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cha\OneDrive\Desktop\"/>
    </mc:Choice>
  </mc:AlternateContent>
  <xr:revisionPtr revIDLastSave="0" documentId="13_ncr:1_{51F74186-A787-44D5-B1BF-A663A488B0C7}" xr6:coauthVersionLast="47" xr6:coauthVersionMax="47" xr10:uidLastSave="{00000000-0000-0000-0000-000000000000}"/>
  <workbookProtection workbookAlgorithmName="SHA-512" workbookHashValue="C5i8nmPSN22aCEKYSgid7XMqH56+HoAyb/LtX6eE+CLyWFRuJjELKddKYWP8zgeX5w08M9HVtR2MN9xz3TH4yQ==" workbookSaltValue="dukwQMfzWmvZnbzBfGjfQg==" workbookSpinCount="100000" lockStructure="1"/>
  <bookViews>
    <workbookView xWindow="-120" yWindow="-120" windowWidth="29040" windowHeight="15720" xr2:uid="{4105C401-16CD-4789-8F99-4EE6E77DAFFB}"/>
  </bookViews>
  <sheets>
    <sheet name="Intro &amp; Setup" sheetId="1" r:id="rId1"/>
    <sheet name="Raw Data" sheetId="2" r:id="rId2"/>
    <sheet name="Dashboard" sheetId="3" r:id="rId3"/>
  </sheets>
  <definedNames>
    <definedName name="_xlnm.Print_Area" localSheetId="2">Dashboard!$A$1:$CN$33</definedName>
    <definedName name="_xlnm.Print_Area" localSheetId="0">'Intro &amp; Setup'!$A$1:$AT$40</definedName>
    <definedName name="_xlnm.Print_Area" localSheetId="1">'Raw Data'!$A$1:$V$376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B5" i="3" l="1"/>
  <c r="BE5" i="3"/>
  <c r="AT16" i="1"/>
  <c r="AH10" i="2" l="1"/>
  <c r="AJ10" i="2" s="1"/>
  <c r="AH59" i="2"/>
  <c r="AJ59" i="2" s="1"/>
  <c r="AH58" i="2"/>
  <c r="AJ58" i="2" s="1"/>
  <c r="AH57" i="2"/>
  <c r="AJ57" i="2" s="1"/>
  <c r="AH56" i="2"/>
  <c r="AJ56" i="2" s="1"/>
  <c r="AH55" i="2"/>
  <c r="AJ55" i="2" s="1"/>
  <c r="AH54" i="2"/>
  <c r="AH53" i="2"/>
  <c r="AJ53" i="2" s="1"/>
  <c r="AH52" i="2"/>
  <c r="AJ52" i="2" s="1"/>
  <c r="AH51" i="2"/>
  <c r="AJ51" i="2" s="1"/>
  <c r="AH50" i="2"/>
  <c r="AJ50" i="2" s="1"/>
  <c r="AH49" i="2"/>
  <c r="AJ49" i="2" s="1"/>
  <c r="AH48" i="2"/>
  <c r="AJ48" i="2" s="1"/>
  <c r="AH47" i="2"/>
  <c r="AJ47" i="2" s="1"/>
  <c r="AH46" i="2"/>
  <c r="AJ46" i="2" s="1"/>
  <c r="AH45" i="2"/>
  <c r="AJ45" i="2" s="1"/>
  <c r="AH44" i="2"/>
  <c r="AJ44" i="2" s="1"/>
  <c r="AH43" i="2"/>
  <c r="AJ43" i="2" s="1"/>
  <c r="AH42" i="2"/>
  <c r="AJ42" i="2" s="1"/>
  <c r="AH41" i="2"/>
  <c r="AJ41" i="2" s="1"/>
  <c r="AH40" i="2"/>
  <c r="AJ40" i="2" s="1"/>
  <c r="AH39" i="2"/>
  <c r="AJ39" i="2" s="1"/>
  <c r="AH38" i="2"/>
  <c r="AJ38" i="2" s="1"/>
  <c r="AH37" i="2"/>
  <c r="AJ37" i="2" s="1"/>
  <c r="AH36" i="2"/>
  <c r="AJ36" i="2" s="1"/>
  <c r="AH35" i="2"/>
  <c r="AJ35" i="2" s="1"/>
  <c r="AH34" i="2"/>
  <c r="AJ34" i="2" s="1"/>
  <c r="AH33" i="2"/>
  <c r="AJ33" i="2" s="1"/>
  <c r="AH32" i="2"/>
  <c r="AJ32" i="2" s="1"/>
  <c r="AH31" i="2"/>
  <c r="AJ31" i="2" s="1"/>
  <c r="AH30" i="2"/>
  <c r="AJ30" i="2" s="1"/>
  <c r="AH29" i="2"/>
  <c r="AJ29" i="2" s="1"/>
  <c r="AH28" i="2"/>
  <c r="AJ28" i="2" s="1"/>
  <c r="AH27" i="2"/>
  <c r="AJ27" i="2" s="1"/>
  <c r="AH26" i="2"/>
  <c r="AJ26" i="2" s="1"/>
  <c r="AH25" i="2"/>
  <c r="AJ25" i="2" s="1"/>
  <c r="AH24" i="2"/>
  <c r="AJ24" i="2" s="1"/>
  <c r="AH23" i="2"/>
  <c r="AJ23" i="2" s="1"/>
  <c r="AH22" i="2"/>
  <c r="AJ22" i="2" s="1"/>
  <c r="AH21" i="2"/>
  <c r="AJ21" i="2" s="1"/>
  <c r="AH20" i="2"/>
  <c r="AJ20" i="2" s="1"/>
  <c r="AH19" i="2"/>
  <c r="AJ19" i="2" s="1"/>
  <c r="AH18" i="2"/>
  <c r="AJ18" i="2" s="1"/>
  <c r="AH17" i="2"/>
  <c r="AJ17" i="2" s="1"/>
  <c r="AH16" i="2"/>
  <c r="AJ16" i="2" s="1"/>
  <c r="AH15" i="2"/>
  <c r="AJ15" i="2" s="1"/>
  <c r="AH14" i="2"/>
  <c r="AJ14" i="2" s="1"/>
  <c r="AH13" i="2"/>
  <c r="AJ13" i="2" s="1"/>
  <c r="AH12" i="2"/>
  <c r="AJ12" i="2" s="1"/>
  <c r="AH11" i="2"/>
  <c r="AJ11" i="2" s="1"/>
  <c r="AP10" i="2"/>
  <c r="BT11" i="2"/>
  <c r="BU11" i="2"/>
  <c r="BV11" i="2"/>
  <c r="BT12" i="2"/>
  <c r="BU12" i="2"/>
  <c r="BV12" i="2"/>
  <c r="BT13" i="2"/>
  <c r="BU13" i="2"/>
  <c r="BV13" i="2"/>
  <c r="BT14" i="2"/>
  <c r="BU14" i="2"/>
  <c r="BV14" i="2"/>
  <c r="BT15" i="2"/>
  <c r="BU15" i="2"/>
  <c r="BV15" i="2"/>
  <c r="BT16" i="2"/>
  <c r="BU16" i="2"/>
  <c r="BV16" i="2"/>
  <c r="BT17" i="2"/>
  <c r="BU17" i="2"/>
  <c r="BV17" i="2"/>
  <c r="BT18" i="2"/>
  <c r="BU18" i="2"/>
  <c r="BV18" i="2"/>
  <c r="BT19" i="2"/>
  <c r="BU19" i="2"/>
  <c r="BV19" i="2"/>
  <c r="BT20" i="2"/>
  <c r="BU20" i="2"/>
  <c r="BV20" i="2"/>
  <c r="BT21" i="2"/>
  <c r="BU21" i="2"/>
  <c r="BV21" i="2"/>
  <c r="BT22" i="2"/>
  <c r="BU22" i="2"/>
  <c r="BV22" i="2"/>
  <c r="BT23" i="2"/>
  <c r="BU23" i="2"/>
  <c r="BV23" i="2"/>
  <c r="BT24" i="2"/>
  <c r="BU24" i="2"/>
  <c r="BV24" i="2"/>
  <c r="BT25" i="2"/>
  <c r="BU25" i="2"/>
  <c r="BV25" i="2"/>
  <c r="BT26" i="2"/>
  <c r="BU26" i="2"/>
  <c r="BV26" i="2"/>
  <c r="BT27" i="2"/>
  <c r="BU27" i="2"/>
  <c r="BV27" i="2"/>
  <c r="BT28" i="2"/>
  <c r="BU28" i="2"/>
  <c r="BV28" i="2"/>
  <c r="BT29" i="2"/>
  <c r="BU29" i="2"/>
  <c r="BV29" i="2"/>
  <c r="BT30" i="2"/>
  <c r="BU30" i="2"/>
  <c r="BV30" i="2"/>
  <c r="BT31" i="2"/>
  <c r="BU31" i="2"/>
  <c r="BV31" i="2"/>
  <c r="BT32" i="2"/>
  <c r="BU32" i="2"/>
  <c r="BV32" i="2"/>
  <c r="BT33" i="2"/>
  <c r="BU33" i="2"/>
  <c r="BV33" i="2"/>
  <c r="BT34" i="2"/>
  <c r="BU34" i="2"/>
  <c r="BV34" i="2"/>
  <c r="BT35" i="2"/>
  <c r="BU35" i="2"/>
  <c r="BV35" i="2"/>
  <c r="BT36" i="2"/>
  <c r="BU36" i="2"/>
  <c r="BV36" i="2"/>
  <c r="BT37" i="2"/>
  <c r="BU37" i="2"/>
  <c r="BV37" i="2"/>
  <c r="BT38" i="2"/>
  <c r="BU38" i="2"/>
  <c r="BV38" i="2"/>
  <c r="BT39" i="2"/>
  <c r="BU39" i="2"/>
  <c r="BV39" i="2"/>
  <c r="BT40" i="2"/>
  <c r="BU40" i="2"/>
  <c r="BV40" i="2"/>
  <c r="BT41" i="2"/>
  <c r="BU41" i="2"/>
  <c r="BV41" i="2"/>
  <c r="BT42" i="2"/>
  <c r="BU42" i="2"/>
  <c r="BV42" i="2"/>
  <c r="BT43" i="2"/>
  <c r="BU43" i="2"/>
  <c r="BV43" i="2"/>
  <c r="BT44" i="2"/>
  <c r="BU44" i="2"/>
  <c r="BV44" i="2"/>
  <c r="BT45" i="2"/>
  <c r="BU45" i="2"/>
  <c r="BV45" i="2"/>
  <c r="BT46" i="2"/>
  <c r="BU46" i="2"/>
  <c r="BV46" i="2"/>
  <c r="BT47" i="2"/>
  <c r="BU47" i="2"/>
  <c r="BV47" i="2"/>
  <c r="BT48" i="2"/>
  <c r="BU48" i="2"/>
  <c r="BV48" i="2"/>
  <c r="BT49" i="2"/>
  <c r="BU49" i="2"/>
  <c r="BV49" i="2"/>
  <c r="BT50" i="2"/>
  <c r="BU50" i="2"/>
  <c r="BV50" i="2"/>
  <c r="BT51" i="2"/>
  <c r="BU51" i="2"/>
  <c r="BV51" i="2"/>
  <c r="BT52" i="2"/>
  <c r="BU52" i="2"/>
  <c r="BV52" i="2"/>
  <c r="BT53" i="2"/>
  <c r="BU53" i="2"/>
  <c r="BV53" i="2"/>
  <c r="BT54" i="2"/>
  <c r="BU54" i="2"/>
  <c r="BV54" i="2"/>
  <c r="BT55" i="2"/>
  <c r="BU55" i="2"/>
  <c r="BV55" i="2"/>
  <c r="BT56" i="2"/>
  <c r="BU56" i="2"/>
  <c r="BV56" i="2"/>
  <c r="BT57" i="2"/>
  <c r="BU57" i="2"/>
  <c r="BV57" i="2"/>
  <c r="BT58" i="2"/>
  <c r="BU58" i="2"/>
  <c r="BV58" i="2"/>
  <c r="BT59" i="2"/>
  <c r="BU59" i="2"/>
  <c r="BV59" i="2"/>
  <c r="BT60" i="2"/>
  <c r="BU60" i="2"/>
  <c r="BV60" i="2"/>
  <c r="BT61" i="2"/>
  <c r="BU61" i="2"/>
  <c r="BV61" i="2"/>
  <c r="BT62" i="2"/>
  <c r="BU62" i="2"/>
  <c r="BV62" i="2"/>
  <c r="BT63" i="2"/>
  <c r="BU63" i="2"/>
  <c r="BV63" i="2"/>
  <c r="BT64" i="2"/>
  <c r="BU64" i="2"/>
  <c r="BV64" i="2"/>
  <c r="BT65" i="2"/>
  <c r="BU65" i="2"/>
  <c r="BV65" i="2"/>
  <c r="BT66" i="2"/>
  <c r="BU66" i="2"/>
  <c r="BV66" i="2"/>
  <c r="BT67" i="2"/>
  <c r="BU67" i="2"/>
  <c r="BV67" i="2"/>
  <c r="BT68" i="2"/>
  <c r="BU68" i="2"/>
  <c r="BV68" i="2"/>
  <c r="BT69" i="2"/>
  <c r="BU69" i="2"/>
  <c r="BV69" i="2"/>
  <c r="BT70" i="2"/>
  <c r="BU70" i="2"/>
  <c r="BV70" i="2"/>
  <c r="BT71" i="2"/>
  <c r="BU71" i="2"/>
  <c r="BV71" i="2"/>
  <c r="BT72" i="2"/>
  <c r="BU72" i="2"/>
  <c r="BV72" i="2"/>
  <c r="BT73" i="2"/>
  <c r="BU73" i="2"/>
  <c r="BV73" i="2"/>
  <c r="BT74" i="2"/>
  <c r="BU74" i="2"/>
  <c r="BV74" i="2"/>
  <c r="BT75" i="2"/>
  <c r="BU75" i="2"/>
  <c r="BV75" i="2"/>
  <c r="BT76" i="2"/>
  <c r="BU76" i="2"/>
  <c r="BV76" i="2"/>
  <c r="BT77" i="2"/>
  <c r="BU77" i="2"/>
  <c r="BV77" i="2"/>
  <c r="BT78" i="2"/>
  <c r="BU78" i="2"/>
  <c r="BV78" i="2"/>
  <c r="BT79" i="2"/>
  <c r="BU79" i="2"/>
  <c r="BV79" i="2"/>
  <c r="BT80" i="2"/>
  <c r="BU80" i="2"/>
  <c r="BV80" i="2"/>
  <c r="BT81" i="2"/>
  <c r="BU81" i="2"/>
  <c r="BV81" i="2"/>
  <c r="BT82" i="2"/>
  <c r="BU82" i="2"/>
  <c r="BV82" i="2"/>
  <c r="BT83" i="2"/>
  <c r="BU83" i="2"/>
  <c r="BV83" i="2"/>
  <c r="BT84" i="2"/>
  <c r="BU84" i="2"/>
  <c r="BV84" i="2"/>
  <c r="BT85" i="2"/>
  <c r="BU85" i="2"/>
  <c r="BV85" i="2"/>
  <c r="BT86" i="2"/>
  <c r="BU86" i="2"/>
  <c r="BV86" i="2"/>
  <c r="BT87" i="2"/>
  <c r="BU87" i="2"/>
  <c r="BV87" i="2"/>
  <c r="BT88" i="2"/>
  <c r="BU88" i="2"/>
  <c r="BV88" i="2"/>
  <c r="BT89" i="2"/>
  <c r="BU89" i="2"/>
  <c r="BV89" i="2"/>
  <c r="BT90" i="2"/>
  <c r="BU90" i="2"/>
  <c r="BV90" i="2"/>
  <c r="BT91" i="2"/>
  <c r="BU91" i="2"/>
  <c r="BV91" i="2"/>
  <c r="BT92" i="2"/>
  <c r="BU92" i="2"/>
  <c r="BV92" i="2"/>
  <c r="BT93" i="2"/>
  <c r="BU93" i="2"/>
  <c r="BV93" i="2"/>
  <c r="BT94" i="2"/>
  <c r="BU94" i="2"/>
  <c r="BV94" i="2"/>
  <c r="BT95" i="2"/>
  <c r="BU95" i="2"/>
  <c r="BV95" i="2"/>
  <c r="BT96" i="2"/>
  <c r="BU96" i="2"/>
  <c r="BV96" i="2"/>
  <c r="BT97" i="2"/>
  <c r="BU97" i="2"/>
  <c r="BV97" i="2"/>
  <c r="BT98" i="2"/>
  <c r="BU98" i="2"/>
  <c r="BV98" i="2"/>
  <c r="BT99" i="2"/>
  <c r="BU99" i="2"/>
  <c r="BV99" i="2"/>
  <c r="BT100" i="2"/>
  <c r="BU100" i="2"/>
  <c r="BV100" i="2"/>
  <c r="BT101" i="2"/>
  <c r="BU101" i="2"/>
  <c r="BV101" i="2"/>
  <c r="BT102" i="2"/>
  <c r="BU102" i="2"/>
  <c r="BV102" i="2"/>
  <c r="BT103" i="2"/>
  <c r="BU103" i="2"/>
  <c r="BV103" i="2"/>
  <c r="BT104" i="2"/>
  <c r="BU104" i="2"/>
  <c r="BV104" i="2"/>
  <c r="BT105" i="2"/>
  <c r="BU105" i="2"/>
  <c r="BV105" i="2"/>
  <c r="BT106" i="2"/>
  <c r="BU106" i="2"/>
  <c r="BV106" i="2"/>
  <c r="BT107" i="2"/>
  <c r="BU107" i="2"/>
  <c r="BV107" i="2"/>
  <c r="BT108" i="2"/>
  <c r="BU108" i="2"/>
  <c r="BV108" i="2"/>
  <c r="BT109" i="2"/>
  <c r="BU109" i="2"/>
  <c r="BV109" i="2"/>
  <c r="BT110" i="2"/>
  <c r="BU110" i="2"/>
  <c r="BV110" i="2"/>
  <c r="BT111" i="2"/>
  <c r="BU111" i="2"/>
  <c r="BV111" i="2"/>
  <c r="BT112" i="2"/>
  <c r="BU112" i="2"/>
  <c r="BV112" i="2"/>
  <c r="BT113" i="2"/>
  <c r="BU113" i="2"/>
  <c r="BV113" i="2"/>
  <c r="BT114" i="2"/>
  <c r="BU114" i="2"/>
  <c r="BV114" i="2"/>
  <c r="BT115" i="2"/>
  <c r="BU115" i="2"/>
  <c r="BV115" i="2"/>
  <c r="BT116" i="2"/>
  <c r="BU116" i="2"/>
  <c r="BV116" i="2"/>
  <c r="BT117" i="2"/>
  <c r="BU117" i="2"/>
  <c r="BV117" i="2"/>
  <c r="BT118" i="2"/>
  <c r="BU118" i="2"/>
  <c r="BV118" i="2"/>
  <c r="BT119" i="2"/>
  <c r="BU119" i="2"/>
  <c r="BV119" i="2"/>
  <c r="BT120" i="2"/>
  <c r="BU120" i="2"/>
  <c r="BV120" i="2"/>
  <c r="BT121" i="2"/>
  <c r="BU121" i="2"/>
  <c r="BV121" i="2"/>
  <c r="BT122" i="2"/>
  <c r="BU122" i="2"/>
  <c r="BV122" i="2"/>
  <c r="BT123" i="2"/>
  <c r="BU123" i="2"/>
  <c r="BV123" i="2"/>
  <c r="BT124" i="2"/>
  <c r="BU124" i="2"/>
  <c r="BV124" i="2"/>
  <c r="BT125" i="2"/>
  <c r="BU125" i="2"/>
  <c r="BV125" i="2"/>
  <c r="BT126" i="2"/>
  <c r="BU126" i="2"/>
  <c r="BV126" i="2"/>
  <c r="BT127" i="2"/>
  <c r="BU127" i="2"/>
  <c r="BV127" i="2"/>
  <c r="BT128" i="2"/>
  <c r="BU128" i="2"/>
  <c r="BV128" i="2"/>
  <c r="BT129" i="2"/>
  <c r="BU129" i="2"/>
  <c r="BV129" i="2"/>
  <c r="BT130" i="2"/>
  <c r="BU130" i="2"/>
  <c r="BV130" i="2"/>
  <c r="BT131" i="2"/>
  <c r="BU131" i="2"/>
  <c r="BV131" i="2"/>
  <c r="BT132" i="2"/>
  <c r="BU132" i="2"/>
  <c r="BV132" i="2"/>
  <c r="BT133" i="2"/>
  <c r="BU133" i="2"/>
  <c r="BV133" i="2"/>
  <c r="BT134" i="2"/>
  <c r="BU134" i="2"/>
  <c r="BV134" i="2"/>
  <c r="BT135" i="2"/>
  <c r="BU135" i="2"/>
  <c r="BV135" i="2"/>
  <c r="BT136" i="2"/>
  <c r="BU136" i="2"/>
  <c r="BV136" i="2"/>
  <c r="BT137" i="2"/>
  <c r="BU137" i="2"/>
  <c r="BV137" i="2"/>
  <c r="BT138" i="2"/>
  <c r="BU138" i="2"/>
  <c r="BV138" i="2"/>
  <c r="BT139" i="2"/>
  <c r="BU139" i="2"/>
  <c r="BV139" i="2"/>
  <c r="BT140" i="2"/>
  <c r="BU140" i="2"/>
  <c r="BV140" i="2"/>
  <c r="BT141" i="2"/>
  <c r="BU141" i="2"/>
  <c r="BV141" i="2"/>
  <c r="BT142" i="2"/>
  <c r="BU142" i="2"/>
  <c r="BV142" i="2"/>
  <c r="BT143" i="2"/>
  <c r="BU143" i="2"/>
  <c r="BV143" i="2"/>
  <c r="BT144" i="2"/>
  <c r="BU144" i="2"/>
  <c r="BV144" i="2"/>
  <c r="BT145" i="2"/>
  <c r="BU145" i="2"/>
  <c r="BV145" i="2"/>
  <c r="BT146" i="2"/>
  <c r="BU146" i="2"/>
  <c r="BV146" i="2"/>
  <c r="BT147" i="2"/>
  <c r="BU147" i="2"/>
  <c r="BV147" i="2"/>
  <c r="BT148" i="2"/>
  <c r="BU148" i="2"/>
  <c r="BV148" i="2"/>
  <c r="BT149" i="2"/>
  <c r="BU149" i="2"/>
  <c r="BV149" i="2"/>
  <c r="BT150" i="2"/>
  <c r="BU150" i="2"/>
  <c r="BV150" i="2"/>
  <c r="BT151" i="2"/>
  <c r="BU151" i="2"/>
  <c r="BV151" i="2"/>
  <c r="BT152" i="2"/>
  <c r="BU152" i="2"/>
  <c r="BV152" i="2"/>
  <c r="BT153" i="2"/>
  <c r="BU153" i="2"/>
  <c r="BV153" i="2"/>
  <c r="BT154" i="2"/>
  <c r="BU154" i="2"/>
  <c r="BV154" i="2"/>
  <c r="BT155" i="2"/>
  <c r="BU155" i="2"/>
  <c r="BV155" i="2"/>
  <c r="BT156" i="2"/>
  <c r="BU156" i="2"/>
  <c r="BV156" i="2"/>
  <c r="BT157" i="2"/>
  <c r="BU157" i="2"/>
  <c r="BV157" i="2"/>
  <c r="BT158" i="2"/>
  <c r="BU158" i="2"/>
  <c r="BV158" i="2"/>
  <c r="BT159" i="2"/>
  <c r="BU159" i="2"/>
  <c r="BV159" i="2"/>
  <c r="BT160" i="2"/>
  <c r="BU160" i="2"/>
  <c r="BV160" i="2"/>
  <c r="BT161" i="2"/>
  <c r="BU161" i="2"/>
  <c r="BV161" i="2"/>
  <c r="BT162" i="2"/>
  <c r="BU162" i="2"/>
  <c r="BV162" i="2"/>
  <c r="BT163" i="2"/>
  <c r="BU163" i="2"/>
  <c r="BV163" i="2"/>
  <c r="BT164" i="2"/>
  <c r="BU164" i="2"/>
  <c r="BV164" i="2"/>
  <c r="BT165" i="2"/>
  <c r="BU165" i="2"/>
  <c r="BV165" i="2"/>
  <c r="BT166" i="2"/>
  <c r="BU166" i="2"/>
  <c r="BV166" i="2"/>
  <c r="BT167" i="2"/>
  <c r="BU167" i="2"/>
  <c r="BV167" i="2"/>
  <c r="BT168" i="2"/>
  <c r="BU168" i="2"/>
  <c r="BV168" i="2"/>
  <c r="BT169" i="2"/>
  <c r="BU169" i="2"/>
  <c r="BV169" i="2"/>
  <c r="BT170" i="2"/>
  <c r="BU170" i="2"/>
  <c r="BV170" i="2"/>
  <c r="BT171" i="2"/>
  <c r="BU171" i="2"/>
  <c r="BV171" i="2"/>
  <c r="BT172" i="2"/>
  <c r="BU172" i="2"/>
  <c r="BV172" i="2"/>
  <c r="BT173" i="2"/>
  <c r="BU173" i="2"/>
  <c r="BV173" i="2"/>
  <c r="BT174" i="2"/>
  <c r="BU174" i="2"/>
  <c r="BV174" i="2"/>
  <c r="BT175" i="2"/>
  <c r="BU175" i="2"/>
  <c r="BV175" i="2"/>
  <c r="BT176" i="2"/>
  <c r="BU176" i="2"/>
  <c r="BV176" i="2"/>
  <c r="BT177" i="2"/>
  <c r="BU177" i="2"/>
  <c r="BV177" i="2"/>
  <c r="BT178" i="2"/>
  <c r="BU178" i="2"/>
  <c r="BV178" i="2"/>
  <c r="BT179" i="2"/>
  <c r="BU179" i="2"/>
  <c r="BV179" i="2"/>
  <c r="BT180" i="2"/>
  <c r="BU180" i="2"/>
  <c r="BV180" i="2"/>
  <c r="BT181" i="2"/>
  <c r="BU181" i="2"/>
  <c r="BV181" i="2"/>
  <c r="BT182" i="2"/>
  <c r="BU182" i="2"/>
  <c r="BV182" i="2"/>
  <c r="BT183" i="2"/>
  <c r="BU183" i="2"/>
  <c r="BV183" i="2"/>
  <c r="BT184" i="2"/>
  <c r="BU184" i="2"/>
  <c r="BV184" i="2"/>
  <c r="BT185" i="2"/>
  <c r="BU185" i="2"/>
  <c r="BV185" i="2"/>
  <c r="BT186" i="2"/>
  <c r="BU186" i="2"/>
  <c r="BV186" i="2"/>
  <c r="BT187" i="2"/>
  <c r="BU187" i="2"/>
  <c r="BV187" i="2"/>
  <c r="BT188" i="2"/>
  <c r="BU188" i="2"/>
  <c r="BV188" i="2"/>
  <c r="BT189" i="2"/>
  <c r="BU189" i="2"/>
  <c r="BV189" i="2"/>
  <c r="BT190" i="2"/>
  <c r="BU190" i="2"/>
  <c r="BV190" i="2"/>
  <c r="BT191" i="2"/>
  <c r="BU191" i="2"/>
  <c r="BV191" i="2"/>
  <c r="BT192" i="2"/>
  <c r="BU192" i="2"/>
  <c r="BV192" i="2"/>
  <c r="BT193" i="2"/>
  <c r="BU193" i="2"/>
  <c r="BV193" i="2"/>
  <c r="BT194" i="2"/>
  <c r="BU194" i="2"/>
  <c r="BV194" i="2"/>
  <c r="BT195" i="2"/>
  <c r="BU195" i="2"/>
  <c r="BV195" i="2"/>
  <c r="BT196" i="2"/>
  <c r="BU196" i="2"/>
  <c r="BV196" i="2"/>
  <c r="BT197" i="2"/>
  <c r="BU197" i="2"/>
  <c r="BV197" i="2"/>
  <c r="BT198" i="2"/>
  <c r="BU198" i="2"/>
  <c r="BV198" i="2"/>
  <c r="BT199" i="2"/>
  <c r="BU199" i="2"/>
  <c r="BV199" i="2"/>
  <c r="BT200" i="2"/>
  <c r="BU200" i="2"/>
  <c r="BV200" i="2"/>
  <c r="BT201" i="2"/>
  <c r="BU201" i="2"/>
  <c r="BV201" i="2"/>
  <c r="BT202" i="2"/>
  <c r="BU202" i="2"/>
  <c r="BV202" i="2"/>
  <c r="BT203" i="2"/>
  <c r="BU203" i="2"/>
  <c r="BV203" i="2"/>
  <c r="BT204" i="2"/>
  <c r="BU204" i="2"/>
  <c r="BV204" i="2"/>
  <c r="BT205" i="2"/>
  <c r="BU205" i="2"/>
  <c r="BV205" i="2"/>
  <c r="BT206" i="2"/>
  <c r="BU206" i="2"/>
  <c r="BV206" i="2"/>
  <c r="BT207" i="2"/>
  <c r="BU207" i="2"/>
  <c r="BV207" i="2"/>
  <c r="BT208" i="2"/>
  <c r="BU208" i="2"/>
  <c r="BV208" i="2"/>
  <c r="BT209" i="2"/>
  <c r="BU209" i="2"/>
  <c r="BV209" i="2"/>
  <c r="BT210" i="2"/>
  <c r="BU210" i="2"/>
  <c r="BV210" i="2"/>
  <c r="BT211" i="2"/>
  <c r="BU211" i="2"/>
  <c r="BV211" i="2"/>
  <c r="BT212" i="2"/>
  <c r="BU212" i="2"/>
  <c r="BV212" i="2"/>
  <c r="BT213" i="2"/>
  <c r="BU213" i="2"/>
  <c r="BV213" i="2"/>
  <c r="BT214" i="2"/>
  <c r="BU214" i="2"/>
  <c r="BV214" i="2"/>
  <c r="BT215" i="2"/>
  <c r="BU215" i="2"/>
  <c r="BV215" i="2"/>
  <c r="BT216" i="2"/>
  <c r="BU216" i="2"/>
  <c r="BV216" i="2"/>
  <c r="BT217" i="2"/>
  <c r="BU217" i="2"/>
  <c r="BV217" i="2"/>
  <c r="BT218" i="2"/>
  <c r="BU218" i="2"/>
  <c r="BV218" i="2"/>
  <c r="BT219" i="2"/>
  <c r="BU219" i="2"/>
  <c r="BV219" i="2"/>
  <c r="BT220" i="2"/>
  <c r="BU220" i="2"/>
  <c r="BV220" i="2"/>
  <c r="BT221" i="2"/>
  <c r="BU221" i="2"/>
  <c r="BV221" i="2"/>
  <c r="BT222" i="2"/>
  <c r="BU222" i="2"/>
  <c r="BV222" i="2"/>
  <c r="BT223" i="2"/>
  <c r="BU223" i="2"/>
  <c r="BV223" i="2"/>
  <c r="BT224" i="2"/>
  <c r="BU224" i="2"/>
  <c r="BV224" i="2"/>
  <c r="BT225" i="2"/>
  <c r="BU225" i="2"/>
  <c r="BV225" i="2"/>
  <c r="BT226" i="2"/>
  <c r="BU226" i="2"/>
  <c r="BV226" i="2"/>
  <c r="BT227" i="2"/>
  <c r="BU227" i="2"/>
  <c r="BV227" i="2"/>
  <c r="BT228" i="2"/>
  <c r="BU228" i="2"/>
  <c r="BV228" i="2"/>
  <c r="BT229" i="2"/>
  <c r="BU229" i="2"/>
  <c r="BV229" i="2"/>
  <c r="BT230" i="2"/>
  <c r="BU230" i="2"/>
  <c r="BV230" i="2"/>
  <c r="BT231" i="2"/>
  <c r="BU231" i="2"/>
  <c r="BV231" i="2"/>
  <c r="BT232" i="2"/>
  <c r="BU232" i="2"/>
  <c r="BV232" i="2"/>
  <c r="BT233" i="2"/>
  <c r="BU233" i="2"/>
  <c r="BV233" i="2"/>
  <c r="BT234" i="2"/>
  <c r="BU234" i="2"/>
  <c r="BV234" i="2"/>
  <c r="BT235" i="2"/>
  <c r="BU235" i="2"/>
  <c r="BV235" i="2"/>
  <c r="BT236" i="2"/>
  <c r="BU236" i="2"/>
  <c r="BV236" i="2"/>
  <c r="BT237" i="2"/>
  <c r="BU237" i="2"/>
  <c r="BV237" i="2"/>
  <c r="BT238" i="2"/>
  <c r="BU238" i="2"/>
  <c r="BV238" i="2"/>
  <c r="BT239" i="2"/>
  <c r="BU239" i="2"/>
  <c r="BV239" i="2"/>
  <c r="BT240" i="2"/>
  <c r="BU240" i="2"/>
  <c r="BV240" i="2"/>
  <c r="BT241" i="2"/>
  <c r="BU241" i="2"/>
  <c r="BV241" i="2"/>
  <c r="BT242" i="2"/>
  <c r="BU242" i="2"/>
  <c r="BV242" i="2"/>
  <c r="BT243" i="2"/>
  <c r="BU243" i="2"/>
  <c r="BV243" i="2"/>
  <c r="BT244" i="2"/>
  <c r="BU244" i="2"/>
  <c r="BV244" i="2"/>
  <c r="BT245" i="2"/>
  <c r="BU245" i="2"/>
  <c r="BV245" i="2"/>
  <c r="BT246" i="2"/>
  <c r="BU246" i="2"/>
  <c r="BV246" i="2"/>
  <c r="BT247" i="2"/>
  <c r="BU247" i="2"/>
  <c r="BV247" i="2"/>
  <c r="BT248" i="2"/>
  <c r="BU248" i="2"/>
  <c r="BV248" i="2"/>
  <c r="BT249" i="2"/>
  <c r="BU249" i="2"/>
  <c r="BV249" i="2"/>
  <c r="BT250" i="2"/>
  <c r="BU250" i="2"/>
  <c r="BV250" i="2"/>
  <c r="BT251" i="2"/>
  <c r="BU251" i="2"/>
  <c r="BV251" i="2"/>
  <c r="BT252" i="2"/>
  <c r="BU252" i="2"/>
  <c r="BV252" i="2"/>
  <c r="BT253" i="2"/>
  <c r="BU253" i="2"/>
  <c r="BV253" i="2"/>
  <c r="BT254" i="2"/>
  <c r="BU254" i="2"/>
  <c r="BV254" i="2"/>
  <c r="BT255" i="2"/>
  <c r="BU255" i="2"/>
  <c r="BV255" i="2"/>
  <c r="BT256" i="2"/>
  <c r="BU256" i="2"/>
  <c r="BV256" i="2"/>
  <c r="BT257" i="2"/>
  <c r="BU257" i="2"/>
  <c r="BV257" i="2"/>
  <c r="BT258" i="2"/>
  <c r="BU258" i="2"/>
  <c r="BV258" i="2"/>
  <c r="BT259" i="2"/>
  <c r="BU259" i="2"/>
  <c r="BV259" i="2"/>
  <c r="BT260" i="2"/>
  <c r="BU260" i="2"/>
  <c r="BV260" i="2"/>
  <c r="BT261" i="2"/>
  <c r="BU261" i="2"/>
  <c r="BV261" i="2"/>
  <c r="BT262" i="2"/>
  <c r="BU262" i="2"/>
  <c r="BV262" i="2"/>
  <c r="BT263" i="2"/>
  <c r="BU263" i="2"/>
  <c r="BV263" i="2"/>
  <c r="BT264" i="2"/>
  <c r="BU264" i="2"/>
  <c r="BV264" i="2"/>
  <c r="BT265" i="2"/>
  <c r="BU265" i="2"/>
  <c r="BV265" i="2"/>
  <c r="BT266" i="2"/>
  <c r="BU266" i="2"/>
  <c r="BV266" i="2"/>
  <c r="BT267" i="2"/>
  <c r="BU267" i="2"/>
  <c r="BV267" i="2"/>
  <c r="BT268" i="2"/>
  <c r="BU268" i="2"/>
  <c r="BV268" i="2"/>
  <c r="BT269" i="2"/>
  <c r="BU269" i="2"/>
  <c r="BV269" i="2"/>
  <c r="BT270" i="2"/>
  <c r="BU270" i="2"/>
  <c r="BV270" i="2"/>
  <c r="BT271" i="2"/>
  <c r="BU271" i="2"/>
  <c r="BV271" i="2"/>
  <c r="BT272" i="2"/>
  <c r="BU272" i="2"/>
  <c r="BV272" i="2"/>
  <c r="BT273" i="2"/>
  <c r="BU273" i="2"/>
  <c r="BV273" i="2"/>
  <c r="BT274" i="2"/>
  <c r="BU274" i="2"/>
  <c r="BV274" i="2"/>
  <c r="BT275" i="2"/>
  <c r="BU275" i="2"/>
  <c r="BV275" i="2"/>
  <c r="BT276" i="2"/>
  <c r="BU276" i="2"/>
  <c r="BV276" i="2"/>
  <c r="BT277" i="2"/>
  <c r="BU277" i="2"/>
  <c r="BV277" i="2"/>
  <c r="BT278" i="2"/>
  <c r="BU278" i="2"/>
  <c r="BV278" i="2"/>
  <c r="BT279" i="2"/>
  <c r="BU279" i="2"/>
  <c r="BV279" i="2"/>
  <c r="BT280" i="2"/>
  <c r="BU280" i="2"/>
  <c r="BV280" i="2"/>
  <c r="BT281" i="2"/>
  <c r="BU281" i="2"/>
  <c r="BV281" i="2"/>
  <c r="BT282" i="2"/>
  <c r="BU282" i="2"/>
  <c r="BV282" i="2"/>
  <c r="BT283" i="2"/>
  <c r="BU283" i="2"/>
  <c r="BV283" i="2"/>
  <c r="BT284" i="2"/>
  <c r="BU284" i="2"/>
  <c r="BV284" i="2"/>
  <c r="BT285" i="2"/>
  <c r="BU285" i="2"/>
  <c r="BV285" i="2"/>
  <c r="BT286" i="2"/>
  <c r="BU286" i="2"/>
  <c r="BV286" i="2"/>
  <c r="BT287" i="2"/>
  <c r="BU287" i="2"/>
  <c r="BV287" i="2"/>
  <c r="BT288" i="2"/>
  <c r="BU288" i="2"/>
  <c r="BV288" i="2"/>
  <c r="BT289" i="2"/>
  <c r="BU289" i="2"/>
  <c r="BV289" i="2"/>
  <c r="BT290" i="2"/>
  <c r="BU290" i="2"/>
  <c r="BV290" i="2"/>
  <c r="BT291" i="2"/>
  <c r="BU291" i="2"/>
  <c r="BV291" i="2"/>
  <c r="BT292" i="2"/>
  <c r="BU292" i="2"/>
  <c r="BV292" i="2"/>
  <c r="BT293" i="2"/>
  <c r="BU293" i="2"/>
  <c r="BV293" i="2"/>
  <c r="BT294" i="2"/>
  <c r="BU294" i="2"/>
  <c r="BV294" i="2"/>
  <c r="BT295" i="2"/>
  <c r="BU295" i="2"/>
  <c r="BV295" i="2"/>
  <c r="BT296" i="2"/>
  <c r="BU296" i="2"/>
  <c r="BV296" i="2"/>
  <c r="BT297" i="2"/>
  <c r="BU297" i="2"/>
  <c r="BV297" i="2"/>
  <c r="BT298" i="2"/>
  <c r="BU298" i="2"/>
  <c r="BV298" i="2"/>
  <c r="BT299" i="2"/>
  <c r="BU299" i="2"/>
  <c r="BV299" i="2"/>
  <c r="BT300" i="2"/>
  <c r="BU300" i="2"/>
  <c r="BV300" i="2"/>
  <c r="BT301" i="2"/>
  <c r="BU301" i="2"/>
  <c r="BV301" i="2"/>
  <c r="BT302" i="2"/>
  <c r="BU302" i="2"/>
  <c r="BV302" i="2"/>
  <c r="BT303" i="2"/>
  <c r="BU303" i="2"/>
  <c r="BV303" i="2"/>
  <c r="BT304" i="2"/>
  <c r="BU304" i="2"/>
  <c r="BV304" i="2"/>
  <c r="BT305" i="2"/>
  <c r="BU305" i="2"/>
  <c r="BV305" i="2"/>
  <c r="BT306" i="2"/>
  <c r="BU306" i="2"/>
  <c r="BV306" i="2"/>
  <c r="BT307" i="2"/>
  <c r="BU307" i="2"/>
  <c r="BV307" i="2"/>
  <c r="BT308" i="2"/>
  <c r="BU308" i="2"/>
  <c r="BV308" i="2"/>
  <c r="BT309" i="2"/>
  <c r="BU309" i="2"/>
  <c r="BV309" i="2"/>
  <c r="BT310" i="2"/>
  <c r="BU310" i="2"/>
  <c r="BV310" i="2"/>
  <c r="BT311" i="2"/>
  <c r="BU311" i="2"/>
  <c r="BV311" i="2"/>
  <c r="BT312" i="2"/>
  <c r="BU312" i="2"/>
  <c r="BV312" i="2"/>
  <c r="BT313" i="2"/>
  <c r="BU313" i="2"/>
  <c r="BV313" i="2"/>
  <c r="BT314" i="2"/>
  <c r="BU314" i="2"/>
  <c r="BV314" i="2"/>
  <c r="BT315" i="2"/>
  <c r="BU315" i="2"/>
  <c r="BV315" i="2"/>
  <c r="BT316" i="2"/>
  <c r="BU316" i="2"/>
  <c r="BV316" i="2"/>
  <c r="BT317" i="2"/>
  <c r="BU317" i="2"/>
  <c r="BV317" i="2"/>
  <c r="BT318" i="2"/>
  <c r="BU318" i="2"/>
  <c r="BV318" i="2"/>
  <c r="BT319" i="2"/>
  <c r="BU319" i="2"/>
  <c r="BV319" i="2"/>
  <c r="BT320" i="2"/>
  <c r="BU320" i="2"/>
  <c r="BV320" i="2"/>
  <c r="BT321" i="2"/>
  <c r="BU321" i="2"/>
  <c r="BV321" i="2"/>
  <c r="BT322" i="2"/>
  <c r="BU322" i="2"/>
  <c r="BV322" i="2"/>
  <c r="BT323" i="2"/>
  <c r="BU323" i="2"/>
  <c r="BV323" i="2"/>
  <c r="BT324" i="2"/>
  <c r="BU324" i="2"/>
  <c r="BV324" i="2"/>
  <c r="BT325" i="2"/>
  <c r="BU325" i="2"/>
  <c r="BV325" i="2"/>
  <c r="BT326" i="2"/>
  <c r="BU326" i="2"/>
  <c r="BV326" i="2"/>
  <c r="BT327" i="2"/>
  <c r="BU327" i="2"/>
  <c r="BV327" i="2"/>
  <c r="BT328" i="2"/>
  <c r="BU328" i="2"/>
  <c r="BV328" i="2"/>
  <c r="BT329" i="2"/>
  <c r="BU329" i="2"/>
  <c r="BV329" i="2"/>
  <c r="BT330" i="2"/>
  <c r="BU330" i="2"/>
  <c r="BV330" i="2"/>
  <c r="BT331" i="2"/>
  <c r="BU331" i="2"/>
  <c r="BV331" i="2"/>
  <c r="BT332" i="2"/>
  <c r="BU332" i="2"/>
  <c r="BV332" i="2"/>
  <c r="BT333" i="2"/>
  <c r="BU333" i="2"/>
  <c r="BV333" i="2"/>
  <c r="BT334" i="2"/>
  <c r="BU334" i="2"/>
  <c r="BV334" i="2"/>
  <c r="BT335" i="2"/>
  <c r="BU335" i="2"/>
  <c r="BV335" i="2"/>
  <c r="BT336" i="2"/>
  <c r="BU336" i="2"/>
  <c r="BV336" i="2"/>
  <c r="BT337" i="2"/>
  <c r="BU337" i="2"/>
  <c r="BV337" i="2"/>
  <c r="BT338" i="2"/>
  <c r="BU338" i="2"/>
  <c r="BV338" i="2"/>
  <c r="BT339" i="2"/>
  <c r="BU339" i="2"/>
  <c r="BV339" i="2"/>
  <c r="BT340" i="2"/>
  <c r="BU340" i="2"/>
  <c r="BV340" i="2"/>
  <c r="BT341" i="2"/>
  <c r="BU341" i="2"/>
  <c r="BV341" i="2"/>
  <c r="BT342" i="2"/>
  <c r="BU342" i="2"/>
  <c r="BV342" i="2"/>
  <c r="BT343" i="2"/>
  <c r="BU343" i="2"/>
  <c r="BV343" i="2"/>
  <c r="BT344" i="2"/>
  <c r="BU344" i="2"/>
  <c r="BV344" i="2"/>
  <c r="BT345" i="2"/>
  <c r="BU345" i="2"/>
  <c r="BV345" i="2"/>
  <c r="BT346" i="2"/>
  <c r="BU346" i="2"/>
  <c r="BV346" i="2"/>
  <c r="BT347" i="2"/>
  <c r="BU347" i="2"/>
  <c r="BV347" i="2"/>
  <c r="BT348" i="2"/>
  <c r="BU348" i="2"/>
  <c r="BV348" i="2"/>
  <c r="BT349" i="2"/>
  <c r="BU349" i="2"/>
  <c r="BV349" i="2"/>
  <c r="BT350" i="2"/>
  <c r="BU350" i="2"/>
  <c r="BV350" i="2"/>
  <c r="BT351" i="2"/>
  <c r="BU351" i="2"/>
  <c r="BV351" i="2"/>
  <c r="BT352" i="2"/>
  <c r="BU352" i="2"/>
  <c r="BV352" i="2"/>
  <c r="BT353" i="2"/>
  <c r="BU353" i="2"/>
  <c r="BV353" i="2"/>
  <c r="BT354" i="2"/>
  <c r="BU354" i="2"/>
  <c r="BV354" i="2"/>
  <c r="BT355" i="2"/>
  <c r="BU355" i="2"/>
  <c r="BV355" i="2"/>
  <c r="BT356" i="2"/>
  <c r="BU356" i="2"/>
  <c r="BV356" i="2"/>
  <c r="BT357" i="2"/>
  <c r="BU357" i="2"/>
  <c r="BV357" i="2"/>
  <c r="BT358" i="2"/>
  <c r="BU358" i="2"/>
  <c r="BV358" i="2"/>
  <c r="BT359" i="2"/>
  <c r="BU359" i="2"/>
  <c r="BV359" i="2"/>
  <c r="BT360" i="2"/>
  <c r="BU360" i="2"/>
  <c r="BV360" i="2"/>
  <c r="BT361" i="2"/>
  <c r="BU361" i="2"/>
  <c r="BV361" i="2"/>
  <c r="BT362" i="2"/>
  <c r="BU362" i="2"/>
  <c r="BV362" i="2"/>
  <c r="BT363" i="2"/>
  <c r="BU363" i="2"/>
  <c r="BV363" i="2"/>
  <c r="BT364" i="2"/>
  <c r="BU364" i="2"/>
  <c r="BV364" i="2"/>
  <c r="BT365" i="2"/>
  <c r="BU365" i="2"/>
  <c r="BV365" i="2"/>
  <c r="BT366" i="2"/>
  <c r="BU366" i="2"/>
  <c r="BV366" i="2"/>
  <c r="BT367" i="2"/>
  <c r="BU367" i="2"/>
  <c r="BV367" i="2"/>
  <c r="BT368" i="2"/>
  <c r="BU368" i="2"/>
  <c r="BV368" i="2"/>
  <c r="BT369" i="2"/>
  <c r="BU369" i="2"/>
  <c r="BV369" i="2"/>
  <c r="BT370" i="2"/>
  <c r="BU370" i="2"/>
  <c r="BV370" i="2"/>
  <c r="BT371" i="2"/>
  <c r="BU371" i="2"/>
  <c r="BV371" i="2"/>
  <c r="BT372" i="2"/>
  <c r="BU372" i="2"/>
  <c r="BV372" i="2"/>
  <c r="BT373" i="2"/>
  <c r="BU373" i="2"/>
  <c r="BV373" i="2"/>
  <c r="BT374" i="2"/>
  <c r="BU374" i="2"/>
  <c r="BV374" i="2"/>
  <c r="BT375" i="2"/>
  <c r="BU375" i="2"/>
  <c r="BV375" i="2"/>
  <c r="BU10" i="2"/>
  <c r="BV10" i="2"/>
  <c r="BT10" i="2"/>
  <c r="BU9" i="2"/>
  <c r="BV9" i="2"/>
  <c r="BT9" i="2"/>
  <c r="DA7" i="3"/>
  <c r="DB7" i="3"/>
  <c r="CZ7" i="3"/>
  <c r="BI10" i="2"/>
  <c r="BI11" i="2" s="1"/>
  <c r="CA11" i="2" s="1"/>
  <c r="BI59" i="2"/>
  <c r="CA59" i="2" s="1"/>
  <c r="BB11" i="2"/>
  <c r="BD11" i="2" s="1"/>
  <c r="BB12" i="2"/>
  <c r="BF12" i="2" s="1"/>
  <c r="BB10" i="2"/>
  <c r="BX10" i="2" s="1"/>
  <c r="AZ9" i="2"/>
  <c r="AZ58" i="2" s="1"/>
  <c r="AX9" i="2"/>
  <c r="AX59" i="2" s="1"/>
  <c r="AP59" i="2"/>
  <c r="AQ59" i="2" s="1"/>
  <c r="AP58" i="2"/>
  <c r="AQ58" i="2" s="1"/>
  <c r="AP57" i="2"/>
  <c r="AR57" i="2" s="1"/>
  <c r="AP56" i="2"/>
  <c r="AP55" i="2"/>
  <c r="AP54" i="2"/>
  <c r="AR54" i="2" s="1"/>
  <c r="AR53" i="2"/>
  <c r="AP53" i="2"/>
  <c r="AQ53" i="2" s="1"/>
  <c r="AP52" i="2"/>
  <c r="AQ52" i="2" s="1"/>
  <c r="AP51" i="2"/>
  <c r="AR51" i="2" s="1"/>
  <c r="AP50" i="2"/>
  <c r="AP49" i="2"/>
  <c r="AP48" i="2"/>
  <c r="AR48" i="2" s="1"/>
  <c r="AP47" i="2"/>
  <c r="AQ47" i="2" s="1"/>
  <c r="AP46" i="2"/>
  <c r="AQ46" i="2" s="1"/>
  <c r="AP45" i="2"/>
  <c r="AR45" i="2" s="1"/>
  <c r="AP44" i="2"/>
  <c r="AP43" i="2"/>
  <c r="AQ43" i="2" s="1"/>
  <c r="AT43" i="2" s="1"/>
  <c r="AR42" i="2"/>
  <c r="AP42" i="2"/>
  <c r="AQ42" i="2" s="1"/>
  <c r="AT42" i="2" s="1"/>
  <c r="AP41" i="2"/>
  <c r="AQ41" i="2" s="1"/>
  <c r="AP40" i="2"/>
  <c r="AQ40" i="2" s="1"/>
  <c r="AP39" i="2"/>
  <c r="AR39" i="2" s="1"/>
  <c r="AP38" i="2"/>
  <c r="AP37" i="2"/>
  <c r="AQ37" i="2" s="1"/>
  <c r="AT37" i="2" s="1"/>
  <c r="AP36" i="2"/>
  <c r="AR36" i="2" s="1"/>
  <c r="AP35" i="2"/>
  <c r="AQ35" i="2" s="1"/>
  <c r="AP34" i="2"/>
  <c r="AQ34" i="2" s="1"/>
  <c r="AP33" i="2"/>
  <c r="AR33" i="2" s="1"/>
  <c r="AP32" i="2"/>
  <c r="AP31" i="2"/>
  <c r="AP30" i="2"/>
  <c r="AR30" i="2" s="1"/>
  <c r="AP29" i="2"/>
  <c r="AQ29" i="2" s="1"/>
  <c r="AP28" i="2"/>
  <c r="AQ28" i="2" s="1"/>
  <c r="AP27" i="2"/>
  <c r="AR27" i="2" s="1"/>
  <c r="AP26" i="2"/>
  <c r="AP25" i="2"/>
  <c r="AQ25" i="2" s="1"/>
  <c r="AT25" i="2" s="1"/>
  <c r="AP24" i="2"/>
  <c r="AR24" i="2" s="1"/>
  <c r="AP23" i="2"/>
  <c r="AQ23" i="2" s="1"/>
  <c r="AP22" i="2"/>
  <c r="AQ22" i="2" s="1"/>
  <c r="AP21" i="2"/>
  <c r="AR21" i="2" s="1"/>
  <c r="AP20" i="2"/>
  <c r="AP19" i="2"/>
  <c r="AR18" i="2"/>
  <c r="AP18" i="2"/>
  <c r="AQ18" i="2" s="1"/>
  <c r="AT18" i="2" s="1"/>
  <c r="AP17" i="2"/>
  <c r="AQ17" i="2" s="1"/>
  <c r="AP16" i="2"/>
  <c r="AQ16" i="2" s="1"/>
  <c r="AP15" i="2"/>
  <c r="AR15" i="2" s="1"/>
  <c r="AP14" i="2"/>
  <c r="AP13" i="2"/>
  <c r="AP12" i="2"/>
  <c r="AR12" i="2" s="1"/>
  <c r="AP11" i="2"/>
  <c r="AQ11" i="2" s="1"/>
  <c r="AC4" i="2"/>
  <c r="AC5" i="2"/>
  <c r="AC3" i="2"/>
  <c r="Z5" i="2"/>
  <c r="Z4" i="2"/>
  <c r="Z3" i="2"/>
  <c r="AD4" i="2" s="1"/>
  <c r="AD375" i="2"/>
  <c r="AC375" i="2"/>
  <c r="AB69" i="2"/>
  <c r="AB169" i="2"/>
  <c r="AB175" i="2"/>
  <c r="AB193" i="2"/>
  <c r="AB211" i="2"/>
  <c r="AB217" i="2"/>
  <c r="AB229" i="2"/>
  <c r="AB235" i="2"/>
  <c r="AB253" i="2"/>
  <c r="AB259" i="2"/>
  <c r="AB277" i="2"/>
  <c r="AB283" i="2"/>
  <c r="AB301" i="2"/>
  <c r="AB319" i="2"/>
  <c r="AB325" i="2"/>
  <c r="AB337" i="2"/>
  <c r="AB343" i="2"/>
  <c r="AB357" i="2"/>
  <c r="AB361" i="2"/>
  <c r="AB363" i="2"/>
  <c r="AB375" i="2"/>
  <c r="Z375" i="2"/>
  <c r="AA375" i="2" s="1"/>
  <c r="Z374" i="2"/>
  <c r="Z373" i="2"/>
  <c r="AB373" i="2" s="1"/>
  <c r="Z372" i="2"/>
  <c r="Z371" i="2"/>
  <c r="Z370" i="2"/>
  <c r="AA370" i="2" s="1"/>
  <c r="AD370" i="2" s="1"/>
  <c r="Z369" i="2"/>
  <c r="AB369" i="2" s="1"/>
  <c r="Z368" i="2"/>
  <c r="AB368" i="2" s="1"/>
  <c r="Z367" i="2"/>
  <c r="AB367" i="2" s="1"/>
  <c r="Z366" i="2"/>
  <c r="Z365" i="2"/>
  <c r="Z364" i="2"/>
  <c r="AA364" i="2" s="1"/>
  <c r="AD364" i="2" s="1"/>
  <c r="Z363" i="2"/>
  <c r="AA363" i="2" s="1"/>
  <c r="AD363" i="2" s="1"/>
  <c r="Z362" i="2"/>
  <c r="Z361" i="2"/>
  <c r="Z360" i="2"/>
  <c r="Z359" i="2"/>
  <c r="Z358" i="2"/>
  <c r="AA358" i="2" s="1"/>
  <c r="AD358" i="2" s="1"/>
  <c r="Z357" i="2"/>
  <c r="AA357" i="2" s="1"/>
  <c r="AD357" i="2" s="1"/>
  <c r="Z356" i="2"/>
  <c r="AA356" i="2" s="1"/>
  <c r="AD356" i="2" s="1"/>
  <c r="Z355" i="2"/>
  <c r="AB355" i="2" s="1"/>
  <c r="Z354" i="2"/>
  <c r="Z353" i="2"/>
  <c r="Z352" i="2"/>
  <c r="AA352" i="2" s="1"/>
  <c r="AD352" i="2" s="1"/>
  <c r="Z351" i="2"/>
  <c r="AA351" i="2" s="1"/>
  <c r="AD351" i="2" s="1"/>
  <c r="Z350" i="2"/>
  <c r="Z349" i="2"/>
  <c r="AB349" i="2" s="1"/>
  <c r="Z348" i="2"/>
  <c r="Z347" i="2"/>
  <c r="Z346" i="2"/>
  <c r="AA346" i="2" s="1"/>
  <c r="AD346" i="2" s="1"/>
  <c r="Z345" i="2"/>
  <c r="AB345" i="2" s="1"/>
  <c r="Z344" i="2"/>
  <c r="AB344" i="2" s="1"/>
  <c r="Z343" i="2"/>
  <c r="Z342" i="2"/>
  <c r="Z341" i="2"/>
  <c r="Z340" i="2"/>
  <c r="AA340" i="2" s="1"/>
  <c r="AD340" i="2" s="1"/>
  <c r="Z339" i="2"/>
  <c r="AA339" i="2" s="1"/>
  <c r="AD339" i="2" s="1"/>
  <c r="Z338" i="2"/>
  <c r="Z337" i="2"/>
  <c r="Z336" i="2"/>
  <c r="Z335" i="2"/>
  <c r="Z334" i="2"/>
  <c r="AA334" i="2" s="1"/>
  <c r="AD334" i="2" s="1"/>
  <c r="Z333" i="2"/>
  <c r="AA333" i="2" s="1"/>
  <c r="AD333" i="2" s="1"/>
  <c r="Z332" i="2"/>
  <c r="AA332" i="2" s="1"/>
  <c r="AD332" i="2" s="1"/>
  <c r="Z331" i="2"/>
  <c r="AB331" i="2" s="1"/>
  <c r="Z330" i="2"/>
  <c r="Z329" i="2"/>
  <c r="Z328" i="2"/>
  <c r="AA328" i="2" s="1"/>
  <c r="AD328" i="2" s="1"/>
  <c r="Z327" i="2"/>
  <c r="AA327" i="2" s="1"/>
  <c r="AD327" i="2" s="1"/>
  <c r="Z326" i="2"/>
  <c r="Z325" i="2"/>
  <c r="Z324" i="2"/>
  <c r="Z323" i="2"/>
  <c r="Z322" i="2"/>
  <c r="AA322" i="2" s="1"/>
  <c r="AD322" i="2" s="1"/>
  <c r="Z321" i="2"/>
  <c r="Z320" i="2"/>
  <c r="AB320" i="2" s="1"/>
  <c r="Z319" i="2"/>
  <c r="Z318" i="2"/>
  <c r="Z317" i="2"/>
  <c r="Z316" i="2"/>
  <c r="AA316" i="2" s="1"/>
  <c r="AD316" i="2" s="1"/>
  <c r="Z315" i="2"/>
  <c r="Z314" i="2"/>
  <c r="Z313" i="2"/>
  <c r="AB313" i="2" s="1"/>
  <c r="Z312" i="2"/>
  <c r="Z311" i="2"/>
  <c r="Z310" i="2"/>
  <c r="AA310" i="2" s="1"/>
  <c r="AD310" i="2" s="1"/>
  <c r="Z309" i="2"/>
  <c r="AA309" i="2" s="1"/>
  <c r="AD309" i="2" s="1"/>
  <c r="Z308" i="2"/>
  <c r="AA308" i="2" s="1"/>
  <c r="AD308" i="2" s="1"/>
  <c r="Z307" i="2"/>
  <c r="AB307" i="2" s="1"/>
  <c r="Z306" i="2"/>
  <c r="Z305" i="2"/>
  <c r="Z304" i="2"/>
  <c r="AA304" i="2" s="1"/>
  <c r="AD304" i="2" s="1"/>
  <c r="Z303" i="2"/>
  <c r="Z302" i="2"/>
  <c r="Z301" i="2"/>
  <c r="Z300" i="2"/>
  <c r="Z299" i="2"/>
  <c r="Z298" i="2"/>
  <c r="AA298" i="2" s="1"/>
  <c r="AD298" i="2" s="1"/>
  <c r="Z297" i="2"/>
  <c r="AB297" i="2" s="1"/>
  <c r="Z296" i="2"/>
  <c r="AB296" i="2" s="1"/>
  <c r="Z295" i="2"/>
  <c r="AB295" i="2" s="1"/>
  <c r="Z294" i="2"/>
  <c r="Z293" i="2"/>
  <c r="Z292" i="2"/>
  <c r="AA292" i="2" s="1"/>
  <c r="AD292" i="2" s="1"/>
  <c r="Z291" i="2"/>
  <c r="Z290" i="2"/>
  <c r="Z289" i="2"/>
  <c r="AB289" i="2" s="1"/>
  <c r="Z288" i="2"/>
  <c r="Z287" i="2"/>
  <c r="Z286" i="2"/>
  <c r="AA286" i="2" s="1"/>
  <c r="AD286" i="2" s="1"/>
  <c r="Z285" i="2"/>
  <c r="AA285" i="2" s="1"/>
  <c r="AD285" i="2" s="1"/>
  <c r="Z284" i="2"/>
  <c r="AA284" i="2" s="1"/>
  <c r="AD284" i="2" s="1"/>
  <c r="Z283" i="2"/>
  <c r="Z282" i="2"/>
  <c r="Z281" i="2"/>
  <c r="Z280" i="2"/>
  <c r="AA280" i="2" s="1"/>
  <c r="AD280" i="2" s="1"/>
  <c r="Z279" i="2"/>
  <c r="Z278" i="2"/>
  <c r="Z277" i="2"/>
  <c r="Z276" i="2"/>
  <c r="Z275" i="2"/>
  <c r="Z274" i="2"/>
  <c r="AA274" i="2" s="1"/>
  <c r="AD274" i="2" s="1"/>
  <c r="Z273" i="2"/>
  <c r="AB273" i="2" s="1"/>
  <c r="Z272" i="2"/>
  <c r="AB272" i="2" s="1"/>
  <c r="Z271" i="2"/>
  <c r="AB271" i="2" s="1"/>
  <c r="Z270" i="2"/>
  <c r="Z269" i="2"/>
  <c r="Z268" i="2"/>
  <c r="AA268" i="2" s="1"/>
  <c r="AD268" i="2" s="1"/>
  <c r="Z267" i="2"/>
  <c r="Z266" i="2"/>
  <c r="Z265" i="2"/>
  <c r="AB265" i="2" s="1"/>
  <c r="Z264" i="2"/>
  <c r="Z263" i="2"/>
  <c r="Z262" i="2"/>
  <c r="AA262" i="2" s="1"/>
  <c r="AD262" i="2" s="1"/>
  <c r="Z261" i="2"/>
  <c r="AA261" i="2" s="1"/>
  <c r="AD261" i="2" s="1"/>
  <c r="Z260" i="2"/>
  <c r="AA260" i="2" s="1"/>
  <c r="AD260" i="2" s="1"/>
  <c r="Z259" i="2"/>
  <c r="Z258" i="2"/>
  <c r="Z257" i="2"/>
  <c r="Z256" i="2"/>
  <c r="AA256" i="2" s="1"/>
  <c r="AD256" i="2" s="1"/>
  <c r="Z255" i="2"/>
  <c r="Z254" i="2"/>
  <c r="Z253" i="2"/>
  <c r="Z252" i="2"/>
  <c r="Z251" i="2"/>
  <c r="Z250" i="2"/>
  <c r="AA250" i="2" s="1"/>
  <c r="AD250" i="2" s="1"/>
  <c r="Z249" i="2"/>
  <c r="Z248" i="2"/>
  <c r="AB248" i="2" s="1"/>
  <c r="Z247" i="2"/>
  <c r="AB247" i="2" s="1"/>
  <c r="Z246" i="2"/>
  <c r="Z245" i="2"/>
  <c r="Z244" i="2"/>
  <c r="AA244" i="2" s="1"/>
  <c r="AD244" i="2" s="1"/>
  <c r="Z243" i="2"/>
  <c r="Z242" i="2"/>
  <c r="Z241" i="2"/>
  <c r="AB241" i="2" s="1"/>
  <c r="Z240" i="2"/>
  <c r="Z239" i="2"/>
  <c r="Z238" i="2"/>
  <c r="AA238" i="2" s="1"/>
  <c r="AD238" i="2" s="1"/>
  <c r="Z237" i="2"/>
  <c r="AA237" i="2" s="1"/>
  <c r="AD237" i="2" s="1"/>
  <c r="Z236" i="2"/>
  <c r="AA236" i="2" s="1"/>
  <c r="AD236" i="2" s="1"/>
  <c r="Z235" i="2"/>
  <c r="Z234" i="2"/>
  <c r="Z233" i="2"/>
  <c r="Z232" i="2"/>
  <c r="AA232" i="2" s="1"/>
  <c r="AD232" i="2" s="1"/>
  <c r="Z231" i="2"/>
  <c r="Z230" i="2"/>
  <c r="Z229" i="2"/>
  <c r="Z228" i="2"/>
  <c r="Z227" i="2"/>
  <c r="Z226" i="2"/>
  <c r="AA226" i="2" s="1"/>
  <c r="AD226" i="2" s="1"/>
  <c r="Z225" i="2"/>
  <c r="AA225" i="2" s="1"/>
  <c r="AD225" i="2" s="1"/>
  <c r="Z224" i="2"/>
  <c r="AA224" i="2" s="1"/>
  <c r="AD224" i="2" s="1"/>
  <c r="Z223" i="2"/>
  <c r="AB223" i="2" s="1"/>
  <c r="Z222" i="2"/>
  <c r="Z221" i="2"/>
  <c r="Z220" i="2"/>
  <c r="AA220" i="2" s="1"/>
  <c r="AD220" i="2" s="1"/>
  <c r="Z219" i="2"/>
  <c r="Z218" i="2"/>
  <c r="Z217" i="2"/>
  <c r="Z216" i="2"/>
  <c r="Z215" i="2"/>
  <c r="Z214" i="2"/>
  <c r="AA214" i="2" s="1"/>
  <c r="AD214" i="2" s="1"/>
  <c r="Z213" i="2"/>
  <c r="AA213" i="2" s="1"/>
  <c r="AD213" i="2" s="1"/>
  <c r="Z212" i="2"/>
  <c r="AA212" i="2" s="1"/>
  <c r="AD212" i="2" s="1"/>
  <c r="Z211" i="2"/>
  <c r="Z210" i="2"/>
  <c r="Z209" i="2"/>
  <c r="Z208" i="2"/>
  <c r="AA208" i="2" s="1"/>
  <c r="AD208" i="2" s="1"/>
  <c r="Z207" i="2"/>
  <c r="Z206" i="2"/>
  <c r="Z205" i="2"/>
  <c r="AB205" i="2" s="1"/>
  <c r="Z204" i="2"/>
  <c r="Z203" i="2"/>
  <c r="Z202" i="2"/>
  <c r="AA202" i="2" s="1"/>
  <c r="AD202" i="2" s="1"/>
  <c r="Z201" i="2"/>
  <c r="AA201" i="2" s="1"/>
  <c r="AD201" i="2" s="1"/>
  <c r="Z200" i="2"/>
  <c r="AA200" i="2" s="1"/>
  <c r="AD200" i="2" s="1"/>
  <c r="Z199" i="2"/>
  <c r="AB199" i="2" s="1"/>
  <c r="Z198" i="2"/>
  <c r="Z197" i="2"/>
  <c r="Z196" i="2"/>
  <c r="AA196" i="2" s="1"/>
  <c r="AD196" i="2" s="1"/>
  <c r="Z195" i="2"/>
  <c r="Z194" i="2"/>
  <c r="Z193" i="2"/>
  <c r="Z192" i="2"/>
  <c r="Z191" i="2"/>
  <c r="Z190" i="2"/>
  <c r="AA190" i="2" s="1"/>
  <c r="AD190" i="2" s="1"/>
  <c r="Z189" i="2"/>
  <c r="AA189" i="2" s="1"/>
  <c r="AD189" i="2" s="1"/>
  <c r="Z188" i="2"/>
  <c r="AA188" i="2" s="1"/>
  <c r="AD188" i="2" s="1"/>
  <c r="Z187" i="2"/>
  <c r="AB187" i="2" s="1"/>
  <c r="Z186" i="2"/>
  <c r="Z185" i="2"/>
  <c r="Z184" i="2"/>
  <c r="AA184" i="2" s="1"/>
  <c r="AD184" i="2" s="1"/>
  <c r="Z183" i="2"/>
  <c r="Z182" i="2"/>
  <c r="Z181" i="2"/>
  <c r="AB181" i="2" s="1"/>
  <c r="Z180" i="2"/>
  <c r="Z179" i="2"/>
  <c r="Z178" i="2"/>
  <c r="AA178" i="2" s="1"/>
  <c r="AD178" i="2" s="1"/>
  <c r="Z177" i="2"/>
  <c r="AA177" i="2" s="1"/>
  <c r="AD177" i="2" s="1"/>
  <c r="Z176" i="2"/>
  <c r="AA176" i="2" s="1"/>
  <c r="AD176" i="2" s="1"/>
  <c r="Z175" i="2"/>
  <c r="Z174" i="2"/>
  <c r="Z173" i="2"/>
  <c r="Z172" i="2"/>
  <c r="AA172" i="2" s="1"/>
  <c r="AD172" i="2" s="1"/>
  <c r="Z171" i="2"/>
  <c r="Z170" i="2"/>
  <c r="Z169" i="2"/>
  <c r="Z168" i="2"/>
  <c r="Z167" i="2"/>
  <c r="Z166" i="2"/>
  <c r="AA166" i="2" s="1"/>
  <c r="AD166" i="2" s="1"/>
  <c r="Z165" i="2"/>
  <c r="AA165" i="2" s="1"/>
  <c r="AD165" i="2" s="1"/>
  <c r="Z164" i="2"/>
  <c r="AA164" i="2" s="1"/>
  <c r="AD164" i="2" s="1"/>
  <c r="Z163" i="2"/>
  <c r="AB163" i="2" s="1"/>
  <c r="Z162" i="2"/>
  <c r="Z161" i="2"/>
  <c r="Z160" i="2"/>
  <c r="AA160" i="2" s="1"/>
  <c r="AD160" i="2" s="1"/>
  <c r="Z159" i="2"/>
  <c r="Z158" i="2"/>
  <c r="Z157" i="2"/>
  <c r="AB157" i="2" s="1"/>
  <c r="Z156" i="2"/>
  <c r="Z155" i="2"/>
  <c r="Z154" i="2"/>
  <c r="AA154" i="2" s="1"/>
  <c r="AD154" i="2" s="1"/>
  <c r="Z153" i="2"/>
  <c r="AA153" i="2" s="1"/>
  <c r="AD153" i="2" s="1"/>
  <c r="Z152" i="2"/>
  <c r="AA152" i="2" s="1"/>
  <c r="AD152" i="2" s="1"/>
  <c r="Z151" i="2"/>
  <c r="AB151" i="2" s="1"/>
  <c r="Z150" i="2"/>
  <c r="Z149" i="2"/>
  <c r="Z148" i="2"/>
  <c r="AA148" i="2" s="1"/>
  <c r="AD148" i="2" s="1"/>
  <c r="Z147" i="2"/>
  <c r="AA147" i="2" s="1"/>
  <c r="AD147" i="2" s="1"/>
  <c r="Z146" i="2"/>
  <c r="Z145" i="2"/>
  <c r="AB145" i="2" s="1"/>
  <c r="Z144" i="2"/>
  <c r="Z143" i="2"/>
  <c r="Z142" i="2"/>
  <c r="AA142" i="2" s="1"/>
  <c r="AD142" i="2" s="1"/>
  <c r="Z141" i="2"/>
  <c r="AA141" i="2" s="1"/>
  <c r="AD141" i="2" s="1"/>
  <c r="Z140" i="2"/>
  <c r="AA140" i="2" s="1"/>
  <c r="AD140" i="2" s="1"/>
  <c r="Z139" i="2"/>
  <c r="AB139" i="2" s="1"/>
  <c r="Z138" i="2"/>
  <c r="Z137" i="2"/>
  <c r="Z136" i="2"/>
  <c r="AA136" i="2" s="1"/>
  <c r="AD136" i="2" s="1"/>
  <c r="Z135" i="2"/>
  <c r="AA135" i="2" s="1"/>
  <c r="AD135" i="2" s="1"/>
  <c r="Z134" i="2"/>
  <c r="AA134" i="2" s="1"/>
  <c r="AD134" i="2" s="1"/>
  <c r="Z133" i="2"/>
  <c r="AB133" i="2" s="1"/>
  <c r="Z132" i="2"/>
  <c r="Z131" i="2"/>
  <c r="AB131" i="2" s="1"/>
  <c r="Z130" i="2"/>
  <c r="AA130" i="2" s="1"/>
  <c r="AD130" i="2" s="1"/>
  <c r="Z129" i="2"/>
  <c r="Z128" i="2"/>
  <c r="AA128" i="2" s="1"/>
  <c r="AD128" i="2" s="1"/>
  <c r="Z127" i="2"/>
  <c r="AB127" i="2" s="1"/>
  <c r="Z126" i="2"/>
  <c r="Z125" i="2"/>
  <c r="Z124" i="2"/>
  <c r="AA124" i="2" s="1"/>
  <c r="AD124" i="2" s="1"/>
  <c r="Z123" i="2"/>
  <c r="AA123" i="2" s="1"/>
  <c r="AD123" i="2" s="1"/>
  <c r="Z122" i="2"/>
  <c r="AA122" i="2" s="1"/>
  <c r="AD122" i="2" s="1"/>
  <c r="Z121" i="2"/>
  <c r="AB121" i="2" s="1"/>
  <c r="Z120" i="2"/>
  <c r="Z119" i="2"/>
  <c r="Z118" i="2"/>
  <c r="AA118" i="2" s="1"/>
  <c r="AD118" i="2" s="1"/>
  <c r="Z117" i="2"/>
  <c r="Z116" i="2"/>
  <c r="Z115" i="2"/>
  <c r="AB115" i="2" s="1"/>
  <c r="Z114" i="2"/>
  <c r="Z113" i="2"/>
  <c r="Z112" i="2"/>
  <c r="AA112" i="2" s="1"/>
  <c r="AD112" i="2" s="1"/>
  <c r="Z111" i="2"/>
  <c r="AA111" i="2" s="1"/>
  <c r="AD111" i="2" s="1"/>
  <c r="Z110" i="2"/>
  <c r="AA110" i="2" s="1"/>
  <c r="AD110" i="2" s="1"/>
  <c r="Z109" i="2"/>
  <c r="AB109" i="2" s="1"/>
  <c r="Z108" i="2"/>
  <c r="Z107" i="2"/>
  <c r="Z106" i="2"/>
  <c r="AA106" i="2" s="1"/>
  <c r="AD106" i="2" s="1"/>
  <c r="Z105" i="2"/>
  <c r="AA105" i="2" s="1"/>
  <c r="AD105" i="2" s="1"/>
  <c r="Z104" i="2"/>
  <c r="Z103" i="2"/>
  <c r="AB103" i="2" s="1"/>
  <c r="Z102" i="2"/>
  <c r="Z101" i="2"/>
  <c r="Z100" i="2"/>
  <c r="AA100" i="2" s="1"/>
  <c r="AD100" i="2" s="1"/>
  <c r="Z99" i="2"/>
  <c r="Z98" i="2"/>
  <c r="AA98" i="2" s="1"/>
  <c r="AD98" i="2" s="1"/>
  <c r="Z97" i="2"/>
  <c r="AB97" i="2" s="1"/>
  <c r="Z96" i="2"/>
  <c r="Z95" i="2"/>
  <c r="AB95" i="2" s="1"/>
  <c r="Z94" i="2"/>
  <c r="AA94" i="2" s="1"/>
  <c r="AD94" i="2" s="1"/>
  <c r="Z93" i="2"/>
  <c r="AA93" i="2" s="1"/>
  <c r="AD93" i="2" s="1"/>
  <c r="Z92" i="2"/>
  <c r="AA92" i="2" s="1"/>
  <c r="AD92" i="2" s="1"/>
  <c r="Z91" i="2"/>
  <c r="AB91" i="2" s="1"/>
  <c r="Z90" i="2"/>
  <c r="Z89" i="2"/>
  <c r="Z88" i="2"/>
  <c r="AA88" i="2" s="1"/>
  <c r="AD88" i="2" s="1"/>
  <c r="Z87" i="2"/>
  <c r="Z86" i="2"/>
  <c r="Z85" i="2"/>
  <c r="AB85" i="2" s="1"/>
  <c r="Z84" i="2"/>
  <c r="Z83" i="2"/>
  <c r="Z82" i="2"/>
  <c r="AA82" i="2" s="1"/>
  <c r="AD82" i="2" s="1"/>
  <c r="Z81" i="2"/>
  <c r="AA81" i="2" s="1"/>
  <c r="AD81" i="2" s="1"/>
  <c r="Z80" i="2"/>
  <c r="AA80" i="2" s="1"/>
  <c r="AD80" i="2" s="1"/>
  <c r="Z79" i="2"/>
  <c r="AB79" i="2" s="1"/>
  <c r="Z78" i="2"/>
  <c r="Z77" i="2"/>
  <c r="Z76" i="2"/>
  <c r="AA76" i="2" s="1"/>
  <c r="AD76" i="2" s="1"/>
  <c r="Z75" i="2"/>
  <c r="AA75" i="2" s="1"/>
  <c r="AD75" i="2" s="1"/>
  <c r="Z74" i="2"/>
  <c r="Z73" i="2"/>
  <c r="AB73" i="2" s="1"/>
  <c r="Z72" i="2"/>
  <c r="Z71" i="2"/>
  <c r="Z70" i="2"/>
  <c r="AA70" i="2" s="1"/>
  <c r="AD70" i="2" s="1"/>
  <c r="Z69" i="2"/>
  <c r="AA69" i="2" s="1"/>
  <c r="AD69" i="2" s="1"/>
  <c r="Z68" i="2"/>
  <c r="AA68" i="2" s="1"/>
  <c r="AD68" i="2" s="1"/>
  <c r="Z67" i="2"/>
  <c r="AB67" i="2" s="1"/>
  <c r="Z66" i="2"/>
  <c r="Z65" i="2"/>
  <c r="Z64" i="2"/>
  <c r="AA64" i="2" s="1"/>
  <c r="AD64" i="2" s="1"/>
  <c r="Z63" i="2"/>
  <c r="AA63" i="2" s="1"/>
  <c r="AD63" i="2" s="1"/>
  <c r="Z62" i="2"/>
  <c r="AA62" i="2" s="1"/>
  <c r="AD62" i="2" s="1"/>
  <c r="Z61" i="2"/>
  <c r="AA61" i="2" s="1"/>
  <c r="AD61" i="2" s="1"/>
  <c r="Z60" i="2"/>
  <c r="Z59" i="2"/>
  <c r="Z58" i="2"/>
  <c r="AA58" i="2" s="1"/>
  <c r="AD58" i="2" s="1"/>
  <c r="Z57" i="2"/>
  <c r="Z56" i="2"/>
  <c r="AA56" i="2" s="1"/>
  <c r="AD56" i="2" s="1"/>
  <c r="Z55" i="2"/>
  <c r="AB55" i="2" s="1"/>
  <c r="Z54" i="2"/>
  <c r="Z53" i="2"/>
  <c r="Z52" i="2"/>
  <c r="AA52" i="2" s="1"/>
  <c r="AD52" i="2" s="1"/>
  <c r="Z51" i="2"/>
  <c r="AA51" i="2" s="1"/>
  <c r="AD51" i="2" s="1"/>
  <c r="Z50" i="2"/>
  <c r="AA50" i="2" s="1"/>
  <c r="AD50" i="2" s="1"/>
  <c r="Z49" i="2"/>
  <c r="AB49" i="2" s="1"/>
  <c r="Z48" i="2"/>
  <c r="Z47" i="2"/>
  <c r="Z46" i="2"/>
  <c r="AA46" i="2" s="1"/>
  <c r="AD46" i="2" s="1"/>
  <c r="Z45" i="2"/>
  <c r="Z44" i="2"/>
  <c r="Z43" i="2"/>
  <c r="AA43" i="2" s="1"/>
  <c r="AD43" i="2" s="1"/>
  <c r="Z42" i="2"/>
  <c r="Z41" i="2"/>
  <c r="Z40" i="2"/>
  <c r="AA40" i="2" s="1"/>
  <c r="AD40" i="2" s="1"/>
  <c r="Z39" i="2"/>
  <c r="AA39" i="2" s="1"/>
  <c r="AD39" i="2" s="1"/>
  <c r="Z38" i="2"/>
  <c r="AA38" i="2" s="1"/>
  <c r="AD38" i="2" s="1"/>
  <c r="Z37" i="2"/>
  <c r="AA37" i="2" s="1"/>
  <c r="AD37" i="2" s="1"/>
  <c r="Z36" i="2"/>
  <c r="Z35" i="2"/>
  <c r="Z34" i="2"/>
  <c r="AA34" i="2" s="1"/>
  <c r="AD34" i="2" s="1"/>
  <c r="Z33" i="2"/>
  <c r="AA33" i="2" s="1"/>
  <c r="AD33" i="2" s="1"/>
  <c r="Z32" i="2"/>
  <c r="Z31" i="2"/>
  <c r="AA31" i="2" s="1"/>
  <c r="AD31" i="2" s="1"/>
  <c r="Z30" i="2"/>
  <c r="Z29" i="2"/>
  <c r="Z28" i="2"/>
  <c r="AA28" i="2" s="1"/>
  <c r="AD28" i="2" s="1"/>
  <c r="Z27" i="2"/>
  <c r="Z26" i="2"/>
  <c r="AA26" i="2" s="1"/>
  <c r="AD26" i="2" s="1"/>
  <c r="Z25" i="2"/>
  <c r="AA25" i="2" s="1"/>
  <c r="AD25" i="2" s="1"/>
  <c r="Z24" i="2"/>
  <c r="Z23" i="2"/>
  <c r="Z22" i="2"/>
  <c r="AA22" i="2" s="1"/>
  <c r="AD22" i="2" s="1"/>
  <c r="Z21" i="2"/>
  <c r="AA21" i="2" s="1"/>
  <c r="AD21" i="2" s="1"/>
  <c r="Z20" i="2"/>
  <c r="AA20" i="2" s="1"/>
  <c r="AD20" i="2" s="1"/>
  <c r="Z19" i="2"/>
  <c r="AA19" i="2" s="1"/>
  <c r="AD19" i="2" s="1"/>
  <c r="Z18" i="2"/>
  <c r="Z17" i="2"/>
  <c r="Z16" i="2"/>
  <c r="AA16" i="2" s="1"/>
  <c r="AD16" i="2" s="1"/>
  <c r="Z15" i="2"/>
  <c r="Z14" i="2"/>
  <c r="Z13" i="2"/>
  <c r="AA13" i="2" s="1"/>
  <c r="AD13" i="2" s="1"/>
  <c r="Z12" i="2"/>
  <c r="Z11" i="2"/>
  <c r="Z10" i="2"/>
  <c r="AA10" i="2" s="1"/>
  <c r="AD10" i="2" s="1"/>
  <c r="J18" i="1"/>
  <c r="AR29" i="2" l="1"/>
  <c r="AI10" i="2"/>
  <c r="AK10" i="2" s="1"/>
  <c r="AB260" i="2"/>
  <c r="AB236" i="2"/>
  <c r="AB152" i="2"/>
  <c r="AB110" i="2"/>
  <c r="AC19" i="2"/>
  <c r="AF19" i="2" s="1" a="1"/>
  <c r="AF19" i="2" s="1"/>
  <c r="G19" i="2" s="1"/>
  <c r="BP19" i="2" s="1"/>
  <c r="AC274" i="2"/>
  <c r="AC346" i="2"/>
  <c r="AB212" i="2"/>
  <c r="AB189" i="2"/>
  <c r="AB135" i="2"/>
  <c r="AF135" i="2" s="1" a="1"/>
  <c r="AF135" i="2" s="1"/>
  <c r="G135" i="2" s="1"/>
  <c r="BP135" i="2" s="1"/>
  <c r="AB68" i="2"/>
  <c r="AB37" i="2"/>
  <c r="AC31" i="2"/>
  <c r="AC284" i="2"/>
  <c r="AC356" i="2"/>
  <c r="AB188" i="2"/>
  <c r="AB164" i="2"/>
  <c r="AF164" i="2" s="1" a="1"/>
  <c r="AF164" i="2" s="1"/>
  <c r="G164" i="2" s="1"/>
  <c r="BP164" i="2" s="1"/>
  <c r="AB134" i="2"/>
  <c r="AB61" i="2"/>
  <c r="AB33" i="2"/>
  <c r="AC43" i="2"/>
  <c r="AC285" i="2"/>
  <c r="AC357" i="2"/>
  <c r="AF357" i="2" s="1" a="1"/>
  <c r="AF357" i="2" s="1"/>
  <c r="G357" i="2" s="1"/>
  <c r="BP357" i="2" s="1"/>
  <c r="AB333" i="2"/>
  <c r="AB225" i="2"/>
  <c r="AB93" i="2"/>
  <c r="AB56" i="2"/>
  <c r="AB26" i="2"/>
  <c r="AF26" i="2" s="1" a="1"/>
  <c r="AF26" i="2" s="1"/>
  <c r="G26" i="2" s="1"/>
  <c r="BP26" i="2" s="1"/>
  <c r="AC237" i="2"/>
  <c r="AF237" i="2" s="1" a="1"/>
  <c r="AF237" i="2" s="1"/>
  <c r="G237" i="2" s="1"/>
  <c r="BP237" i="2" s="1"/>
  <c r="AC309" i="2"/>
  <c r="AB332" i="2"/>
  <c r="AB308" i="2"/>
  <c r="AB224" i="2"/>
  <c r="AB200" i="2"/>
  <c r="AF200" i="2" s="1" a="1"/>
  <c r="AF200" i="2" s="1"/>
  <c r="G200" i="2" s="1"/>
  <c r="BP200" i="2" s="1"/>
  <c r="AB92" i="2"/>
  <c r="AF92" i="2" s="1" a="1"/>
  <c r="AF92" i="2" s="1"/>
  <c r="G92" i="2" s="1"/>
  <c r="BP92" i="2" s="1"/>
  <c r="AB51" i="2"/>
  <c r="AB25" i="2"/>
  <c r="AC238" i="2"/>
  <c r="AC310" i="2"/>
  <c r="AB284" i="2"/>
  <c r="AB261" i="2"/>
  <c r="AF261" i="2" s="1" a="1"/>
  <c r="AF261" i="2" s="1"/>
  <c r="G261" i="2" s="1"/>
  <c r="BP261" i="2" s="1"/>
  <c r="AB176" i="2"/>
  <c r="AB153" i="2"/>
  <c r="AB111" i="2"/>
  <c r="AB50" i="2"/>
  <c r="AB13" i="2"/>
  <c r="AF13" i="2" s="1" a="1"/>
  <c r="AF13" i="2" s="1"/>
  <c r="G13" i="2" s="1"/>
  <c r="BP13" i="2" s="1"/>
  <c r="AC250" i="2"/>
  <c r="AC322" i="2"/>
  <c r="AQ30" i="2"/>
  <c r="AT30" i="2" s="1"/>
  <c r="AQ54" i="2"/>
  <c r="AT54" i="2" s="1"/>
  <c r="BN59" i="2"/>
  <c r="AR17" i="2"/>
  <c r="AR41" i="2"/>
  <c r="BL59" i="2"/>
  <c r="AB59" i="2"/>
  <c r="AA131" i="2"/>
  <c r="AD131" i="2" s="1"/>
  <c r="AB75" i="2"/>
  <c r="AA14" i="2"/>
  <c r="AD14" i="2" s="1"/>
  <c r="AB14" i="2"/>
  <c r="AA32" i="2"/>
  <c r="AD32" i="2" s="1"/>
  <c r="AB32" i="2"/>
  <c r="AA44" i="2"/>
  <c r="AD44" i="2" s="1"/>
  <c r="AB44" i="2"/>
  <c r="AA74" i="2"/>
  <c r="AD74" i="2" s="1"/>
  <c r="AB74" i="2"/>
  <c r="AA86" i="2"/>
  <c r="AD86" i="2" s="1"/>
  <c r="AB86" i="2"/>
  <c r="AA104" i="2"/>
  <c r="AD104" i="2" s="1"/>
  <c r="AB104" i="2"/>
  <c r="AA116" i="2"/>
  <c r="AD116" i="2" s="1"/>
  <c r="AB116" i="2"/>
  <c r="AA146" i="2"/>
  <c r="AD146" i="2" s="1"/>
  <c r="AB146" i="2"/>
  <c r="AA158" i="2"/>
  <c r="AD158" i="2" s="1"/>
  <c r="AB158" i="2"/>
  <c r="AA170" i="2"/>
  <c r="AD170" i="2" s="1"/>
  <c r="AB170" i="2"/>
  <c r="AA182" i="2"/>
  <c r="AD182" i="2" s="1"/>
  <c r="AB182" i="2"/>
  <c r="AA194" i="2"/>
  <c r="AD194" i="2" s="1"/>
  <c r="AB194" i="2"/>
  <c r="AA206" i="2"/>
  <c r="AD206" i="2" s="1"/>
  <c r="AF206" i="2" s="1" a="1"/>
  <c r="AF206" i="2" s="1"/>
  <c r="G206" i="2" s="1"/>
  <c r="BP206" i="2" s="1"/>
  <c r="AB206" i="2"/>
  <c r="AA218" i="2"/>
  <c r="AD218" i="2" s="1"/>
  <c r="AB218" i="2"/>
  <c r="AA230" i="2"/>
  <c r="AD230" i="2" s="1"/>
  <c r="AB230" i="2"/>
  <c r="AA242" i="2"/>
  <c r="AD242" i="2" s="1"/>
  <c r="AB242" i="2"/>
  <c r="AA248" i="2"/>
  <c r="AD248" i="2" s="1"/>
  <c r="AA254" i="2"/>
  <c r="AD254" i="2" s="1"/>
  <c r="AB254" i="2"/>
  <c r="AA266" i="2"/>
  <c r="AD266" i="2" s="1"/>
  <c r="AB266" i="2"/>
  <c r="AA272" i="2"/>
  <c r="AD272" i="2" s="1"/>
  <c r="AA278" i="2"/>
  <c r="AD278" i="2" s="1"/>
  <c r="AB278" i="2"/>
  <c r="AA290" i="2"/>
  <c r="AD290" i="2" s="1"/>
  <c r="AB290" i="2"/>
  <c r="AA296" i="2"/>
  <c r="AD296" i="2" s="1"/>
  <c r="AA302" i="2"/>
  <c r="AD302" i="2" s="1"/>
  <c r="AB302" i="2"/>
  <c r="AA314" i="2"/>
  <c r="AD314" i="2" s="1"/>
  <c r="AB314" i="2"/>
  <c r="AA320" i="2"/>
  <c r="AD320" i="2" s="1"/>
  <c r="AA326" i="2"/>
  <c r="AD326" i="2" s="1"/>
  <c r="AB326" i="2"/>
  <c r="AA338" i="2"/>
  <c r="AD338" i="2" s="1"/>
  <c r="AB338" i="2"/>
  <c r="AA344" i="2"/>
  <c r="AD344" i="2" s="1"/>
  <c r="AA350" i="2"/>
  <c r="AD350" i="2" s="1"/>
  <c r="AB350" i="2"/>
  <c r="AA362" i="2"/>
  <c r="AD362" i="2" s="1"/>
  <c r="AB362" i="2"/>
  <c r="AA368" i="2"/>
  <c r="AD368" i="2" s="1"/>
  <c r="AA374" i="2"/>
  <c r="AD374" i="2" s="1"/>
  <c r="AB374" i="2"/>
  <c r="AB356" i="2"/>
  <c r="AB327" i="2"/>
  <c r="AB309" i="2"/>
  <c r="AB237" i="2"/>
  <c r="AB201" i="2"/>
  <c r="AB165" i="2"/>
  <c r="AB147" i="2"/>
  <c r="AF147" i="2" s="1" a="1"/>
  <c r="AF147" i="2" s="1"/>
  <c r="G147" i="2" s="1"/>
  <c r="BP147" i="2" s="1"/>
  <c r="AB128" i="2"/>
  <c r="AF128" i="2" s="1" a="1"/>
  <c r="AF128" i="2" s="1"/>
  <c r="G128" i="2" s="1"/>
  <c r="BP128" i="2" s="1"/>
  <c r="AB63" i="2"/>
  <c r="AC260" i="2"/>
  <c r="AC286" i="2"/>
  <c r="AC332" i="2"/>
  <c r="AC358" i="2"/>
  <c r="AA15" i="2"/>
  <c r="AD15" i="2" s="1"/>
  <c r="AB15" i="2"/>
  <c r="AA27" i="2"/>
  <c r="AD27" i="2" s="1"/>
  <c r="AB27" i="2"/>
  <c r="AA45" i="2"/>
  <c r="AD45" i="2" s="1"/>
  <c r="AB45" i="2"/>
  <c r="AA57" i="2"/>
  <c r="AD57" i="2" s="1"/>
  <c r="AB57" i="2"/>
  <c r="AA87" i="2"/>
  <c r="AD87" i="2" s="1"/>
  <c r="AB87" i="2"/>
  <c r="AA99" i="2"/>
  <c r="AD99" i="2" s="1"/>
  <c r="AB99" i="2"/>
  <c r="AA117" i="2"/>
  <c r="AD117" i="2" s="1"/>
  <c r="AB117" i="2"/>
  <c r="AA129" i="2"/>
  <c r="AD129" i="2" s="1"/>
  <c r="AB129" i="2"/>
  <c r="AA159" i="2"/>
  <c r="AD159" i="2" s="1"/>
  <c r="AB159" i="2"/>
  <c r="AA171" i="2"/>
  <c r="AD171" i="2" s="1"/>
  <c r="AB171" i="2"/>
  <c r="AA183" i="2"/>
  <c r="AD183" i="2" s="1"/>
  <c r="AB183" i="2"/>
  <c r="AA195" i="2"/>
  <c r="AD195" i="2" s="1"/>
  <c r="AB195" i="2"/>
  <c r="AA207" i="2"/>
  <c r="AD207" i="2" s="1"/>
  <c r="AB207" i="2"/>
  <c r="AA219" i="2"/>
  <c r="AD219" i="2" s="1"/>
  <c r="AB219" i="2"/>
  <c r="AA231" i="2"/>
  <c r="AD231" i="2" s="1"/>
  <c r="AB231" i="2"/>
  <c r="AA243" i="2"/>
  <c r="AD243" i="2" s="1"/>
  <c r="AB243" i="2"/>
  <c r="AA249" i="2"/>
  <c r="AD249" i="2" s="1"/>
  <c r="AC249" i="2"/>
  <c r="AA255" i="2"/>
  <c r="AD255" i="2" s="1"/>
  <c r="AB255" i="2"/>
  <c r="AA267" i="2"/>
  <c r="AD267" i="2" s="1"/>
  <c r="AB267" i="2"/>
  <c r="AA273" i="2"/>
  <c r="AD273" i="2" s="1"/>
  <c r="AC273" i="2"/>
  <c r="AA279" i="2"/>
  <c r="AD279" i="2" s="1"/>
  <c r="AB279" i="2"/>
  <c r="AA291" i="2"/>
  <c r="AD291" i="2" s="1"/>
  <c r="AB291" i="2"/>
  <c r="AA297" i="2"/>
  <c r="AD297" i="2" s="1"/>
  <c r="AC297" i="2"/>
  <c r="AA303" i="2"/>
  <c r="AD303" i="2" s="1"/>
  <c r="AB303" i="2"/>
  <c r="AF303" i="2" s="1" a="1"/>
  <c r="AF303" i="2" s="1"/>
  <c r="G303" i="2" s="1"/>
  <c r="BP303" i="2" s="1"/>
  <c r="AA315" i="2"/>
  <c r="AD315" i="2" s="1"/>
  <c r="AB315" i="2"/>
  <c r="AA321" i="2"/>
  <c r="AD321" i="2" s="1"/>
  <c r="AC321" i="2"/>
  <c r="AA345" i="2"/>
  <c r="AD345" i="2" s="1"/>
  <c r="AC345" i="2"/>
  <c r="AF345" i="2" s="1" a="1"/>
  <c r="AF345" i="2" s="1"/>
  <c r="G345" i="2" s="1"/>
  <c r="BP345" i="2" s="1"/>
  <c r="AA369" i="2"/>
  <c r="AD369" i="2" s="1"/>
  <c r="AB339" i="2"/>
  <c r="AB141" i="2"/>
  <c r="AB123" i="2"/>
  <c r="AB105" i="2"/>
  <c r="AB81" i="2"/>
  <c r="AF81" i="2" s="1" a="1"/>
  <c r="AF81" i="2" s="1"/>
  <c r="G81" i="2" s="1"/>
  <c r="BP81" i="2" s="1"/>
  <c r="AB62" i="2"/>
  <c r="AB39" i="2"/>
  <c r="AB21" i="2"/>
  <c r="AC261" i="2"/>
  <c r="AC298" i="2"/>
  <c r="AC333" i="2"/>
  <c r="AF333" i="2" s="1" a="1"/>
  <c r="AF333" i="2" s="1"/>
  <c r="G333" i="2" s="1"/>
  <c r="BP333" i="2" s="1"/>
  <c r="AC370" i="2"/>
  <c r="AA59" i="2"/>
  <c r="AD59" i="2" s="1"/>
  <c r="AB351" i="2"/>
  <c r="AB321" i="2"/>
  <c r="AB285" i="2"/>
  <c r="AF285" i="2" s="1" a="1"/>
  <c r="AF285" i="2" s="1"/>
  <c r="G285" i="2" s="1"/>
  <c r="BP285" i="2" s="1"/>
  <c r="AB249" i="2"/>
  <c r="AB213" i="2"/>
  <c r="AB177" i="2"/>
  <c r="AB140" i="2"/>
  <c r="AB122" i="2"/>
  <c r="AB98" i="2"/>
  <c r="AF98" i="2" s="1" a="1"/>
  <c r="AF98" i="2" s="1"/>
  <c r="G98" i="2" s="1"/>
  <c r="BP98" i="2" s="1"/>
  <c r="AB80" i="2"/>
  <c r="AF80" i="2" s="1" a="1"/>
  <c r="AF80" i="2" s="1"/>
  <c r="G80" i="2" s="1"/>
  <c r="BP80" i="2" s="1"/>
  <c r="AB38" i="2"/>
  <c r="AB20" i="2"/>
  <c r="AC236" i="2"/>
  <c r="AC262" i="2"/>
  <c r="AC308" i="2"/>
  <c r="AC334" i="2"/>
  <c r="AC61" i="2"/>
  <c r="AL10" i="2"/>
  <c r="BF11" i="2"/>
  <c r="BD10" i="2"/>
  <c r="BD12" i="2"/>
  <c r="BX11" i="2"/>
  <c r="BX12" i="2"/>
  <c r="BF10" i="2"/>
  <c r="AR11" i="2"/>
  <c r="AR23" i="2"/>
  <c r="AR35" i="2"/>
  <c r="AR47" i="2"/>
  <c r="AR59" i="2"/>
  <c r="BK10" i="2"/>
  <c r="BM10" i="2"/>
  <c r="AQ10" i="2"/>
  <c r="AT10" i="2" s="1"/>
  <c r="AQ12" i="2"/>
  <c r="AT12" i="2" s="1"/>
  <c r="AQ24" i="2"/>
  <c r="AT24" i="2" s="1"/>
  <c r="AQ36" i="2"/>
  <c r="AT36" i="2" s="1"/>
  <c r="AQ48" i="2"/>
  <c r="AT48" i="2" s="1"/>
  <c r="BK11" i="2"/>
  <c r="BK59" i="2"/>
  <c r="AR10" i="2"/>
  <c r="BM11" i="2"/>
  <c r="CA10" i="2"/>
  <c r="BM59" i="2"/>
  <c r="AA11" i="2"/>
  <c r="AB11" i="2"/>
  <c r="AA17" i="2"/>
  <c r="AD17" i="2" s="1"/>
  <c r="AB17" i="2"/>
  <c r="AA23" i="2"/>
  <c r="AB23" i="2"/>
  <c r="AA29" i="2"/>
  <c r="AD29" i="2" s="1"/>
  <c r="AB29" i="2"/>
  <c r="AA35" i="2"/>
  <c r="AB35" i="2"/>
  <c r="AA41" i="2"/>
  <c r="AD41" i="2" s="1"/>
  <c r="AB41" i="2"/>
  <c r="AA47" i="2"/>
  <c r="AB47" i="2"/>
  <c r="AA53" i="2"/>
  <c r="AD53" i="2" s="1"/>
  <c r="AB53" i="2"/>
  <c r="AA65" i="2"/>
  <c r="AD65" i="2" s="1"/>
  <c r="AB65" i="2"/>
  <c r="AA71" i="2"/>
  <c r="AD71" i="2" s="1"/>
  <c r="AB71" i="2"/>
  <c r="AA77" i="2"/>
  <c r="AB77" i="2"/>
  <c r="AA83" i="2"/>
  <c r="AD83" i="2" s="1"/>
  <c r="AB83" i="2"/>
  <c r="AA89" i="2"/>
  <c r="AD89" i="2" s="1"/>
  <c r="AB89" i="2"/>
  <c r="AA101" i="2"/>
  <c r="AD101" i="2" s="1"/>
  <c r="AB101" i="2"/>
  <c r="AA107" i="2"/>
  <c r="AD107" i="2" s="1"/>
  <c r="AB107" i="2"/>
  <c r="AA113" i="2"/>
  <c r="AB113" i="2"/>
  <c r="AA119" i="2"/>
  <c r="AD119" i="2" s="1"/>
  <c r="AB119" i="2"/>
  <c r="AA125" i="2"/>
  <c r="AD125" i="2" s="1"/>
  <c r="AB125" i="2"/>
  <c r="AA137" i="2"/>
  <c r="AD137" i="2" s="1"/>
  <c r="AB137" i="2"/>
  <c r="AA143" i="2"/>
  <c r="AD143" i="2" s="1"/>
  <c r="AB143" i="2"/>
  <c r="AA149" i="2"/>
  <c r="AB149" i="2"/>
  <c r="AA155" i="2"/>
  <c r="AD155" i="2" s="1"/>
  <c r="AB155" i="2"/>
  <c r="AA161" i="2"/>
  <c r="AD161" i="2" s="1"/>
  <c r="AB161" i="2"/>
  <c r="AB167" i="2"/>
  <c r="AA167" i="2"/>
  <c r="AA173" i="2"/>
  <c r="AD173" i="2" s="1"/>
  <c r="AB173" i="2"/>
  <c r="AA179" i="2"/>
  <c r="AD179" i="2" s="1"/>
  <c r="AB179" i="2"/>
  <c r="AA185" i="2"/>
  <c r="AB185" i="2"/>
  <c r="AA191" i="2"/>
  <c r="AD191" i="2" s="1"/>
  <c r="AB191" i="2"/>
  <c r="AA197" i="2"/>
  <c r="AD197" i="2" s="1"/>
  <c r="AB197" i="2"/>
  <c r="AB203" i="2"/>
  <c r="AA203" i="2"/>
  <c r="AA209" i="2"/>
  <c r="AD209" i="2" s="1"/>
  <c r="AB209" i="2"/>
  <c r="AA215" i="2"/>
  <c r="AD215" i="2" s="1"/>
  <c r="AB215" i="2"/>
  <c r="AA221" i="2"/>
  <c r="AB221" i="2"/>
  <c r="AA227" i="2"/>
  <c r="AD227" i="2" s="1"/>
  <c r="AB227" i="2"/>
  <c r="AA233" i="2"/>
  <c r="AD233" i="2" s="1"/>
  <c r="AB233" i="2"/>
  <c r="AA239" i="2"/>
  <c r="AD239" i="2" s="1"/>
  <c r="AC239" i="2"/>
  <c r="AB239" i="2"/>
  <c r="AA245" i="2"/>
  <c r="AD245" i="2" s="1"/>
  <c r="AB245" i="2"/>
  <c r="AA251" i="2"/>
  <c r="AD251" i="2" s="1"/>
  <c r="AB251" i="2"/>
  <c r="AA257" i="2"/>
  <c r="AD257" i="2" s="1"/>
  <c r="AB257" i="2"/>
  <c r="AA263" i="2"/>
  <c r="AD263" i="2" s="1"/>
  <c r="AC263" i="2"/>
  <c r="AB263" i="2"/>
  <c r="AA269" i="2"/>
  <c r="AD269" i="2" s="1"/>
  <c r="AB269" i="2"/>
  <c r="AA275" i="2"/>
  <c r="AD275" i="2" s="1"/>
  <c r="AB275" i="2"/>
  <c r="AA281" i="2"/>
  <c r="AD281" i="2" s="1"/>
  <c r="AB281" i="2"/>
  <c r="AA287" i="2"/>
  <c r="AD287" i="2" s="1"/>
  <c r="AC287" i="2"/>
  <c r="AB287" i="2"/>
  <c r="AA293" i="2"/>
  <c r="AD293" i="2" s="1"/>
  <c r="AB293" i="2"/>
  <c r="AA299" i="2"/>
  <c r="AD299" i="2" s="1"/>
  <c r="AB299" i="2"/>
  <c r="AA305" i="2"/>
  <c r="AD305" i="2" s="1"/>
  <c r="AB305" i="2"/>
  <c r="AA311" i="2"/>
  <c r="AD311" i="2" s="1"/>
  <c r="AC311" i="2"/>
  <c r="AB311" i="2"/>
  <c r="AA317" i="2"/>
  <c r="AD317" i="2" s="1"/>
  <c r="AB317" i="2"/>
  <c r="AA323" i="2"/>
  <c r="AD323" i="2" s="1"/>
  <c r="AB323" i="2"/>
  <c r="AA329" i="2"/>
  <c r="AD329" i="2" s="1"/>
  <c r="AB329" i="2"/>
  <c r="AA335" i="2"/>
  <c r="AD335" i="2" s="1"/>
  <c r="AB335" i="2"/>
  <c r="AA341" i="2"/>
  <c r="AD341" i="2" s="1"/>
  <c r="AB341" i="2"/>
  <c r="AA347" i="2"/>
  <c r="AD347" i="2" s="1"/>
  <c r="AB347" i="2"/>
  <c r="AA353" i="2"/>
  <c r="AD353" i="2" s="1"/>
  <c r="AB353" i="2"/>
  <c r="AA359" i="2"/>
  <c r="AD359" i="2" s="1"/>
  <c r="AC359" i="2"/>
  <c r="AB359" i="2"/>
  <c r="AA365" i="2"/>
  <c r="AD365" i="2" s="1"/>
  <c r="AB365" i="2"/>
  <c r="AA371" i="2"/>
  <c r="AD371" i="2" s="1"/>
  <c r="AB371" i="2"/>
  <c r="AA95" i="2"/>
  <c r="AC83" i="2"/>
  <c r="AC137" i="2"/>
  <c r="AC155" i="2"/>
  <c r="AC227" i="2"/>
  <c r="AA18" i="2"/>
  <c r="AB18" i="2"/>
  <c r="AA30" i="2"/>
  <c r="AB30" i="2"/>
  <c r="AA48" i="2"/>
  <c r="AD48" i="2" s="1"/>
  <c r="AB48" i="2"/>
  <c r="AA66" i="2"/>
  <c r="AD66" i="2" s="1"/>
  <c r="AB66" i="2"/>
  <c r="AA78" i="2"/>
  <c r="AB78" i="2"/>
  <c r="AA90" i="2"/>
  <c r="AB90" i="2"/>
  <c r="AA102" i="2"/>
  <c r="AD102" i="2" s="1"/>
  <c r="AB102" i="2"/>
  <c r="AA120" i="2"/>
  <c r="AD120" i="2" s="1"/>
  <c r="AB120" i="2"/>
  <c r="AA132" i="2"/>
  <c r="AB132" i="2"/>
  <c r="AA150" i="2"/>
  <c r="AB150" i="2"/>
  <c r="AA162" i="2"/>
  <c r="AB162" i="2"/>
  <c r="AA180" i="2"/>
  <c r="AB180" i="2"/>
  <c r="AA192" i="2"/>
  <c r="AD192" i="2" s="1"/>
  <c r="AB192" i="2"/>
  <c r="AA210" i="2"/>
  <c r="AD210" i="2" s="1"/>
  <c r="AB210" i="2"/>
  <c r="AA222" i="2"/>
  <c r="AB222" i="2"/>
  <c r="AA240" i="2"/>
  <c r="AD240" i="2" s="1"/>
  <c r="AB240" i="2"/>
  <c r="AA252" i="2"/>
  <c r="AD252" i="2" s="1"/>
  <c r="AB252" i="2"/>
  <c r="AA264" i="2"/>
  <c r="AD264" i="2" s="1"/>
  <c r="AB264" i="2"/>
  <c r="AA282" i="2"/>
  <c r="AD282" i="2" s="1"/>
  <c r="AB282" i="2"/>
  <c r="AA288" i="2"/>
  <c r="AD288" i="2" s="1"/>
  <c r="AB288" i="2"/>
  <c r="AA300" i="2"/>
  <c r="AD300" i="2" s="1"/>
  <c r="AB300" i="2"/>
  <c r="AA306" i="2"/>
  <c r="AD306" i="2" s="1"/>
  <c r="AB306" i="2"/>
  <c r="AA312" i="2"/>
  <c r="AD312" i="2" s="1"/>
  <c r="AB312" i="2"/>
  <c r="AA318" i="2"/>
  <c r="AD318" i="2" s="1"/>
  <c r="AB318" i="2"/>
  <c r="AA324" i="2"/>
  <c r="AD324" i="2" s="1"/>
  <c r="AB324" i="2"/>
  <c r="AA330" i="2"/>
  <c r="AD330" i="2" s="1"/>
  <c r="AB330" i="2"/>
  <c r="AA336" i="2"/>
  <c r="AD336" i="2" s="1"/>
  <c r="AB336" i="2"/>
  <c r="AA342" i="2"/>
  <c r="AD342" i="2" s="1"/>
  <c r="AB342" i="2"/>
  <c r="AA348" i="2"/>
  <c r="AD348" i="2" s="1"/>
  <c r="AB348" i="2"/>
  <c r="AA354" i="2"/>
  <c r="AD354" i="2" s="1"/>
  <c r="AB354" i="2"/>
  <c r="AA360" i="2"/>
  <c r="AD360" i="2" s="1"/>
  <c r="AB360" i="2"/>
  <c r="AA372" i="2"/>
  <c r="AD372" i="2" s="1"/>
  <c r="AB372" i="2"/>
  <c r="AB43" i="2"/>
  <c r="AB31" i="2"/>
  <c r="AB19" i="2"/>
  <c r="AC13" i="2"/>
  <c r="AC25" i="2"/>
  <c r="AF25" i="2" s="1" a="1"/>
  <c r="AF25" i="2" s="1"/>
  <c r="G25" i="2" s="1"/>
  <c r="BP25" i="2" s="1"/>
  <c r="AC37" i="2"/>
  <c r="AF37" i="2" s="1" a="1"/>
  <c r="AF37" i="2" s="1"/>
  <c r="G37" i="2" s="1"/>
  <c r="BP37" i="2" s="1"/>
  <c r="AA12" i="2"/>
  <c r="AD12" i="2" s="1"/>
  <c r="AB12" i="2"/>
  <c r="AA24" i="2"/>
  <c r="AD24" i="2" s="1"/>
  <c r="AB24" i="2"/>
  <c r="AA36" i="2"/>
  <c r="AD36" i="2" s="1"/>
  <c r="AB36" i="2"/>
  <c r="AA42" i="2"/>
  <c r="AB42" i="2"/>
  <c r="AA54" i="2"/>
  <c r="AD54" i="2" s="1"/>
  <c r="AB54" i="2"/>
  <c r="AA60" i="2"/>
  <c r="AB60" i="2"/>
  <c r="AA72" i="2"/>
  <c r="AB72" i="2"/>
  <c r="AA84" i="2"/>
  <c r="AD84" i="2" s="1"/>
  <c r="AB84" i="2"/>
  <c r="AA96" i="2"/>
  <c r="AB96" i="2"/>
  <c r="AA108" i="2"/>
  <c r="AB108" i="2"/>
  <c r="AA114" i="2"/>
  <c r="AB114" i="2"/>
  <c r="AA126" i="2"/>
  <c r="AB126" i="2"/>
  <c r="AA138" i="2"/>
  <c r="AD138" i="2" s="1"/>
  <c r="AB138" i="2"/>
  <c r="AA144" i="2"/>
  <c r="AB144" i="2"/>
  <c r="AA156" i="2"/>
  <c r="AD156" i="2" s="1"/>
  <c r="AB156" i="2"/>
  <c r="AA168" i="2"/>
  <c r="AB168" i="2"/>
  <c r="AA174" i="2"/>
  <c r="AD174" i="2" s="1"/>
  <c r="AB174" i="2"/>
  <c r="AA186" i="2"/>
  <c r="AB186" i="2"/>
  <c r="AA198" i="2"/>
  <c r="AB198" i="2"/>
  <c r="AA204" i="2"/>
  <c r="AB204" i="2"/>
  <c r="AA216" i="2"/>
  <c r="AB216" i="2"/>
  <c r="AA228" i="2"/>
  <c r="AD228" i="2" s="1"/>
  <c r="AB228" i="2"/>
  <c r="AA234" i="2"/>
  <c r="AD234" i="2" s="1"/>
  <c r="AB234" i="2"/>
  <c r="AA246" i="2"/>
  <c r="AD246" i="2" s="1"/>
  <c r="AB246" i="2"/>
  <c r="AA258" i="2"/>
  <c r="AD258" i="2" s="1"/>
  <c r="AB258" i="2"/>
  <c r="AA270" i="2"/>
  <c r="AD270" i="2" s="1"/>
  <c r="AC270" i="2"/>
  <c r="AF270" i="2" s="1" a="1"/>
  <c r="AF270" i="2" s="1"/>
  <c r="G270" i="2" s="1"/>
  <c r="BP270" i="2" s="1"/>
  <c r="AB270" i="2"/>
  <c r="AA276" i="2"/>
  <c r="AD276" i="2" s="1"/>
  <c r="AB276" i="2"/>
  <c r="AA294" i="2"/>
  <c r="AD294" i="2" s="1"/>
  <c r="AC294" i="2"/>
  <c r="AB294" i="2"/>
  <c r="AF294" i="2" s="1" a="1"/>
  <c r="AF294" i="2" s="1"/>
  <c r="G294" i="2" s="1"/>
  <c r="BP294" i="2" s="1"/>
  <c r="AA366" i="2"/>
  <c r="AD366" i="2" s="1"/>
  <c r="AB366" i="2"/>
  <c r="AA49" i="2"/>
  <c r="AD49" i="2" s="1"/>
  <c r="AA55" i="2"/>
  <c r="AD55" i="2" s="1"/>
  <c r="AA67" i="2"/>
  <c r="AD67" i="2" s="1"/>
  <c r="AA73" i="2"/>
  <c r="AD73" i="2" s="1"/>
  <c r="AA79" i="2"/>
  <c r="AD79" i="2" s="1"/>
  <c r="AA85" i="2"/>
  <c r="AD85" i="2" s="1"/>
  <c r="AC85" i="2"/>
  <c r="AF85" i="2" s="1" a="1"/>
  <c r="AF85" i="2" s="1"/>
  <c r="G85" i="2" s="1"/>
  <c r="BP85" i="2" s="1"/>
  <c r="AA91" i="2"/>
  <c r="AD91" i="2" s="1"/>
  <c r="AC91" i="2"/>
  <c r="AA97" i="2"/>
  <c r="AD97" i="2" s="1"/>
  <c r="AA103" i="2"/>
  <c r="AD103" i="2" s="1"/>
  <c r="AC103" i="2"/>
  <c r="AA109" i="2"/>
  <c r="AD109" i="2" s="1"/>
  <c r="AA115" i="2"/>
  <c r="AD115" i="2" s="1"/>
  <c r="AA121" i="2"/>
  <c r="AD121" i="2" s="1"/>
  <c r="AA127" i="2"/>
  <c r="AD127" i="2" s="1"/>
  <c r="AC127" i="2"/>
  <c r="AF127" i="2" s="1" a="1"/>
  <c r="AF127" i="2" s="1"/>
  <c r="G127" i="2" s="1"/>
  <c r="BP127" i="2" s="1"/>
  <c r="AA133" i="2"/>
  <c r="AD133" i="2" s="1"/>
  <c r="AA139" i="2"/>
  <c r="AD139" i="2" s="1"/>
  <c r="AA145" i="2"/>
  <c r="AD145" i="2" s="1"/>
  <c r="AC145" i="2"/>
  <c r="AF145" i="2" s="1" a="1"/>
  <c r="AF145" i="2" s="1"/>
  <c r="G145" i="2" s="1"/>
  <c r="BP145" i="2" s="1"/>
  <c r="AA151" i="2"/>
  <c r="AD151" i="2" s="1"/>
  <c r="AA157" i="2"/>
  <c r="AD157" i="2" s="1"/>
  <c r="AC157" i="2"/>
  <c r="AA163" i="2"/>
  <c r="AD163" i="2" s="1"/>
  <c r="AA169" i="2"/>
  <c r="AD169" i="2" s="1"/>
  <c r="AA175" i="2"/>
  <c r="AD175" i="2" s="1"/>
  <c r="AA181" i="2"/>
  <c r="AD181" i="2" s="1"/>
  <c r="AA187" i="2"/>
  <c r="AD187" i="2" s="1"/>
  <c r="AA193" i="2"/>
  <c r="AD193" i="2" s="1"/>
  <c r="AC193" i="2"/>
  <c r="AA199" i="2"/>
  <c r="AD199" i="2" s="1"/>
  <c r="AC199" i="2"/>
  <c r="AA205" i="2"/>
  <c r="AD205" i="2" s="1"/>
  <c r="AA211" i="2"/>
  <c r="AD211" i="2" s="1"/>
  <c r="AC211" i="2"/>
  <c r="AA217" i="2"/>
  <c r="AD217" i="2" s="1"/>
  <c r="AA223" i="2"/>
  <c r="AD223" i="2" s="1"/>
  <c r="AA229" i="2"/>
  <c r="AD229" i="2" s="1"/>
  <c r="AA235" i="2"/>
  <c r="AD235" i="2" s="1"/>
  <c r="AC235" i="2"/>
  <c r="AF235" i="2" s="1" a="1"/>
  <c r="AF235" i="2" s="1"/>
  <c r="G235" i="2" s="1"/>
  <c r="BP235" i="2" s="1"/>
  <c r="AA241" i="2"/>
  <c r="AD241" i="2" s="1"/>
  <c r="AA247" i="2"/>
  <c r="AD247" i="2" s="1"/>
  <c r="AA253" i="2"/>
  <c r="AD253" i="2" s="1"/>
  <c r="AC253" i="2"/>
  <c r="AA259" i="2"/>
  <c r="AD259" i="2" s="1"/>
  <c r="AA265" i="2"/>
  <c r="AD265" i="2" s="1"/>
  <c r="AC265" i="2"/>
  <c r="AA271" i="2"/>
  <c r="AD271" i="2" s="1"/>
  <c r="AA277" i="2"/>
  <c r="AD277" i="2" s="1"/>
  <c r="AA283" i="2"/>
  <c r="AD283" i="2" s="1"/>
  <c r="AA289" i="2"/>
  <c r="AD289" i="2" s="1"/>
  <c r="AA295" i="2"/>
  <c r="AD295" i="2" s="1"/>
  <c r="AA301" i="2"/>
  <c r="AD301" i="2" s="1"/>
  <c r="AF301" i="2" s="1" a="1"/>
  <c r="AF301" i="2" s="1"/>
  <c r="G301" i="2" s="1"/>
  <c r="BP301" i="2" s="1"/>
  <c r="AC301" i="2"/>
  <c r="AA307" i="2"/>
  <c r="AD307" i="2" s="1"/>
  <c r="AC307" i="2"/>
  <c r="AA313" i="2"/>
  <c r="AD313" i="2" s="1"/>
  <c r="AA319" i="2"/>
  <c r="AD319" i="2" s="1"/>
  <c r="AC319" i="2"/>
  <c r="AA325" i="2"/>
  <c r="AD325" i="2" s="1"/>
  <c r="AA331" i="2"/>
  <c r="AD331" i="2" s="1"/>
  <c r="AA337" i="2"/>
  <c r="AD337" i="2" s="1"/>
  <c r="AA343" i="2"/>
  <c r="AD343" i="2" s="1"/>
  <c r="AC343" i="2"/>
  <c r="AF343" i="2" s="1" a="1"/>
  <c r="AF343" i="2" s="1"/>
  <c r="G343" i="2" s="1"/>
  <c r="BP343" i="2" s="1"/>
  <c r="AA349" i="2"/>
  <c r="AD349" i="2" s="1"/>
  <c r="AA355" i="2"/>
  <c r="AD355" i="2" s="1"/>
  <c r="AA361" i="2"/>
  <c r="AD361" i="2" s="1"/>
  <c r="AC361" i="2"/>
  <c r="AF361" i="2" s="1" a="1"/>
  <c r="AF361" i="2" s="1"/>
  <c r="G361" i="2" s="1"/>
  <c r="BP361" i="2" s="1"/>
  <c r="AA367" i="2"/>
  <c r="AD367" i="2" s="1"/>
  <c r="AA373" i="2"/>
  <c r="AD373" i="2" s="1"/>
  <c r="AC373" i="2"/>
  <c r="AC29" i="2"/>
  <c r="AC54" i="2"/>
  <c r="AC71" i="2"/>
  <c r="AF71" i="2" s="1" a="1"/>
  <c r="AF71" i="2" s="1"/>
  <c r="G71" i="2" s="1"/>
  <c r="BP71" i="2" s="1"/>
  <c r="AC89" i="2"/>
  <c r="AC125" i="2"/>
  <c r="AC20" i="2"/>
  <c r="AC26" i="2"/>
  <c r="AC32" i="2"/>
  <c r="AF32" i="2" s="1" a="1"/>
  <c r="AF32" i="2" s="1"/>
  <c r="G32" i="2" s="1"/>
  <c r="BP32" i="2" s="1"/>
  <c r="AC38" i="2"/>
  <c r="AC44" i="2"/>
  <c r="AC50" i="2"/>
  <c r="AC56" i="2"/>
  <c r="AC62" i="2"/>
  <c r="AC68" i="2"/>
  <c r="AF68" i="2" s="1" a="1"/>
  <c r="AF68" i="2" s="1"/>
  <c r="G68" i="2" s="1"/>
  <c r="BP68" i="2" s="1"/>
  <c r="AC80" i="2"/>
  <c r="AC86" i="2"/>
  <c r="AC92" i="2"/>
  <c r="AC98" i="2"/>
  <c r="AC104" i="2"/>
  <c r="AF104" i="2" s="1" a="1"/>
  <c r="AF104" i="2" s="1"/>
  <c r="G104" i="2" s="1"/>
  <c r="BP104" i="2" s="1"/>
  <c r="AC110" i="2"/>
  <c r="AC122" i="2"/>
  <c r="AC128" i="2"/>
  <c r="AC134" i="2"/>
  <c r="AF134" i="2" s="1" a="1"/>
  <c r="AF134" i="2" s="1"/>
  <c r="G134" i="2" s="1"/>
  <c r="BP134" i="2" s="1"/>
  <c r="AC140" i="2"/>
  <c r="AF140" i="2" s="1" a="1"/>
  <c r="AF140" i="2" s="1"/>
  <c r="G140" i="2" s="1"/>
  <c r="BP140" i="2" s="1"/>
  <c r="AC146" i="2"/>
  <c r="AF146" i="2" s="1" a="1"/>
  <c r="AF146" i="2" s="1"/>
  <c r="G146" i="2" s="1"/>
  <c r="BP146" i="2" s="1"/>
  <c r="AC152" i="2"/>
  <c r="AC158" i="2"/>
  <c r="AC164" i="2"/>
  <c r="AC170" i="2"/>
  <c r="AC176" i="2"/>
  <c r="AF176" i="2" s="1" a="1"/>
  <c r="AF176" i="2" s="1"/>
  <c r="G176" i="2" s="1"/>
  <c r="BP176" i="2" s="1"/>
  <c r="AC182" i="2"/>
  <c r="AF182" i="2" s="1" a="1"/>
  <c r="AF182" i="2" s="1"/>
  <c r="G182" i="2" s="1"/>
  <c r="BP182" i="2" s="1"/>
  <c r="AC188" i="2"/>
  <c r="AC194" i="2"/>
  <c r="AF194" i="2" s="1" a="1"/>
  <c r="AF194" i="2" s="1"/>
  <c r="G194" i="2" s="1"/>
  <c r="BP194" i="2" s="1"/>
  <c r="AC200" i="2"/>
  <c r="AC206" i="2"/>
  <c r="AC212" i="2"/>
  <c r="AF212" i="2" s="1" a="1"/>
  <c r="AF212" i="2" s="1"/>
  <c r="G212" i="2" s="1"/>
  <c r="BP212" i="2" s="1"/>
  <c r="AC218" i="2"/>
  <c r="AF218" i="2" s="1" a="1"/>
  <c r="AF218" i="2" s="1"/>
  <c r="G218" i="2" s="1"/>
  <c r="BP218" i="2" s="1"/>
  <c r="AC224" i="2"/>
  <c r="AC230" i="2"/>
  <c r="AC254" i="2"/>
  <c r="AF254" i="2" s="1" a="1"/>
  <c r="AF254" i="2" s="1"/>
  <c r="G254" i="2" s="1"/>
  <c r="BP254" i="2" s="1"/>
  <c r="AC266" i="2"/>
  <c r="AC278" i="2"/>
  <c r="AF278" i="2" s="1" a="1"/>
  <c r="AF278" i="2" s="1"/>
  <c r="G278" i="2" s="1"/>
  <c r="BP278" i="2" s="1"/>
  <c r="AC290" i="2"/>
  <c r="AC314" i="2"/>
  <c r="AC326" i="2"/>
  <c r="AC338" i="2"/>
  <c r="AF338" i="2" s="1" a="1"/>
  <c r="AF338" i="2" s="1"/>
  <c r="G338" i="2" s="1"/>
  <c r="BP338" i="2" s="1"/>
  <c r="AC350" i="2"/>
  <c r="AC374" i="2"/>
  <c r="AC21" i="2"/>
  <c r="AF21" i="2" s="1" a="1"/>
  <c r="AF21" i="2" s="1"/>
  <c r="G21" i="2" s="1"/>
  <c r="BP21" i="2" s="1"/>
  <c r="AC27" i="2"/>
  <c r="AF27" i="2" s="1" a="1"/>
  <c r="AF27" i="2" s="1"/>
  <c r="G27" i="2" s="1"/>
  <c r="BP27" i="2" s="1"/>
  <c r="AC33" i="2"/>
  <c r="AC39" i="2"/>
  <c r="AC45" i="2"/>
  <c r="AC51" i="2"/>
  <c r="AC63" i="2"/>
  <c r="AF63" i="2" s="1" a="1"/>
  <c r="AF63" i="2" s="1"/>
  <c r="G63" i="2" s="1"/>
  <c r="BP63" i="2" s="1"/>
  <c r="AC69" i="2"/>
  <c r="AF69" i="2" s="1" a="1"/>
  <c r="AF69" i="2" s="1"/>
  <c r="G69" i="2" s="1"/>
  <c r="BP69" i="2" s="1"/>
  <c r="AC75" i="2"/>
  <c r="AC81" i="2"/>
  <c r="AC87" i="2"/>
  <c r="AC93" i="2"/>
  <c r="AF93" i="2" s="1" a="1"/>
  <c r="AF93" i="2" s="1"/>
  <c r="G93" i="2" s="1"/>
  <c r="BP93" i="2" s="1"/>
  <c r="AC99" i="2"/>
  <c r="AF99" i="2" s="1" a="1"/>
  <c r="AF99" i="2" s="1"/>
  <c r="G99" i="2" s="1"/>
  <c r="BP99" i="2" s="1"/>
  <c r="AC105" i="2"/>
  <c r="AC111" i="2"/>
  <c r="AC123" i="2"/>
  <c r="AC129" i="2"/>
  <c r="AF129" i="2" s="1" a="1"/>
  <c r="AF129" i="2" s="1"/>
  <c r="G129" i="2" s="1"/>
  <c r="BP129" i="2" s="1"/>
  <c r="AC135" i="2"/>
  <c r="AC141" i="2"/>
  <c r="AF141" i="2" s="1" a="1"/>
  <c r="AF141" i="2" s="1"/>
  <c r="G141" i="2" s="1"/>
  <c r="BP141" i="2" s="1"/>
  <c r="AC147" i="2"/>
  <c r="AC153" i="2"/>
  <c r="AF153" i="2" s="1" a="1"/>
  <c r="AF153" i="2" s="1"/>
  <c r="G153" i="2" s="1"/>
  <c r="BP153" i="2" s="1"/>
  <c r="AC159" i="2"/>
  <c r="AC165" i="2"/>
  <c r="AF165" i="2" s="1" a="1"/>
  <c r="AF165" i="2" s="1"/>
  <c r="G165" i="2" s="1"/>
  <c r="BP165" i="2" s="1"/>
  <c r="AC171" i="2"/>
  <c r="AF171" i="2" s="1" a="1"/>
  <c r="AF171" i="2" s="1"/>
  <c r="G171" i="2" s="1"/>
  <c r="BP171" i="2" s="1"/>
  <c r="AC177" i="2"/>
  <c r="AF177" i="2" s="1" a="1"/>
  <c r="AF177" i="2" s="1"/>
  <c r="G177" i="2" s="1"/>
  <c r="BP177" i="2" s="1"/>
  <c r="AC183" i="2"/>
  <c r="AC189" i="2"/>
  <c r="AC195" i="2"/>
  <c r="AC201" i="2"/>
  <c r="AF201" i="2" s="1" a="1"/>
  <c r="AF201" i="2" s="1"/>
  <c r="G201" i="2" s="1"/>
  <c r="BP201" i="2" s="1"/>
  <c r="AC207" i="2"/>
  <c r="AF207" i="2" s="1" a="1"/>
  <c r="AF207" i="2" s="1"/>
  <c r="G207" i="2" s="1"/>
  <c r="BP207" i="2" s="1"/>
  <c r="AC213" i="2"/>
  <c r="AF213" i="2" s="1" a="1"/>
  <c r="AF213" i="2" s="1"/>
  <c r="G213" i="2" s="1"/>
  <c r="BP213" i="2" s="1"/>
  <c r="AC219" i="2"/>
  <c r="AC225" i="2"/>
  <c r="AC231" i="2"/>
  <c r="AC255" i="2"/>
  <c r="AF255" i="2" s="1" a="1"/>
  <c r="AF255" i="2" s="1"/>
  <c r="G255" i="2" s="1"/>
  <c r="BP255" i="2" s="1"/>
  <c r="AC279" i="2"/>
  <c r="AC303" i="2"/>
  <c r="AC327" i="2"/>
  <c r="AF327" i="2" s="1" a="1"/>
  <c r="AF327" i="2" s="1"/>
  <c r="G327" i="2" s="1"/>
  <c r="BP327" i="2" s="1"/>
  <c r="AC339" i="2"/>
  <c r="AF339" i="2" s="1" a="1"/>
  <c r="AF339" i="2" s="1"/>
  <c r="G339" i="2" s="1"/>
  <c r="BP339" i="2" s="1"/>
  <c r="AC351" i="2"/>
  <c r="AC363" i="2"/>
  <c r="AF363" i="2" s="1" a="1"/>
  <c r="AF363" i="2" s="1"/>
  <c r="G363" i="2" s="1"/>
  <c r="BP363" i="2" s="1"/>
  <c r="AB10" i="2"/>
  <c r="AB370" i="2"/>
  <c r="AB364" i="2"/>
  <c r="AB358" i="2"/>
  <c r="AB352" i="2"/>
  <c r="AB346" i="2"/>
  <c r="AB340" i="2"/>
  <c r="AB334" i="2"/>
  <c r="AF334" i="2" s="1" a="1"/>
  <c r="AF334" i="2" s="1"/>
  <c r="G334" i="2" s="1"/>
  <c r="BP334" i="2" s="1"/>
  <c r="AB328" i="2"/>
  <c r="AB322" i="2"/>
  <c r="AF322" i="2" s="1" a="1"/>
  <c r="AF322" i="2" s="1"/>
  <c r="G322" i="2" s="1"/>
  <c r="BP322" i="2" s="1"/>
  <c r="AB316" i="2"/>
  <c r="AB310" i="2"/>
  <c r="AF310" i="2" s="1" a="1"/>
  <c r="AF310" i="2" s="1"/>
  <c r="G310" i="2" s="1"/>
  <c r="BP310" i="2" s="1"/>
  <c r="AB304" i="2"/>
  <c r="AB298" i="2"/>
  <c r="AF298" i="2" s="1" a="1"/>
  <c r="AF298" i="2" s="1"/>
  <c r="G298" i="2" s="1"/>
  <c r="BP298" i="2" s="1"/>
  <c r="AB292" i="2"/>
  <c r="AB286" i="2"/>
  <c r="AF286" i="2" s="1" a="1"/>
  <c r="AF286" i="2" s="1"/>
  <c r="G286" i="2" s="1"/>
  <c r="BP286" i="2" s="1"/>
  <c r="AB280" i="2"/>
  <c r="AB274" i="2"/>
  <c r="AF274" i="2" s="1" a="1"/>
  <c r="AF274" i="2" s="1"/>
  <c r="G274" i="2" s="1"/>
  <c r="BP274" i="2" s="1"/>
  <c r="AB268" i="2"/>
  <c r="AB262" i="2"/>
  <c r="AF262" i="2" s="1" a="1"/>
  <c r="AF262" i="2" s="1"/>
  <c r="G262" i="2" s="1"/>
  <c r="BP262" i="2" s="1"/>
  <c r="AB256" i="2"/>
  <c r="AB250" i="2"/>
  <c r="AB244" i="2"/>
  <c r="AB238" i="2"/>
  <c r="AB232" i="2"/>
  <c r="AB226" i="2"/>
  <c r="AB220" i="2"/>
  <c r="AB214" i="2"/>
  <c r="AF214" i="2" s="1" a="1"/>
  <c r="AF214" i="2" s="1"/>
  <c r="G214" i="2" s="1"/>
  <c r="BP214" i="2" s="1"/>
  <c r="AB208" i="2"/>
  <c r="AB202" i="2"/>
  <c r="AB196" i="2"/>
  <c r="AB190" i="2"/>
  <c r="AF190" i="2" s="1" a="1"/>
  <c r="AF190" i="2" s="1"/>
  <c r="G190" i="2" s="1"/>
  <c r="BP190" i="2" s="1"/>
  <c r="AB184" i="2"/>
  <c r="AF184" i="2" s="1" a="1"/>
  <c r="AF184" i="2" s="1"/>
  <c r="G184" i="2" s="1"/>
  <c r="BP184" i="2" s="1"/>
  <c r="AB178" i="2"/>
  <c r="AF178" i="2" s="1" a="1"/>
  <c r="AF178" i="2" s="1"/>
  <c r="G178" i="2" s="1"/>
  <c r="BP178" i="2" s="1"/>
  <c r="AB172" i="2"/>
  <c r="AB166" i="2"/>
  <c r="AB160" i="2"/>
  <c r="AB154" i="2"/>
  <c r="AB148" i="2"/>
  <c r="AB142" i="2"/>
  <c r="AF142" i="2" s="1" a="1"/>
  <c r="AF142" i="2" s="1"/>
  <c r="G142" i="2" s="1"/>
  <c r="BP142" i="2" s="1"/>
  <c r="AB136" i="2"/>
  <c r="AB130" i="2"/>
  <c r="AB124" i="2"/>
  <c r="AB118" i="2"/>
  <c r="AF118" i="2" s="1" a="1"/>
  <c r="AF118" i="2" s="1"/>
  <c r="G118" i="2" s="1"/>
  <c r="BP118" i="2" s="1"/>
  <c r="AB112" i="2"/>
  <c r="AF112" i="2" s="1" a="1"/>
  <c r="AF112" i="2" s="1"/>
  <c r="G112" i="2" s="1"/>
  <c r="BP112" i="2" s="1"/>
  <c r="AB106" i="2"/>
  <c r="AF106" i="2" s="1" a="1"/>
  <c r="AF106" i="2" s="1"/>
  <c r="G106" i="2" s="1"/>
  <c r="BP106" i="2" s="1"/>
  <c r="AB100" i="2"/>
  <c r="AB94" i="2"/>
  <c r="AB88" i="2"/>
  <c r="AB82" i="2"/>
  <c r="AB76" i="2"/>
  <c r="AB70" i="2"/>
  <c r="AF70" i="2" s="1" a="1"/>
  <c r="AF70" i="2" s="1"/>
  <c r="G70" i="2" s="1"/>
  <c r="BP70" i="2" s="1"/>
  <c r="AB64" i="2"/>
  <c r="AB58" i="2"/>
  <c r="AB52" i="2"/>
  <c r="AB46" i="2"/>
  <c r="AB40" i="2"/>
  <c r="AB34" i="2"/>
  <c r="AB28" i="2"/>
  <c r="AB22" i="2"/>
  <c r="AB16" i="2"/>
  <c r="AC10" i="2"/>
  <c r="AF10" i="2" s="1" a="1"/>
  <c r="AF10" i="2" s="1"/>
  <c r="G10" i="2" s="1"/>
  <c r="BP10" i="2" s="1"/>
  <c r="BR10" i="2" s="1"/>
  <c r="AC16" i="2"/>
  <c r="AF16" i="2" s="1" a="1"/>
  <c r="AF16" i="2" s="1"/>
  <c r="G16" i="2" s="1"/>
  <c r="BP16" i="2" s="1"/>
  <c r="AC22" i="2"/>
  <c r="AF22" i="2" s="1" a="1"/>
  <c r="AF22" i="2" s="1"/>
  <c r="G22" i="2" s="1"/>
  <c r="BP22" i="2" s="1"/>
  <c r="AC28" i="2"/>
  <c r="AC34" i="2"/>
  <c r="AC40" i="2"/>
  <c r="AC46" i="2"/>
  <c r="AC52" i="2"/>
  <c r="AC58" i="2"/>
  <c r="AF58" i="2" s="1" a="1"/>
  <c r="AF58" i="2" s="1"/>
  <c r="G58" i="2" s="1"/>
  <c r="BP58" i="2" s="1"/>
  <c r="AC64" i="2"/>
  <c r="AC70" i="2"/>
  <c r="AC76" i="2"/>
  <c r="AC82" i="2"/>
  <c r="AC88" i="2"/>
  <c r="AC94" i="2"/>
  <c r="AF94" i="2" s="1" a="1"/>
  <c r="AF94" i="2" s="1"/>
  <c r="G94" i="2" s="1"/>
  <c r="BP94" i="2" s="1"/>
  <c r="AC100" i="2"/>
  <c r="AC106" i="2"/>
  <c r="AC112" i="2"/>
  <c r="AC118" i="2"/>
  <c r="AC124" i="2"/>
  <c r="AC130" i="2"/>
  <c r="AC136" i="2"/>
  <c r="AC142" i="2"/>
  <c r="AC148" i="2"/>
  <c r="AC154" i="2"/>
  <c r="AC160" i="2"/>
  <c r="AC166" i="2"/>
  <c r="AC172" i="2"/>
  <c r="AC178" i="2"/>
  <c r="AC184" i="2"/>
  <c r="AC190" i="2"/>
  <c r="AC196" i="2"/>
  <c r="AC202" i="2"/>
  <c r="AF202" i="2" s="1" a="1"/>
  <c r="AF202" i="2" s="1"/>
  <c r="G202" i="2" s="1"/>
  <c r="BP202" i="2" s="1"/>
  <c r="AC208" i="2"/>
  <c r="AC214" i="2"/>
  <c r="AC220" i="2"/>
  <c r="AC226" i="2"/>
  <c r="AF226" i="2" s="1" a="1"/>
  <c r="AF226" i="2" s="1"/>
  <c r="G226" i="2" s="1"/>
  <c r="BP226" i="2" s="1"/>
  <c r="AC232" i="2"/>
  <c r="AC244" i="2"/>
  <c r="AF244" i="2" s="1" a="1"/>
  <c r="AF244" i="2" s="1"/>
  <c r="G244" i="2" s="1"/>
  <c r="BP244" i="2" s="1"/>
  <c r="AC256" i="2"/>
  <c r="AC268" i="2"/>
  <c r="AC280" i="2"/>
  <c r="AF280" i="2" s="1" a="1"/>
  <c r="AF280" i="2" s="1"/>
  <c r="G280" i="2" s="1"/>
  <c r="BP280" i="2" s="1"/>
  <c r="AC292" i="2"/>
  <c r="AC304" i="2"/>
  <c r="AC316" i="2"/>
  <c r="AF316" i="2" s="1" a="1"/>
  <c r="AF316" i="2" s="1"/>
  <c r="G316" i="2" s="1"/>
  <c r="BP316" i="2" s="1"/>
  <c r="AC328" i="2"/>
  <c r="AC340" i="2"/>
  <c r="AC352" i="2"/>
  <c r="AC364" i="2"/>
  <c r="AZ14" i="2"/>
  <c r="AX10" i="2"/>
  <c r="BG10" i="2" s="1"/>
  <c r="AZ23" i="2"/>
  <c r="AZ41" i="2"/>
  <c r="AZ59" i="2"/>
  <c r="AZ26" i="2"/>
  <c r="AZ44" i="2"/>
  <c r="AZ11" i="2"/>
  <c r="BN11" i="2" s="1"/>
  <c r="AZ29" i="2"/>
  <c r="AZ47" i="2"/>
  <c r="AZ32" i="2"/>
  <c r="AZ50" i="2"/>
  <c r="AZ17" i="2"/>
  <c r="AZ35" i="2"/>
  <c r="AZ53" i="2"/>
  <c r="AZ20" i="2"/>
  <c r="AZ38" i="2"/>
  <c r="AZ56" i="2"/>
  <c r="AD5" i="2"/>
  <c r="AX12" i="2"/>
  <c r="BG12" i="2" s="1"/>
  <c r="AX15" i="2"/>
  <c r="AX18" i="2"/>
  <c r="AX21" i="2"/>
  <c r="AX24" i="2"/>
  <c r="AX27" i="2"/>
  <c r="AX30" i="2"/>
  <c r="AX33" i="2"/>
  <c r="AX36" i="2"/>
  <c r="AX39" i="2"/>
  <c r="AX42" i="2"/>
  <c r="AX45" i="2"/>
  <c r="AX48" i="2"/>
  <c r="AX51" i="2"/>
  <c r="AX54" i="2"/>
  <c r="AX57" i="2"/>
  <c r="AZ12" i="2"/>
  <c r="AZ15" i="2"/>
  <c r="AZ18" i="2"/>
  <c r="AZ21" i="2"/>
  <c r="AZ24" i="2"/>
  <c r="AZ27" i="2"/>
  <c r="AZ30" i="2"/>
  <c r="AZ33" i="2"/>
  <c r="AZ36" i="2"/>
  <c r="AZ39" i="2"/>
  <c r="AZ42" i="2"/>
  <c r="AZ45" i="2"/>
  <c r="AZ48" i="2"/>
  <c r="AZ51" i="2"/>
  <c r="AZ54" i="2"/>
  <c r="AZ57" i="2"/>
  <c r="AD3" i="2"/>
  <c r="AZ10" i="2"/>
  <c r="BN10" i="2" s="1"/>
  <c r="AX13" i="2"/>
  <c r="AX16" i="2"/>
  <c r="AX19" i="2"/>
  <c r="AX22" i="2"/>
  <c r="AX25" i="2"/>
  <c r="AX28" i="2"/>
  <c r="AX31" i="2"/>
  <c r="AX34" i="2"/>
  <c r="AX37" i="2"/>
  <c r="AX40" i="2"/>
  <c r="AX43" i="2"/>
  <c r="AX46" i="2"/>
  <c r="AX49" i="2"/>
  <c r="AX52" i="2"/>
  <c r="AX55" i="2"/>
  <c r="AX58" i="2"/>
  <c r="AZ13" i="2"/>
  <c r="AZ16" i="2"/>
  <c r="AZ19" i="2"/>
  <c r="AZ22" i="2"/>
  <c r="AZ25" i="2"/>
  <c r="AZ28" i="2"/>
  <c r="AZ31" i="2"/>
  <c r="AZ34" i="2"/>
  <c r="AZ37" i="2"/>
  <c r="AZ40" i="2"/>
  <c r="AZ43" i="2"/>
  <c r="AZ46" i="2"/>
  <c r="AZ49" i="2"/>
  <c r="AZ52" i="2"/>
  <c r="AZ55" i="2"/>
  <c r="AX11" i="2"/>
  <c r="BG11" i="2" s="1"/>
  <c r="AX14" i="2"/>
  <c r="AX17" i="2"/>
  <c r="AX20" i="2"/>
  <c r="AX23" i="2"/>
  <c r="AX26" i="2"/>
  <c r="AX29" i="2"/>
  <c r="AX32" i="2"/>
  <c r="AX35" i="2"/>
  <c r="AX38" i="2"/>
  <c r="AX41" i="2"/>
  <c r="AX44" i="2"/>
  <c r="AX47" i="2"/>
  <c r="AX50" i="2"/>
  <c r="AX53" i="2"/>
  <c r="AX56" i="2"/>
  <c r="AI12" i="2"/>
  <c r="AL12" i="2" s="1"/>
  <c r="AI14" i="2"/>
  <c r="AI16" i="2"/>
  <c r="AI18" i="2"/>
  <c r="AK18" i="2" s="1"/>
  <c r="AI20" i="2"/>
  <c r="AI22" i="2"/>
  <c r="AI24" i="2"/>
  <c r="AL24" i="2" s="1"/>
  <c r="AI26" i="2"/>
  <c r="AI28" i="2"/>
  <c r="AI30" i="2"/>
  <c r="AL30" i="2" s="1"/>
  <c r="AI32" i="2"/>
  <c r="AI34" i="2"/>
  <c r="AI36" i="2"/>
  <c r="AI38" i="2"/>
  <c r="AI40" i="2"/>
  <c r="AI42" i="2"/>
  <c r="AI44" i="2"/>
  <c r="AI46" i="2"/>
  <c r="AI48" i="2"/>
  <c r="AI50" i="2"/>
  <c r="AI52" i="2"/>
  <c r="AI54" i="2"/>
  <c r="AI56" i="2"/>
  <c r="AI58" i="2"/>
  <c r="AJ54" i="2"/>
  <c r="AI11" i="2"/>
  <c r="AL11" i="2" s="1"/>
  <c r="AI13" i="2"/>
  <c r="AL13" i="2" s="1"/>
  <c r="AI15" i="2"/>
  <c r="AI17" i="2"/>
  <c r="AL17" i="2" s="1"/>
  <c r="AI19" i="2"/>
  <c r="AL19" i="2" s="1"/>
  <c r="AI21" i="2"/>
  <c r="AI23" i="2"/>
  <c r="AL23" i="2" s="1"/>
  <c r="AI25" i="2"/>
  <c r="AL25" i="2" s="1"/>
  <c r="AI27" i="2"/>
  <c r="AI29" i="2"/>
  <c r="AL29" i="2" s="1"/>
  <c r="AI31" i="2"/>
  <c r="AL31" i="2" s="1"/>
  <c r="AI33" i="2"/>
  <c r="AI35" i="2"/>
  <c r="AL35" i="2" s="1"/>
  <c r="AI37" i="2"/>
  <c r="AL37" i="2" s="1"/>
  <c r="AI39" i="2"/>
  <c r="AI41" i="2"/>
  <c r="AL41" i="2" s="1"/>
  <c r="AI43" i="2"/>
  <c r="AL43" i="2" s="1"/>
  <c r="AI45" i="2"/>
  <c r="AI47" i="2"/>
  <c r="AL47" i="2" s="1"/>
  <c r="AI49" i="2"/>
  <c r="AL49" i="2" s="1"/>
  <c r="AI51" i="2"/>
  <c r="AI53" i="2"/>
  <c r="AL53" i="2" s="1"/>
  <c r="AI55" i="2"/>
  <c r="AL55" i="2" s="1"/>
  <c r="AI57" i="2"/>
  <c r="AI59" i="2"/>
  <c r="AL59" i="2" s="1"/>
  <c r="BI12" i="2"/>
  <c r="BI13" i="2"/>
  <c r="BB13" i="2"/>
  <c r="AF373" i="2" a="1"/>
  <c r="AF373" i="2" s="1"/>
  <c r="G373" i="2" s="1"/>
  <c r="BP373" i="2" s="1"/>
  <c r="AF321" i="2" a="1"/>
  <c r="AF321" i="2" s="1"/>
  <c r="G321" i="2" s="1"/>
  <c r="BP321" i="2" s="1"/>
  <c r="AF227" i="2" a="1"/>
  <c r="AF227" i="2" s="1"/>
  <c r="G227" i="2" s="1"/>
  <c r="BP227" i="2" s="1"/>
  <c r="AF193" i="2" a="1"/>
  <c r="AF193" i="2" s="1"/>
  <c r="G193" i="2" s="1"/>
  <c r="BP193" i="2" s="1"/>
  <c r="AF188" i="2" a="1"/>
  <c r="AF188" i="2" s="1"/>
  <c r="G188" i="2" s="1"/>
  <c r="BP188" i="2" s="1"/>
  <c r="AF172" i="2" a="1"/>
  <c r="AF172" i="2" s="1"/>
  <c r="G172" i="2" s="1"/>
  <c r="BP172" i="2" s="1"/>
  <c r="AF157" i="2" a="1"/>
  <c r="AF157" i="2" s="1"/>
  <c r="G157" i="2" s="1"/>
  <c r="BP157" i="2" s="1"/>
  <c r="AF359" i="2" a="1"/>
  <c r="AF359" i="2" s="1"/>
  <c r="G359" i="2" s="1"/>
  <c r="BP359" i="2" s="1"/>
  <c r="AF309" i="2" a="1"/>
  <c r="AF309" i="2" s="1"/>
  <c r="G309" i="2" s="1"/>
  <c r="BP309" i="2" s="1"/>
  <c r="AF290" i="2" a="1"/>
  <c r="AF290" i="2" s="1"/>
  <c r="G290" i="2" s="1"/>
  <c r="BP290" i="2" s="1"/>
  <c r="AN10" i="2" a="1"/>
  <c r="AN10" i="2" s="1"/>
  <c r="AF370" i="2" a="1"/>
  <c r="AF370" i="2" s="1"/>
  <c r="G370" i="2" s="1"/>
  <c r="BP370" i="2" s="1"/>
  <c r="AF352" i="2" a="1"/>
  <c r="AF352" i="2" s="1"/>
  <c r="G352" i="2" s="1"/>
  <c r="BP352" i="2" s="1"/>
  <c r="AF346" i="2" a="1"/>
  <c r="AF346" i="2" s="1"/>
  <c r="G346" i="2" s="1"/>
  <c r="BP346" i="2" s="1"/>
  <c r="AF314" i="2" a="1"/>
  <c r="AF314" i="2" s="1"/>
  <c r="G314" i="2" s="1"/>
  <c r="BP314" i="2" s="1"/>
  <c r="AF284" i="2" a="1"/>
  <c r="AF284" i="2" s="1"/>
  <c r="G284" i="2" s="1"/>
  <c r="BP284" i="2" s="1"/>
  <c r="AF279" i="2" a="1"/>
  <c r="AF279" i="2" s="1"/>
  <c r="G279" i="2" s="1"/>
  <c r="BP279" i="2" s="1"/>
  <c r="AF260" i="2" a="1"/>
  <c r="AF260" i="2" s="1"/>
  <c r="G260" i="2" s="1"/>
  <c r="BP260" i="2" s="1"/>
  <c r="AF230" i="2" a="1"/>
  <c r="AF230" i="2" s="1"/>
  <c r="G230" i="2" s="1"/>
  <c r="BP230" i="2" s="1"/>
  <c r="AF225" i="2" a="1"/>
  <c r="AF225" i="2" s="1"/>
  <c r="G225" i="2" s="1"/>
  <c r="BP225" i="2" s="1"/>
  <c r="AF374" i="2" a="1"/>
  <c r="AF374" i="2" s="1"/>
  <c r="G374" i="2" s="1"/>
  <c r="BP374" i="2" s="1"/>
  <c r="AF356" i="2" a="1"/>
  <c r="AF356" i="2" s="1"/>
  <c r="G356" i="2" s="1"/>
  <c r="BP356" i="2" s="1"/>
  <c r="AF332" i="2" a="1"/>
  <c r="AF332" i="2" s="1"/>
  <c r="G332" i="2" s="1"/>
  <c r="BP332" i="2" s="1"/>
  <c r="AF307" i="2" a="1"/>
  <c r="AF307" i="2" s="1"/>
  <c r="G307" i="2" s="1"/>
  <c r="BP307" i="2" s="1"/>
  <c r="AF297" i="2" a="1"/>
  <c r="AF297" i="2" s="1"/>
  <c r="G297" i="2" s="1"/>
  <c r="BP297" i="2" s="1"/>
  <c r="AF287" i="2" a="1"/>
  <c r="AF287" i="2" s="1"/>
  <c r="G287" i="2" s="1"/>
  <c r="BP287" i="2" s="1"/>
  <c r="AF253" i="2" a="1"/>
  <c r="AF253" i="2" s="1"/>
  <c r="G253" i="2" s="1"/>
  <c r="BP253" i="2" s="1"/>
  <c r="AF238" i="2" a="1"/>
  <c r="AF238" i="2" s="1"/>
  <c r="G238" i="2" s="1"/>
  <c r="BP238" i="2" s="1"/>
  <c r="AF224" i="2" a="1"/>
  <c r="AF224" i="2" s="1"/>
  <c r="G224" i="2" s="1"/>
  <c r="BP224" i="2" s="1"/>
  <c r="AF208" i="2" a="1"/>
  <c r="AF208" i="2" s="1"/>
  <c r="G208" i="2" s="1"/>
  <c r="BP208" i="2" s="1"/>
  <c r="AF199" i="2" a="1"/>
  <c r="AF199" i="2" s="1"/>
  <c r="G199" i="2" s="1"/>
  <c r="BP199" i="2" s="1"/>
  <c r="AF183" i="2" a="1"/>
  <c r="AF183" i="2" s="1"/>
  <c r="G183" i="2" s="1"/>
  <c r="BP183" i="2" s="1"/>
  <c r="AF158" i="2" a="1"/>
  <c r="AF158" i="2" s="1"/>
  <c r="G158" i="2" s="1"/>
  <c r="BP158" i="2" s="1"/>
  <c r="AF273" i="2" a="1"/>
  <c r="AF273" i="2" s="1"/>
  <c r="G273" i="2" s="1"/>
  <c r="BP273" i="2" s="1"/>
  <c r="AF123" i="2" a="1"/>
  <c r="AF123" i="2" s="1"/>
  <c r="G123" i="2" s="1"/>
  <c r="BP123" i="2" s="1"/>
  <c r="AF91" i="2" a="1"/>
  <c r="AF91" i="2" s="1"/>
  <c r="G91" i="2" s="1"/>
  <c r="BP91" i="2" s="1"/>
  <c r="AF61" i="2" a="1"/>
  <c r="AF61" i="2" s="1"/>
  <c r="G61" i="2" s="1"/>
  <c r="BP61" i="2" s="1"/>
  <c r="AF43" i="2" a="1"/>
  <c r="AF43" i="2" s="1"/>
  <c r="G43" i="2" s="1"/>
  <c r="BP43" i="2" s="1"/>
  <c r="AF31" i="2" a="1"/>
  <c r="AF31" i="2" s="1"/>
  <c r="G31" i="2" s="1"/>
  <c r="BP31" i="2" s="1"/>
  <c r="AF82" i="2" a="1"/>
  <c r="AF82" i="2" s="1"/>
  <c r="G82" i="2" s="1"/>
  <c r="BP82" i="2" s="1"/>
  <c r="AF28" i="2" a="1"/>
  <c r="AF28" i="2" s="1"/>
  <c r="G28" i="2" s="1"/>
  <c r="BP28" i="2" s="1"/>
  <c r="AF231" i="2" a="1"/>
  <c r="AF231" i="2" s="1"/>
  <c r="G231" i="2" s="1"/>
  <c r="BP231" i="2" s="1"/>
  <c r="AF268" i="2" a="1"/>
  <c r="AF268" i="2" s="1"/>
  <c r="G268" i="2" s="1"/>
  <c r="BP268" i="2" s="1"/>
  <c r="AF236" i="2" a="1"/>
  <c r="AF236" i="2" s="1"/>
  <c r="G236" i="2" s="1"/>
  <c r="BP236" i="2" s="1"/>
  <c r="AF136" i="2" a="1"/>
  <c r="AF136" i="2" s="1"/>
  <c r="G136" i="2" s="1"/>
  <c r="BP136" i="2" s="1"/>
  <c r="AF122" i="2" a="1"/>
  <c r="AF122" i="2" s="1"/>
  <c r="G122" i="2" s="1"/>
  <c r="BP122" i="2" s="1"/>
  <c r="AF54" i="2" a="1"/>
  <c r="AF54" i="2" s="1"/>
  <c r="G54" i="2" s="1"/>
  <c r="BP54" i="2" s="1"/>
  <c r="AF266" i="2" a="1"/>
  <c r="AF266" i="2" s="1"/>
  <c r="G266" i="2" s="1"/>
  <c r="BP266" i="2" s="1"/>
  <c r="AF195" i="2" a="1"/>
  <c r="AF195" i="2" s="1"/>
  <c r="G195" i="2" s="1"/>
  <c r="BP195" i="2" s="1"/>
  <c r="AF111" i="2" a="1"/>
  <c r="AF111" i="2" s="1"/>
  <c r="G111" i="2" s="1"/>
  <c r="BP111" i="2" s="1"/>
  <c r="AF100" i="2" a="1"/>
  <c r="AF100" i="2" s="1"/>
  <c r="G100" i="2" s="1"/>
  <c r="BP100" i="2" s="1"/>
  <c r="AF83" i="2" a="1"/>
  <c r="AF83" i="2" s="1"/>
  <c r="G83" i="2" s="1"/>
  <c r="BP83" i="2" s="1"/>
  <c r="AF29" i="2" a="1"/>
  <c r="AF29" i="2" s="1"/>
  <c r="G29" i="2" s="1"/>
  <c r="BP29" i="2" s="1"/>
  <c r="AF152" i="2" a="1"/>
  <c r="AF152" i="2" s="1"/>
  <c r="G152" i="2" s="1"/>
  <c r="BP152" i="2" s="1"/>
  <c r="AF64" i="2" a="1"/>
  <c r="AF64" i="2" s="1"/>
  <c r="G64" i="2" s="1"/>
  <c r="BP64" i="2" s="1"/>
  <c r="AF125" i="2" a="1"/>
  <c r="AF125" i="2" s="1"/>
  <c r="G125" i="2" s="1"/>
  <c r="BP125" i="2" s="1"/>
  <c r="AF75" i="2" a="1"/>
  <c r="AF75" i="2" s="1"/>
  <c r="G75" i="2" s="1"/>
  <c r="BP75" i="2" s="1"/>
  <c r="AF39" i="2" a="1"/>
  <c r="AF39" i="2" s="1"/>
  <c r="G39" i="2" s="1"/>
  <c r="BP39" i="2" s="1"/>
  <c r="AF375" i="2" a="1"/>
  <c r="AF375" i="2" s="1"/>
  <c r="G375" i="2" s="1"/>
  <c r="BP375" i="2" s="1"/>
  <c r="BR375" i="2" s="1"/>
  <c r="AF308" i="2" a="1"/>
  <c r="AF308" i="2" s="1"/>
  <c r="G308" i="2" s="1"/>
  <c r="BP308" i="2" s="1"/>
  <c r="AF249" i="2" a="1"/>
  <c r="AF249" i="2" s="1"/>
  <c r="G249" i="2" s="1"/>
  <c r="BP249" i="2" s="1"/>
  <c r="AF239" i="2" a="1"/>
  <c r="AF239" i="2" s="1"/>
  <c r="G239" i="2" s="1"/>
  <c r="BP239" i="2" s="1"/>
  <c r="AF219" i="2" a="1"/>
  <c r="AF219" i="2" s="1"/>
  <c r="G219" i="2" s="1"/>
  <c r="BP219" i="2" s="1"/>
  <c r="AF189" i="2" a="1"/>
  <c r="AF189" i="2" s="1"/>
  <c r="G189" i="2" s="1"/>
  <c r="BP189" i="2" s="1"/>
  <c r="AF159" i="2" a="1"/>
  <c r="AF159" i="2" s="1"/>
  <c r="G159" i="2" s="1"/>
  <c r="BP159" i="2" s="1"/>
  <c r="AF86" i="2" a="1"/>
  <c r="AF86" i="2" s="1"/>
  <c r="G86" i="2" s="1"/>
  <c r="BP86" i="2" s="1"/>
  <c r="AF62" i="2" a="1"/>
  <c r="AF62" i="2" s="1"/>
  <c r="G62" i="2" s="1"/>
  <c r="BP62" i="2" s="1"/>
  <c r="AF56" i="2" a="1"/>
  <c r="AF56" i="2" s="1"/>
  <c r="G56" i="2" s="1"/>
  <c r="BP56" i="2" s="1"/>
  <c r="AF50" i="2" a="1"/>
  <c r="AF50" i="2" s="1"/>
  <c r="G50" i="2" s="1"/>
  <c r="BP50" i="2" s="1"/>
  <c r="AF44" i="2" a="1"/>
  <c r="AF44" i="2" s="1"/>
  <c r="G44" i="2" s="1"/>
  <c r="BP44" i="2" s="1"/>
  <c r="AF38" i="2" a="1"/>
  <c r="AF38" i="2" s="1"/>
  <c r="G38" i="2" s="1"/>
  <c r="BP38" i="2" s="1"/>
  <c r="AF20" i="2" a="1"/>
  <c r="AF20" i="2" s="1"/>
  <c r="G20" i="2" s="1"/>
  <c r="BP20" i="2" s="1"/>
  <c r="AF351" i="2" a="1"/>
  <c r="AF351" i="2" s="1"/>
  <c r="G351" i="2" s="1"/>
  <c r="BP351" i="2" s="1"/>
  <c r="AF34" i="2" a="1"/>
  <c r="AF34" i="2" s="1"/>
  <c r="G34" i="2" s="1"/>
  <c r="BP34" i="2" s="1"/>
  <c r="AF87" i="2" a="1"/>
  <c r="AF87" i="2" s="1"/>
  <c r="G87" i="2" s="1"/>
  <c r="BP87" i="2" s="1"/>
  <c r="AF51" i="2" a="1"/>
  <c r="AF51" i="2" s="1"/>
  <c r="G51" i="2" s="1"/>
  <c r="BP51" i="2" s="1"/>
  <c r="AF33" i="2" a="1"/>
  <c r="AF33" i="2" s="1"/>
  <c r="G33" i="2" s="1"/>
  <c r="BP33" i="2" s="1"/>
  <c r="AS17" i="2"/>
  <c r="AT17" i="2"/>
  <c r="AT29" i="2"/>
  <c r="AS29" i="2"/>
  <c r="AS41" i="2"/>
  <c r="AT41" i="2"/>
  <c r="AS23" i="2"/>
  <c r="AT23" i="2"/>
  <c r="AT47" i="2"/>
  <c r="AS47" i="2"/>
  <c r="AT16" i="2"/>
  <c r="AS16" i="2"/>
  <c r="AT28" i="2"/>
  <c r="AS28" i="2"/>
  <c r="AT40" i="2"/>
  <c r="AS40" i="2"/>
  <c r="AT52" i="2"/>
  <c r="AS52" i="2"/>
  <c r="AS22" i="2"/>
  <c r="AT22" i="2"/>
  <c r="AT34" i="2"/>
  <c r="AS34" i="2"/>
  <c r="AT46" i="2"/>
  <c r="AS46" i="2"/>
  <c r="AT58" i="2"/>
  <c r="AS58" i="2"/>
  <c r="AT11" i="2"/>
  <c r="AS11" i="2"/>
  <c r="AS35" i="2"/>
  <c r="AT35" i="2"/>
  <c r="AT59" i="2"/>
  <c r="AS59" i="2"/>
  <c r="AS53" i="2"/>
  <c r="AT53" i="2"/>
  <c r="AQ19" i="2"/>
  <c r="AT19" i="2" s="1"/>
  <c r="AR16" i="2"/>
  <c r="AR22" i="2"/>
  <c r="AR28" i="2"/>
  <c r="AR34" i="2"/>
  <c r="AR40" i="2"/>
  <c r="AR46" i="2"/>
  <c r="AR52" i="2"/>
  <c r="AR58" i="2"/>
  <c r="AQ13" i="2"/>
  <c r="AT13" i="2" s="1"/>
  <c r="AQ31" i="2"/>
  <c r="AT31" i="2" s="1"/>
  <c r="AR13" i="2"/>
  <c r="AQ14" i="2"/>
  <c r="AT14" i="2" s="1"/>
  <c r="AS18" i="2"/>
  <c r="AV18" i="2" s="1" a="1"/>
  <c r="AV18" i="2" s="1"/>
  <c r="AR19" i="2"/>
  <c r="AQ20" i="2"/>
  <c r="AT20" i="2" s="1"/>
  <c r="AR25" i="2"/>
  <c r="AV25" i="2" s="1" a="1"/>
  <c r="AV25" i="2" s="1"/>
  <c r="AQ26" i="2"/>
  <c r="AT26" i="2" s="1"/>
  <c r="AR31" i="2"/>
  <c r="AQ32" i="2"/>
  <c r="AT32" i="2" s="1"/>
  <c r="AS36" i="2"/>
  <c r="AV36" i="2" s="1" a="1"/>
  <c r="AV36" i="2" s="1"/>
  <c r="AR37" i="2"/>
  <c r="AV37" i="2" s="1" a="1"/>
  <c r="AV37" i="2" s="1"/>
  <c r="AQ38" i="2"/>
  <c r="AT38" i="2" s="1"/>
  <c r="AS42" i="2"/>
  <c r="AV42" i="2" s="1" a="1"/>
  <c r="AV42" i="2" s="1"/>
  <c r="AR43" i="2"/>
  <c r="AQ44" i="2"/>
  <c r="AT44" i="2" s="1"/>
  <c r="AS48" i="2"/>
  <c r="AV48" i="2" s="1" a="1"/>
  <c r="AV48" i="2" s="1"/>
  <c r="AR49" i="2"/>
  <c r="AQ50" i="2"/>
  <c r="AT50" i="2" s="1"/>
  <c r="AS54" i="2"/>
  <c r="AV54" i="2" s="1" a="1"/>
  <c r="AV54" i="2" s="1"/>
  <c r="AR55" i="2"/>
  <c r="AQ56" i="2"/>
  <c r="AT56" i="2" s="1"/>
  <c r="AQ49" i="2"/>
  <c r="AT49" i="2" s="1"/>
  <c r="AQ55" i="2"/>
  <c r="AT55" i="2" s="1"/>
  <c r="AR14" i="2"/>
  <c r="AQ15" i="2"/>
  <c r="AT15" i="2" s="1"/>
  <c r="AR20" i="2"/>
  <c r="AQ21" i="2"/>
  <c r="AT21" i="2" s="1"/>
  <c r="AS25" i="2"/>
  <c r="AR26" i="2"/>
  <c r="AQ27" i="2"/>
  <c r="AT27" i="2" s="1"/>
  <c r="AR32" i="2"/>
  <c r="AQ33" i="2"/>
  <c r="AT33" i="2" s="1"/>
  <c r="AS37" i="2"/>
  <c r="AR38" i="2"/>
  <c r="AQ39" i="2"/>
  <c r="AT39" i="2" s="1"/>
  <c r="AS43" i="2"/>
  <c r="AR44" i="2"/>
  <c r="AQ45" i="2"/>
  <c r="AT45" i="2" s="1"/>
  <c r="AR50" i="2"/>
  <c r="AQ51" i="2"/>
  <c r="AT51" i="2" s="1"/>
  <c r="AR56" i="2"/>
  <c r="AQ57" i="2"/>
  <c r="AT57" i="2" s="1"/>
  <c r="AS30" i="2" l="1"/>
  <c r="AV30" i="2" s="1" a="1"/>
  <c r="AV30" i="2" s="1"/>
  <c r="AK53" i="2"/>
  <c r="AF267" i="2" a="1"/>
  <c r="AF267" i="2" s="1"/>
  <c r="G267" i="2" s="1"/>
  <c r="BP267" i="2" s="1"/>
  <c r="AF250" i="2" a="1"/>
  <c r="AF250" i="2" s="1"/>
  <c r="G250" i="2" s="1"/>
  <c r="BP250" i="2" s="1"/>
  <c r="AF358" i="2" a="1"/>
  <c r="AF358" i="2" s="1"/>
  <c r="G358" i="2" s="1"/>
  <c r="BP358" i="2" s="1"/>
  <c r="AC267" i="2"/>
  <c r="AF105" i="2" a="1"/>
  <c r="AF105" i="2" s="1"/>
  <c r="G105" i="2" s="1"/>
  <c r="BP105" i="2" s="1"/>
  <c r="AF350" i="2" a="1"/>
  <c r="AF350" i="2" s="1"/>
  <c r="G350" i="2" s="1"/>
  <c r="BP350" i="2" s="1"/>
  <c r="AF110" i="2" a="1"/>
  <c r="AF110" i="2" s="1"/>
  <c r="G110" i="2" s="1"/>
  <c r="BP110" i="2" s="1"/>
  <c r="AC74" i="2"/>
  <c r="AF74" i="2" s="1" a="1"/>
  <c r="AF74" i="2" s="1"/>
  <c r="G74" i="2" s="1"/>
  <c r="BP74" i="2" s="1"/>
  <c r="AC325" i="2"/>
  <c r="AF325" i="2" s="1" a="1"/>
  <c r="AF325" i="2" s="1"/>
  <c r="G325" i="2" s="1"/>
  <c r="BP325" i="2" s="1"/>
  <c r="AC283" i="2"/>
  <c r="AC217" i="2"/>
  <c r="AF217" i="2" s="1" a="1"/>
  <c r="AF217" i="2" s="1"/>
  <c r="G217" i="2" s="1"/>
  <c r="BP217" i="2" s="1"/>
  <c r="AC175" i="2"/>
  <c r="AF175" i="2" s="1" a="1"/>
  <c r="AF175" i="2" s="1"/>
  <c r="G175" i="2" s="1"/>
  <c r="BP175" i="2" s="1"/>
  <c r="AC109" i="2"/>
  <c r="AF109" i="2" s="1" a="1"/>
  <c r="AF109" i="2" s="1"/>
  <c r="G109" i="2" s="1"/>
  <c r="BP109" i="2" s="1"/>
  <c r="AC67" i="2"/>
  <c r="AF67" i="2" s="1" a="1"/>
  <c r="AF67" i="2" s="1"/>
  <c r="G67" i="2" s="1"/>
  <c r="BP67" i="2" s="1"/>
  <c r="AC246" i="2"/>
  <c r="AF246" i="2" s="1" a="1"/>
  <c r="AF246" i="2" s="1"/>
  <c r="G246" i="2" s="1"/>
  <c r="BP246" i="2" s="1"/>
  <c r="AC192" i="2"/>
  <c r="AC354" i="2"/>
  <c r="AC306" i="2"/>
  <c r="AF306" i="2" s="1" a="1"/>
  <c r="AF306" i="2" s="1"/>
  <c r="G306" i="2" s="1"/>
  <c r="BP306" i="2" s="1"/>
  <c r="AC369" i="2"/>
  <c r="AF369" i="2" s="1" a="1"/>
  <c r="AF369" i="2" s="1"/>
  <c r="G369" i="2" s="1"/>
  <c r="BP369" i="2" s="1"/>
  <c r="AF232" i="2" a="1"/>
  <c r="AF232" i="2" s="1"/>
  <c r="G232" i="2" s="1"/>
  <c r="BP232" i="2" s="1"/>
  <c r="AF340" i="2" a="1"/>
  <c r="AF340" i="2" s="1"/>
  <c r="G340" i="2" s="1"/>
  <c r="BP340" i="2" s="1"/>
  <c r="AC15" i="2"/>
  <c r="AF15" i="2" s="1" a="1"/>
  <c r="AF15" i="2" s="1"/>
  <c r="G15" i="2" s="1"/>
  <c r="BP15" i="2" s="1"/>
  <c r="AC242" i="2"/>
  <c r="AF242" i="2" s="1" a="1"/>
  <c r="AF242" i="2" s="1"/>
  <c r="G242" i="2" s="1"/>
  <c r="BP242" i="2" s="1"/>
  <c r="AC337" i="2"/>
  <c r="AF337" i="2" s="1" a="1"/>
  <c r="AF337" i="2" s="1"/>
  <c r="G337" i="2" s="1"/>
  <c r="BP337" i="2" s="1"/>
  <c r="AC271" i="2"/>
  <c r="AF271" i="2" s="1" a="1"/>
  <c r="AF271" i="2" s="1"/>
  <c r="G271" i="2" s="1"/>
  <c r="BP271" i="2" s="1"/>
  <c r="AC229" i="2"/>
  <c r="AF229" i="2" s="1" a="1"/>
  <c r="AF229" i="2" s="1"/>
  <c r="G229" i="2" s="1"/>
  <c r="BP229" i="2" s="1"/>
  <c r="AC163" i="2"/>
  <c r="AF163" i="2" s="1" a="1"/>
  <c r="AF163" i="2" s="1"/>
  <c r="G163" i="2" s="1"/>
  <c r="BP163" i="2" s="1"/>
  <c r="AC121" i="2"/>
  <c r="AC49" i="2"/>
  <c r="AF49" i="2" s="1" a="1"/>
  <c r="AF49" i="2" s="1"/>
  <c r="G49" i="2" s="1"/>
  <c r="BP49" i="2" s="1"/>
  <c r="AC330" i="2"/>
  <c r="AF330" i="2" s="1" a="1"/>
  <c r="AF330" i="2" s="1"/>
  <c r="G330" i="2" s="1"/>
  <c r="BP330" i="2" s="1"/>
  <c r="AC264" i="2"/>
  <c r="AF264" i="2" s="1" a="1"/>
  <c r="AF264" i="2" s="1"/>
  <c r="G264" i="2" s="1"/>
  <c r="BP264" i="2" s="1"/>
  <c r="AF292" i="2" a="1"/>
  <c r="AF292" i="2" s="1"/>
  <c r="G292" i="2" s="1"/>
  <c r="BP292" i="2" s="1"/>
  <c r="AF326" i="2" a="1"/>
  <c r="AF326" i="2" s="1"/>
  <c r="G326" i="2" s="1"/>
  <c r="BP326" i="2" s="1"/>
  <c r="AC291" i="2"/>
  <c r="AF291" i="2" s="1" a="1"/>
  <c r="AF291" i="2" s="1"/>
  <c r="G291" i="2" s="1"/>
  <c r="BP291" i="2" s="1"/>
  <c r="AC117" i="2"/>
  <c r="AF117" i="2" s="1" a="1"/>
  <c r="AF117" i="2" s="1"/>
  <c r="G117" i="2" s="1"/>
  <c r="BP117" i="2" s="1"/>
  <c r="AF45" i="2" a="1"/>
  <c r="AF45" i="2" s="1"/>
  <c r="G45" i="2" s="1"/>
  <c r="BP45" i="2" s="1"/>
  <c r="AC302" i="2"/>
  <c r="AF302" i="2" s="1" a="1"/>
  <c r="AF302" i="2" s="1"/>
  <c r="G302" i="2" s="1"/>
  <c r="BP302" i="2" s="1"/>
  <c r="AC14" i="2"/>
  <c r="AF14" i="2" s="1" a="1"/>
  <c r="AF14" i="2" s="1"/>
  <c r="G14" i="2" s="1"/>
  <c r="BP14" i="2" s="1"/>
  <c r="AC355" i="2"/>
  <c r="AF355" i="2" s="1" a="1"/>
  <c r="AF355" i="2" s="1"/>
  <c r="G355" i="2" s="1"/>
  <c r="BP355" i="2" s="1"/>
  <c r="AC289" i="2"/>
  <c r="AF289" i="2" s="1" a="1"/>
  <c r="AF289" i="2" s="1"/>
  <c r="G289" i="2" s="1"/>
  <c r="BP289" i="2" s="1"/>
  <c r="AC247" i="2"/>
  <c r="AC181" i="2"/>
  <c r="AF181" i="2" s="1" a="1"/>
  <c r="AF181" i="2" s="1"/>
  <c r="G181" i="2" s="1"/>
  <c r="BP181" i="2" s="1"/>
  <c r="AC139" i="2"/>
  <c r="AC73" i="2"/>
  <c r="AF73" i="2" s="1" a="1"/>
  <c r="AF73" i="2" s="1"/>
  <c r="G73" i="2" s="1"/>
  <c r="BP73" i="2" s="1"/>
  <c r="AC335" i="2"/>
  <c r="AF335" i="2" s="1" a="1"/>
  <c r="AF335" i="2" s="1"/>
  <c r="G335" i="2" s="1"/>
  <c r="BP335" i="2" s="1"/>
  <c r="AC315" i="2"/>
  <c r="AF315" i="2" s="1" a="1"/>
  <c r="AF315" i="2" s="1"/>
  <c r="G315" i="2" s="1"/>
  <c r="BP315" i="2" s="1"/>
  <c r="AC243" i="2"/>
  <c r="AF243" i="2" s="1" a="1"/>
  <c r="AF243" i="2" s="1"/>
  <c r="G243" i="2" s="1"/>
  <c r="BP243" i="2" s="1"/>
  <c r="AC57" i="2"/>
  <c r="AF57" i="2" s="1" a="1"/>
  <c r="AF57" i="2" s="1"/>
  <c r="G57" i="2" s="1"/>
  <c r="BP57" i="2" s="1"/>
  <c r="AF170" i="2" a="1"/>
  <c r="AF170" i="2" s="1"/>
  <c r="G170" i="2" s="1"/>
  <c r="BP170" i="2" s="1"/>
  <c r="AC362" i="2"/>
  <c r="AF362" i="2" s="1" a="1"/>
  <c r="AF362" i="2" s="1"/>
  <c r="G362" i="2" s="1"/>
  <c r="BP362" i="2" s="1"/>
  <c r="AC116" i="2"/>
  <c r="AF116" i="2" s="1" a="1"/>
  <c r="AF116" i="2" s="1"/>
  <c r="G116" i="2" s="1"/>
  <c r="BP116" i="2" s="1"/>
  <c r="AC197" i="2"/>
  <c r="AV11" i="2" a="1"/>
  <c r="AV11" i="2" s="1"/>
  <c r="AV23" i="2" a="1"/>
  <c r="AV23" i="2" s="1"/>
  <c r="AK30" i="2"/>
  <c r="AN30" i="2" s="1" a="1"/>
  <c r="AN30" i="2" s="1"/>
  <c r="AK24" i="2"/>
  <c r="AN24" i="2" s="1" a="1"/>
  <c r="AN24" i="2" s="1"/>
  <c r="N24" i="2" s="1"/>
  <c r="BY24" i="2" s="1"/>
  <c r="AK17" i="2"/>
  <c r="AF46" i="2" a="1"/>
  <c r="AF46" i="2" s="1"/>
  <c r="G46" i="2" s="1"/>
  <c r="BP46" i="2" s="1"/>
  <c r="AF154" i="2" a="1"/>
  <c r="AF154" i="2" s="1"/>
  <c r="G154" i="2" s="1"/>
  <c r="BP154" i="2" s="1"/>
  <c r="AC372" i="2"/>
  <c r="AF354" i="2" a="1"/>
  <c r="AF354" i="2" s="1"/>
  <c r="G354" i="2" s="1"/>
  <c r="BP354" i="2" s="1"/>
  <c r="AC288" i="2"/>
  <c r="AC371" i="2"/>
  <c r="AF311" i="2" a="1"/>
  <c r="AF311" i="2" s="1"/>
  <c r="G311" i="2" s="1"/>
  <c r="BP311" i="2" s="1"/>
  <c r="AC299" i="2"/>
  <c r="AF89" i="2" a="1"/>
  <c r="AF89" i="2" s="1"/>
  <c r="G89" i="2" s="1"/>
  <c r="BP89" i="2" s="1"/>
  <c r="AF372" i="2" a="1"/>
  <c r="AF372" i="2" s="1"/>
  <c r="G372" i="2" s="1"/>
  <c r="BP372" i="2" s="1"/>
  <c r="AF288" i="2" a="1"/>
  <c r="AF288" i="2" s="1"/>
  <c r="G288" i="2" s="1"/>
  <c r="BP288" i="2" s="1"/>
  <c r="AC48" i="2"/>
  <c r="AF48" i="2" s="1" a="1"/>
  <c r="AF48" i="2" s="1"/>
  <c r="G48" i="2" s="1"/>
  <c r="BP48" i="2" s="1"/>
  <c r="AF130" i="2" a="1"/>
  <c r="AF130" i="2" s="1"/>
  <c r="G130" i="2" s="1"/>
  <c r="BP130" i="2" s="1"/>
  <c r="AF166" i="2" a="1"/>
  <c r="AF166" i="2" s="1"/>
  <c r="G166" i="2" s="1"/>
  <c r="BP166" i="2" s="1"/>
  <c r="AC210" i="2"/>
  <c r="AF210" i="2" s="1" a="1"/>
  <c r="AF210" i="2" s="1"/>
  <c r="G210" i="2" s="1"/>
  <c r="BP210" i="2" s="1"/>
  <c r="AC318" i="2"/>
  <c r="AF318" i="2" s="1" a="1"/>
  <c r="AF318" i="2" s="1"/>
  <c r="G318" i="2" s="1"/>
  <c r="BP318" i="2" s="1"/>
  <c r="AC323" i="2"/>
  <c r="AF323" i="2" s="1" a="1"/>
  <c r="AF323" i="2" s="1"/>
  <c r="G323" i="2" s="1"/>
  <c r="BP323" i="2" s="1"/>
  <c r="AF263" i="2" a="1"/>
  <c r="AF263" i="2" s="1"/>
  <c r="G263" i="2" s="1"/>
  <c r="BP263" i="2" s="1"/>
  <c r="AC251" i="2"/>
  <c r="AF251" i="2" s="1" a="1"/>
  <c r="AF251" i="2" s="1"/>
  <c r="G251" i="2" s="1"/>
  <c r="BP251" i="2" s="1"/>
  <c r="AC228" i="2"/>
  <c r="AF228" i="2" s="1" a="1"/>
  <c r="AF228" i="2" s="1"/>
  <c r="G228" i="2" s="1"/>
  <c r="BP228" i="2" s="1"/>
  <c r="AC131" i="2"/>
  <c r="AF131" i="2" s="1" a="1"/>
  <c r="AF131" i="2" s="1"/>
  <c r="G131" i="2" s="1"/>
  <c r="BP131" i="2" s="1"/>
  <c r="AC174" i="2"/>
  <c r="AF319" i="2" a="1"/>
  <c r="AF319" i="2" s="1"/>
  <c r="G319" i="2" s="1"/>
  <c r="BP319" i="2" s="1"/>
  <c r="AF283" i="2" a="1"/>
  <c r="AF283" i="2" s="1"/>
  <c r="G283" i="2" s="1"/>
  <c r="BP283" i="2" s="1"/>
  <c r="AF265" i="2" a="1"/>
  <c r="AF265" i="2" s="1"/>
  <c r="G265" i="2" s="1"/>
  <c r="BP265" i="2" s="1"/>
  <c r="AF247" i="2" a="1"/>
  <c r="AF247" i="2" s="1"/>
  <c r="G247" i="2" s="1"/>
  <c r="BP247" i="2" s="1"/>
  <c r="AF211" i="2" a="1"/>
  <c r="AF211" i="2" s="1"/>
  <c r="G211" i="2" s="1"/>
  <c r="BP211" i="2" s="1"/>
  <c r="AF139" i="2" a="1"/>
  <c r="AF139" i="2" s="1"/>
  <c r="G139" i="2" s="1"/>
  <c r="BP139" i="2" s="1"/>
  <c r="AF121" i="2" a="1"/>
  <c r="AF121" i="2" s="1"/>
  <c r="G121" i="2" s="1"/>
  <c r="BP121" i="2" s="1"/>
  <c r="AF103" i="2" a="1"/>
  <c r="AF103" i="2" s="1"/>
  <c r="G103" i="2" s="1"/>
  <c r="BP103" i="2" s="1"/>
  <c r="AC366" i="2"/>
  <c r="AF366" i="2" s="1" a="1"/>
  <c r="AF366" i="2" s="1"/>
  <c r="G366" i="2" s="1"/>
  <c r="BP366" i="2" s="1"/>
  <c r="AC276" i="2"/>
  <c r="AF276" i="2" s="1" a="1"/>
  <c r="AF276" i="2" s="1"/>
  <c r="G276" i="2" s="1"/>
  <c r="BP276" i="2" s="1"/>
  <c r="AC258" i="2"/>
  <c r="AF258" i="2" s="1" a="1"/>
  <c r="AF258" i="2" s="1"/>
  <c r="G258" i="2" s="1"/>
  <c r="BP258" i="2" s="1"/>
  <c r="AC234" i="2"/>
  <c r="AF234" i="2" s="1" a="1"/>
  <c r="AF234" i="2" s="1"/>
  <c r="G234" i="2" s="1"/>
  <c r="BP234" i="2" s="1"/>
  <c r="AC120" i="2"/>
  <c r="AF120" i="2" s="1" a="1"/>
  <c r="AF120" i="2" s="1"/>
  <c r="G120" i="2" s="1"/>
  <c r="BP120" i="2" s="1"/>
  <c r="AC342" i="2"/>
  <c r="AF342" i="2" s="1" a="1"/>
  <c r="AF342" i="2" s="1"/>
  <c r="G342" i="2" s="1"/>
  <c r="BP342" i="2" s="1"/>
  <c r="AC240" i="2"/>
  <c r="AF192" i="2" a="1"/>
  <c r="AF192" i="2" s="1"/>
  <c r="G192" i="2" s="1"/>
  <c r="BP192" i="2" s="1"/>
  <c r="AC347" i="2"/>
  <c r="AF347" i="2" s="1" a="1"/>
  <c r="AF347" i="2" s="1"/>
  <c r="G347" i="2" s="1"/>
  <c r="BP347" i="2" s="1"/>
  <c r="AC275" i="2"/>
  <c r="AF275" i="2" s="1" a="1"/>
  <c r="AF275" i="2" s="1"/>
  <c r="G275" i="2" s="1"/>
  <c r="BP275" i="2" s="1"/>
  <c r="AF197" i="2" a="1"/>
  <c r="AF197" i="2" s="1"/>
  <c r="G197" i="2" s="1"/>
  <c r="BP197" i="2" s="1"/>
  <c r="AC138" i="2"/>
  <c r="AF138" i="2" s="1" a="1"/>
  <c r="AF138" i="2" s="1"/>
  <c r="G138" i="2" s="1"/>
  <c r="BP138" i="2" s="1"/>
  <c r="AC368" i="2"/>
  <c r="AF368" i="2" s="1" a="1"/>
  <c r="AF368" i="2" s="1"/>
  <c r="G368" i="2" s="1"/>
  <c r="BP368" i="2" s="1"/>
  <c r="AC344" i="2"/>
  <c r="AF344" i="2" s="1" a="1"/>
  <c r="AF344" i="2" s="1"/>
  <c r="G344" i="2" s="1"/>
  <c r="BP344" i="2" s="1"/>
  <c r="AC320" i="2"/>
  <c r="AF320" i="2" s="1" a="1"/>
  <c r="AF320" i="2" s="1"/>
  <c r="G320" i="2" s="1"/>
  <c r="BP320" i="2" s="1"/>
  <c r="AC296" i="2"/>
  <c r="AF296" i="2" s="1" a="1"/>
  <c r="AF296" i="2" s="1"/>
  <c r="G296" i="2" s="1"/>
  <c r="BP296" i="2" s="1"/>
  <c r="AC272" i="2"/>
  <c r="AF272" i="2" s="1" a="1"/>
  <c r="AF272" i="2" s="1"/>
  <c r="G272" i="2" s="1"/>
  <c r="BP272" i="2" s="1"/>
  <c r="AC248" i="2"/>
  <c r="AF248" i="2" s="1" a="1"/>
  <c r="AF248" i="2" s="1"/>
  <c r="G248" i="2" s="1"/>
  <c r="BP248" i="2" s="1"/>
  <c r="AC59" i="2"/>
  <c r="AF59" i="2" s="1" a="1"/>
  <c r="AF59" i="2" s="1"/>
  <c r="G59" i="2" s="1"/>
  <c r="BP59" i="2" s="1"/>
  <c r="AF304" i="2" a="1"/>
  <c r="AF304" i="2" s="1"/>
  <c r="G304" i="2" s="1"/>
  <c r="BP304" i="2" s="1"/>
  <c r="AF196" i="2" a="1"/>
  <c r="AF196" i="2" s="1"/>
  <c r="G196" i="2" s="1"/>
  <c r="BP196" i="2" s="1"/>
  <c r="AF160" i="2" a="1"/>
  <c r="AF160" i="2" s="1"/>
  <c r="G160" i="2" s="1"/>
  <c r="BP160" i="2" s="1"/>
  <c r="AF124" i="2" a="1"/>
  <c r="AF124" i="2" s="1"/>
  <c r="G124" i="2" s="1"/>
  <c r="BP124" i="2" s="1"/>
  <c r="AF88" i="2" a="1"/>
  <c r="AF88" i="2" s="1"/>
  <c r="G88" i="2" s="1"/>
  <c r="BP88" i="2" s="1"/>
  <c r="AF52" i="2" a="1"/>
  <c r="AF52" i="2" s="1"/>
  <c r="G52" i="2" s="1"/>
  <c r="BP52" i="2" s="1"/>
  <c r="AF40" i="2" a="1"/>
  <c r="AF40" i="2" s="1"/>
  <c r="G40" i="2" s="1"/>
  <c r="BP40" i="2" s="1"/>
  <c r="AF76" i="2" a="1"/>
  <c r="AF76" i="2" s="1"/>
  <c r="G76" i="2" s="1"/>
  <c r="BP76" i="2" s="1"/>
  <c r="AF148" i="2" a="1"/>
  <c r="AF148" i="2" s="1"/>
  <c r="G148" i="2" s="1"/>
  <c r="BP148" i="2" s="1"/>
  <c r="AF220" i="2" a="1"/>
  <c r="AF220" i="2" s="1"/>
  <c r="G220" i="2" s="1"/>
  <c r="BP220" i="2" s="1"/>
  <c r="AF256" i="2" a="1"/>
  <c r="AF256" i="2" s="1"/>
  <c r="G256" i="2" s="1"/>
  <c r="BP256" i="2" s="1"/>
  <c r="AF328" i="2" a="1"/>
  <c r="AF328" i="2" s="1"/>
  <c r="G328" i="2" s="1"/>
  <c r="BP328" i="2" s="1"/>
  <c r="AF364" i="2" a="1"/>
  <c r="AF364" i="2" s="1"/>
  <c r="G364" i="2" s="1"/>
  <c r="BP364" i="2" s="1"/>
  <c r="AC367" i="2"/>
  <c r="AF367" i="2" s="1" a="1"/>
  <c r="AF367" i="2" s="1"/>
  <c r="G367" i="2" s="1"/>
  <c r="BP367" i="2" s="1"/>
  <c r="AC349" i="2"/>
  <c r="AF349" i="2" s="1" a="1"/>
  <c r="AF349" i="2" s="1"/>
  <c r="G349" i="2" s="1"/>
  <c r="BP349" i="2" s="1"/>
  <c r="AC331" i="2"/>
  <c r="AF331" i="2" s="1" a="1"/>
  <c r="AF331" i="2" s="1"/>
  <c r="G331" i="2" s="1"/>
  <c r="BP331" i="2" s="1"/>
  <c r="AC313" i="2"/>
  <c r="AF313" i="2" s="1" a="1"/>
  <c r="AF313" i="2" s="1"/>
  <c r="G313" i="2" s="1"/>
  <c r="BP313" i="2" s="1"/>
  <c r="AC295" i="2"/>
  <c r="AF295" i="2" s="1" a="1"/>
  <c r="AF295" i="2" s="1"/>
  <c r="G295" i="2" s="1"/>
  <c r="BP295" i="2" s="1"/>
  <c r="AC277" i="2"/>
  <c r="AF277" i="2" s="1" a="1"/>
  <c r="AF277" i="2" s="1"/>
  <c r="G277" i="2" s="1"/>
  <c r="BP277" i="2" s="1"/>
  <c r="AC259" i="2"/>
  <c r="AF259" i="2" s="1" a="1"/>
  <c r="AF259" i="2" s="1"/>
  <c r="G259" i="2" s="1"/>
  <c r="BP259" i="2" s="1"/>
  <c r="AC241" i="2"/>
  <c r="AF241" i="2" s="1" a="1"/>
  <c r="AF241" i="2" s="1"/>
  <c r="G241" i="2" s="1"/>
  <c r="BP241" i="2" s="1"/>
  <c r="AC223" i="2"/>
  <c r="AF223" i="2" s="1" a="1"/>
  <c r="AF223" i="2" s="1"/>
  <c r="G223" i="2" s="1"/>
  <c r="BP223" i="2" s="1"/>
  <c r="AC205" i="2"/>
  <c r="AF205" i="2" s="1" a="1"/>
  <c r="AF205" i="2" s="1"/>
  <c r="G205" i="2" s="1"/>
  <c r="BP205" i="2" s="1"/>
  <c r="AC187" i="2"/>
  <c r="AF187" i="2" s="1" a="1"/>
  <c r="AF187" i="2" s="1"/>
  <c r="G187" i="2" s="1"/>
  <c r="BP187" i="2" s="1"/>
  <c r="AC169" i="2"/>
  <c r="AF169" i="2" s="1" a="1"/>
  <c r="AF169" i="2" s="1"/>
  <c r="G169" i="2" s="1"/>
  <c r="BP169" i="2" s="1"/>
  <c r="AC151" i="2"/>
  <c r="AF151" i="2" s="1" a="1"/>
  <c r="AF151" i="2" s="1"/>
  <c r="G151" i="2" s="1"/>
  <c r="BP151" i="2" s="1"/>
  <c r="AC133" i="2"/>
  <c r="AF133" i="2" s="1" a="1"/>
  <c r="AF133" i="2" s="1"/>
  <c r="G133" i="2" s="1"/>
  <c r="BP133" i="2" s="1"/>
  <c r="AC115" i="2"/>
  <c r="AF115" i="2" s="1" a="1"/>
  <c r="AF115" i="2" s="1"/>
  <c r="G115" i="2" s="1"/>
  <c r="BP115" i="2" s="1"/>
  <c r="AC97" i="2"/>
  <c r="AF97" i="2" s="1" a="1"/>
  <c r="AF97" i="2" s="1"/>
  <c r="G97" i="2" s="1"/>
  <c r="BP97" i="2" s="1"/>
  <c r="AC79" i="2"/>
  <c r="AF79" i="2" s="1" a="1"/>
  <c r="AF79" i="2" s="1"/>
  <c r="G79" i="2" s="1"/>
  <c r="BP79" i="2" s="1"/>
  <c r="AC55" i="2"/>
  <c r="AF55" i="2" s="1" a="1"/>
  <c r="AF55" i="2" s="1"/>
  <c r="G55" i="2" s="1"/>
  <c r="BP55" i="2" s="1"/>
  <c r="AF174" i="2" a="1"/>
  <c r="AF174" i="2" s="1"/>
  <c r="G174" i="2" s="1"/>
  <c r="BP174" i="2" s="1"/>
  <c r="AF240" i="2" a="1"/>
  <c r="AF240" i="2" s="1"/>
  <c r="G240" i="2" s="1"/>
  <c r="BP240" i="2" s="1"/>
  <c r="AF371" i="2" a="1"/>
  <c r="AF371" i="2" s="1"/>
  <c r="G371" i="2" s="1"/>
  <c r="BP371" i="2" s="1"/>
  <c r="AF299" i="2" a="1"/>
  <c r="AF299" i="2" s="1"/>
  <c r="G299" i="2" s="1"/>
  <c r="BP299" i="2" s="1"/>
  <c r="AF155" i="2" a="1"/>
  <c r="AF155" i="2" s="1"/>
  <c r="G155" i="2" s="1"/>
  <c r="BP155" i="2" s="1"/>
  <c r="AF137" i="2" a="1"/>
  <c r="AF137" i="2" s="1"/>
  <c r="G137" i="2" s="1"/>
  <c r="BP137" i="2" s="1"/>
  <c r="AL40" i="2"/>
  <c r="AK40" i="2"/>
  <c r="AL50" i="2"/>
  <c r="AK50" i="2"/>
  <c r="AN50" i="2" s="1" a="1"/>
  <c r="AN50" i="2" s="1"/>
  <c r="AL38" i="2"/>
  <c r="AK38" i="2"/>
  <c r="BG13" i="2"/>
  <c r="AK47" i="2"/>
  <c r="AN47" i="2" s="1" a="1"/>
  <c r="AN47" i="2" s="1"/>
  <c r="AK11" i="2"/>
  <c r="AN11" i="2" s="1" a="1"/>
  <c r="AN11" i="2" s="1"/>
  <c r="AK55" i="2"/>
  <c r="AN55" i="2" s="1" a="1"/>
  <c r="AN55" i="2" s="1"/>
  <c r="N55" i="2" s="1"/>
  <c r="BY55" i="2" s="1"/>
  <c r="AK19" i="2"/>
  <c r="AN19" i="2" s="1" a="1"/>
  <c r="AN19" i="2" s="1"/>
  <c r="AL57" i="2"/>
  <c r="AN57" i="2" s="1" a="1"/>
  <c r="AN57" i="2" s="1"/>
  <c r="AK57" i="2"/>
  <c r="AK45" i="2"/>
  <c r="AL45" i="2"/>
  <c r="AN45" i="2" s="1" a="1"/>
  <c r="AN45" i="2" s="1"/>
  <c r="N45" i="2" s="1"/>
  <c r="BY45" i="2" s="1"/>
  <c r="AL33" i="2"/>
  <c r="AK33" i="2"/>
  <c r="AL21" i="2"/>
  <c r="AN21" i="2" s="1" a="1"/>
  <c r="AN21" i="2" s="1"/>
  <c r="AK21" i="2"/>
  <c r="AK48" i="2"/>
  <c r="AL48" i="2"/>
  <c r="AN48" i="2" s="1" a="1"/>
  <c r="AN48" i="2" s="1"/>
  <c r="N48" i="2" s="1"/>
  <c r="BY48" i="2" s="1"/>
  <c r="AK36" i="2"/>
  <c r="AL36" i="2"/>
  <c r="AN36" i="2" s="1" a="1"/>
  <c r="AN36" i="2" s="1"/>
  <c r="N36" i="2" s="1"/>
  <c r="BY36" i="2" s="1"/>
  <c r="AK41" i="2"/>
  <c r="AN41" i="2" s="1" a="1"/>
  <c r="AN41" i="2" s="1"/>
  <c r="AK49" i="2"/>
  <c r="AK13" i="2"/>
  <c r="AK12" i="2"/>
  <c r="AN12" i="2" s="1" a="1"/>
  <c r="AN12" i="2" s="1"/>
  <c r="N12" i="2" s="1"/>
  <c r="BY12" i="2" s="1"/>
  <c r="AK35" i="2"/>
  <c r="AN35" i="2" s="1" a="1"/>
  <c r="AN35" i="2" s="1"/>
  <c r="AK43" i="2"/>
  <c r="AL52" i="2"/>
  <c r="AK52" i="2"/>
  <c r="AL28" i="2"/>
  <c r="AK28" i="2"/>
  <c r="AL16" i="2"/>
  <c r="AK16" i="2"/>
  <c r="AK25" i="2"/>
  <c r="AK26" i="2"/>
  <c r="AL26" i="2"/>
  <c r="AK56" i="2"/>
  <c r="AL56" i="2"/>
  <c r="AK44" i="2"/>
  <c r="AL44" i="2"/>
  <c r="AL32" i="2"/>
  <c r="AK32" i="2"/>
  <c r="AL20" i="2"/>
  <c r="AK20" i="2"/>
  <c r="AK29" i="2"/>
  <c r="AN29" i="2" s="1" a="1"/>
  <c r="AN29" i="2" s="1"/>
  <c r="AK37" i="2"/>
  <c r="AN37" i="2" s="1" a="1"/>
  <c r="AN37" i="2" s="1"/>
  <c r="AL14" i="2"/>
  <c r="AK14" i="2"/>
  <c r="BX13" i="2"/>
  <c r="BF13" i="2"/>
  <c r="BD13" i="2"/>
  <c r="AL58" i="2"/>
  <c r="AN58" i="2" s="1" a="1"/>
  <c r="AN58" i="2" s="1"/>
  <c r="AK58" i="2"/>
  <c r="AL46" i="2"/>
  <c r="AK46" i="2"/>
  <c r="AL34" i="2"/>
  <c r="AK34" i="2"/>
  <c r="AN34" i="2" s="1" a="1"/>
  <c r="AN34" i="2" s="1"/>
  <c r="AL22" i="2"/>
  <c r="AN22" i="2" s="1" a="1"/>
  <c r="AN22" i="2" s="1"/>
  <c r="AK22" i="2"/>
  <c r="AL51" i="2"/>
  <c r="AK51" i="2"/>
  <c r="AK39" i="2"/>
  <c r="AL39" i="2"/>
  <c r="AL27" i="2"/>
  <c r="AN27" i="2" s="1" a="1"/>
  <c r="AN27" i="2" s="1"/>
  <c r="AK27" i="2"/>
  <c r="AK15" i="2"/>
  <c r="AL15" i="2"/>
  <c r="AK54" i="2"/>
  <c r="AL54" i="2"/>
  <c r="AN54" i="2" s="1" a="1"/>
  <c r="AN54" i="2" s="1"/>
  <c r="AK42" i="2"/>
  <c r="AL42" i="2"/>
  <c r="AL18" i="2"/>
  <c r="AN18" i="2" s="1" a="1"/>
  <c r="AN18" i="2" s="1"/>
  <c r="N18" i="2" s="1"/>
  <c r="BY18" i="2" s="1"/>
  <c r="AK59" i="2"/>
  <c r="AK23" i="2"/>
  <c r="AN23" i="2" s="1" a="1"/>
  <c r="AN23" i="2" s="1"/>
  <c r="N23" i="2" s="1"/>
  <c r="BY23" i="2" s="1"/>
  <c r="AK31" i="2"/>
  <c r="AN31" i="2" s="1" a="1"/>
  <c r="AN31" i="2" s="1"/>
  <c r="AS12" i="2"/>
  <c r="AV12" i="2" s="1" a="1"/>
  <c r="AV12" i="2" s="1"/>
  <c r="U12" i="2" s="1"/>
  <c r="CB12" i="2" s="1"/>
  <c r="AV29" i="2" a="1"/>
  <c r="AV29" i="2" s="1"/>
  <c r="U29" i="2" s="1"/>
  <c r="CB29" i="2" s="1"/>
  <c r="AV40" i="2" a="1"/>
  <c r="AV40" i="2" s="1"/>
  <c r="U40" i="2" s="1"/>
  <c r="CB40" i="2" s="1"/>
  <c r="AS24" i="2"/>
  <c r="AV24" i="2" s="1" a="1"/>
  <c r="AV24" i="2" s="1"/>
  <c r="AS39" i="2"/>
  <c r="AV53" i="2" a="1"/>
  <c r="AV53" i="2" s="1"/>
  <c r="U53" i="2" s="1"/>
  <c r="CB53" i="2" s="1"/>
  <c r="BN13" i="2"/>
  <c r="AV22" i="2" a="1"/>
  <c r="AV22" i="2" s="1"/>
  <c r="U22" i="2" s="1"/>
  <c r="CB22" i="2" s="1"/>
  <c r="AV43" i="2" a="1"/>
  <c r="AV43" i="2" s="1"/>
  <c r="U43" i="2" s="1"/>
  <c r="CB43" i="2" s="1"/>
  <c r="AS14" i="2"/>
  <c r="AV14" i="2" s="1" a="1"/>
  <c r="AV14" i="2" s="1"/>
  <c r="BN12" i="2"/>
  <c r="CA13" i="2"/>
  <c r="BM13" i="2"/>
  <c r="BK13" i="2"/>
  <c r="BK12" i="2"/>
  <c r="CA12" i="2"/>
  <c r="BM12" i="2"/>
  <c r="AV16" i="2" a="1"/>
  <c r="AV16" i="2" s="1"/>
  <c r="AS10" i="2"/>
  <c r="AV10" i="2" s="1" a="1"/>
  <c r="AV10" i="2" s="1"/>
  <c r="U10" i="2" s="1"/>
  <c r="CB10" i="2" s="1"/>
  <c r="AD216" i="2"/>
  <c r="AC216" i="2"/>
  <c r="AD126" i="2"/>
  <c r="AF126" i="2" s="1" a="1"/>
  <c r="AF126" i="2" s="1"/>
  <c r="G126" i="2" s="1"/>
  <c r="BP126" i="2" s="1"/>
  <c r="AC126" i="2"/>
  <c r="AD77" i="2"/>
  <c r="AC77" i="2"/>
  <c r="AC179" i="2"/>
  <c r="AF179" i="2" s="1" a="1"/>
  <c r="AF179" i="2" s="1"/>
  <c r="G179" i="2" s="1"/>
  <c r="BP179" i="2" s="1"/>
  <c r="AC161" i="2"/>
  <c r="AF161" i="2" s="1" a="1"/>
  <c r="AF161" i="2" s="1"/>
  <c r="G161" i="2" s="1"/>
  <c r="BP161" i="2" s="1"/>
  <c r="AD144" i="2"/>
  <c r="AF144" i="2" s="1" a="1"/>
  <c r="AF144" i="2" s="1"/>
  <c r="G144" i="2" s="1"/>
  <c r="BP144" i="2" s="1"/>
  <c r="AC144" i="2"/>
  <c r="AD114" i="2"/>
  <c r="AC114" i="2"/>
  <c r="AC102" i="2"/>
  <c r="AF102" i="2" s="1" a="1"/>
  <c r="AF102" i="2" s="1"/>
  <c r="G102" i="2" s="1"/>
  <c r="BP102" i="2" s="1"/>
  <c r="AC119" i="2"/>
  <c r="AF119" i="2" s="1" a="1"/>
  <c r="AF119" i="2" s="1"/>
  <c r="G119" i="2" s="1"/>
  <c r="BP119" i="2" s="1"/>
  <c r="AD113" i="2"/>
  <c r="AF113" i="2" s="1" a="1"/>
  <c r="AF113" i="2" s="1"/>
  <c r="G113" i="2" s="1"/>
  <c r="BP113" i="2" s="1"/>
  <c r="AC113" i="2"/>
  <c r="AD60" i="2"/>
  <c r="AC60" i="2"/>
  <c r="AD95" i="2"/>
  <c r="AC95" i="2"/>
  <c r="AD35" i="2"/>
  <c r="AF35" i="2" s="1" a="1"/>
  <c r="AF35" i="2" s="1"/>
  <c r="G35" i="2" s="1"/>
  <c r="BP35" i="2" s="1"/>
  <c r="AC35" i="2"/>
  <c r="AD18" i="2"/>
  <c r="AC18" i="2"/>
  <c r="AD204" i="2"/>
  <c r="AC204" i="2"/>
  <c r="AD47" i="2"/>
  <c r="AF47" i="2" s="1" a="1"/>
  <c r="AF47" i="2" s="1"/>
  <c r="G47" i="2" s="1"/>
  <c r="BP47" i="2" s="1"/>
  <c r="AC47" i="2"/>
  <c r="AD11" i="2"/>
  <c r="AC11" i="2"/>
  <c r="AC143" i="2"/>
  <c r="AF143" i="2" s="1" a="1"/>
  <c r="AF143" i="2" s="1"/>
  <c r="G143" i="2" s="1"/>
  <c r="BP143" i="2" s="1"/>
  <c r="AC41" i="2"/>
  <c r="AF41" i="2" s="1" a="1"/>
  <c r="AF41" i="2" s="1"/>
  <c r="G41" i="2" s="1"/>
  <c r="BP41" i="2" s="1"/>
  <c r="AC66" i="2"/>
  <c r="AF66" i="2" s="1" a="1"/>
  <c r="AF66" i="2" s="1"/>
  <c r="G66" i="2" s="1"/>
  <c r="BP66" i="2" s="1"/>
  <c r="AC360" i="2"/>
  <c r="AF360" i="2" s="1" a="1"/>
  <c r="AF360" i="2" s="1"/>
  <c r="G360" i="2" s="1"/>
  <c r="BP360" i="2" s="1"/>
  <c r="AC348" i="2"/>
  <c r="AF348" i="2" s="1" a="1"/>
  <c r="AF348" i="2" s="1"/>
  <c r="G348" i="2" s="1"/>
  <c r="BP348" i="2" s="1"/>
  <c r="AC336" i="2"/>
  <c r="AF336" i="2" s="1" a="1"/>
  <c r="AF336" i="2" s="1"/>
  <c r="G336" i="2" s="1"/>
  <c r="BP336" i="2" s="1"/>
  <c r="AC324" i="2"/>
  <c r="AF324" i="2" s="1" a="1"/>
  <c r="AF324" i="2" s="1"/>
  <c r="G324" i="2" s="1"/>
  <c r="BP324" i="2" s="1"/>
  <c r="AC312" i="2"/>
  <c r="AF312" i="2" s="1" a="1"/>
  <c r="AF312" i="2" s="1"/>
  <c r="G312" i="2" s="1"/>
  <c r="BP312" i="2" s="1"/>
  <c r="AC300" i="2"/>
  <c r="AF300" i="2" s="1" a="1"/>
  <c r="AF300" i="2" s="1"/>
  <c r="G300" i="2" s="1"/>
  <c r="BP300" i="2" s="1"/>
  <c r="AC282" i="2"/>
  <c r="AF282" i="2" s="1" a="1"/>
  <c r="AF282" i="2" s="1"/>
  <c r="G282" i="2" s="1"/>
  <c r="BP282" i="2" s="1"/>
  <c r="AC252" i="2"/>
  <c r="AF252" i="2" s="1" a="1"/>
  <c r="AF252" i="2" s="1"/>
  <c r="G252" i="2" s="1"/>
  <c r="BP252" i="2" s="1"/>
  <c r="AD222" i="2"/>
  <c r="AC222" i="2"/>
  <c r="AD180" i="2"/>
  <c r="AC180" i="2"/>
  <c r="AD132" i="2"/>
  <c r="AC132" i="2"/>
  <c r="AD90" i="2"/>
  <c r="AC90" i="2"/>
  <c r="AC209" i="2"/>
  <c r="AF209" i="2" s="1" a="1"/>
  <c r="AF209" i="2" s="1"/>
  <c r="G209" i="2" s="1"/>
  <c r="BP209" i="2" s="1"/>
  <c r="AC101" i="2"/>
  <c r="AF101" i="2" s="1" a="1"/>
  <c r="AF101" i="2" s="1"/>
  <c r="G101" i="2" s="1"/>
  <c r="BP101" i="2" s="1"/>
  <c r="AD203" i="2"/>
  <c r="AC203" i="2"/>
  <c r="AD167" i="2"/>
  <c r="AC167" i="2"/>
  <c r="AC156" i="2"/>
  <c r="AF156" i="2" s="1" a="1"/>
  <c r="AF156" i="2" s="1"/>
  <c r="G156" i="2" s="1"/>
  <c r="BP156" i="2" s="1"/>
  <c r="AC84" i="2"/>
  <c r="AF84" i="2" s="1" a="1"/>
  <c r="AF84" i="2" s="1"/>
  <c r="G84" i="2" s="1"/>
  <c r="BP84" i="2" s="1"/>
  <c r="AD150" i="2"/>
  <c r="AC150" i="2"/>
  <c r="AD198" i="2"/>
  <c r="AC198" i="2"/>
  <c r="AD168" i="2"/>
  <c r="AC168" i="2"/>
  <c r="AD108" i="2"/>
  <c r="AC108" i="2"/>
  <c r="AD72" i="2"/>
  <c r="AC72" i="2"/>
  <c r="AD42" i="2"/>
  <c r="AC42" i="2"/>
  <c r="AD221" i="2"/>
  <c r="AC221" i="2"/>
  <c r="AD185" i="2"/>
  <c r="AC185" i="2"/>
  <c r="AD23" i="2"/>
  <c r="AC23" i="2"/>
  <c r="AC36" i="2"/>
  <c r="AF36" i="2" s="1" a="1"/>
  <c r="AF36" i="2" s="1"/>
  <c r="G36" i="2" s="1"/>
  <c r="BP36" i="2" s="1"/>
  <c r="AD186" i="2"/>
  <c r="AC186" i="2"/>
  <c r="AD96" i="2"/>
  <c r="AC96" i="2"/>
  <c r="AC53" i="2"/>
  <c r="AF53" i="2" s="1" a="1"/>
  <c r="AF53" i="2" s="1"/>
  <c r="G53" i="2" s="1"/>
  <c r="BP53" i="2" s="1"/>
  <c r="AC191" i="2"/>
  <c r="AF191" i="2" s="1" a="1"/>
  <c r="AF191" i="2" s="1"/>
  <c r="G191" i="2" s="1"/>
  <c r="BP191" i="2" s="1"/>
  <c r="AD149" i="2"/>
  <c r="AC149" i="2"/>
  <c r="AC215" i="2"/>
  <c r="AF215" i="2" s="1" a="1"/>
  <c r="AF215" i="2" s="1"/>
  <c r="G215" i="2" s="1"/>
  <c r="BP215" i="2" s="1"/>
  <c r="AC107" i="2"/>
  <c r="AF107" i="2" s="1" a="1"/>
  <c r="AF107" i="2" s="1"/>
  <c r="G107" i="2" s="1"/>
  <c r="BP107" i="2" s="1"/>
  <c r="AC17" i="2"/>
  <c r="AF17" i="2" s="1" a="1"/>
  <c r="AF17" i="2" s="1"/>
  <c r="G17" i="2" s="1"/>
  <c r="BP17" i="2" s="1"/>
  <c r="AD162" i="2"/>
  <c r="AC162" i="2"/>
  <c r="AD78" i="2"/>
  <c r="AC78" i="2"/>
  <c r="AD30" i="2"/>
  <c r="AC30" i="2"/>
  <c r="AC173" i="2"/>
  <c r="AF173" i="2" s="1" a="1"/>
  <c r="AF173" i="2" s="1"/>
  <c r="G173" i="2" s="1"/>
  <c r="BP173" i="2" s="1"/>
  <c r="AC65" i="2"/>
  <c r="AF65" i="2" s="1" a="1"/>
  <c r="AF65" i="2" s="1"/>
  <c r="G65" i="2" s="1"/>
  <c r="BP65" i="2" s="1"/>
  <c r="AC365" i="2"/>
  <c r="AF365" i="2" s="1" a="1"/>
  <c r="AF365" i="2" s="1"/>
  <c r="G365" i="2" s="1"/>
  <c r="BP365" i="2" s="1"/>
  <c r="AC353" i="2"/>
  <c r="AF353" i="2" s="1" a="1"/>
  <c r="AF353" i="2" s="1"/>
  <c r="G353" i="2" s="1"/>
  <c r="BP353" i="2" s="1"/>
  <c r="AC341" i="2"/>
  <c r="AF341" i="2" s="1" a="1"/>
  <c r="AF341" i="2" s="1"/>
  <c r="G341" i="2" s="1"/>
  <c r="BP341" i="2" s="1"/>
  <c r="AC329" i="2"/>
  <c r="AF329" i="2" s="1" a="1"/>
  <c r="AF329" i="2" s="1"/>
  <c r="G329" i="2" s="1"/>
  <c r="BP329" i="2" s="1"/>
  <c r="AC317" i="2"/>
  <c r="AF317" i="2" s="1" a="1"/>
  <c r="AF317" i="2" s="1"/>
  <c r="G317" i="2" s="1"/>
  <c r="BP317" i="2" s="1"/>
  <c r="AC305" i="2"/>
  <c r="AF305" i="2" s="1" a="1"/>
  <c r="AF305" i="2" s="1"/>
  <c r="G305" i="2" s="1"/>
  <c r="BP305" i="2" s="1"/>
  <c r="AC293" i="2"/>
  <c r="AF293" i="2" s="1" a="1"/>
  <c r="AF293" i="2" s="1"/>
  <c r="G293" i="2" s="1"/>
  <c r="BP293" i="2" s="1"/>
  <c r="AC281" i="2"/>
  <c r="AF281" i="2" s="1" a="1"/>
  <c r="AF281" i="2" s="1"/>
  <c r="G281" i="2" s="1"/>
  <c r="BP281" i="2" s="1"/>
  <c r="AC269" i="2"/>
  <c r="AF269" i="2" s="1" a="1"/>
  <c r="AF269" i="2" s="1"/>
  <c r="G269" i="2" s="1"/>
  <c r="BP269" i="2" s="1"/>
  <c r="AC257" i="2"/>
  <c r="AF257" i="2" s="1" a="1"/>
  <c r="AF257" i="2" s="1"/>
  <c r="G257" i="2" s="1"/>
  <c r="BP257" i="2" s="1"/>
  <c r="AC245" i="2"/>
  <c r="AF245" i="2" s="1" a="1"/>
  <c r="AF245" i="2" s="1"/>
  <c r="G245" i="2" s="1"/>
  <c r="BP245" i="2" s="1"/>
  <c r="AC233" i="2"/>
  <c r="AF233" i="2" s="1" a="1"/>
  <c r="AF233" i="2" s="1"/>
  <c r="G233" i="2" s="1"/>
  <c r="BP233" i="2" s="1"/>
  <c r="AC12" i="2"/>
  <c r="AF12" i="2" s="1" a="1"/>
  <c r="AF12" i="2" s="1"/>
  <c r="G12" i="2" s="1"/>
  <c r="BP12" i="2" s="1"/>
  <c r="AC24" i="2"/>
  <c r="AF24" i="2" s="1" a="1"/>
  <c r="AF24" i="2" s="1"/>
  <c r="G24" i="2" s="1"/>
  <c r="BP24" i="2" s="1"/>
  <c r="U11" i="2"/>
  <c r="CB11" i="2" s="1"/>
  <c r="BL11" i="2"/>
  <c r="U30" i="2"/>
  <c r="CB30" i="2" s="1"/>
  <c r="U54" i="2"/>
  <c r="CB54" i="2" s="1"/>
  <c r="U18" i="2"/>
  <c r="CB18" i="2" s="1"/>
  <c r="U16" i="2"/>
  <c r="CB16" i="2" s="1"/>
  <c r="BL12" i="2"/>
  <c r="U37" i="2"/>
  <c r="CB37" i="2" s="1"/>
  <c r="U42" i="2"/>
  <c r="CB42" i="2" s="1"/>
  <c r="U36" i="2"/>
  <c r="CB36" i="2" s="1"/>
  <c r="U24" i="2"/>
  <c r="CB24" i="2" s="1"/>
  <c r="U23" i="2"/>
  <c r="CB23" i="2" s="1"/>
  <c r="U25" i="2"/>
  <c r="CB25" i="2" s="1"/>
  <c r="U48" i="2"/>
  <c r="CB48" i="2" s="1"/>
  <c r="N10" i="2"/>
  <c r="BY10" i="2" s="1"/>
  <c r="BE10" i="2"/>
  <c r="AN53" i="2" a="1"/>
  <c r="AN53" i="2" s="1"/>
  <c r="N30" i="2"/>
  <c r="BY30" i="2" s="1"/>
  <c r="BE12" i="2"/>
  <c r="AN49" i="2" a="1"/>
  <c r="AN49" i="2" s="1"/>
  <c r="BL10" i="2"/>
  <c r="BI14" i="2"/>
  <c r="BB14" i="2"/>
  <c r="BB15" i="2"/>
  <c r="BG15" i="2" s="1"/>
  <c r="AS38" i="2"/>
  <c r="AV38" i="2" s="1" a="1"/>
  <c r="AV38" i="2" s="1"/>
  <c r="AS44" i="2"/>
  <c r="AV44" i="2" s="1" a="1"/>
  <c r="AV44" i="2" s="1"/>
  <c r="AV46" i="2" a="1"/>
  <c r="AV46" i="2" s="1"/>
  <c r="AS19" i="2"/>
  <c r="AV19" i="2" s="1" a="1"/>
  <c r="AV19" i="2" s="1"/>
  <c r="AS51" i="2"/>
  <c r="AV51" i="2" s="1" a="1"/>
  <c r="AV51" i="2" s="1"/>
  <c r="AS33" i="2"/>
  <c r="AV33" i="2" s="1" a="1"/>
  <c r="AV33" i="2" s="1"/>
  <c r="AS15" i="2"/>
  <c r="AV15" i="2" s="1" a="1"/>
  <c r="AV15" i="2" s="1"/>
  <c r="AV35" i="2" a="1"/>
  <c r="AV35" i="2" s="1"/>
  <c r="AS13" i="2"/>
  <c r="AV13" i="2" s="1" a="1"/>
  <c r="AV13" i="2" s="1"/>
  <c r="AS45" i="2"/>
  <c r="AV45" i="2" s="1" a="1"/>
  <c r="AV45" i="2" s="1"/>
  <c r="AS27" i="2"/>
  <c r="AV27" i="2" s="1" a="1"/>
  <c r="AV27" i="2" s="1"/>
  <c r="AS50" i="2"/>
  <c r="AV50" i="2" s="1" a="1"/>
  <c r="AV50" i="2" s="1"/>
  <c r="AV59" i="2" a="1"/>
  <c r="AV59" i="2" s="1"/>
  <c r="U59" i="2" s="1"/>
  <c r="CB59" i="2" s="1"/>
  <c r="AV58" i="2" a="1"/>
  <c r="AV58" i="2" s="1"/>
  <c r="AV34" i="2" a="1"/>
  <c r="AV34" i="2" s="1"/>
  <c r="AS55" i="2"/>
  <c r="AV55" i="2" s="1" a="1"/>
  <c r="AV55" i="2" s="1"/>
  <c r="AS31" i="2"/>
  <c r="AV31" i="2" s="1" a="1"/>
  <c r="AV31" i="2" s="1"/>
  <c r="AS56" i="2"/>
  <c r="AV56" i="2" s="1" a="1"/>
  <c r="AV56" i="2" s="1"/>
  <c r="AS20" i="2"/>
  <c r="AV20" i="2" s="1" a="1"/>
  <c r="AV20" i="2" s="1"/>
  <c r="AS49" i="2"/>
  <c r="AV49" i="2" s="1" a="1"/>
  <c r="AV49" i="2" s="1"/>
  <c r="AV47" i="2" a="1"/>
  <c r="AV47" i="2" s="1"/>
  <c r="AV41" i="2" a="1"/>
  <c r="AV41" i="2" s="1"/>
  <c r="AV17" i="2" a="1"/>
  <c r="AV17" i="2" s="1"/>
  <c r="AV52" i="2" a="1"/>
  <c r="AV52" i="2" s="1"/>
  <c r="AV28" i="2" a="1"/>
  <c r="AV28" i="2" s="1"/>
  <c r="AS26" i="2"/>
  <c r="AV26" i="2" s="1" a="1"/>
  <c r="AV26" i="2" s="1"/>
  <c r="AS57" i="2"/>
  <c r="AV57" i="2" s="1" a="1"/>
  <c r="AV57" i="2" s="1"/>
  <c r="AS21" i="2"/>
  <c r="AV21" i="2" s="1" a="1"/>
  <c r="AV21" i="2" s="1"/>
  <c r="AV39" i="2" a="1"/>
  <c r="AV39" i="2" s="1"/>
  <c r="AS32" i="2"/>
  <c r="AV32" i="2" s="1" a="1"/>
  <c r="AV32" i="2" s="1"/>
  <c r="AN28" i="2" a="1"/>
  <c r="AN28" i="2" s="1"/>
  <c r="AN17" i="2" a="1"/>
  <c r="AN17" i="2" s="1"/>
  <c r="AN20" i="2" l="1" a="1"/>
  <c r="AN20" i="2" s="1"/>
  <c r="AN56" i="2" a="1"/>
  <c r="AN56" i="2" s="1"/>
  <c r="AN40" i="2" a="1"/>
  <c r="AN40" i="2" s="1"/>
  <c r="N40" i="2" s="1"/>
  <c r="BY40" i="2" s="1"/>
  <c r="AF96" i="2" a="1"/>
  <c r="AF96" i="2" s="1"/>
  <c r="G96" i="2" s="1"/>
  <c r="BP96" i="2" s="1"/>
  <c r="AF204" i="2" a="1"/>
  <c r="AF204" i="2" s="1"/>
  <c r="G204" i="2" s="1"/>
  <c r="BP204" i="2" s="1"/>
  <c r="AF95" i="2" a="1"/>
  <c r="AF95" i="2" s="1"/>
  <c r="G95" i="2" s="1"/>
  <c r="BP95" i="2" s="1"/>
  <c r="AN46" i="2" a="1"/>
  <c r="AN46" i="2" s="1"/>
  <c r="AN32" i="2" a="1"/>
  <c r="AN32" i="2" s="1"/>
  <c r="AN42" i="2" a="1"/>
  <c r="AN42" i="2" s="1"/>
  <c r="N42" i="2" s="1"/>
  <c r="BY42" i="2" s="1"/>
  <c r="AN52" i="2" a="1"/>
  <c r="AN52" i="2" s="1"/>
  <c r="N52" i="2" s="1"/>
  <c r="BY52" i="2" s="1"/>
  <c r="AN44" i="2" a="1"/>
  <c r="AN44" i="2" s="1"/>
  <c r="N44" i="2" s="1"/>
  <c r="BY44" i="2" s="1"/>
  <c r="AN16" i="2" a="1"/>
  <c r="AN16" i="2" s="1"/>
  <c r="N16" i="2" s="1"/>
  <c r="BY16" i="2" s="1"/>
  <c r="AN33" i="2" a="1"/>
  <c r="AN33" i="2" s="1"/>
  <c r="AF216" i="2" a="1"/>
  <c r="AF216" i="2" s="1"/>
  <c r="G216" i="2" s="1"/>
  <c r="BP216" i="2" s="1"/>
  <c r="BG14" i="2"/>
  <c r="AN14" i="2" a="1"/>
  <c r="AN14" i="2" s="1"/>
  <c r="N14" i="2" s="1"/>
  <c r="BY14" i="2" s="1"/>
  <c r="AN26" i="2" a="1"/>
  <c r="AN26" i="2" s="1"/>
  <c r="N26" i="2" s="1"/>
  <c r="BY26" i="2" s="1"/>
  <c r="BF15" i="2"/>
  <c r="BX15" i="2"/>
  <c r="BD15" i="2"/>
  <c r="AN38" i="2" a="1"/>
  <c r="AN38" i="2" s="1"/>
  <c r="N38" i="2" s="1"/>
  <c r="BY38" i="2" s="1"/>
  <c r="BF14" i="2"/>
  <c r="BX14" i="2"/>
  <c r="BD14" i="2"/>
  <c r="BM14" i="2"/>
  <c r="BK14" i="2"/>
  <c r="CA14" i="2"/>
  <c r="BN14" i="2"/>
  <c r="AF78" i="2" a="1"/>
  <c r="AF78" i="2" s="1"/>
  <c r="G78" i="2" s="1"/>
  <c r="BP78" i="2" s="1"/>
  <c r="AF72" i="2" a="1"/>
  <c r="AF72" i="2" s="1"/>
  <c r="G72" i="2" s="1"/>
  <c r="BP72" i="2" s="1"/>
  <c r="AF167" i="2" a="1"/>
  <c r="AF167" i="2" s="1"/>
  <c r="G167" i="2" s="1"/>
  <c r="BP167" i="2" s="1"/>
  <c r="AF149" i="2" a="1"/>
  <c r="AF149" i="2" s="1"/>
  <c r="G149" i="2" s="1"/>
  <c r="BP149" i="2" s="1"/>
  <c r="AF186" i="2" a="1"/>
  <c r="AF186" i="2" s="1"/>
  <c r="G186" i="2" s="1"/>
  <c r="BP186" i="2" s="1"/>
  <c r="AF11" i="2" a="1"/>
  <c r="AF11" i="2" s="1"/>
  <c r="G11" i="2" s="1"/>
  <c r="BP11" i="2" s="1"/>
  <c r="AF18" i="2" a="1"/>
  <c r="AF18" i="2" s="1"/>
  <c r="G18" i="2" s="1"/>
  <c r="BP18" i="2" s="1"/>
  <c r="AF60" i="2" a="1"/>
  <c r="AF60" i="2" s="1"/>
  <c r="G60" i="2" s="1"/>
  <c r="BP60" i="2" s="1"/>
  <c r="AF114" i="2" a="1"/>
  <c r="AF114" i="2" s="1"/>
  <c r="G114" i="2" s="1"/>
  <c r="BP114" i="2" s="1"/>
  <c r="AF77" i="2" a="1"/>
  <c r="AF77" i="2" s="1"/>
  <c r="G77" i="2" s="1"/>
  <c r="BP77" i="2" s="1"/>
  <c r="AF185" i="2" a="1"/>
  <c r="AF185" i="2" s="1"/>
  <c r="G185" i="2" s="1"/>
  <c r="BP185" i="2" s="1"/>
  <c r="AF198" i="2" a="1"/>
  <c r="AF198" i="2" s="1"/>
  <c r="G198" i="2" s="1"/>
  <c r="BP198" i="2" s="1"/>
  <c r="AF90" i="2" a="1"/>
  <c r="AF90" i="2" s="1"/>
  <c r="G90" i="2" s="1"/>
  <c r="BP90" i="2" s="1"/>
  <c r="AF222" i="2" a="1"/>
  <c r="AF222" i="2" s="1"/>
  <c r="G222" i="2" s="1"/>
  <c r="BP222" i="2" s="1"/>
  <c r="AF162" i="2" a="1"/>
  <c r="AF162" i="2" s="1"/>
  <c r="G162" i="2" s="1"/>
  <c r="BP162" i="2" s="1"/>
  <c r="AF221" i="2" a="1"/>
  <c r="AF221" i="2" s="1"/>
  <c r="G221" i="2" s="1"/>
  <c r="BP221" i="2" s="1"/>
  <c r="AF108" i="2" a="1"/>
  <c r="AF108" i="2" s="1"/>
  <c r="G108" i="2" s="1"/>
  <c r="BP108" i="2" s="1"/>
  <c r="AF150" i="2" a="1"/>
  <c r="AF150" i="2" s="1"/>
  <c r="G150" i="2" s="1"/>
  <c r="BP150" i="2" s="1"/>
  <c r="BR150" i="2" s="1"/>
  <c r="AF203" i="2" a="1"/>
  <c r="AF203" i="2" s="1"/>
  <c r="G203" i="2" s="1"/>
  <c r="BP203" i="2" s="1"/>
  <c r="AF132" i="2" a="1"/>
  <c r="AF132" i="2" s="1"/>
  <c r="G132" i="2" s="1"/>
  <c r="BP132" i="2" s="1"/>
  <c r="AF30" i="2" a="1"/>
  <c r="AF30" i="2" s="1"/>
  <c r="G30" i="2" s="1"/>
  <c r="BP30" i="2" s="1"/>
  <c r="AF23" i="2" a="1"/>
  <c r="AF23" i="2" s="1"/>
  <c r="G23" i="2" s="1"/>
  <c r="BP23" i="2" s="1"/>
  <c r="AF42" i="2" a="1"/>
  <c r="AF42" i="2" s="1"/>
  <c r="G42" i="2" s="1"/>
  <c r="BP42" i="2" s="1"/>
  <c r="BR42" i="2" s="1"/>
  <c r="AF168" i="2" a="1"/>
  <c r="AF168" i="2" s="1"/>
  <c r="G168" i="2" s="1"/>
  <c r="BP168" i="2" s="1"/>
  <c r="AF180" i="2" a="1"/>
  <c r="AF180" i="2" s="1"/>
  <c r="G180" i="2" s="1"/>
  <c r="BP180" i="2" s="1"/>
  <c r="U26" i="2"/>
  <c r="CB26" i="2" s="1"/>
  <c r="U47" i="2"/>
  <c r="CB47" i="2" s="1"/>
  <c r="U34" i="2"/>
  <c r="CB34" i="2" s="1"/>
  <c r="U32" i="2"/>
  <c r="CB32" i="2" s="1"/>
  <c r="U49" i="2"/>
  <c r="CB49" i="2" s="1"/>
  <c r="U55" i="2"/>
  <c r="CB55" i="2" s="1"/>
  <c r="U52" i="2"/>
  <c r="CB52" i="2" s="1"/>
  <c r="U20" i="2"/>
  <c r="CB20" i="2" s="1"/>
  <c r="U35" i="2"/>
  <c r="CB35" i="2" s="1"/>
  <c r="U21" i="2"/>
  <c r="CB21" i="2" s="1"/>
  <c r="U14" i="2"/>
  <c r="CB14" i="2" s="1"/>
  <c r="BL14" i="2"/>
  <c r="U31" i="2"/>
  <c r="CB31" i="2" s="1"/>
  <c r="U33" i="2"/>
  <c r="CB33" i="2" s="1"/>
  <c r="U45" i="2"/>
  <c r="CB45" i="2" s="1"/>
  <c r="U41" i="2"/>
  <c r="CB41" i="2" s="1"/>
  <c r="U39" i="2"/>
  <c r="CB39" i="2" s="1"/>
  <c r="U51" i="2"/>
  <c r="CB51" i="2" s="1"/>
  <c r="U19" i="2"/>
  <c r="CB19" i="2" s="1"/>
  <c r="U28" i="2"/>
  <c r="CB28" i="2" s="1"/>
  <c r="U58" i="2"/>
  <c r="CB58" i="2" s="1"/>
  <c r="U13" i="2"/>
  <c r="CB13" i="2" s="1"/>
  <c r="BL13" i="2"/>
  <c r="U38" i="2"/>
  <c r="CB38" i="2" s="1"/>
  <c r="U57" i="2"/>
  <c r="CB57" i="2" s="1"/>
  <c r="U44" i="2"/>
  <c r="CB44" i="2" s="1"/>
  <c r="U56" i="2"/>
  <c r="CB56" i="2" s="1"/>
  <c r="U50" i="2"/>
  <c r="CB50" i="2" s="1"/>
  <c r="U15" i="2"/>
  <c r="CB15" i="2" s="1"/>
  <c r="U46" i="2"/>
  <c r="CB46" i="2" s="1"/>
  <c r="U17" i="2"/>
  <c r="CB17" i="2" s="1"/>
  <c r="U27" i="2"/>
  <c r="CB27" i="2" s="1"/>
  <c r="N22" i="2"/>
  <c r="BY22" i="2" s="1"/>
  <c r="N47" i="2"/>
  <c r="BY47" i="2" s="1"/>
  <c r="N28" i="2"/>
  <c r="BY28" i="2" s="1"/>
  <c r="N17" i="2"/>
  <c r="BY17" i="2" s="1"/>
  <c r="N20" i="2"/>
  <c r="BY20" i="2" s="1"/>
  <c r="N32" i="2"/>
  <c r="BY32" i="2" s="1"/>
  <c r="N56" i="2"/>
  <c r="BY56" i="2" s="1"/>
  <c r="N53" i="2"/>
  <c r="BY53" i="2" s="1"/>
  <c r="N58" i="2"/>
  <c r="BY58" i="2" s="1"/>
  <c r="N33" i="2"/>
  <c r="BY33" i="2" s="1"/>
  <c r="N27" i="2"/>
  <c r="BY27" i="2" s="1"/>
  <c r="AN43" i="2" a="1"/>
  <c r="AN43" i="2" s="1"/>
  <c r="N49" i="2"/>
  <c r="BY49" i="2" s="1"/>
  <c r="N50" i="2"/>
  <c r="BY50" i="2" s="1"/>
  <c r="AN51" i="2" a="1"/>
  <c r="AN51" i="2" s="1"/>
  <c r="AN59" i="2" a="1"/>
  <c r="AN59" i="2" s="1"/>
  <c r="AN13" i="2" a="1"/>
  <c r="AN13" i="2" s="1"/>
  <c r="N37" i="2"/>
  <c r="BY37" i="2" s="1"/>
  <c r="N54" i="2"/>
  <c r="BY54" i="2" s="1"/>
  <c r="N19" i="2"/>
  <c r="BY19" i="2" s="1"/>
  <c r="AN15" i="2" a="1"/>
  <c r="AN15" i="2" s="1"/>
  <c r="BE11" i="2"/>
  <c r="N11" i="2"/>
  <c r="BY11" i="2" s="1"/>
  <c r="AN25" i="2" a="1"/>
  <c r="AN25" i="2" s="1"/>
  <c r="N34" i="2"/>
  <c r="BY34" i="2" s="1"/>
  <c r="N57" i="2"/>
  <c r="BY57" i="2" s="1"/>
  <c r="N35" i="2"/>
  <c r="BY35" i="2" s="1"/>
  <c r="N31" i="2"/>
  <c r="BY31" i="2" s="1"/>
  <c r="N21" i="2"/>
  <c r="BY21" i="2" s="1"/>
  <c r="N41" i="2"/>
  <c r="BY41" i="2" s="1"/>
  <c r="N29" i="2"/>
  <c r="BY29" i="2" s="1"/>
  <c r="N46" i="2"/>
  <c r="BY46" i="2" s="1"/>
  <c r="AN39" i="2" a="1"/>
  <c r="AN39" i="2" s="1"/>
  <c r="BI15" i="2"/>
  <c r="BB16" i="2"/>
  <c r="BB17" i="2" s="1"/>
  <c r="BE14" i="2" l="1"/>
  <c r="BR11" i="2"/>
  <c r="BR15" i="2"/>
  <c r="BR159" i="2"/>
  <c r="BR99" i="2"/>
  <c r="BR57" i="2"/>
  <c r="BR97" i="2"/>
  <c r="BR164" i="2"/>
  <c r="BR27" i="2"/>
  <c r="BR138" i="2"/>
  <c r="BR278" i="2"/>
  <c r="BR284" i="2"/>
  <c r="BR286" i="2"/>
  <c r="BR89" i="2"/>
  <c r="BR73" i="2"/>
  <c r="BR364" i="2"/>
  <c r="BR147" i="2"/>
  <c r="BR93" i="2"/>
  <c r="BR217" i="2"/>
  <c r="BR152" i="2"/>
  <c r="BR70" i="2"/>
  <c r="BR255" i="2"/>
  <c r="BR79" i="2"/>
  <c r="BR287" i="2"/>
  <c r="BR334" i="2"/>
  <c r="BR157" i="2"/>
  <c r="BR373" i="2"/>
  <c r="BR356" i="2"/>
  <c r="BR140" i="2"/>
  <c r="BR58" i="2"/>
  <c r="BR125" i="2"/>
  <c r="BR135" i="2"/>
  <c r="BR81" i="2"/>
  <c r="BR118" i="2"/>
  <c r="BR253" i="2"/>
  <c r="BR269" i="2"/>
  <c r="BR339" i="2"/>
  <c r="BR86" i="2"/>
  <c r="BR40" i="2"/>
  <c r="BR134" i="2"/>
  <c r="BR141" i="2"/>
  <c r="BR256" i="2"/>
  <c r="BR338" i="2"/>
  <c r="BR314" i="2"/>
  <c r="BR372" i="2"/>
  <c r="BR111" i="2"/>
  <c r="BR313" i="2"/>
  <c r="BR273" i="2"/>
  <c r="BR165" i="2"/>
  <c r="BR270" i="2"/>
  <c r="BR177" i="2"/>
  <c r="BR307" i="2"/>
  <c r="BR254" i="2"/>
  <c r="BR285" i="2"/>
  <c r="BR242" i="2"/>
  <c r="BR63" i="2"/>
  <c r="BR316" i="2"/>
  <c r="BR193" i="2"/>
  <c r="BR260" i="2"/>
  <c r="BR231" i="2"/>
  <c r="BR292" i="2"/>
  <c r="BR232" i="2"/>
  <c r="BR69" i="2"/>
  <c r="BR35" i="2"/>
  <c r="BR19" i="2"/>
  <c r="BR374" i="2"/>
  <c r="BR172" i="2"/>
  <c r="BR181" i="2"/>
  <c r="BR304" i="2"/>
  <c r="BR87" i="2"/>
  <c r="BR131" i="2"/>
  <c r="BR26" i="2"/>
  <c r="BR106" i="2"/>
  <c r="BR218" i="2"/>
  <c r="BR331" i="2"/>
  <c r="BR317" i="2"/>
  <c r="BR146" i="2"/>
  <c r="BR41" i="2"/>
  <c r="BR261" i="2"/>
  <c r="BR20" i="2"/>
  <c r="BR64" i="2"/>
  <c r="BR103" i="2"/>
  <c r="BR308" i="2"/>
  <c r="BR133" i="2"/>
  <c r="BR207" i="2"/>
  <c r="BR315" i="2"/>
  <c r="BR326" i="2"/>
  <c r="BR333" i="2"/>
  <c r="BR188" i="2"/>
  <c r="BR59" i="2"/>
  <c r="BR112" i="2"/>
  <c r="BR370" i="2"/>
  <c r="BR121" i="2"/>
  <c r="BR44" i="2"/>
  <c r="BR195" i="2"/>
  <c r="BR176" i="2"/>
  <c r="BR298" i="2"/>
  <c r="BR163" i="2"/>
  <c r="BR124" i="2"/>
  <c r="BR148" i="2"/>
  <c r="BR346" i="2"/>
  <c r="BR154" i="2"/>
  <c r="BR153" i="2"/>
  <c r="BR213" i="2"/>
  <c r="BR309" i="2"/>
  <c r="BR184" i="2"/>
  <c r="BR325" i="2"/>
  <c r="BR128" i="2"/>
  <c r="BR120" i="2"/>
  <c r="BR56" i="2"/>
  <c r="BR251" i="2"/>
  <c r="BR283" i="2"/>
  <c r="BR75" i="2"/>
  <c r="BR22" i="2"/>
  <c r="BR28" i="2"/>
  <c r="BR303" i="2"/>
  <c r="BR358" i="2"/>
  <c r="BR348" i="2"/>
  <c r="BR361" i="2"/>
  <c r="BR243" i="2"/>
  <c r="BR319" i="2"/>
  <c r="BR223" i="2"/>
  <c r="BR38" i="2"/>
  <c r="BR94" i="2"/>
  <c r="BR48" i="2"/>
  <c r="BR201" i="2"/>
  <c r="BR226" i="2"/>
  <c r="BR362" i="2"/>
  <c r="BR359" i="2"/>
  <c r="BR227" i="2"/>
  <c r="BR160" i="2"/>
  <c r="BR80" i="2"/>
  <c r="BR192" i="2"/>
  <c r="BR104" i="2"/>
  <c r="BR110" i="2"/>
  <c r="BR246" i="2"/>
  <c r="BR332" i="2"/>
  <c r="BR340" i="2"/>
  <c r="BR272" i="2"/>
  <c r="BR220" i="2"/>
  <c r="BR211" i="2"/>
  <c r="BR189" i="2"/>
  <c r="BR71" i="2"/>
  <c r="BR55" i="2"/>
  <c r="BR183" i="2"/>
  <c r="BR155" i="2"/>
  <c r="BR265" i="2"/>
  <c r="BR237" i="2"/>
  <c r="BR214" i="2"/>
  <c r="BR25" i="2"/>
  <c r="BR194" i="2"/>
  <c r="BR240" i="2"/>
  <c r="BR247" i="2"/>
  <c r="BR279" i="2"/>
  <c r="BR199" i="2"/>
  <c r="BR122" i="2"/>
  <c r="BR301" i="2"/>
  <c r="BR92" i="2"/>
  <c r="BR126" i="2"/>
  <c r="BR88" i="2"/>
  <c r="BR202" i="2"/>
  <c r="BR212" i="2"/>
  <c r="BR158" i="2"/>
  <c r="BR129" i="2"/>
  <c r="BR275" i="2"/>
  <c r="BR182" i="2"/>
  <c r="BR32" i="2"/>
  <c r="BR117" i="2"/>
  <c r="BR280" i="2"/>
  <c r="BR291" i="2"/>
  <c r="BR166" i="2"/>
  <c r="BR74" i="2"/>
  <c r="BR127" i="2"/>
  <c r="BR84" i="2"/>
  <c r="BR82" i="2"/>
  <c r="BR369" i="2"/>
  <c r="BR225" i="2"/>
  <c r="BR296" i="2"/>
  <c r="BR267" i="2"/>
  <c r="BR37" i="2"/>
  <c r="BR178" i="2"/>
  <c r="BR29" i="2"/>
  <c r="BR54" i="2"/>
  <c r="BR13" i="2"/>
  <c r="BR142" i="2"/>
  <c r="BR368" i="2"/>
  <c r="BR295" i="2"/>
  <c r="BR306" i="2"/>
  <c r="BR249" i="2"/>
  <c r="BR105" i="2"/>
  <c r="BR327" i="2"/>
  <c r="BR91" i="2"/>
  <c r="BR206" i="2"/>
  <c r="BR299" i="2"/>
  <c r="BR277" i="2"/>
  <c r="BR357" i="2"/>
  <c r="BR61" i="2"/>
  <c r="BR262" i="2"/>
  <c r="BR271" i="2"/>
  <c r="BR170" i="2"/>
  <c r="BR245" i="2"/>
  <c r="BR169" i="2"/>
  <c r="BR264" i="2"/>
  <c r="BR65" i="2"/>
  <c r="BR171" i="2"/>
  <c r="BR241" i="2"/>
  <c r="BR200" i="2"/>
  <c r="BR62" i="2"/>
  <c r="BR116" i="2"/>
  <c r="BR236" i="2"/>
  <c r="BR67" i="2"/>
  <c r="BR238" i="2"/>
  <c r="BR244" i="2"/>
  <c r="BR252" i="2"/>
  <c r="BR115" i="2"/>
  <c r="BR52" i="2"/>
  <c r="BR328" i="2"/>
  <c r="BR354" i="2"/>
  <c r="BR345" i="2"/>
  <c r="BR266" i="2"/>
  <c r="BR175" i="2"/>
  <c r="BR43" i="2"/>
  <c r="BR248" i="2"/>
  <c r="BR294" i="2"/>
  <c r="BR360" i="2"/>
  <c r="BR337" i="2"/>
  <c r="BR204" i="2"/>
  <c r="BR51" i="2"/>
  <c r="BR21" i="2"/>
  <c r="BR100" i="2"/>
  <c r="BR268" i="2"/>
  <c r="BR85" i="2"/>
  <c r="BR224" i="2"/>
  <c r="BR230" i="2"/>
  <c r="BR330" i="2"/>
  <c r="BR68" i="2"/>
  <c r="BR34" i="2"/>
  <c r="BR50" i="2"/>
  <c r="BR322" i="2"/>
  <c r="BR250" i="2"/>
  <c r="BR187" i="2"/>
  <c r="BR297" i="2"/>
  <c r="BR274" i="2"/>
  <c r="BR371" i="2"/>
  <c r="BR349" i="2"/>
  <c r="BR363" i="2"/>
  <c r="BR344" i="2"/>
  <c r="BR352" i="2"/>
  <c r="BR83" i="2"/>
  <c r="BR31" i="2"/>
  <c r="BR219" i="2"/>
  <c r="BR45" i="2"/>
  <c r="BR208" i="2"/>
  <c r="BR239" i="2"/>
  <c r="BR300" i="2"/>
  <c r="BR343" i="2"/>
  <c r="BR311" i="2"/>
  <c r="BR49" i="2"/>
  <c r="BR33" i="2"/>
  <c r="BR123" i="2"/>
  <c r="BR130" i="2"/>
  <c r="BR173" i="2"/>
  <c r="BR302" i="2"/>
  <c r="BR145" i="2"/>
  <c r="BR190" i="2"/>
  <c r="BR14" i="2"/>
  <c r="BR235" i="2"/>
  <c r="BR318" i="2"/>
  <c r="BR39" i="2"/>
  <c r="BR335" i="2"/>
  <c r="BR310" i="2"/>
  <c r="BR205" i="2"/>
  <c r="BR98" i="2"/>
  <c r="BR23" i="2"/>
  <c r="BR162" i="2"/>
  <c r="BR203" i="2"/>
  <c r="BR90" i="2"/>
  <c r="BR18" i="2"/>
  <c r="BR209" i="2"/>
  <c r="BR257" i="2"/>
  <c r="BR233" i="2"/>
  <c r="BR143" i="2"/>
  <c r="BR24" i="2"/>
  <c r="BR276" i="2"/>
  <c r="BR76" i="2"/>
  <c r="BR234" i="2"/>
  <c r="BR293" i="2"/>
  <c r="BR107" i="2"/>
  <c r="BR185" i="2"/>
  <c r="BR186" i="2"/>
  <c r="BR113" i="2"/>
  <c r="BR282" i="2"/>
  <c r="BR216" i="2"/>
  <c r="BR96" i="2"/>
  <c r="BR36" i="2"/>
  <c r="BR355" i="2"/>
  <c r="BR151" i="2"/>
  <c r="BR341" i="2"/>
  <c r="BR365" i="2"/>
  <c r="BR336" i="2"/>
  <c r="BR149" i="2"/>
  <c r="BR101" i="2"/>
  <c r="BR191" i="2"/>
  <c r="BR179" i="2"/>
  <c r="BR215" i="2"/>
  <c r="BR323" i="2"/>
  <c r="BR139" i="2"/>
  <c r="BR174" i="2"/>
  <c r="BR342" i="2"/>
  <c r="BR144" i="2"/>
  <c r="BR324" i="2"/>
  <c r="BR210" i="2"/>
  <c r="BR367" i="2"/>
  <c r="BR30" i="2"/>
  <c r="BR47" i="2"/>
  <c r="BR17" i="2"/>
  <c r="BR312" i="2"/>
  <c r="BR53" i="2"/>
  <c r="BR119" i="2"/>
  <c r="BR102" i="2"/>
  <c r="BR353" i="2"/>
  <c r="BR305" i="2"/>
  <c r="BR347" i="2"/>
  <c r="BR12" i="2"/>
  <c r="BR66" i="2"/>
  <c r="BR221" i="2"/>
  <c r="BR114" i="2"/>
  <c r="BR180" i="2"/>
  <c r="BR132" i="2"/>
  <c r="BR222" i="2"/>
  <c r="BR60" i="2"/>
  <c r="BR72" i="2"/>
  <c r="BR156" i="2"/>
  <c r="BR329" i="2"/>
  <c r="BR161" i="2"/>
  <c r="BR95" i="2"/>
  <c r="BR281" i="2"/>
  <c r="BR263" i="2"/>
  <c r="BR196" i="2"/>
  <c r="BR288" i="2"/>
  <c r="BR366" i="2"/>
  <c r="BF16" i="2"/>
  <c r="BD16" i="2"/>
  <c r="BX16" i="2"/>
  <c r="BG16" i="2"/>
  <c r="BE16" i="2"/>
  <c r="BD17" i="2"/>
  <c r="BX17" i="2"/>
  <c r="BF17" i="2"/>
  <c r="BG17" i="2"/>
  <c r="BE17" i="2"/>
  <c r="BK15" i="2"/>
  <c r="CA15" i="2"/>
  <c r="BM15" i="2"/>
  <c r="BN15" i="2"/>
  <c r="BL15" i="2"/>
  <c r="BR78" i="2"/>
  <c r="N59" i="2"/>
  <c r="BY59" i="2" s="1"/>
  <c r="N25" i="2"/>
  <c r="BY25" i="2" s="1"/>
  <c r="N51" i="2"/>
  <c r="BY51" i="2" s="1"/>
  <c r="N15" i="2"/>
  <c r="BY15" i="2" s="1"/>
  <c r="BE15" i="2"/>
  <c r="N39" i="2"/>
  <c r="BY39" i="2" s="1"/>
  <c r="N13" i="2"/>
  <c r="BY13" i="2" s="1"/>
  <c r="BE13" i="2"/>
  <c r="N43" i="2"/>
  <c r="BY43" i="2" s="1"/>
  <c r="BI16" i="2"/>
  <c r="BB18" i="2"/>
  <c r="BR46" i="2" l="1"/>
  <c r="BR16" i="2"/>
  <c r="BR108" i="2" s="1"/>
  <c r="BR77" i="2"/>
  <c r="BX18" i="2"/>
  <c r="BD18" i="2"/>
  <c r="BF18" i="2"/>
  <c r="BE18" i="2"/>
  <c r="BG18" i="2"/>
  <c r="BI17" i="2"/>
  <c r="CA16" i="2"/>
  <c r="BM16" i="2"/>
  <c r="BK16" i="2"/>
  <c r="BN16" i="2"/>
  <c r="BL16" i="2"/>
  <c r="BR109" i="2"/>
  <c r="BI18" i="2"/>
  <c r="BI19" i="2" s="1"/>
  <c r="BB19" i="2"/>
  <c r="BB20" i="2" s="1"/>
  <c r="BR136" i="2" l="1"/>
  <c r="BR167" i="2"/>
  <c r="BD20" i="2"/>
  <c r="BF20" i="2"/>
  <c r="BX20" i="2"/>
  <c r="BG20" i="2"/>
  <c r="BE20" i="2"/>
  <c r="BX19" i="2"/>
  <c r="BD19" i="2"/>
  <c r="BF19" i="2"/>
  <c r="BG19" i="2"/>
  <c r="BE19" i="2"/>
  <c r="BK18" i="2"/>
  <c r="CA18" i="2"/>
  <c r="BM18" i="2"/>
  <c r="BN18" i="2"/>
  <c r="BL18" i="2"/>
  <c r="BM19" i="2"/>
  <c r="CA19" i="2"/>
  <c r="BK19" i="2"/>
  <c r="BN19" i="2"/>
  <c r="BL19" i="2"/>
  <c r="CA17" i="2"/>
  <c r="BM17" i="2"/>
  <c r="BK17" i="2"/>
  <c r="BN17" i="2"/>
  <c r="BL17" i="2"/>
  <c r="BR137" i="2"/>
  <c r="BI20" i="2"/>
  <c r="BI21" i="2"/>
  <c r="BB21" i="2"/>
  <c r="BB22" i="2" l="1"/>
  <c r="BF21" i="2"/>
  <c r="BD21" i="2"/>
  <c r="BX21" i="2"/>
  <c r="BG21" i="2"/>
  <c r="BE21" i="2"/>
  <c r="BK21" i="2"/>
  <c r="CA21" i="2"/>
  <c r="BM21" i="2"/>
  <c r="BN21" i="2"/>
  <c r="BL21" i="2"/>
  <c r="BM20" i="2"/>
  <c r="BK20" i="2"/>
  <c r="CA20" i="2"/>
  <c r="BN20" i="2"/>
  <c r="BL20" i="2"/>
  <c r="BR168" i="2"/>
  <c r="BR197" i="2" s="1"/>
  <c r="BI22" i="2"/>
  <c r="BB23" i="2"/>
  <c r="BR198" i="2" l="1"/>
  <c r="BR229" i="2" s="1"/>
  <c r="BB24" i="2"/>
  <c r="BD23" i="2"/>
  <c r="BX23" i="2"/>
  <c r="BF23" i="2"/>
  <c r="BE23" i="2"/>
  <c r="BG23" i="2"/>
  <c r="BF22" i="2"/>
  <c r="BD22" i="2"/>
  <c r="BX22" i="2"/>
  <c r="BG22" i="2"/>
  <c r="BE22" i="2"/>
  <c r="CA22" i="2"/>
  <c r="BM22" i="2"/>
  <c r="BK22" i="2"/>
  <c r="BN22" i="2"/>
  <c r="BL22" i="2"/>
  <c r="BR259" i="2"/>
  <c r="BI23" i="2"/>
  <c r="BR258" i="2" l="1"/>
  <c r="BR228" i="2"/>
  <c r="BR289" i="2"/>
  <c r="BB25" i="2"/>
  <c r="BX24" i="2"/>
  <c r="BD24" i="2"/>
  <c r="BF24" i="2"/>
  <c r="BE24" i="2"/>
  <c r="BG24" i="2"/>
  <c r="CA23" i="2"/>
  <c r="BM23" i="2"/>
  <c r="BK23" i="2"/>
  <c r="BL23" i="2"/>
  <c r="BN23" i="2"/>
  <c r="BR290" i="2"/>
  <c r="BR320" i="2" s="1"/>
  <c r="BI24" i="2"/>
  <c r="BB26" i="2" l="1"/>
  <c r="BX25" i="2"/>
  <c r="BD25" i="2"/>
  <c r="BF25" i="2"/>
  <c r="BG25" i="2"/>
  <c r="BE25" i="2"/>
  <c r="BK24" i="2"/>
  <c r="CA24" i="2"/>
  <c r="BM24" i="2"/>
  <c r="BL24" i="2"/>
  <c r="BN24" i="2"/>
  <c r="BR321" i="2"/>
  <c r="BR350" i="2" s="1"/>
  <c r="BI25" i="2"/>
  <c r="BB27" i="2" l="1"/>
  <c r="BF26" i="2"/>
  <c r="BD26" i="2"/>
  <c r="BX26" i="2"/>
  <c r="BE26" i="2"/>
  <c r="BG26" i="2"/>
  <c r="CA25" i="2"/>
  <c r="BM25" i="2"/>
  <c r="BK25" i="2"/>
  <c r="BL25" i="2"/>
  <c r="BN25" i="2"/>
  <c r="BR351" i="2"/>
  <c r="CY11" i="3" s="1"/>
  <c r="CY14" i="3"/>
  <c r="BI26" i="2"/>
  <c r="CY13" i="3" l="1"/>
  <c r="CY19" i="3"/>
  <c r="CZ19" i="3" s="1"/>
  <c r="CY20" i="3"/>
  <c r="CY15" i="3"/>
  <c r="CY17" i="3"/>
  <c r="DB17" i="3" s="1"/>
  <c r="CY18" i="3"/>
  <c r="DA18" i="3" s="1"/>
  <c r="CY12" i="3"/>
  <c r="BB28" i="2"/>
  <c r="BF27" i="2"/>
  <c r="BX27" i="2"/>
  <c r="BD27" i="2"/>
  <c r="BG27" i="2"/>
  <c r="BE27" i="2"/>
  <c r="BM26" i="2"/>
  <c r="BK26" i="2"/>
  <c r="CA26" i="2"/>
  <c r="BN26" i="2"/>
  <c r="BL26" i="2"/>
  <c r="DB19" i="3"/>
  <c r="CZ17" i="3"/>
  <c r="DA17" i="3"/>
  <c r="CZ15" i="3"/>
  <c r="DB15" i="3"/>
  <c r="DG15" i="3"/>
  <c r="DA15" i="3"/>
  <c r="CZ11" i="3"/>
  <c r="DB11" i="3"/>
  <c r="DA11" i="3"/>
  <c r="DB13" i="3"/>
  <c r="DA13" i="3"/>
  <c r="CZ13" i="3"/>
  <c r="CZ20" i="3"/>
  <c r="DA20" i="3"/>
  <c r="DB20" i="3"/>
  <c r="CZ12" i="3"/>
  <c r="DD12" i="3" s="1"/>
  <c r="DB12" i="3"/>
  <c r="DA12" i="3"/>
  <c r="DB14" i="3"/>
  <c r="DA14" i="3"/>
  <c r="CZ14" i="3"/>
  <c r="DD14" i="3" s="1"/>
  <c r="CY8" i="3"/>
  <c r="CY10" i="3"/>
  <c r="CY9" i="3"/>
  <c r="CY16" i="3"/>
  <c r="BI27" i="2"/>
  <c r="DB18" i="3" l="1"/>
  <c r="DA19" i="3"/>
  <c r="DD19" i="3" s="1"/>
  <c r="CZ18" i="3"/>
  <c r="DD18" i="3" s="1"/>
  <c r="DD13" i="3"/>
  <c r="BB29" i="2"/>
  <c r="BF28" i="2"/>
  <c r="BD28" i="2"/>
  <c r="BX28" i="2"/>
  <c r="BG28" i="2"/>
  <c r="BE28" i="2"/>
  <c r="BK27" i="2"/>
  <c r="CA27" i="2"/>
  <c r="BM27" i="2"/>
  <c r="BN27" i="2"/>
  <c r="BL27" i="2"/>
  <c r="DA9" i="3"/>
  <c r="CZ9" i="3"/>
  <c r="DB9" i="3"/>
  <c r="DB8" i="3"/>
  <c r="CZ8" i="3"/>
  <c r="DA8" i="3"/>
  <c r="DG8" i="3"/>
  <c r="DF8" i="3"/>
  <c r="DD15" i="3"/>
  <c r="DD20" i="3"/>
  <c r="DD11" i="3"/>
  <c r="DA10" i="3"/>
  <c r="CZ10" i="3"/>
  <c r="DB10" i="3"/>
  <c r="DG16" i="3"/>
  <c r="DA16" i="3"/>
  <c r="CZ16" i="3"/>
  <c r="DB16" i="3"/>
  <c r="DD17" i="3"/>
  <c r="BI28" i="2"/>
  <c r="BB30" i="2" l="1"/>
  <c r="BD29" i="2"/>
  <c r="BX29" i="2"/>
  <c r="BF29" i="2"/>
  <c r="BG29" i="2"/>
  <c r="BE29" i="2"/>
  <c r="CA28" i="2"/>
  <c r="BM28" i="2"/>
  <c r="BK28" i="2"/>
  <c r="BN28" i="2"/>
  <c r="BL28" i="2"/>
  <c r="DD10" i="3"/>
  <c r="DD9" i="3"/>
  <c r="DD16" i="3"/>
  <c r="DD8" i="3"/>
  <c r="BI29" i="2"/>
  <c r="BB31" i="2" l="1"/>
  <c r="BF30" i="2"/>
  <c r="BX30" i="2"/>
  <c r="BD30" i="2"/>
  <c r="BG30" i="2"/>
  <c r="BE30" i="2"/>
  <c r="CA29" i="2"/>
  <c r="BM29" i="2"/>
  <c r="BK29" i="2"/>
  <c r="BN29" i="2"/>
  <c r="BL29" i="2"/>
  <c r="BI30" i="2"/>
  <c r="BB32" i="2" l="1"/>
  <c r="BX31" i="2"/>
  <c r="BF31" i="2"/>
  <c r="BD31" i="2"/>
  <c r="BG31" i="2"/>
  <c r="BE31" i="2"/>
  <c r="BK30" i="2"/>
  <c r="CA30" i="2"/>
  <c r="BM30" i="2"/>
  <c r="BN30" i="2"/>
  <c r="BL30" i="2"/>
  <c r="BI31" i="2"/>
  <c r="BB33" i="2" l="1"/>
  <c r="BD32" i="2"/>
  <c r="BF32" i="2"/>
  <c r="BX32" i="2"/>
  <c r="BG32" i="2"/>
  <c r="BE32" i="2"/>
  <c r="CA31" i="2"/>
  <c r="BM31" i="2"/>
  <c r="BK31" i="2"/>
  <c r="BN31" i="2"/>
  <c r="BL31" i="2"/>
  <c r="BI32" i="2"/>
  <c r="BB34" i="2" l="1"/>
  <c r="BF33" i="2"/>
  <c r="BX33" i="2"/>
  <c r="BD33" i="2"/>
  <c r="BG33" i="2"/>
  <c r="BE33" i="2"/>
  <c r="BM32" i="2"/>
  <c r="BK32" i="2"/>
  <c r="CA32" i="2"/>
  <c r="BN32" i="2"/>
  <c r="BL32" i="2"/>
  <c r="BI33" i="2"/>
  <c r="BB35" i="2" l="1"/>
  <c r="BF34" i="2"/>
  <c r="BD34" i="2"/>
  <c r="BX34" i="2"/>
  <c r="BG34" i="2"/>
  <c r="BE34" i="2"/>
  <c r="BK33" i="2"/>
  <c r="CA33" i="2"/>
  <c r="BM33" i="2"/>
  <c r="BN33" i="2"/>
  <c r="BL33" i="2"/>
  <c r="BI34" i="2"/>
  <c r="BB36" i="2" l="1"/>
  <c r="BD35" i="2"/>
  <c r="BX35" i="2"/>
  <c r="BF35" i="2"/>
  <c r="BG35" i="2"/>
  <c r="BE35" i="2"/>
  <c r="CA34" i="2"/>
  <c r="DG10" i="3" s="1"/>
  <c r="BM34" i="2"/>
  <c r="BK34" i="2"/>
  <c r="BN34" i="2"/>
  <c r="BL34" i="2"/>
  <c r="BI35" i="2"/>
  <c r="BB37" i="2" l="1"/>
  <c r="BX36" i="2"/>
  <c r="BD36" i="2"/>
  <c r="BF36" i="2"/>
  <c r="BE36" i="2"/>
  <c r="BG36" i="2"/>
  <c r="CA35" i="2"/>
  <c r="BM35" i="2"/>
  <c r="BK35" i="2"/>
  <c r="BN35" i="2"/>
  <c r="BL35" i="2"/>
  <c r="BI36" i="2"/>
  <c r="BB38" i="2" l="1"/>
  <c r="BX37" i="2"/>
  <c r="BF37" i="2"/>
  <c r="BD37" i="2"/>
  <c r="BG37" i="2"/>
  <c r="BE37" i="2"/>
  <c r="BK36" i="2"/>
  <c r="CA36" i="2"/>
  <c r="DG12" i="3" s="1"/>
  <c r="BM36" i="2"/>
  <c r="BN36" i="2"/>
  <c r="BL36" i="2"/>
  <c r="BI37" i="2"/>
  <c r="BB39" i="2" l="1"/>
  <c r="BF38" i="2"/>
  <c r="BX38" i="2"/>
  <c r="DF17" i="3" s="1"/>
  <c r="BD38" i="2"/>
  <c r="BE38" i="2"/>
  <c r="BG38" i="2"/>
  <c r="CA37" i="2"/>
  <c r="BM37" i="2"/>
  <c r="BK37" i="2"/>
  <c r="BL37" i="2"/>
  <c r="BN37" i="2"/>
  <c r="BI38" i="2"/>
  <c r="BB40" i="2" l="1"/>
  <c r="BF39" i="2"/>
  <c r="BX39" i="2"/>
  <c r="BD39" i="2"/>
  <c r="BG39" i="2"/>
  <c r="BE39" i="2"/>
  <c r="BM38" i="2"/>
  <c r="BK38" i="2"/>
  <c r="CA38" i="2"/>
  <c r="BN38" i="2"/>
  <c r="BL38" i="2"/>
  <c r="BI39" i="2"/>
  <c r="BB41" i="2" l="1"/>
  <c r="BF40" i="2"/>
  <c r="BD40" i="2"/>
  <c r="BX40" i="2"/>
  <c r="BG40" i="2"/>
  <c r="BE40" i="2"/>
  <c r="BK39" i="2"/>
  <c r="CA39" i="2"/>
  <c r="BM39" i="2"/>
  <c r="BN39" i="2"/>
  <c r="BL39" i="2"/>
  <c r="BI40" i="2"/>
  <c r="BB42" i="2" l="1"/>
  <c r="BD41" i="2"/>
  <c r="BX41" i="2"/>
  <c r="DF14" i="3" s="1"/>
  <c r="BF41" i="2"/>
  <c r="BG41" i="2"/>
  <c r="BE41" i="2"/>
  <c r="CA40" i="2"/>
  <c r="BM40" i="2"/>
  <c r="BK40" i="2"/>
  <c r="BL40" i="2"/>
  <c r="BN40" i="2"/>
  <c r="BI41" i="2"/>
  <c r="BB43" i="2" l="1"/>
  <c r="BX42" i="2"/>
  <c r="BD42" i="2"/>
  <c r="BF42" i="2"/>
  <c r="BE42" i="2"/>
  <c r="BG42" i="2"/>
  <c r="CA41" i="2"/>
  <c r="BM41" i="2"/>
  <c r="BK41" i="2"/>
  <c r="BN41" i="2"/>
  <c r="BL41" i="2"/>
  <c r="BI42" i="2"/>
  <c r="BB44" i="2" l="1"/>
  <c r="BX43" i="2"/>
  <c r="BD43" i="2"/>
  <c r="BF43" i="2"/>
  <c r="BG43" i="2"/>
  <c r="BE43" i="2"/>
  <c r="BK42" i="2"/>
  <c r="CA42" i="2"/>
  <c r="DG17" i="3" s="1"/>
  <c r="BM42" i="2"/>
  <c r="BN42" i="2"/>
  <c r="BL42" i="2"/>
  <c r="BI43" i="2"/>
  <c r="BB45" i="2" l="1"/>
  <c r="BF44" i="2"/>
  <c r="BD44" i="2"/>
  <c r="BX44" i="2"/>
  <c r="BE44" i="2"/>
  <c r="BG44" i="2"/>
  <c r="CA43" i="2"/>
  <c r="BM43" i="2"/>
  <c r="BK43" i="2"/>
  <c r="BL43" i="2"/>
  <c r="BN43" i="2"/>
  <c r="BI44" i="2"/>
  <c r="BB46" i="2" l="1"/>
  <c r="BF45" i="2"/>
  <c r="BX45" i="2"/>
  <c r="DF20" i="3" s="1"/>
  <c r="BD45" i="2"/>
  <c r="BE45" i="2"/>
  <c r="BG45" i="2"/>
  <c r="BM44" i="2"/>
  <c r="BK44" i="2"/>
  <c r="CA44" i="2"/>
  <c r="BN44" i="2"/>
  <c r="BL44" i="2"/>
  <c r="BI45" i="2"/>
  <c r="BB47" i="2" l="1"/>
  <c r="BF46" i="2"/>
  <c r="BD46" i="2"/>
  <c r="BX46" i="2"/>
  <c r="BG46" i="2"/>
  <c r="BE46" i="2"/>
  <c r="BK45" i="2"/>
  <c r="CA45" i="2"/>
  <c r="BM45" i="2"/>
  <c r="BN45" i="2"/>
  <c r="BL45" i="2"/>
  <c r="BI46" i="2"/>
  <c r="BB48" i="2" l="1"/>
  <c r="BD47" i="2"/>
  <c r="BX47" i="2"/>
  <c r="BF47" i="2"/>
  <c r="BG47" i="2"/>
  <c r="BE47" i="2"/>
  <c r="CA46" i="2"/>
  <c r="BM46" i="2"/>
  <c r="BK46" i="2"/>
  <c r="BN46" i="2"/>
  <c r="BL46" i="2"/>
  <c r="BI47" i="2"/>
  <c r="DF19" i="3" l="1"/>
  <c r="BB49" i="2"/>
  <c r="BF48" i="2"/>
  <c r="BX48" i="2"/>
  <c r="BD48" i="2"/>
  <c r="BE48" i="2"/>
  <c r="BG48" i="2"/>
  <c r="CA47" i="2"/>
  <c r="BM47" i="2"/>
  <c r="BK47" i="2"/>
  <c r="BN47" i="2"/>
  <c r="BL47" i="2"/>
  <c r="BI48" i="2"/>
  <c r="BB50" i="2" l="1"/>
  <c r="BX49" i="2"/>
  <c r="BF49" i="2"/>
  <c r="BD49" i="2"/>
  <c r="BG49" i="2"/>
  <c r="BE49" i="2"/>
  <c r="BK48" i="2"/>
  <c r="CA48" i="2"/>
  <c r="BM48" i="2"/>
  <c r="BN48" i="2"/>
  <c r="BL48" i="2"/>
  <c r="BI49" i="2"/>
  <c r="DF18" i="3" l="1"/>
  <c r="BB51" i="2"/>
  <c r="BD50" i="2"/>
  <c r="BF50" i="2"/>
  <c r="BX50" i="2"/>
  <c r="BG50" i="2"/>
  <c r="BE50" i="2"/>
  <c r="BM49" i="2"/>
  <c r="CA49" i="2"/>
  <c r="BK49" i="2"/>
  <c r="BN49" i="2"/>
  <c r="BL49" i="2"/>
  <c r="BI50" i="2"/>
  <c r="BB52" i="2" l="1"/>
  <c r="BF51" i="2"/>
  <c r="BX51" i="2"/>
  <c r="DF13" i="3" s="1"/>
  <c r="BD51" i="2"/>
  <c r="BG51" i="2"/>
  <c r="BE51" i="2"/>
  <c r="CA50" i="2"/>
  <c r="BM50" i="2"/>
  <c r="BK50" i="2"/>
  <c r="BN50" i="2"/>
  <c r="BL50" i="2"/>
  <c r="BI51" i="2"/>
  <c r="BB53" i="2" l="1"/>
  <c r="BF52" i="2"/>
  <c r="BD52" i="2"/>
  <c r="BX52" i="2"/>
  <c r="DF12" i="3" s="1"/>
  <c r="BG52" i="2"/>
  <c r="BE52" i="2"/>
  <c r="BK51" i="2"/>
  <c r="CA51" i="2"/>
  <c r="BM51" i="2"/>
  <c r="BN51" i="2"/>
  <c r="BL51" i="2"/>
  <c r="BI52" i="2"/>
  <c r="BB54" i="2" l="1"/>
  <c r="BD53" i="2"/>
  <c r="BX53" i="2"/>
  <c r="BF53" i="2"/>
  <c r="BG53" i="2"/>
  <c r="BE53" i="2"/>
  <c r="CA52" i="2"/>
  <c r="BM52" i="2"/>
  <c r="BK52" i="2"/>
  <c r="BN52" i="2"/>
  <c r="BL52" i="2"/>
  <c r="BI53" i="2"/>
  <c r="BB55" i="2" l="1"/>
  <c r="BX54" i="2"/>
  <c r="DF10" i="3" s="1"/>
  <c r="BD54" i="2"/>
  <c r="BF54" i="2"/>
  <c r="BG54" i="2"/>
  <c r="BE54" i="2"/>
  <c r="CA53" i="2"/>
  <c r="DG18" i="3" s="1"/>
  <c r="BM53" i="2"/>
  <c r="BK53" i="2"/>
  <c r="BL53" i="2"/>
  <c r="BN53" i="2"/>
  <c r="BI54" i="2"/>
  <c r="BB56" i="2" l="1"/>
  <c r="BX55" i="2"/>
  <c r="BF55" i="2"/>
  <c r="BD55" i="2"/>
  <c r="BE55" i="2"/>
  <c r="BG55" i="2"/>
  <c r="BK54" i="2"/>
  <c r="CA54" i="2"/>
  <c r="DG19" i="3" s="1"/>
  <c r="BM54" i="2"/>
  <c r="BN54" i="2"/>
  <c r="BL54" i="2"/>
  <c r="BI55" i="2"/>
  <c r="BB57" i="2" l="1"/>
  <c r="BF56" i="2"/>
  <c r="BX56" i="2"/>
  <c r="BD56" i="2"/>
  <c r="BG56" i="2"/>
  <c r="BE56" i="2"/>
  <c r="CA55" i="2"/>
  <c r="BM55" i="2"/>
  <c r="BK55" i="2"/>
  <c r="BN55" i="2"/>
  <c r="BL55" i="2"/>
  <c r="BI56" i="2"/>
  <c r="BB58" i="2" l="1"/>
  <c r="BF57" i="2"/>
  <c r="BX57" i="2"/>
  <c r="DF15" i="3" s="1"/>
  <c r="BD57" i="2"/>
  <c r="BG57" i="2"/>
  <c r="BE57" i="2"/>
  <c r="BM56" i="2"/>
  <c r="BK56" i="2"/>
  <c r="CA56" i="2"/>
  <c r="DG13" i="3" s="1"/>
  <c r="BN56" i="2"/>
  <c r="BL56" i="2"/>
  <c r="BI57" i="2"/>
  <c r="BB59" i="2" l="1"/>
  <c r="BF58" i="2"/>
  <c r="BD58" i="2"/>
  <c r="BX58" i="2"/>
  <c r="DF16" i="3" s="1"/>
  <c r="BG58" i="2"/>
  <c r="BE58" i="2"/>
  <c r="BK57" i="2"/>
  <c r="CA57" i="2"/>
  <c r="DG14" i="3" s="1"/>
  <c r="BM57" i="2"/>
  <c r="BN57" i="2"/>
  <c r="BL57" i="2"/>
  <c r="BI58" i="2"/>
  <c r="BD59" i="2" l="1"/>
  <c r="BD8" i="2" s="1"/>
  <c r="BX59" i="2"/>
  <c r="BF59" i="2"/>
  <c r="BG59" i="2"/>
  <c r="BG8" i="2" s="1"/>
  <c r="CS2" i="3"/>
  <c r="BE59" i="2"/>
  <c r="CA58" i="2"/>
  <c r="BM58" i="2"/>
  <c r="BK58" i="2"/>
  <c r="BK8" i="2" s="1"/>
  <c r="BN58" i="2"/>
  <c r="CV2" i="3"/>
  <c r="BL58" i="2"/>
  <c r="DG11" i="3" l="1"/>
  <c r="DG20" i="3"/>
  <c r="DG9" i="3"/>
  <c r="DF11" i="3"/>
  <c r="DF9" i="3"/>
  <c r="CR8" i="3"/>
  <c r="CR9" i="3" s="1"/>
  <c r="CR10" i="3" s="1"/>
  <c r="CR11" i="3" s="1"/>
  <c r="CR12" i="3" s="1"/>
  <c r="CR13" i="3" s="1"/>
  <c r="CR14" i="3" s="1"/>
  <c r="CR15" i="3" s="1"/>
  <c r="CR16" i="3" s="1"/>
  <c r="CR17" i="3" s="1"/>
  <c r="CR18" i="3" s="1"/>
  <c r="CR19" i="3" s="1"/>
  <c r="CR20" i="3" s="1"/>
  <c r="CR21" i="3" s="1"/>
  <c r="CR22" i="3" s="1"/>
  <c r="CR23" i="3" s="1"/>
  <c r="CR24" i="3" s="1"/>
  <c r="CR25" i="3" s="1"/>
  <c r="CR26" i="3" s="1"/>
  <c r="CR27" i="3" s="1"/>
  <c r="CR28" i="3" s="1"/>
  <c r="CR29" i="3" s="1"/>
  <c r="CR30" i="3" s="1"/>
  <c r="CR31" i="3" s="1"/>
  <c r="CS4" i="3"/>
  <c r="CR4" i="3" s="1"/>
  <c r="CS3" i="3"/>
  <c r="CR3" i="3" s="1"/>
  <c r="BI6" i="2"/>
  <c r="BN8" i="2"/>
  <c r="BI5" i="2" s="1"/>
  <c r="CV3" i="3"/>
  <c r="CU3" i="3" s="1"/>
  <c r="CU8" i="3"/>
  <c r="CU9" i="3" s="1"/>
  <c r="CU10" i="3" s="1"/>
  <c r="CU11" i="3" s="1"/>
  <c r="CU12" i="3" s="1"/>
  <c r="CU13" i="3" s="1"/>
  <c r="CU14" i="3" s="1"/>
  <c r="CU15" i="3" s="1"/>
  <c r="CU16" i="3" s="1"/>
  <c r="CU17" i="3" s="1"/>
  <c r="CU18" i="3" s="1"/>
  <c r="CU19" i="3" s="1"/>
  <c r="CU20" i="3" s="1"/>
  <c r="CU21" i="3" s="1"/>
  <c r="CU22" i="3" s="1"/>
  <c r="CU23" i="3" s="1"/>
  <c r="CU24" i="3" s="1"/>
  <c r="CU25" i="3" s="1"/>
  <c r="CU26" i="3" s="1"/>
  <c r="CU27" i="3" s="1"/>
  <c r="CU28" i="3" s="1"/>
  <c r="CU29" i="3" s="1"/>
  <c r="CU30" i="3" s="1"/>
  <c r="CU31" i="3" s="1"/>
  <c r="CU32" i="3" s="1"/>
  <c r="CV8" i="3" s="1"/>
  <c r="CV9" i="3" s="1"/>
  <c r="CV10" i="3" s="1"/>
  <c r="CV11" i="3" s="1"/>
  <c r="CV12" i="3" s="1"/>
  <c r="CV13" i="3" s="1"/>
  <c r="CV14" i="3" s="1"/>
  <c r="CV15" i="3" s="1"/>
  <c r="CV16" i="3" s="1"/>
  <c r="CV17" i="3" s="1"/>
  <c r="CV18" i="3" s="1"/>
  <c r="CV19" i="3" s="1"/>
  <c r="CV20" i="3" s="1"/>
  <c r="CV21" i="3" s="1"/>
  <c r="CV22" i="3" s="1"/>
  <c r="CV23" i="3" s="1"/>
  <c r="CV24" i="3" s="1"/>
  <c r="CV25" i="3" s="1"/>
  <c r="CV26" i="3" s="1"/>
  <c r="CV27" i="3" s="1"/>
  <c r="CV28" i="3" s="1"/>
  <c r="CV29" i="3" s="1"/>
  <c r="CV30" i="3" s="1"/>
  <c r="CV31" i="3" s="1"/>
  <c r="CV32" i="3" s="1"/>
  <c r="CV4" i="3"/>
  <c r="CU4" i="3" s="1"/>
  <c r="BW5" i="3" l="1"/>
  <c r="AZ5" i="3"/>
  <c r="BI3" i="2"/>
  <c r="U19" i="1" s="1"/>
  <c r="AV8" i="3"/>
  <c r="AV9" i="3"/>
  <c r="AV12" i="3"/>
  <c r="AV24" i="3"/>
  <c r="AV17" i="3"/>
  <c r="AV11" i="3"/>
  <c r="AV31" i="3"/>
  <c r="AV22" i="3"/>
  <c r="AV10" i="3"/>
  <c r="AV18" i="3"/>
  <c r="AV23" i="3"/>
  <c r="AV28" i="3"/>
  <c r="AV21" i="3"/>
  <c r="AV20" i="3"/>
  <c r="AV19" i="3"/>
  <c r="AV14" i="3"/>
  <c r="AV13" i="3"/>
  <c r="AV30" i="3"/>
  <c r="AV27" i="3"/>
  <c r="AV26" i="3"/>
  <c r="AV25" i="3"/>
  <c r="AV16" i="3"/>
  <c r="AV15" i="3"/>
  <c r="AV29" i="3"/>
  <c r="AV32" i="3"/>
  <c r="CR32" i="3"/>
  <c r="CS8" i="3" s="1"/>
  <c r="CS9" i="3" s="1"/>
  <c r="CS10" i="3" s="1"/>
  <c r="CS11" i="3" s="1"/>
  <c r="CS12" i="3" s="1"/>
  <c r="CS13" i="3" s="1"/>
  <c r="CS14" i="3" s="1"/>
  <c r="CS15" i="3" s="1"/>
  <c r="CS16" i="3" s="1"/>
  <c r="CS17" i="3" s="1"/>
  <c r="CS18" i="3" s="1"/>
  <c r="CS19" i="3" s="1"/>
  <c r="CS20" i="3" s="1"/>
  <c r="CS21" i="3" s="1"/>
  <c r="CS22" i="3" s="1"/>
  <c r="CS23" i="3" s="1"/>
  <c r="CS24" i="3" s="1"/>
  <c r="CS25" i="3" s="1"/>
  <c r="CS26" i="3" s="1"/>
  <c r="CS27" i="3" s="1"/>
  <c r="CS28" i="3" s="1"/>
  <c r="CS29" i="3" s="1"/>
  <c r="CS30" i="3" s="1"/>
  <c r="CS31" i="3" s="1"/>
  <c r="CS32" i="3" s="1"/>
  <c r="BS24" i="3"/>
  <c r="BS29" i="3"/>
  <c r="BS11" i="3"/>
  <c r="BS17" i="3"/>
  <c r="BS23" i="3"/>
  <c r="BS27" i="3"/>
  <c r="BS30" i="3"/>
  <c r="BS12" i="3"/>
  <c r="BS18" i="3"/>
  <c r="BS20" i="3"/>
  <c r="BS31" i="3"/>
  <c r="BS32" i="3"/>
  <c r="BS10" i="3"/>
  <c r="BS13" i="3"/>
  <c r="BS8" i="3"/>
  <c r="BS9" i="3"/>
  <c r="BS25" i="3"/>
  <c r="BS28" i="3"/>
  <c r="BS16" i="3"/>
  <c r="BS19" i="3"/>
  <c r="BS14" i="3"/>
  <c r="BS15" i="3"/>
  <c r="BS22" i="3"/>
  <c r="BS21" i="3"/>
  <c r="BS26" i="3"/>
  <c r="DI18" i="3" l="1"/>
  <c r="BI18" i="3"/>
  <c r="DJ18" i="3"/>
  <c r="BE18" i="3"/>
  <c r="BI30" i="3"/>
  <c r="DJ30" i="3"/>
  <c r="DI30" i="3"/>
  <c r="BE30" i="3"/>
  <c r="BI11" i="3"/>
  <c r="DJ11" i="3"/>
  <c r="DI11" i="3"/>
  <c r="AX11" i="3" s="1"/>
  <c r="BN11" i="3" s="1"/>
  <c r="BE11" i="3"/>
  <c r="BI23" i="3"/>
  <c r="DJ23" i="3"/>
  <c r="DI23" i="3"/>
  <c r="AX23" i="3" s="1"/>
  <c r="BN23" i="3" s="1"/>
  <c r="BE23" i="3"/>
  <c r="DI16" i="3"/>
  <c r="DJ16" i="3"/>
  <c r="BI16" i="3"/>
  <c r="BE16" i="3"/>
  <c r="DJ12" i="3"/>
  <c r="DI12" i="3"/>
  <c r="BI12" i="3"/>
  <c r="BE12" i="3"/>
  <c r="BI28" i="3"/>
  <c r="DI28" i="3"/>
  <c r="DJ28" i="3"/>
  <c r="BE28" i="3"/>
  <c r="DI15" i="3"/>
  <c r="AX15" i="3" s="1"/>
  <c r="BN15" i="3" s="1"/>
  <c r="BI15" i="3"/>
  <c r="DJ15" i="3"/>
  <c r="BE15" i="3"/>
  <c r="DI19" i="3"/>
  <c r="BI19" i="3"/>
  <c r="DJ19" i="3"/>
  <c r="BE19" i="3"/>
  <c r="DI26" i="3"/>
  <c r="AX26" i="3" s="1"/>
  <c r="BN26" i="3" s="1"/>
  <c r="DJ26" i="3"/>
  <c r="BI26" i="3"/>
  <c r="BE26" i="3"/>
  <c r="DJ22" i="3"/>
  <c r="DI22" i="3"/>
  <c r="BI22" i="3"/>
  <c r="BE22" i="3"/>
  <c r="BI9" i="3"/>
  <c r="DI9" i="3"/>
  <c r="DJ9" i="3"/>
  <c r="BE9" i="3"/>
  <c r="BI29" i="3"/>
  <c r="DJ29" i="3"/>
  <c r="DI29" i="3"/>
  <c r="AX29" i="3" s="1"/>
  <c r="BN29" i="3" s="1"/>
  <c r="BE29" i="3"/>
  <c r="DJ13" i="3"/>
  <c r="BI13" i="3"/>
  <c r="DI13" i="3"/>
  <c r="BE13" i="3"/>
  <c r="BI17" i="3"/>
  <c r="DJ17" i="3"/>
  <c r="DI17" i="3"/>
  <c r="AX17" i="3" s="1"/>
  <c r="BN17" i="3" s="1"/>
  <c r="BE17" i="3"/>
  <c r="DJ14" i="3"/>
  <c r="DI14" i="3"/>
  <c r="BI14" i="3"/>
  <c r="BE14" i="3"/>
  <c r="DI24" i="3"/>
  <c r="DJ24" i="3"/>
  <c r="BI24" i="3"/>
  <c r="BE24" i="3"/>
  <c r="DJ25" i="3"/>
  <c r="BI25" i="3"/>
  <c r="DI25" i="3"/>
  <c r="AX25" i="3" s="1"/>
  <c r="BN25" i="3" s="1"/>
  <c r="BE25" i="3"/>
  <c r="DJ10" i="3"/>
  <c r="BI10" i="3"/>
  <c r="DI10" i="3"/>
  <c r="BE10" i="3"/>
  <c r="BI20" i="3"/>
  <c r="DJ20" i="3"/>
  <c r="DI20" i="3"/>
  <c r="BE20" i="3"/>
  <c r="DJ32" i="3"/>
  <c r="DI32" i="3"/>
  <c r="BI32" i="3"/>
  <c r="BE32" i="3"/>
  <c r="DI27" i="3"/>
  <c r="BI27" i="3"/>
  <c r="DJ27" i="3"/>
  <c r="BE27" i="3"/>
  <c r="DJ21" i="3"/>
  <c r="DI21" i="3"/>
  <c r="BI21" i="3"/>
  <c r="BE21" i="3"/>
  <c r="DJ31" i="3"/>
  <c r="BI31" i="3"/>
  <c r="DI31" i="3"/>
  <c r="AX31" i="3" s="1"/>
  <c r="BN31" i="3" s="1"/>
  <c r="BE31" i="3"/>
  <c r="DI8" i="3"/>
  <c r="AX8" i="3" s="1"/>
  <c r="BN8" i="3" s="1"/>
  <c r="DJ8" i="3"/>
  <c r="BI8" i="3"/>
  <c r="BE8" i="3"/>
  <c r="DM21" i="3"/>
  <c r="CF21" i="3"/>
  <c r="CB21" i="3"/>
  <c r="DL21" i="3"/>
  <c r="DM17" i="3"/>
  <c r="DL17" i="3"/>
  <c r="BU17" i="3" s="1"/>
  <c r="CK17" i="3" s="1"/>
  <c r="CF17" i="3"/>
  <c r="CB17" i="3"/>
  <c r="DM32" i="3"/>
  <c r="DL32" i="3"/>
  <c r="CF32" i="3"/>
  <c r="CB32" i="3"/>
  <c r="DM8" i="3"/>
  <c r="CF8" i="3"/>
  <c r="DL8" i="3"/>
  <c r="CB8" i="3"/>
  <c r="DM11" i="3"/>
  <c r="DL11" i="3"/>
  <c r="BU11" i="3" s="1"/>
  <c r="CK11" i="3" s="1"/>
  <c r="CF11" i="3"/>
  <c r="CB11" i="3"/>
  <c r="DM28" i="3"/>
  <c r="CB28" i="3"/>
  <c r="DL28" i="3"/>
  <c r="CF28" i="3"/>
  <c r="DM22" i="3"/>
  <c r="CF22" i="3"/>
  <c r="DL22" i="3"/>
  <c r="CB22" i="3"/>
  <c r="DM31" i="3"/>
  <c r="DL31" i="3"/>
  <c r="BU31" i="3" s="1"/>
  <c r="CK31" i="3" s="1"/>
  <c r="CF31" i="3"/>
  <c r="CB31" i="3"/>
  <c r="DM15" i="3"/>
  <c r="CF15" i="3"/>
  <c r="DL15" i="3"/>
  <c r="CB15" i="3"/>
  <c r="DM20" i="3"/>
  <c r="DL20" i="3"/>
  <c r="CF20" i="3"/>
  <c r="CB20" i="3"/>
  <c r="DM18" i="3"/>
  <c r="DL18" i="3"/>
  <c r="BU18" i="3" s="1"/>
  <c r="CK18" i="3" s="1"/>
  <c r="CF18" i="3"/>
  <c r="CB18" i="3"/>
  <c r="DM19" i="3"/>
  <c r="DL19" i="3"/>
  <c r="CF19" i="3"/>
  <c r="CB19" i="3"/>
  <c r="DM13" i="3"/>
  <c r="CF13" i="3"/>
  <c r="DL13" i="3"/>
  <c r="CB13" i="3"/>
  <c r="DM12" i="3"/>
  <c r="DL12" i="3"/>
  <c r="BU12" i="3" s="1"/>
  <c r="CK12" i="3" s="1"/>
  <c r="CF12" i="3"/>
  <c r="CB12" i="3"/>
  <c r="DM29" i="3"/>
  <c r="CF29" i="3"/>
  <c r="DL29" i="3"/>
  <c r="CB29" i="3"/>
  <c r="DM27" i="3"/>
  <c r="DL27" i="3"/>
  <c r="CF27" i="3"/>
  <c r="CB27" i="3"/>
  <c r="DM25" i="3"/>
  <c r="DL25" i="3"/>
  <c r="BU25" i="3" s="1"/>
  <c r="CK25" i="3" s="1"/>
  <c r="CF25" i="3"/>
  <c r="CB25" i="3"/>
  <c r="DM23" i="3"/>
  <c r="CB23" i="3"/>
  <c r="CF23" i="3"/>
  <c r="DL23" i="3"/>
  <c r="BU23" i="3" s="1"/>
  <c r="CK23" i="3" s="1"/>
  <c r="DM9" i="3"/>
  <c r="DL9" i="3"/>
  <c r="CB9" i="3"/>
  <c r="CF9" i="3"/>
  <c r="DM14" i="3"/>
  <c r="CB14" i="3"/>
  <c r="CF14" i="3"/>
  <c r="DL14" i="3"/>
  <c r="DM26" i="3"/>
  <c r="DL26" i="3"/>
  <c r="CF26" i="3"/>
  <c r="CB26" i="3"/>
  <c r="DM16" i="3"/>
  <c r="CB16" i="3"/>
  <c r="DL16" i="3"/>
  <c r="CF16" i="3"/>
  <c r="DM10" i="3"/>
  <c r="CF10" i="3"/>
  <c r="DL10" i="3"/>
  <c r="BU10" i="3" s="1"/>
  <c r="CK10" i="3" s="1"/>
  <c r="CB10" i="3"/>
  <c r="DM30" i="3"/>
  <c r="CF30" i="3"/>
  <c r="DL30" i="3"/>
  <c r="CB30" i="3"/>
  <c r="DM24" i="3"/>
  <c r="DL24" i="3"/>
  <c r="CF24" i="3"/>
  <c r="CB24" i="3"/>
  <c r="AX24" i="3" l="1"/>
  <c r="BN24" i="3" s="1"/>
  <c r="AX16" i="3"/>
  <c r="BN16" i="3" s="1"/>
  <c r="AX10" i="3"/>
  <c r="BN10" i="3" s="1"/>
  <c r="AX20" i="3"/>
  <c r="BN20" i="3" s="1"/>
  <c r="BU16" i="3"/>
  <c r="CK16" i="3" s="1"/>
  <c r="BU13" i="3"/>
  <c r="CK13" i="3" s="1"/>
  <c r="BU24" i="3"/>
  <c r="CK24" i="3" s="1"/>
  <c r="BU14" i="3"/>
  <c r="CK14" i="3" s="1"/>
  <c r="BU9" i="3"/>
  <c r="CK9" i="3" s="1"/>
  <c r="BU27" i="3"/>
  <c r="CK27" i="3" s="1"/>
  <c r="BU20" i="3"/>
  <c r="CK20" i="3" s="1"/>
  <c r="BU29" i="3"/>
  <c r="CK29" i="3" s="1"/>
  <c r="BU15" i="3"/>
  <c r="CK15" i="3" s="1"/>
  <c r="BU28" i="3"/>
  <c r="CK28" i="3" s="1"/>
  <c r="BU30" i="3"/>
  <c r="CK30" i="3" s="1"/>
  <c r="BU26" i="3"/>
  <c r="CK26" i="3" s="1"/>
  <c r="BU19" i="3"/>
  <c r="CK19" i="3" s="1"/>
  <c r="BU32" i="3"/>
  <c r="CK32" i="3" s="1"/>
  <c r="BU21" i="3"/>
  <c r="CK21" i="3" s="1"/>
  <c r="BU22" i="3"/>
  <c r="CK22" i="3" s="1"/>
  <c r="BU8" i="3"/>
  <c r="CK8" i="3" s="1"/>
  <c r="AX27" i="3"/>
  <c r="BN27" i="3" s="1"/>
  <c r="AX21" i="3"/>
  <c r="BN21" i="3" s="1"/>
  <c r="AX22" i="3"/>
  <c r="BN22" i="3" s="1"/>
  <c r="AX32" i="3"/>
  <c r="BN32" i="3" s="1"/>
  <c r="AX9" i="3"/>
  <c r="BN9" i="3" s="1"/>
  <c r="AX12" i="3"/>
  <c r="BN12" i="3" s="1"/>
  <c r="AX19" i="3"/>
  <c r="BN19" i="3" s="1"/>
  <c r="AX14" i="3"/>
  <c r="BN14" i="3" s="1"/>
  <c r="AX28" i="3"/>
  <c r="BN28" i="3" s="1"/>
  <c r="AX13" i="3"/>
  <c r="BN13" i="3" s="1"/>
  <c r="AX30" i="3"/>
  <c r="BN30" i="3" s="1"/>
  <c r="AX18" i="3"/>
  <c r="BN1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<sst xmlns="http://schemas.openxmlformats.org/spreadsheetml/2006/main" count="93" uniqueCount="60">
  <si>
    <t>Date</t>
  </si>
  <si>
    <t>Impressions</t>
  </si>
  <si>
    <t>Engagements</t>
  </si>
  <si>
    <t>New followers</t>
  </si>
  <si>
    <t>New Date</t>
  </si>
  <si>
    <t>Post URL</t>
  </si>
  <si>
    <t>Post publish date</t>
  </si>
  <si>
    <t>Top Posts - Engagement Data</t>
  </si>
  <si>
    <t>Top Posts - Impressions Data</t>
  </si>
  <si>
    <t>Raw Data</t>
  </si>
  <si>
    <t>Engagement &amp; Followers Data</t>
  </si>
  <si>
    <t>LinkedIn Data Format</t>
  </si>
  <si>
    <t>/</t>
  </si>
  <si>
    <t>Month</t>
  </si>
  <si>
    <t>D</t>
  </si>
  <si>
    <t>M</t>
  </si>
  <si>
    <t>Y</t>
  </si>
  <si>
    <t>✓</t>
  </si>
  <si>
    <t>✕</t>
  </si>
  <si>
    <t>URL Text before Post No</t>
  </si>
  <si>
    <t>Post ID</t>
  </si>
  <si>
    <t>urn:li:activity:</t>
  </si>
  <si>
    <t>Engagement</t>
  </si>
  <si>
    <t>Best Performing Posts - Engagement</t>
  </si>
  <si>
    <t>Best Performing Posts - Impressions</t>
  </si>
  <si>
    <t>Pos</t>
  </si>
  <si>
    <t>Engage</t>
  </si>
  <si>
    <t>Table</t>
  </si>
  <si>
    <t>Impress</t>
  </si>
  <si>
    <t>New Followers &amp; Top 50 Posts</t>
  </si>
  <si>
    <t>Impressions per Engagement</t>
  </si>
  <si>
    <t>Points</t>
  </si>
  <si>
    <t>Impressions down the left axis, engagement down the right</t>
  </si>
  <si>
    <t>The number of impressions taken to 'earn' each engagement. The lower the better.</t>
  </si>
  <si>
    <t>Number of new followers per month</t>
  </si>
  <si>
    <t>Clickable Links</t>
  </si>
  <si>
    <t>Please read these notes explaining how to use this spreadsheet</t>
  </si>
  <si>
    <t>Editable Cells</t>
  </si>
  <si>
    <t>The blue background and white writing usually identifies cells where you can enter or edit information.</t>
  </si>
  <si>
    <t>Calculated Cells</t>
  </si>
  <si>
    <t>The purple background and white writing usually identifies cells which are calculated, and therefore locked.</t>
  </si>
  <si>
    <t>If you copy and paste data into this spreadsheet (from an internal or external source), ALWAYS use paste VALUES, never normal paste.</t>
  </si>
  <si>
    <t>Using the drag function is the same as copy and paste, so do not use it.</t>
  </si>
  <si>
    <t>Please complete the following sections before using this spreadsheet</t>
  </si>
  <si>
    <t>Your Name</t>
  </si>
  <si>
    <t>Your name (as it appears on LinkedIn). This will only appear on this spreadsheet.</t>
  </si>
  <si>
    <t>If you get stuck, here is a demo video</t>
  </si>
  <si>
    <t>Watch the demo on YouTube</t>
  </si>
  <si>
    <t>Buy Ready-made</t>
  </si>
  <si>
    <t>Buy Custom-made</t>
  </si>
  <si>
    <t>This spreadsheet was created by</t>
  </si>
  <si>
    <t>Click here for more info</t>
  </si>
  <si>
    <t>Spreadsheets</t>
  </si>
  <si>
    <t>We do not offer support on free spreadsheets,
but if you find any errors, please let us know.</t>
  </si>
  <si>
    <t>© Sumcor Ltd - Trading as Spreadsheet Solutions</t>
  </si>
  <si>
    <t>Thanks for downloading the LinkedIn Content Dashboard</t>
  </si>
  <si>
    <t>Free Download - LinkedIn Content Dashboard</t>
  </si>
  <si>
    <t>Version 1.000</t>
  </si>
  <si>
    <t>D0 not delete or move data or cells. You can use clear contents, or you can use the sort function where there are filters.</t>
  </si>
  <si>
    <t>50 points for 1st, 49 for second, etc. Points are given for each league position.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</si>
</sst>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[Red]\-#,##0\ "/>
    <numFmt numFmtId="165" formatCode="#,##0.00_ ;[Red]\-#,##0.00\ 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42117"/>
        <bgColor indexed="64"/>
      </patternFill>
    </fill>
    <fill>
      <patternFill patternType="solid">
        <fgColor rgb="FF207144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61">
    <xf numFmtId="0" fontId="0" fillId="0" borderId="0" xfId="0"/>
    <xf numFmtId="0" fontId="0" fillId="0" borderId="0" xfId="0" applyAlignment="1" applyProtection="1">
      <alignment shrinkToFit="1"/>
      <protection hidden="1"/>
    </xf>
    <xf numFmtId="0" fontId="1" fillId="2" borderId="2" xfId="0" applyFont="1" applyFill="1" applyBorder="1" applyAlignment="1" applyProtection="1">
      <alignment horizontal="center" shrinkToFit="1"/>
      <protection hidden="1"/>
    </xf>
    <xf numFmtId="0" fontId="1" fillId="2" borderId="3" xfId="0" applyFont="1" applyFill="1" applyBorder="1" applyAlignment="1" applyProtection="1">
      <alignment horizontal="center" shrinkToFit="1"/>
      <protection hidden="1"/>
    </xf>
    <xf numFmtId="0" fontId="1" fillId="2" borderId="4" xfId="0" applyFont="1" applyFill="1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0" fillId="0" borderId="8" xfId="0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12" xfId="0" applyBorder="1" applyAlignment="1" applyProtection="1">
      <alignment horizontal="center" shrinkToFit="1"/>
      <protection hidden="1"/>
    </xf>
    <xf numFmtId="164" fontId="0" fillId="0" borderId="6" xfId="0" applyNumberFormat="1" applyBorder="1" applyAlignment="1" applyProtection="1">
      <alignment horizontal="right" shrinkToFit="1"/>
      <protection hidden="1"/>
    </xf>
    <xf numFmtId="164" fontId="0" fillId="0" borderId="7" xfId="0" applyNumberFormat="1" applyBorder="1" applyAlignment="1" applyProtection="1">
      <alignment horizontal="right" shrinkToFit="1"/>
      <protection hidden="1"/>
    </xf>
    <xf numFmtId="164" fontId="0" fillId="0" borderId="0" xfId="0" applyNumberFormat="1" applyAlignment="1" applyProtection="1">
      <alignment horizontal="right" shrinkToFit="1"/>
      <protection hidden="1"/>
    </xf>
    <xf numFmtId="164" fontId="0" fillId="0" borderId="9" xfId="0" applyNumberFormat="1" applyBorder="1" applyAlignment="1" applyProtection="1">
      <alignment horizontal="right" shrinkToFit="1"/>
      <protection hidden="1"/>
    </xf>
    <xf numFmtId="164" fontId="0" fillId="0" borderId="11" xfId="0" applyNumberFormat="1" applyBorder="1" applyAlignment="1" applyProtection="1">
      <alignment horizontal="right" shrinkToFit="1"/>
      <protection hidden="1"/>
    </xf>
    <xf numFmtId="164" fontId="0" fillId="0" borderId="12" xfId="0" applyNumberFormat="1" applyBorder="1" applyAlignment="1" applyProtection="1">
      <alignment horizontal="right" shrinkToFit="1"/>
      <protection hidden="1"/>
    </xf>
    <xf numFmtId="0" fontId="1" fillId="3" borderId="1" xfId="0" applyFont="1" applyFill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center" shrinkToFit="1"/>
      <protection hidden="1"/>
    </xf>
    <xf numFmtId="0" fontId="0" fillId="0" borderId="14" xfId="0" applyBorder="1" applyAlignment="1" applyProtection="1">
      <alignment horizontal="center" shrinkToFit="1"/>
      <protection hidden="1"/>
    </xf>
    <xf numFmtId="0" fontId="0" fillId="0" borderId="15" xfId="0" applyBorder="1" applyAlignment="1" applyProtection="1">
      <alignment horizontal="center" shrinkToFit="1"/>
      <protection hidden="1"/>
    </xf>
    <xf numFmtId="14" fontId="0" fillId="0" borderId="13" xfId="0" applyNumberFormat="1" applyBorder="1" applyAlignment="1" applyProtection="1">
      <alignment horizontal="center" shrinkToFit="1"/>
      <protection hidden="1"/>
    </xf>
    <xf numFmtId="14" fontId="0" fillId="0" borderId="14" xfId="0" applyNumberFormat="1" applyBorder="1" applyAlignment="1" applyProtection="1">
      <alignment horizontal="center" shrinkToFit="1"/>
      <protection hidden="1"/>
    </xf>
    <xf numFmtId="14" fontId="0" fillId="0" borderId="15" xfId="0" applyNumberFormat="1" applyBorder="1" applyAlignment="1" applyProtection="1">
      <alignment horizontal="center" shrinkToFit="1"/>
      <protection hidden="1"/>
    </xf>
    <xf numFmtId="0" fontId="0" fillId="4" borderId="0" xfId="0" applyFill="1" applyAlignment="1" applyProtection="1">
      <alignment shrinkToFit="1"/>
      <protection hidden="1"/>
    </xf>
    <xf numFmtId="0" fontId="0" fillId="0" borderId="5" xfId="0" applyBorder="1" applyAlignment="1" applyProtection="1">
      <alignment horizontal="center" shrinkToFit="1"/>
      <protection locked="0"/>
    </xf>
    <xf numFmtId="164" fontId="0" fillId="0" borderId="6" xfId="0" applyNumberFormat="1" applyBorder="1" applyAlignment="1" applyProtection="1">
      <alignment horizontal="right" shrinkToFit="1"/>
      <protection locked="0"/>
    </xf>
    <xf numFmtId="164" fontId="0" fillId="0" borderId="7" xfId="0" applyNumberFormat="1" applyBorder="1" applyAlignment="1" applyProtection="1">
      <alignment horizontal="right" shrinkToFit="1"/>
      <protection locked="0"/>
    </xf>
    <xf numFmtId="0" fontId="0" fillId="0" borderId="8" xfId="0" applyBorder="1" applyAlignment="1" applyProtection="1">
      <alignment horizontal="center" shrinkToFit="1"/>
      <protection locked="0"/>
    </xf>
    <xf numFmtId="164" fontId="0" fillId="0" borderId="0" xfId="0" applyNumberFormat="1" applyAlignment="1" applyProtection="1">
      <alignment horizontal="right" shrinkToFit="1"/>
      <protection locked="0"/>
    </xf>
    <xf numFmtId="164" fontId="0" fillId="0" borderId="9" xfId="0" applyNumberFormat="1" applyBorder="1" applyAlignment="1" applyProtection="1">
      <alignment horizontal="right" shrinkToFit="1"/>
      <protection locked="0"/>
    </xf>
    <xf numFmtId="0" fontId="0" fillId="0" borderId="10" xfId="0" applyBorder="1" applyAlignment="1" applyProtection="1">
      <alignment horizontal="center" shrinkToFit="1"/>
      <protection locked="0"/>
    </xf>
    <xf numFmtId="164" fontId="0" fillId="0" borderId="11" xfId="0" applyNumberFormat="1" applyBorder="1" applyAlignment="1" applyProtection="1">
      <alignment horizontal="right" shrinkToFit="1"/>
      <protection locked="0"/>
    </xf>
    <xf numFmtId="164" fontId="0" fillId="0" borderId="12" xfId="0" applyNumberFormat="1" applyBorder="1" applyAlignment="1" applyProtection="1">
      <alignment horizontal="right" shrinkToFit="1"/>
      <protection locked="0"/>
    </xf>
    <xf numFmtId="0" fontId="0" fillId="4" borderId="0" xfId="0" applyFill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1" xfId="0" applyBorder="1" applyAlignment="1" applyProtection="1">
      <alignment horizontal="center" shrinkToFit="1"/>
      <protection hidden="1"/>
    </xf>
    <xf numFmtId="0" fontId="1" fillId="2" borderId="1" xfId="0" applyFont="1" applyFill="1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 shrinkToFit="1"/>
      <protection hidden="1"/>
    </xf>
    <xf numFmtId="0" fontId="0" fillId="0" borderId="14" xfId="0" applyBorder="1" applyAlignment="1" applyProtection="1">
      <alignment horizontal="left" shrinkToFit="1"/>
      <protection hidden="1"/>
    </xf>
    <xf numFmtId="0" fontId="0" fillId="0" borderId="15" xfId="0" applyBorder="1" applyAlignment="1" applyProtection="1">
      <alignment horizontal="left" shrinkToFit="1"/>
      <protection hidden="1"/>
    </xf>
    <xf numFmtId="164" fontId="0" fillId="0" borderId="13" xfId="0" applyNumberFormat="1" applyBorder="1" applyAlignment="1" applyProtection="1">
      <alignment horizontal="center" shrinkToFit="1"/>
      <protection hidden="1"/>
    </xf>
    <xf numFmtId="164" fontId="0" fillId="0" borderId="14" xfId="0" applyNumberFormat="1" applyBorder="1" applyAlignment="1" applyProtection="1">
      <alignment horizontal="center" shrinkToFit="1"/>
      <protection hidden="1"/>
    </xf>
    <xf numFmtId="164" fontId="0" fillId="0" borderId="15" xfId="0" applyNumberFormat="1" applyBorder="1" applyAlignment="1" applyProtection="1">
      <alignment horizontal="center" shrinkToFit="1"/>
      <protection hidden="1"/>
    </xf>
    <xf numFmtId="0" fontId="6" fillId="0" borderId="0" xfId="0" applyFont="1" applyAlignment="1" applyProtection="1">
      <alignment horizontal="center" shrinkToFit="1"/>
      <protection hidden="1"/>
    </xf>
    <xf numFmtId="164" fontId="0" fillId="0" borderId="5" xfId="0" applyNumberFormat="1" applyBorder="1" applyAlignment="1" applyProtection="1">
      <alignment horizontal="right" shrinkToFit="1"/>
      <protection hidden="1"/>
    </xf>
    <xf numFmtId="164" fontId="0" fillId="0" borderId="8" xfId="0" applyNumberFormat="1" applyBorder="1" applyAlignment="1" applyProtection="1">
      <alignment horizontal="right" shrinkToFit="1"/>
      <protection hidden="1"/>
    </xf>
    <xf numFmtId="164" fontId="0" fillId="0" borderId="10" xfId="0" applyNumberFormat="1" applyBorder="1" applyAlignment="1" applyProtection="1">
      <alignment horizontal="right" shrinkToFit="1"/>
      <protection hidden="1"/>
    </xf>
    <xf numFmtId="165" fontId="0" fillId="0" borderId="13" xfId="0" applyNumberFormat="1" applyBorder="1" applyAlignment="1" applyProtection="1">
      <alignment horizontal="right" shrinkToFit="1"/>
      <protection hidden="1"/>
    </xf>
    <xf numFmtId="165" fontId="0" fillId="0" borderId="14" xfId="0" applyNumberFormat="1" applyBorder="1" applyAlignment="1" applyProtection="1">
      <alignment horizontal="right" shrinkToFit="1"/>
      <protection hidden="1"/>
    </xf>
    <xf numFmtId="165" fontId="0" fillId="0" borderId="15" xfId="0" applyNumberFormat="1" applyBorder="1" applyAlignment="1" applyProtection="1">
      <alignment horizontal="right" shrinkToFit="1"/>
      <protection hidden="1"/>
    </xf>
    <xf numFmtId="0" fontId="4" fillId="4" borderId="0" xfId="0" applyFont="1" applyFill="1" applyAlignment="1" applyProtection="1">
      <alignment shrinkToFit="1"/>
      <protection hidden="1"/>
    </xf>
    <xf numFmtId="0" fontId="0" fillId="0" borderId="5" xfId="0" applyBorder="1" applyAlignment="1" applyProtection="1">
      <alignment horizontal="left" shrinkToFit="1"/>
      <protection locked="0"/>
    </xf>
    <xf numFmtId="0" fontId="0" fillId="0" borderId="6" xfId="0" applyBorder="1" applyAlignment="1" applyProtection="1">
      <alignment horizontal="center" shrinkToFit="1"/>
      <protection locked="0"/>
    </xf>
    <xf numFmtId="164" fontId="0" fillId="0" borderId="7" xfId="0" applyNumberFormat="1" applyBorder="1" applyAlignment="1" applyProtection="1">
      <alignment shrinkToFit="1"/>
      <protection locked="0"/>
    </xf>
    <xf numFmtId="0" fontId="0" fillId="0" borderId="8" xfId="0" applyBorder="1" applyAlignment="1" applyProtection="1">
      <alignment horizontal="left" shrinkToFit="1"/>
      <protection locked="0"/>
    </xf>
    <xf numFmtId="0" fontId="0" fillId="0" borderId="0" xfId="0" applyAlignment="1" applyProtection="1">
      <alignment horizontal="center" shrinkToFit="1"/>
      <protection locked="0"/>
    </xf>
    <xf numFmtId="164" fontId="0" fillId="0" borderId="9" xfId="0" applyNumberFormat="1" applyBorder="1" applyAlignment="1" applyProtection="1">
      <alignment shrinkToFit="1"/>
      <protection locked="0"/>
    </xf>
    <xf numFmtId="0" fontId="0" fillId="0" borderId="10" xfId="0" applyBorder="1" applyAlignment="1" applyProtection="1">
      <alignment horizontal="left" shrinkToFit="1"/>
      <protection locked="0"/>
    </xf>
    <xf numFmtId="0" fontId="0" fillId="0" borderId="11" xfId="0" applyBorder="1" applyAlignment="1" applyProtection="1">
      <alignment horizontal="center" shrinkToFit="1"/>
      <protection locked="0"/>
    </xf>
    <xf numFmtId="164" fontId="0" fillId="0" borderId="12" xfId="0" applyNumberFormat="1" applyBorder="1" applyAlignment="1" applyProtection="1">
      <alignment shrinkToFit="1"/>
      <protection locked="0"/>
    </xf>
    <xf numFmtId="0" fontId="1" fillId="7" borderId="2" xfId="0" applyFont="1" applyFill="1" applyBorder="1" applyAlignment="1" applyProtection="1">
      <alignment horizontal="center" shrinkToFit="1"/>
      <protection hidden="1"/>
    </xf>
    <xf numFmtId="0" fontId="1" fillId="7" borderId="3" xfId="0" applyFont="1" applyFill="1" applyBorder="1" applyAlignment="1" applyProtection="1">
      <alignment horizontal="center" shrinkToFit="1"/>
      <protection hidden="1"/>
    </xf>
    <xf numFmtId="0" fontId="1" fillId="7" borderId="4" xfId="0" applyFont="1" applyFill="1" applyBorder="1" applyAlignment="1" applyProtection="1">
      <alignment horizontal="center" shrinkToFi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7" xfId="0" applyFont="1" applyFill="1" applyBorder="1" applyAlignment="1" applyProtection="1">
      <alignment horizontal="left" vertical="center" wrapText="1"/>
      <protection hidden="1"/>
    </xf>
    <xf numFmtId="0" fontId="2" fillId="4" borderId="10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0" fillId="4" borderId="0" xfId="0" applyFont="1" applyFill="1" applyAlignment="1" applyProtection="1">
      <alignment horizontal="center" vertical="center" shrinkToFit="1"/>
      <protection hidden="1"/>
    </xf>
    <xf numFmtId="0" fontId="3" fillId="9" borderId="5" xfId="1" applyFont="1" applyFill="1" applyBorder="1" applyAlignment="1" applyProtection="1">
      <alignment horizontal="center" vertical="center" wrapText="1"/>
      <protection hidden="1"/>
    </xf>
    <xf numFmtId="0" fontId="3" fillId="9" borderId="6" xfId="1" applyFont="1" applyFill="1" applyBorder="1" applyAlignment="1" applyProtection="1">
      <alignment horizontal="center" vertical="center" wrapText="1"/>
      <protection hidden="1"/>
    </xf>
    <xf numFmtId="0" fontId="3" fillId="9" borderId="7" xfId="1" applyFont="1" applyFill="1" applyBorder="1" applyAlignment="1" applyProtection="1">
      <alignment horizontal="center" vertical="center" wrapText="1"/>
      <protection hidden="1"/>
    </xf>
    <xf numFmtId="0" fontId="3" fillId="9" borderId="8" xfId="1" applyFont="1" applyFill="1" applyBorder="1" applyAlignment="1" applyProtection="1">
      <alignment horizontal="center" vertical="center" wrapText="1"/>
      <protection hidden="1"/>
    </xf>
    <xf numFmtId="0" fontId="3" fillId="9" borderId="0" xfId="1" applyFont="1" applyFill="1" applyBorder="1" applyAlignment="1" applyProtection="1">
      <alignment horizontal="center" vertical="center" wrapText="1"/>
      <protection hidden="1"/>
    </xf>
    <xf numFmtId="0" fontId="3" fillId="9" borderId="9" xfId="1" applyFont="1" applyFill="1" applyBorder="1" applyAlignment="1" applyProtection="1">
      <alignment horizontal="center" vertical="center" wrapText="1"/>
      <protection hidden="1"/>
    </xf>
    <xf numFmtId="0" fontId="3" fillId="9" borderId="10" xfId="1" applyFont="1" applyFill="1" applyBorder="1" applyAlignment="1" applyProtection="1">
      <alignment horizontal="center" vertical="center" wrapText="1"/>
      <protection hidden="1"/>
    </xf>
    <xf numFmtId="0" fontId="3" fillId="9" borderId="11" xfId="1" applyFont="1" applyFill="1" applyBorder="1" applyAlignment="1" applyProtection="1">
      <alignment horizontal="center" vertical="center" wrapText="1"/>
      <protection hidden="1"/>
    </xf>
    <xf numFmtId="0" fontId="3" fillId="9" borderId="12" xfId="1" applyFont="1" applyFill="1" applyBorder="1" applyAlignment="1" applyProtection="1">
      <alignment horizontal="center" vertical="center" wrapText="1"/>
      <protection hidden="1"/>
    </xf>
    <xf numFmtId="0" fontId="3" fillId="10" borderId="5" xfId="1" applyFont="1" applyFill="1" applyBorder="1" applyAlignment="1" applyProtection="1">
      <alignment horizontal="center" vertical="center" wrapText="1"/>
      <protection hidden="1"/>
    </xf>
    <xf numFmtId="0" fontId="3" fillId="10" borderId="6" xfId="1" applyFont="1" applyFill="1" applyBorder="1" applyAlignment="1" applyProtection="1">
      <alignment horizontal="center" vertical="center" wrapText="1"/>
      <protection hidden="1"/>
    </xf>
    <xf numFmtId="0" fontId="3" fillId="10" borderId="7" xfId="1" applyFont="1" applyFill="1" applyBorder="1" applyAlignment="1" applyProtection="1">
      <alignment horizontal="center" vertical="center" wrapText="1"/>
      <protection hidden="1"/>
    </xf>
    <xf numFmtId="0" fontId="3" fillId="10" borderId="8" xfId="1" applyFont="1" applyFill="1" applyBorder="1" applyAlignment="1" applyProtection="1">
      <alignment horizontal="center" vertical="center" wrapText="1"/>
      <protection hidden="1"/>
    </xf>
    <xf numFmtId="0" fontId="3" fillId="10" borderId="0" xfId="1" applyFont="1" applyFill="1" applyBorder="1" applyAlignment="1" applyProtection="1">
      <alignment horizontal="center" vertical="center" wrapText="1"/>
      <protection hidden="1"/>
    </xf>
    <xf numFmtId="0" fontId="3" fillId="10" borderId="9" xfId="1" applyFont="1" applyFill="1" applyBorder="1" applyAlignment="1" applyProtection="1">
      <alignment horizontal="center" vertical="center" wrapText="1"/>
      <protection hidden="1"/>
    </xf>
    <xf numFmtId="0" fontId="3" fillId="10" borderId="10" xfId="1" applyFont="1" applyFill="1" applyBorder="1" applyAlignment="1" applyProtection="1">
      <alignment horizontal="center" vertical="center" wrapText="1"/>
      <protection hidden="1"/>
    </xf>
    <xf numFmtId="0" fontId="3" fillId="10" borderId="11" xfId="1" applyFont="1" applyFill="1" applyBorder="1" applyAlignment="1" applyProtection="1">
      <alignment horizontal="center" vertical="center" wrapText="1"/>
      <protection hidden="1"/>
    </xf>
    <xf numFmtId="0" fontId="3" fillId="10" borderId="12" xfId="1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0" fillId="0" borderId="8" xfId="0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0" fontId="0" fillId="0" borderId="12" xfId="0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center" shrinkToFit="1"/>
      <protection locked="0"/>
    </xf>
    <xf numFmtId="0" fontId="0" fillId="0" borderId="3" xfId="0" applyBorder="1" applyAlignment="1" applyProtection="1">
      <alignment horizontal="center" shrinkToFit="1"/>
      <protection locked="0"/>
    </xf>
    <xf numFmtId="0" fontId="0" fillId="0" borderId="4" xfId="0" applyBorder="1" applyAlignment="1" applyProtection="1">
      <alignment horizontal="center" shrinkToFit="1"/>
      <protection locked="0"/>
    </xf>
    <xf numFmtId="0" fontId="1" fillId="3" borderId="2" xfId="0" applyFont="1" applyFill="1" applyBorder="1" applyAlignment="1" applyProtection="1">
      <alignment horizontal="center" shrinkToFit="1"/>
      <protection hidden="1"/>
    </xf>
    <xf numFmtId="0" fontId="1" fillId="3" borderId="3" xfId="0" applyFont="1" applyFill="1" applyBorder="1" applyAlignment="1" applyProtection="1">
      <alignment horizontal="center" shrinkToFit="1"/>
      <protection hidden="1"/>
    </xf>
    <xf numFmtId="0" fontId="1" fillId="3" borderId="4" xfId="0" applyFont="1" applyFill="1" applyBorder="1" applyAlignment="1" applyProtection="1">
      <alignment horizontal="center" shrinkToFit="1"/>
      <protection hidden="1"/>
    </xf>
    <xf numFmtId="0" fontId="4" fillId="4" borderId="6" xfId="0" applyFont="1" applyFill="1" applyBorder="1" applyAlignment="1" applyProtection="1">
      <alignment horizontal="center" shrinkToFit="1"/>
      <protection hidden="1"/>
    </xf>
    <xf numFmtId="0" fontId="9" fillId="8" borderId="5" xfId="1" applyFont="1" applyFill="1" applyBorder="1" applyAlignment="1" applyProtection="1">
      <alignment horizontal="center" vertical="center" shrinkToFit="1"/>
      <protection hidden="1"/>
    </xf>
    <xf numFmtId="0" fontId="9" fillId="8" borderId="6" xfId="1" applyFont="1" applyFill="1" applyBorder="1" applyAlignment="1" applyProtection="1">
      <alignment horizontal="center" vertical="center" shrinkToFit="1"/>
      <protection hidden="1"/>
    </xf>
    <xf numFmtId="0" fontId="9" fillId="8" borderId="7" xfId="1" applyFont="1" applyFill="1" applyBorder="1" applyAlignment="1" applyProtection="1">
      <alignment horizontal="center" vertical="center" shrinkToFit="1"/>
      <protection hidden="1"/>
    </xf>
    <xf numFmtId="0" fontId="9" fillId="8" borderId="10" xfId="1" applyFont="1" applyFill="1" applyBorder="1" applyAlignment="1" applyProtection="1">
      <alignment horizontal="center" vertical="center" shrinkToFit="1"/>
      <protection hidden="1"/>
    </xf>
    <xf numFmtId="0" fontId="9" fillId="8" borderId="11" xfId="1" applyFont="1" applyFill="1" applyBorder="1" applyAlignment="1" applyProtection="1">
      <alignment horizontal="center" vertical="center" shrinkToFit="1"/>
      <protection hidden="1"/>
    </xf>
    <xf numFmtId="0" fontId="9" fillId="8" borderId="12" xfId="1" applyFont="1" applyFill="1" applyBorder="1" applyAlignment="1" applyProtection="1">
      <alignment horizontal="center" vertical="center" shrinkToFit="1"/>
      <protection hidden="1"/>
    </xf>
    <xf numFmtId="0" fontId="1" fillId="2" borderId="2" xfId="0" applyFont="1" applyFill="1" applyBorder="1" applyAlignment="1" applyProtection="1">
      <alignment horizontal="center" shrinkToFit="1"/>
      <protection hidden="1"/>
    </xf>
    <xf numFmtId="0" fontId="1" fillId="2" borderId="3" xfId="0" applyFont="1" applyFill="1" applyBorder="1" applyAlignment="1" applyProtection="1">
      <alignment horizontal="center" shrinkToFit="1"/>
      <protection hidden="1"/>
    </xf>
    <xf numFmtId="0" fontId="1" fillId="2" borderId="4" xfId="0" applyFont="1" applyFill="1" applyBorder="1" applyAlignment="1" applyProtection="1">
      <alignment horizontal="center" shrinkToFit="1"/>
      <protection hidden="1"/>
    </xf>
    <xf numFmtId="0" fontId="8" fillId="0" borderId="2" xfId="0" applyFont="1" applyBorder="1" applyAlignment="1" applyProtection="1">
      <alignment horizontal="center" shrinkToFit="1"/>
      <protection locked="0"/>
    </xf>
    <xf numFmtId="0" fontId="8" fillId="0" borderId="3" xfId="0" applyFont="1" applyBorder="1" applyAlignment="1" applyProtection="1">
      <alignment horizontal="center" shrinkToFit="1"/>
      <protection locked="0"/>
    </xf>
    <xf numFmtId="0" fontId="8" fillId="0" borderId="4" xfId="0" applyFont="1" applyBorder="1" applyAlignment="1" applyProtection="1">
      <alignment horizontal="center" shrinkToFit="1"/>
      <protection locked="0"/>
    </xf>
    <xf numFmtId="0" fontId="4" fillId="0" borderId="0" xfId="0" applyFont="1" applyAlignment="1" applyProtection="1">
      <alignment horizontal="left" vertical="center" wrapText="1"/>
      <protection hidden="1"/>
    </xf>
    <xf numFmtId="0" fontId="3" fillId="3" borderId="5" xfId="0" applyFont="1" applyFill="1" applyBorder="1" applyAlignment="1" applyProtection="1">
      <alignment horizontal="center" vertical="center" shrinkToFit="1"/>
      <protection hidden="1"/>
    </xf>
    <xf numFmtId="0" fontId="3" fillId="3" borderId="6" xfId="0" applyFont="1" applyFill="1" applyBorder="1" applyAlignment="1" applyProtection="1">
      <alignment horizontal="center" vertical="center" shrinkToFit="1"/>
      <protection hidden="1"/>
    </xf>
    <xf numFmtId="0" fontId="3" fillId="3" borderId="7" xfId="0" applyFont="1" applyFill="1" applyBorder="1" applyAlignment="1" applyProtection="1">
      <alignment horizontal="center" vertical="center" shrinkToFit="1"/>
      <protection hidden="1"/>
    </xf>
    <xf numFmtId="0" fontId="3" fillId="3" borderId="10" xfId="0" applyFont="1" applyFill="1" applyBorder="1" applyAlignment="1" applyProtection="1">
      <alignment horizontal="center" vertical="center" shrinkToFit="1"/>
      <protection hidden="1"/>
    </xf>
    <xf numFmtId="0" fontId="3" fillId="3" borderId="11" xfId="0" applyFont="1" applyFill="1" applyBorder="1" applyAlignment="1" applyProtection="1">
      <alignment horizontal="center" vertical="center" shrinkToFit="1"/>
      <protection hidden="1"/>
    </xf>
    <xf numFmtId="0" fontId="3" fillId="3" borderId="12" xfId="0" applyFont="1" applyFill="1" applyBorder="1" applyAlignment="1" applyProtection="1">
      <alignment horizontal="center" vertical="center" shrinkToFit="1"/>
      <protection hidden="1"/>
    </xf>
    <xf numFmtId="0" fontId="0" fillId="0" borderId="2" xfId="0" applyBorder="1" applyAlignment="1" applyProtection="1">
      <alignment horizontal="left" shrinkToFit="1"/>
      <protection hidden="1"/>
    </xf>
    <xf numFmtId="0" fontId="0" fillId="0" borderId="3" xfId="0" applyBorder="1" applyAlignment="1" applyProtection="1">
      <alignment horizontal="left" shrinkToFit="1"/>
      <protection hidden="1"/>
    </xf>
    <xf numFmtId="0" fontId="0" fillId="0" borderId="4" xfId="0" applyBorder="1" applyAlignment="1" applyProtection="1">
      <alignment horizontal="left" shrinkToFit="1"/>
      <protection hidden="1"/>
    </xf>
    <xf numFmtId="0" fontId="3" fillId="2" borderId="5" xfId="0" applyFont="1" applyFill="1" applyBorder="1" applyAlignment="1" applyProtection="1">
      <alignment horizontal="center" vertical="center" shrinkToFit="1"/>
      <protection hidden="1"/>
    </xf>
    <xf numFmtId="0" fontId="3" fillId="2" borderId="6" xfId="0" applyFont="1" applyFill="1" applyBorder="1" applyAlignment="1" applyProtection="1">
      <alignment horizontal="center" vertical="center" shrinkToFit="1"/>
      <protection hidden="1"/>
    </xf>
    <xf numFmtId="0" fontId="3" fillId="2" borderId="7" xfId="0" applyFont="1" applyFill="1" applyBorder="1" applyAlignment="1" applyProtection="1">
      <alignment horizontal="center" vertical="center" shrinkToFit="1"/>
      <protection hidden="1"/>
    </xf>
    <xf numFmtId="0" fontId="3" fillId="2" borderId="10" xfId="0" applyFont="1" applyFill="1" applyBorder="1" applyAlignment="1" applyProtection="1">
      <alignment horizontal="center" vertical="center" shrinkToFit="1"/>
      <protection hidden="1"/>
    </xf>
    <xf numFmtId="0" fontId="3" fillId="2" borderId="11" xfId="0" applyFont="1" applyFill="1" applyBorder="1" applyAlignment="1" applyProtection="1">
      <alignment horizontal="center" vertical="center" shrinkToFit="1"/>
      <protection hidden="1"/>
    </xf>
    <xf numFmtId="0" fontId="3" fillId="2" borderId="12" xfId="0" applyFont="1" applyFill="1" applyBorder="1" applyAlignment="1" applyProtection="1">
      <alignment horizontal="center" vertical="center" shrinkToFit="1"/>
      <protection hidden="1"/>
    </xf>
    <xf numFmtId="0" fontId="4" fillId="4" borderId="0" xfId="0" applyFont="1" applyFill="1" applyAlignment="1" applyProtection="1">
      <alignment horizontal="center" shrinkToFit="1"/>
      <protection hidden="1"/>
    </xf>
    <xf numFmtId="0" fontId="4" fillId="4" borderId="11" xfId="0" applyFont="1" applyFill="1" applyBorder="1" applyAlignment="1" applyProtection="1">
      <alignment horizontal="center" shrinkToFit="1"/>
      <protection hidden="1"/>
    </xf>
    <xf numFmtId="0" fontId="1" fillId="6" borderId="2" xfId="0" applyFont="1" applyFill="1" applyBorder="1" applyAlignment="1" applyProtection="1">
      <alignment horizontal="center" shrinkToFit="1"/>
      <protection hidden="1"/>
    </xf>
    <xf numFmtId="0" fontId="1" fillId="6" borderId="3" xfId="0" applyFont="1" applyFill="1" applyBorder="1" applyAlignment="1" applyProtection="1">
      <alignment horizontal="center" shrinkToFit="1"/>
      <protection hidden="1"/>
    </xf>
    <xf numFmtId="0" fontId="1" fillId="6" borderId="4" xfId="0" applyFont="1" applyFill="1" applyBorder="1" applyAlignment="1" applyProtection="1">
      <alignment horizontal="center" shrinkToFit="1"/>
      <protection hidden="1"/>
    </xf>
    <xf numFmtId="14" fontId="0" fillId="0" borderId="0" xfId="0" applyNumberFormat="1" applyAlignment="1" applyProtection="1">
      <alignment horizontal="center" shrinkToFit="1"/>
      <protection hidden="1"/>
    </xf>
    <xf numFmtId="14" fontId="0" fillId="0" borderId="6" xfId="0" applyNumberFormat="1" applyBorder="1" applyAlignment="1" applyProtection="1">
      <alignment horizontal="center" shrinkToFit="1"/>
      <protection hidden="1"/>
    </xf>
    <xf numFmtId="14" fontId="0" fillId="0" borderId="11" xfId="0" applyNumberFormat="1" applyBorder="1" applyAlignment="1" applyProtection="1">
      <alignment horizontal="center" shrinkToFit="1"/>
      <protection hidden="1"/>
    </xf>
    <xf numFmtId="164" fontId="0" fillId="0" borderId="0" xfId="0" applyNumberFormat="1" applyAlignment="1" applyProtection="1">
      <alignment horizontal="right" shrinkToFit="1"/>
      <protection hidden="1"/>
    </xf>
    <xf numFmtId="164" fontId="0" fillId="0" borderId="9" xfId="0" applyNumberFormat="1" applyBorder="1" applyAlignment="1" applyProtection="1">
      <alignment horizontal="right" shrinkToFit="1"/>
      <protection hidden="1"/>
    </xf>
    <xf numFmtId="164" fontId="0" fillId="0" borderId="11" xfId="0" applyNumberFormat="1" applyBorder="1" applyAlignment="1" applyProtection="1">
      <alignment horizontal="right" shrinkToFit="1"/>
      <protection hidden="1"/>
    </xf>
    <xf numFmtId="164" fontId="0" fillId="0" borderId="12" xfId="0" applyNumberFormat="1" applyBorder="1" applyAlignment="1" applyProtection="1">
      <alignment horizontal="right" shrinkToFit="1"/>
      <protection hidden="1"/>
    </xf>
    <xf numFmtId="0" fontId="2" fillId="5" borderId="2" xfId="0" applyFont="1" applyFill="1" applyBorder="1" applyAlignment="1" applyProtection="1">
      <alignment horizontal="center" shrinkToFit="1"/>
      <protection hidden="1"/>
    </xf>
    <xf numFmtId="0" fontId="2" fillId="5" borderId="4" xfId="0" applyFont="1" applyFill="1" applyBorder="1" applyAlignment="1" applyProtection="1">
      <alignment horizontal="center" shrinkToFit="1"/>
      <protection hidden="1"/>
    </xf>
    <xf numFmtId="0" fontId="1" fillId="3" borderId="5" xfId="0" applyFont="1" applyFill="1" applyBorder="1" applyAlignment="1" applyProtection="1">
      <alignment horizontal="center" shrinkToFit="1"/>
      <protection hidden="1"/>
    </xf>
    <xf numFmtId="0" fontId="1" fillId="3" borderId="6" xfId="0" applyFont="1" applyFill="1" applyBorder="1" applyAlignment="1" applyProtection="1">
      <alignment horizontal="center" shrinkToFit="1"/>
      <protection hidden="1"/>
    </xf>
    <xf numFmtId="0" fontId="1" fillId="3" borderId="7" xfId="0" applyFont="1" applyFill="1" applyBorder="1" applyAlignment="1" applyProtection="1">
      <alignment horizontal="center" shrinkToFit="1"/>
      <protection hidden="1"/>
    </xf>
    <xf numFmtId="164" fontId="0" fillId="0" borderId="6" xfId="0" applyNumberFormat="1" applyBorder="1" applyAlignment="1" applyProtection="1">
      <alignment horizontal="right" shrinkToFit="1"/>
      <protection hidden="1"/>
    </xf>
    <xf numFmtId="164" fontId="0" fillId="0" borderId="7" xfId="0" applyNumberFormat="1" applyBorder="1" applyAlignment="1" applyProtection="1">
      <alignment horizontal="right" shrinkToFit="1"/>
      <protection hidden="1"/>
    </xf>
    <xf numFmtId="0" fontId="5" fillId="3" borderId="5" xfId="0" applyFont="1" applyFill="1" applyBorder="1" applyAlignment="1" applyProtection="1">
      <alignment horizontal="center" vertical="center" shrinkToFit="1"/>
      <protection hidden="1"/>
    </xf>
    <xf numFmtId="0" fontId="5" fillId="3" borderId="6" xfId="0" applyFont="1" applyFill="1" applyBorder="1" applyAlignment="1" applyProtection="1">
      <alignment horizontal="center" vertical="center" shrinkToFit="1"/>
      <protection hidden="1"/>
    </xf>
    <xf numFmtId="0" fontId="5" fillId="3" borderId="7" xfId="0" applyFont="1" applyFill="1" applyBorder="1" applyAlignment="1" applyProtection="1">
      <alignment horizontal="center" vertical="center" shrinkToFit="1"/>
      <protection hidden="1"/>
    </xf>
    <xf numFmtId="0" fontId="5" fillId="3" borderId="10" xfId="0" applyFont="1" applyFill="1" applyBorder="1" applyAlignment="1" applyProtection="1">
      <alignment horizontal="center" vertical="center" shrinkToFit="1"/>
      <protection hidden="1"/>
    </xf>
    <xf numFmtId="0" fontId="5" fillId="3" borderId="11" xfId="0" applyFont="1" applyFill="1" applyBorder="1" applyAlignment="1" applyProtection="1">
      <alignment horizontal="center" vertical="center" shrinkToFit="1"/>
      <protection hidden="1"/>
    </xf>
    <xf numFmtId="0" fontId="5" fillId="3" borderId="12" xfId="0" applyFont="1" applyFill="1" applyBorder="1" applyAlignment="1" applyProtection="1">
      <alignment horizontal="center" vertical="center" shrinkToFit="1"/>
      <protection hidden="1"/>
    </xf>
  </cellXfs>
  <cellStyles count="2">
    <cellStyle name="Hyperlink" xfId="1" builtinId="8"/>
    <cellStyle name="Normal" xfId="0" builtinId="0"/>
  </cellStyles>
  <dxfs count="18">
    <dxf>
      <font>
        <b/>
        <i val="0"/>
        <color theme="1"/>
      </font>
      <fill>
        <gradientFill>
          <stop position="0">
            <color rgb="FFF4BE9C"/>
          </stop>
          <stop position="0.5">
            <color rgb="FFBD8775"/>
          </stop>
          <stop position="1">
            <color rgb="FFF4BE9C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E4DBD9"/>
          </stop>
          <stop position="0.5">
            <color rgb="FFC2BDB8"/>
          </stop>
          <stop position="1">
            <color rgb="FFE4DBD9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FBE3AE"/>
          </stop>
          <stop position="0.5">
            <color rgb="FFD2B48A"/>
          </stop>
          <stop position="1">
            <color rgb="FFFBE3AE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F4BE9C"/>
          </stop>
          <stop position="0.5">
            <color rgb="FFBD8775"/>
          </stop>
          <stop position="1">
            <color rgb="FFF4BE9C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E4DBD9"/>
          </stop>
          <stop position="0.5">
            <color rgb="FFC2BDB8"/>
          </stop>
          <stop position="1">
            <color rgb="FFE4DBD9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FBE3AE"/>
          </stop>
          <stop position="0.5">
            <color rgb="FFD2B48A"/>
          </stop>
          <stop position="1">
            <color rgb="FFFBE3AE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F4BE9C"/>
          </stop>
          <stop position="0.5">
            <color rgb="FFBD8775"/>
          </stop>
          <stop position="1">
            <color rgb="FFF4BE9C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E4DBD9"/>
          </stop>
          <stop position="0.5">
            <color rgb="FFC2BDB8"/>
          </stop>
          <stop position="1">
            <color rgb="FFE4DBD9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FBE3AE"/>
          </stop>
          <stop position="0.5">
            <color rgb="FFD2B48A"/>
          </stop>
          <stop position="1">
            <color rgb="FFFBE3AE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F4BE9C"/>
          </stop>
          <stop position="0.5">
            <color rgb="FFBD8775"/>
          </stop>
          <stop position="1">
            <color rgb="FFF4BE9C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E4DBD9"/>
          </stop>
          <stop position="0.5">
            <color rgb="FFC2BDB8"/>
          </stop>
          <stop position="1">
            <color rgb="FFE4DBD9"/>
          </stop>
        </gradientFill>
      </fill>
      <border>
        <vertical/>
        <horizontal/>
      </border>
    </dxf>
    <dxf>
      <font>
        <b/>
        <i val="0"/>
        <color theme="1"/>
      </font>
      <fill>
        <gradientFill>
          <stop position="0">
            <color rgb="FFFBE3AE"/>
          </stop>
          <stop position="0.5">
            <color rgb="FFD2B48A"/>
          </stop>
          <stop position="1">
            <color rgb="FFFBE3AE"/>
          </stop>
        </gradientFill>
      </fill>
      <border>
        <vertical/>
        <horizontal/>
      </border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/>
              <a:t>Impressions</a:t>
            </a:r>
            <a:r>
              <a:rPr lang="en-GB" sz="1000" b="1" baseline="0"/>
              <a:t> &amp; Engagement per Month</a:t>
            </a:r>
            <a:endParaRPr lang="en-GB" sz="10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Dashboard!$CZ$7</c:f>
              <c:strCache>
                <c:ptCount val="1"/>
                <c:pt idx="0">
                  <c:v>Impressions</c:v>
                </c:pt>
              </c:strCache>
            </c:strRef>
          </c:tx>
          <c:spPr>
            <a:solidFill>
              <a:srgbClr val="7030A0">
                <a:alpha val="50000"/>
              </a:srgbClr>
            </a:solidFill>
            <a:ln>
              <a:noFill/>
            </a:ln>
            <a:effectLst/>
          </c:spPr>
          <c:invertIfNegative val="0"/>
          <c:cat>
            <c:strRef>
              <c:f>Dashboard!$CY$8:$CY$20</c:f>
            </c:strRef>
          </c:cat>
          <c:val>
            <c:numRef>
              <c:f>Dashboard!$CZ$8:$CZ$20</c:f>
              <c:numCache>
                <c:formatCode>#,##0_ ;[Red]\-#,##0\ 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75-4763-8B2F-79713737A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909551183"/>
        <c:axId val="798204399"/>
      </c:barChart>
      <c:barChart>
        <c:barDir val="col"/>
        <c:grouping val="clustered"/>
        <c:varyColors val="0"/>
        <c:ser>
          <c:idx val="1"/>
          <c:order val="1"/>
          <c:tx>
            <c:strRef>
              <c:f>Dashboard!$DA$7</c:f>
              <c:strCache>
                <c:ptCount val="1"/>
                <c:pt idx="0">
                  <c:v>Engagements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Dashboard!$CY$8:$CY$20</c:f>
            </c:strRef>
          </c:cat>
          <c:val>
            <c:numRef>
              <c:f>Dashboard!$DA$8:$DA$20</c:f>
              <c:numCache>
                <c:formatCode>#,##0_ ;[Red]\-#,##0\ 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75-4763-8B2F-79713737A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96327199"/>
        <c:axId val="605725663"/>
      </c:barChart>
      <c:catAx>
        <c:axId val="90955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204399"/>
        <c:crosses val="autoZero"/>
        <c:auto val="1"/>
        <c:lblAlgn val="ctr"/>
        <c:lblOffset val="100"/>
        <c:noMultiLvlLbl val="0"/>
      </c:catAx>
      <c:valAx>
        <c:axId val="7982043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9551183"/>
        <c:crosses val="autoZero"/>
        <c:crossBetween val="between"/>
      </c:valAx>
      <c:valAx>
        <c:axId val="605725663"/>
        <c:scaling>
          <c:orientation val="minMax"/>
        </c:scaling>
        <c:delete val="0"/>
        <c:axPos val="r"/>
        <c:numFmt formatCode="#,##0_ ;[Red]\-#,##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327199"/>
        <c:crosses val="max"/>
        <c:crossBetween val="between"/>
      </c:valAx>
      <c:catAx>
        <c:axId val="5963271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57256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/>
              <a:t>Impressions per Engagement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Dashboard!$DD$7</c:f>
              <c:strCache>
                <c:ptCount val="1"/>
                <c:pt idx="0">
                  <c:v>Impressions per Engagement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Dashboard!$CY$8:$CY$20</c:f>
            </c:strRef>
          </c:cat>
          <c:val>
            <c:numRef>
              <c:f>Dashboard!$DD$8:$DD$20</c:f>
              <c:numCache>
                <c:formatCode>#,##0.00_ ;[Red]\-#,##0.00\ 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2C-46E8-98BD-D344A442F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909551183"/>
        <c:axId val="798204399"/>
      </c:barChart>
      <c:catAx>
        <c:axId val="90955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204399"/>
        <c:crosses val="autoZero"/>
        <c:auto val="1"/>
        <c:lblAlgn val="ctr"/>
        <c:lblOffset val="100"/>
        <c:noMultiLvlLbl val="0"/>
      </c:catAx>
      <c:valAx>
        <c:axId val="7982043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[Red]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9551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/>
              <a:t>Number</a:t>
            </a:r>
            <a:r>
              <a:rPr lang="en-GB" sz="1000" b="1" baseline="0"/>
              <a:t> of New Followers per Month</a:t>
            </a:r>
            <a:endParaRPr lang="en-GB" sz="10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Dashboard!$DB$7</c:f>
              <c:strCache>
                <c:ptCount val="1"/>
                <c:pt idx="0">
                  <c:v>New followers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Dashboard!$CY$8:$CY$20</c:f>
            </c:strRef>
          </c:cat>
          <c:val>
            <c:numRef>
              <c:f>Dashboard!$DB$8:$DB$20</c:f>
              <c:numCache>
                <c:formatCode>#,##0_ ;[Red]\-#,##0\ 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A7-43B2-B1BA-4B1EC5B9E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909551183"/>
        <c:axId val="798204399"/>
      </c:barChart>
      <c:catAx>
        <c:axId val="90955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204399"/>
        <c:crosses val="autoZero"/>
        <c:auto val="1"/>
        <c:lblAlgn val="ctr"/>
        <c:lblOffset val="100"/>
        <c:noMultiLvlLbl val="0"/>
      </c:catAx>
      <c:valAx>
        <c:axId val="7982043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9551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/>
              <a:t>League Points per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Dashboard!$DF$7</c:f>
              <c:strCache>
                <c:ptCount val="1"/>
                <c:pt idx="0">
                  <c:v>Engagement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Dashboard!$CY$8:$CY$20</c:f>
            </c:strRef>
          </c:cat>
          <c:val>
            <c:numRef>
              <c:f>Dashboard!$DF$8:$DF$20</c:f>
              <c:numCache>
                <c:formatCode>#,##0_ ;[Red]\-#,##0\ 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E2-4953-81AD-2514318BED74}"/>
            </c:ext>
          </c:extLst>
        </c:ser>
        <c:ser>
          <c:idx val="0"/>
          <c:order val="1"/>
          <c:tx>
            <c:strRef>
              <c:f>Dashboard!$DG$7</c:f>
              <c:strCache>
                <c:ptCount val="1"/>
                <c:pt idx="0">
                  <c:v>Impressions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Dashboard!$CY$8:$CY$20</c:f>
            </c:strRef>
          </c:cat>
          <c:val>
            <c:numRef>
              <c:f>Dashboard!$DG$8:$DG$20</c:f>
              <c:numCache>
                <c:formatCode>#,##0_ ;[Red]\-#,##0\ 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E2-4953-81AD-2514318BE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909551183"/>
        <c:axId val="798204399"/>
      </c:barChart>
      <c:catAx>
        <c:axId val="90955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204399"/>
        <c:crosses val="autoZero"/>
        <c:auto val="1"/>
        <c:lblAlgn val="ctr"/>
        <c:lblOffset val="100"/>
        <c:noMultiLvlLbl val="0"/>
      </c:catAx>
      <c:valAx>
        <c:axId val="7982043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9551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13" Type="http://schemas.openxmlformats.org/officeDocument/2006/relationships/hyperlink" Target="https://spreadsheetsolutions.biz/how-to-not-ruin-your-spreadsheet/?freedownload" TargetMode="External"/><Relationship Id="rId3" Type="http://schemas.openxmlformats.org/officeDocument/2006/relationships/hyperlink" Target="https://spreadsheetsolutions.biz/?10090" TargetMode="External"/><Relationship Id="rId7" Type="http://schemas.openxmlformats.org/officeDocument/2006/relationships/hyperlink" Target="https://spreadsheetsolutions.biz/how-to-not-ruin-your-spreadsheet/?10090" TargetMode="External"/><Relationship Id="rId12" Type="http://schemas.openxmlformats.org/officeDocument/2006/relationships/image" Target="../media/image6.jpg"/><Relationship Id="rId2" Type="http://schemas.openxmlformats.org/officeDocument/2006/relationships/image" Target="../media/image1.jpeg"/><Relationship Id="rId1" Type="http://schemas.openxmlformats.org/officeDocument/2006/relationships/hyperlink" Target="https://spreadsheetsolutions.biz/linkedin-content-dashboard/" TargetMode="External"/><Relationship Id="rId6" Type="http://schemas.openxmlformats.org/officeDocument/2006/relationships/image" Target="../media/image3.jpeg"/><Relationship Id="rId11" Type="http://schemas.openxmlformats.org/officeDocument/2006/relationships/hyperlink" Target="https://spreadsheetsolutions.biz/terms-conditions/?freedownload" TargetMode="External"/><Relationship Id="rId5" Type="http://schemas.openxmlformats.org/officeDocument/2006/relationships/hyperlink" Target="https://spreadsheetsolutions.biz/terms-conditions/?10090" TargetMode="External"/><Relationship Id="rId10" Type="http://schemas.openxmlformats.org/officeDocument/2006/relationships/image" Target="../media/image5.jpeg"/><Relationship Id="rId4" Type="http://schemas.openxmlformats.org/officeDocument/2006/relationships/image" Target="../media/image2.jpeg"/><Relationship Id="rId9" Type="http://schemas.openxmlformats.org/officeDocument/2006/relationships/hyperlink" Target="https://spreadsheetsolutions.biz/?freedownload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47626</xdr:colOff>
      <xdr:row>19</xdr:row>
      <xdr:rowOff>47625</xdr:rowOff>
    </xdr:from>
    <xdr:to>
      <xdr:col>44</xdr:col>
      <xdr:colOff>152400</xdr:colOff>
      <xdr:row>22</xdr:row>
      <xdr:rowOff>161925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8BB69C-2DE2-4432-B975-2C9D5D452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72126" y="5381625"/>
          <a:ext cx="2962274" cy="685800"/>
        </a:xfrm>
        <a:prstGeom prst="rect">
          <a:avLst/>
        </a:prstGeom>
      </xdr:spPr>
    </xdr:pic>
    <xdr:clientData/>
  </xdr:twoCellAnchor>
  <xdr:twoCellAnchor editAs="oneCell">
    <xdr:from>
      <xdr:col>24</xdr:col>
      <xdr:colOff>57150</xdr:colOff>
      <xdr:row>25</xdr:row>
      <xdr:rowOff>95251</xdr:rowOff>
    </xdr:from>
    <xdr:to>
      <xdr:col>43</xdr:col>
      <xdr:colOff>161925</xdr:colOff>
      <xdr:row>31</xdr:row>
      <xdr:rowOff>122524</xdr:rowOff>
    </xdr:to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5CC764B-2607-4750-B304-EEBB01078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0" y="6762751"/>
          <a:ext cx="3724275" cy="1170273"/>
        </a:xfrm>
        <a:prstGeom prst="rect">
          <a:avLst/>
        </a:prstGeom>
      </xdr:spPr>
    </xdr:pic>
    <xdr:clientData/>
  </xdr:twoCellAnchor>
  <xdr:twoCellAnchor editAs="oneCell">
    <xdr:from>
      <xdr:col>24</xdr:col>
      <xdr:colOff>57149</xdr:colOff>
      <xdr:row>33</xdr:row>
      <xdr:rowOff>178948</xdr:rowOff>
    </xdr:from>
    <xdr:to>
      <xdr:col>43</xdr:col>
      <xdr:colOff>171449</xdr:colOff>
      <xdr:row>36</xdr:row>
      <xdr:rowOff>190499</xdr:rowOff>
    </xdr:to>
    <xdr:pic>
      <xdr:nvPicPr>
        <xdr:cNvPr id="4" name="Picture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E3307F7-97A0-46A3-83EA-C2B9AA72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49" y="8370448"/>
          <a:ext cx="3733800" cy="58305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33</xdr:row>
      <xdr:rowOff>142875</xdr:rowOff>
    </xdr:from>
    <xdr:to>
      <xdr:col>21</xdr:col>
      <xdr:colOff>0</xdr:colOff>
      <xdr:row>36</xdr:row>
      <xdr:rowOff>52917</xdr:rowOff>
    </xdr:to>
    <xdr:pic>
      <xdr:nvPicPr>
        <xdr:cNvPr id="5" name="Picture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35BD46D-B251-4672-A678-5B77EC3CB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8334375"/>
          <a:ext cx="3810000" cy="481542"/>
        </a:xfrm>
        <a:prstGeom prst="rect">
          <a:avLst/>
        </a:prstGeom>
      </xdr:spPr>
    </xdr:pic>
    <xdr:clientData/>
  </xdr:twoCellAnchor>
  <xdr:twoCellAnchor editAs="oneCell">
    <xdr:from>
      <xdr:col>24</xdr:col>
      <xdr:colOff>57150</xdr:colOff>
      <xdr:row>25</xdr:row>
      <xdr:rowOff>95251</xdr:rowOff>
    </xdr:from>
    <xdr:to>
      <xdr:col>44</xdr:col>
      <xdr:colOff>152400</xdr:colOff>
      <xdr:row>31</xdr:row>
      <xdr:rowOff>122524</xdr:rowOff>
    </xdr:to>
    <xdr:pic>
      <xdr:nvPicPr>
        <xdr:cNvPr id="6" name="Picture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F795E05A-3211-4165-83EB-921CD1323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0" y="6762751"/>
          <a:ext cx="3905250" cy="1170273"/>
        </a:xfrm>
        <a:prstGeom prst="rect">
          <a:avLst/>
        </a:prstGeom>
      </xdr:spPr>
    </xdr:pic>
    <xdr:clientData/>
  </xdr:twoCellAnchor>
  <xdr:twoCellAnchor editAs="oneCell">
    <xdr:from>
      <xdr:col>24</xdr:col>
      <xdr:colOff>57149</xdr:colOff>
      <xdr:row>33</xdr:row>
      <xdr:rowOff>178948</xdr:rowOff>
    </xdr:from>
    <xdr:to>
      <xdr:col>44</xdr:col>
      <xdr:colOff>161924</xdr:colOff>
      <xdr:row>36</xdr:row>
      <xdr:rowOff>190499</xdr:rowOff>
    </xdr:to>
    <xdr:pic>
      <xdr:nvPicPr>
        <xdr:cNvPr id="7" name="Picture 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FF26098D-5A70-4C77-B47A-3BA696EB5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49" y="8370448"/>
          <a:ext cx="3914775" cy="58305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33</xdr:row>
      <xdr:rowOff>142875</xdr:rowOff>
    </xdr:from>
    <xdr:to>
      <xdr:col>22</xdr:col>
      <xdr:colOff>0</xdr:colOff>
      <xdr:row>36</xdr:row>
      <xdr:rowOff>52917</xdr:rowOff>
    </xdr:to>
    <xdr:pic>
      <xdr:nvPicPr>
        <xdr:cNvPr id="8" name="Picture 7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8E8F071-81FB-4959-9970-C2D0CCBFE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8334375"/>
          <a:ext cx="4000500" cy="4815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4762</xdr:rowOff>
    </xdr:from>
    <xdr:to>
      <xdr:col>22</xdr:col>
      <xdr:colOff>0</xdr:colOff>
      <xdr:row>17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4A9369-38F0-DD7A-C4E2-BE3AB5E9AB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19</xdr:row>
      <xdr:rowOff>0</xdr:rowOff>
    </xdr:from>
    <xdr:to>
      <xdr:col>22</xdr:col>
      <xdr:colOff>0</xdr:colOff>
      <xdr:row>32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B97FC3-EFAD-4A64-8234-8C1B5867C0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0</xdr:colOff>
      <xdr:row>4</xdr:row>
      <xdr:rowOff>4762</xdr:rowOff>
    </xdr:from>
    <xdr:to>
      <xdr:col>45</xdr:col>
      <xdr:colOff>0</xdr:colOff>
      <xdr:row>17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66B8F67-EEBC-4AA7-A908-BAF23CC31A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0</xdr:colOff>
      <xdr:row>19</xdr:row>
      <xdr:rowOff>0</xdr:rowOff>
    </xdr:from>
    <xdr:to>
      <xdr:col>45</xdr:col>
      <xdr:colOff>0</xdr:colOff>
      <xdr:row>32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A4ED4BA-0C54-46E1-ACF3-95AFEC7835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watch?v=CzvTPbz0_Gw" TargetMode="External"/><Relationship Id="rId2" Type="http://schemas.openxmlformats.org/officeDocument/2006/relationships/hyperlink" Target="https://spreadsheetsolutions.biz/bespoke-spreadsheets/?freedownload" TargetMode="External"/><Relationship Id="rId1" Type="http://schemas.openxmlformats.org/officeDocument/2006/relationships/hyperlink" Target="https://spreadsheetsolutions.biz/ready-made-spreadsheet-solutions/?freedownload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521A-2651-475F-9066-4C25675ECEDA}">
  <sheetPr>
    <tabColor theme="1"/>
  </sheetPr>
  <dimension ref="A1:AW40"/>
  <sheetViews>
    <sheetView tabSelected="1" zoomScaleNormal="100" workbookViewId="0"/>
  </sheetViews>
  <sheetFormatPr defaultColWidth="0" defaultRowHeight="15" zeroHeight="1" x14ac:dyDescent="0.25"/>
  <cols>
    <col min="1" max="46" width="2.85546875" style="1" customWidth="1"/>
    <col min="47" max="48" width="2.85546875" style="1" hidden="1" customWidth="1"/>
    <col min="49" max="49" width="5.7109375" style="1" hidden="1" customWidth="1"/>
    <col min="50" max="16384" width="2.85546875" style="1" hidden="1"/>
  </cols>
  <sheetData>
    <row r="1" spans="1:49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</row>
    <row r="2" spans="1:49" x14ac:dyDescent="0.25">
      <c r="A2" s="25"/>
      <c r="B2" s="121" t="s">
        <v>55</v>
      </c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3"/>
      <c r="AT2" s="25"/>
    </row>
    <row r="3" spans="1:49" x14ac:dyDescent="0.25">
      <c r="A3" s="25"/>
      <c r="B3" s="124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6"/>
      <c r="AT3" s="25"/>
    </row>
    <row r="4" spans="1:49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W4" s="19" t="s">
        <v>17</v>
      </c>
    </row>
    <row r="5" spans="1:49" x14ac:dyDescent="0.25">
      <c r="A5" s="25"/>
      <c r="B5" s="104" t="s">
        <v>36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6"/>
      <c r="AT5" s="25"/>
      <c r="AW5" s="21" t="s">
        <v>18</v>
      </c>
    </row>
    <row r="6" spans="1:49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</row>
    <row r="7" spans="1:49" x14ac:dyDescent="0.25">
      <c r="A7" s="25"/>
      <c r="B7" s="114" t="s">
        <v>37</v>
      </c>
      <c r="C7" s="115"/>
      <c r="D7" s="115"/>
      <c r="E7" s="115"/>
      <c r="F7" s="115"/>
      <c r="G7" s="116"/>
      <c r="H7" s="127" t="s">
        <v>38</v>
      </c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9"/>
      <c r="AT7" s="25"/>
    </row>
    <row r="8" spans="1:49" x14ac:dyDescent="0.25">
      <c r="A8" s="25"/>
      <c r="B8" s="104" t="s">
        <v>39</v>
      </c>
      <c r="C8" s="105"/>
      <c r="D8" s="105"/>
      <c r="E8" s="105"/>
      <c r="F8" s="105"/>
      <c r="G8" s="106"/>
      <c r="H8" s="127" t="s">
        <v>40</v>
      </c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9"/>
      <c r="AT8" s="25"/>
    </row>
    <row r="9" spans="1:49" x14ac:dyDescent="0.25">
      <c r="A9" s="25"/>
      <c r="B9" s="127" t="s">
        <v>41</v>
      </c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9"/>
      <c r="AT9" s="25"/>
    </row>
    <row r="10" spans="1:49" x14ac:dyDescent="0.25">
      <c r="A10" s="25"/>
      <c r="B10" s="127" t="s">
        <v>42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9"/>
      <c r="AT10" s="25"/>
    </row>
    <row r="11" spans="1:49" x14ac:dyDescent="0.25">
      <c r="A11" s="25"/>
      <c r="B11" s="127" t="s">
        <v>58</v>
      </c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9"/>
      <c r="AT11" s="25"/>
    </row>
    <row r="12" spans="1:49" x14ac:dyDescent="0.25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W12" s="38"/>
    </row>
    <row r="13" spans="1:49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W13" s="19" t="s">
        <v>14</v>
      </c>
    </row>
    <row r="14" spans="1:49" x14ac:dyDescent="0.25">
      <c r="A14" s="25"/>
      <c r="B14" s="104" t="s">
        <v>43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6"/>
      <c r="AT14" s="25"/>
      <c r="AW14" s="20" t="s">
        <v>15</v>
      </c>
    </row>
    <row r="15" spans="1:49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W15" s="21" t="s">
        <v>16</v>
      </c>
    </row>
    <row r="16" spans="1:49" x14ac:dyDescent="0.25">
      <c r="A16" s="25"/>
      <c r="B16" s="104" t="s">
        <v>11</v>
      </c>
      <c r="C16" s="105"/>
      <c r="D16" s="105"/>
      <c r="E16" s="105"/>
      <c r="F16" s="105"/>
      <c r="G16" s="105"/>
      <c r="H16" s="105"/>
      <c r="I16" s="106"/>
      <c r="J16" s="25"/>
      <c r="K16" s="25"/>
      <c r="L16" s="25"/>
      <c r="M16" s="104" t="s">
        <v>20</v>
      </c>
      <c r="N16" s="105"/>
      <c r="O16" s="105"/>
      <c r="P16" s="105"/>
      <c r="Q16" s="105"/>
      <c r="R16" s="105"/>
      <c r="S16" s="105"/>
      <c r="T16" s="106"/>
      <c r="U16" s="25"/>
      <c r="V16" s="25"/>
      <c r="W16" s="25"/>
      <c r="X16" s="114" t="s">
        <v>44</v>
      </c>
      <c r="Y16" s="115"/>
      <c r="Z16" s="115"/>
      <c r="AA16" s="115"/>
      <c r="AB16" s="115"/>
      <c r="AC16" s="116"/>
      <c r="AD16" s="117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9"/>
      <c r="AT16" s="35" t="str">
        <f>IF($AD16="", "", $AW$4)</f>
        <v/>
      </c>
    </row>
    <row r="17" spans="1:46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120" t="s">
        <v>45</v>
      </c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25"/>
    </row>
    <row r="18" spans="1:46" x14ac:dyDescent="0.25">
      <c r="A18" s="25"/>
      <c r="B18" s="101" t="s">
        <v>15</v>
      </c>
      <c r="C18" s="103"/>
      <c r="D18" s="39" t="s">
        <v>12</v>
      </c>
      <c r="E18" s="101" t="s">
        <v>14</v>
      </c>
      <c r="F18" s="103"/>
      <c r="G18" s="39" t="s">
        <v>12</v>
      </c>
      <c r="H18" s="101" t="s">
        <v>16</v>
      </c>
      <c r="I18" s="103"/>
      <c r="J18" s="35" t="str">
        <f>IF(OR($B18="", COUNTIF($AW$13:$AW$15, $B18)=0, $E18="", COUNTIF($AW$13:$AW$15, $E18)=0, $H18="", COUNTIF($AW$13:$AW$15, $H18)=0, $B18=$E18, $B18=$H18, $E18=$H18), $AW$5, $AW$4)</f>
        <v>✓</v>
      </c>
      <c r="K18" s="25"/>
      <c r="L18" s="25"/>
      <c r="M18" s="114" t="s">
        <v>19</v>
      </c>
      <c r="N18" s="115"/>
      <c r="O18" s="115"/>
      <c r="P18" s="115"/>
      <c r="Q18" s="115"/>
      <c r="R18" s="115"/>
      <c r="S18" s="115"/>
      <c r="T18" s="116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</row>
    <row r="19" spans="1:46" x14ac:dyDescent="0.25">
      <c r="A19" s="25"/>
      <c r="B19" s="107" t="s">
        <v>57</v>
      </c>
      <c r="C19" s="107"/>
      <c r="D19" s="107"/>
      <c r="E19" s="107"/>
      <c r="F19" s="107"/>
      <c r="G19" s="107"/>
      <c r="H19" s="107"/>
      <c r="I19" s="107"/>
      <c r="J19" s="25"/>
      <c r="K19" s="25"/>
      <c r="L19" s="25"/>
      <c r="M19" s="101" t="s">
        <v>21</v>
      </c>
      <c r="N19" s="102"/>
      <c r="O19" s="102"/>
      <c r="P19" s="102"/>
      <c r="Q19" s="102"/>
      <c r="R19" s="102"/>
      <c r="S19" s="102"/>
      <c r="T19" s="103"/>
      <c r="U19" s="35" t="str">
        <f>IF('Raw Data'!$BI$3=TRUE, $AW$4, $AW$5)</f>
        <v>✓</v>
      </c>
      <c r="V19" s="25"/>
      <c r="W19" s="25"/>
      <c r="X19" s="25"/>
      <c r="Y19" s="25"/>
      <c r="Z19" s="25"/>
      <c r="AA19" s="25"/>
      <c r="AB19" s="25"/>
      <c r="AC19" s="25"/>
      <c r="AD19" s="64" t="s">
        <v>46</v>
      </c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6"/>
      <c r="AT19" s="25"/>
    </row>
    <row r="20" spans="1:46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92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4"/>
      <c r="AT20" s="25"/>
    </row>
    <row r="21" spans="1:46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95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7"/>
      <c r="AT21" s="25"/>
    </row>
    <row r="22" spans="1:46" ht="15" customHeight="1" x14ac:dyDescent="0.25">
      <c r="A22" s="25"/>
      <c r="B22" s="108" t="s">
        <v>47</v>
      </c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10"/>
      <c r="W22" s="25"/>
      <c r="X22" s="25"/>
      <c r="Y22" s="25"/>
      <c r="Z22" s="25"/>
      <c r="AA22" s="25"/>
      <c r="AB22" s="25"/>
      <c r="AC22" s="25"/>
      <c r="AD22" s="95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7"/>
      <c r="AT22" s="25"/>
    </row>
    <row r="23" spans="1:46" x14ac:dyDescent="0.25">
      <c r="A23" s="25"/>
      <c r="B23" s="111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3"/>
      <c r="W23" s="25"/>
      <c r="X23" s="25"/>
      <c r="Y23" s="25"/>
      <c r="Z23" s="25"/>
      <c r="AA23" s="25"/>
      <c r="AB23" s="25"/>
      <c r="AC23" s="25"/>
      <c r="AD23" s="98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100"/>
      <c r="AT23" s="25"/>
    </row>
    <row r="24" spans="1:46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</row>
    <row r="25" spans="1:46" x14ac:dyDescent="0.25">
      <c r="A25" s="25"/>
      <c r="B25" s="64" t="s">
        <v>48</v>
      </c>
      <c r="C25" s="65"/>
      <c r="D25" s="65"/>
      <c r="E25" s="65"/>
      <c r="F25" s="65"/>
      <c r="G25" s="65"/>
      <c r="H25" s="65"/>
      <c r="I25" s="65"/>
      <c r="J25" s="65"/>
      <c r="K25" s="66"/>
      <c r="L25" s="25"/>
      <c r="M25" s="64" t="s">
        <v>49</v>
      </c>
      <c r="N25" s="65"/>
      <c r="O25" s="65"/>
      <c r="P25" s="65"/>
      <c r="Q25" s="65"/>
      <c r="R25" s="65"/>
      <c r="S25" s="65"/>
      <c r="T25" s="65"/>
      <c r="U25" s="65"/>
      <c r="V25" s="66"/>
      <c r="W25" s="25"/>
      <c r="X25" s="25"/>
      <c r="Y25" s="64" t="s">
        <v>50</v>
      </c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6"/>
      <c r="AT25" s="25"/>
    </row>
    <row r="26" spans="1:46" ht="15" customHeight="1" x14ac:dyDescent="0.25">
      <c r="A26" s="25"/>
      <c r="B26" s="74" t="s">
        <v>51</v>
      </c>
      <c r="C26" s="75"/>
      <c r="D26" s="75"/>
      <c r="E26" s="75"/>
      <c r="F26" s="75"/>
      <c r="G26" s="75"/>
      <c r="H26" s="75"/>
      <c r="I26" s="75"/>
      <c r="J26" s="75"/>
      <c r="K26" s="76"/>
      <c r="L26" s="25"/>
      <c r="M26" s="83" t="s">
        <v>51</v>
      </c>
      <c r="N26" s="84"/>
      <c r="O26" s="84"/>
      <c r="P26" s="84"/>
      <c r="Q26" s="84"/>
      <c r="R26" s="84"/>
      <c r="S26" s="84"/>
      <c r="T26" s="84"/>
      <c r="U26" s="84"/>
      <c r="V26" s="85"/>
      <c r="W26" s="25"/>
      <c r="X26" s="25"/>
      <c r="Y26" s="92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4"/>
      <c r="AT26" s="25"/>
    </row>
    <row r="27" spans="1:46" x14ac:dyDescent="0.25">
      <c r="A27" s="25"/>
      <c r="B27" s="77"/>
      <c r="C27" s="78"/>
      <c r="D27" s="78"/>
      <c r="E27" s="78"/>
      <c r="F27" s="78"/>
      <c r="G27" s="78"/>
      <c r="H27" s="78"/>
      <c r="I27" s="78"/>
      <c r="J27" s="78"/>
      <c r="K27" s="79"/>
      <c r="L27" s="25"/>
      <c r="M27" s="86"/>
      <c r="N27" s="87"/>
      <c r="O27" s="87"/>
      <c r="P27" s="87"/>
      <c r="Q27" s="87"/>
      <c r="R27" s="87"/>
      <c r="S27" s="87"/>
      <c r="T27" s="87"/>
      <c r="U27" s="87"/>
      <c r="V27" s="88"/>
      <c r="W27" s="25"/>
      <c r="X27" s="25"/>
      <c r="Y27" s="95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7"/>
      <c r="AT27" s="25"/>
    </row>
    <row r="28" spans="1:46" x14ac:dyDescent="0.25">
      <c r="A28" s="25"/>
      <c r="B28" s="77"/>
      <c r="C28" s="78"/>
      <c r="D28" s="78"/>
      <c r="E28" s="78"/>
      <c r="F28" s="78"/>
      <c r="G28" s="78"/>
      <c r="H28" s="78"/>
      <c r="I28" s="78"/>
      <c r="J28" s="78"/>
      <c r="K28" s="79"/>
      <c r="L28" s="25"/>
      <c r="M28" s="86"/>
      <c r="N28" s="87"/>
      <c r="O28" s="87"/>
      <c r="P28" s="87"/>
      <c r="Q28" s="87"/>
      <c r="R28" s="87"/>
      <c r="S28" s="87"/>
      <c r="T28" s="87"/>
      <c r="U28" s="87"/>
      <c r="V28" s="88"/>
      <c r="W28" s="25"/>
      <c r="X28" s="25"/>
      <c r="Y28" s="95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7"/>
      <c r="AT28" s="25"/>
    </row>
    <row r="29" spans="1:46" x14ac:dyDescent="0.25">
      <c r="A29" s="25"/>
      <c r="B29" s="77"/>
      <c r="C29" s="78"/>
      <c r="D29" s="78"/>
      <c r="E29" s="78"/>
      <c r="F29" s="78"/>
      <c r="G29" s="78"/>
      <c r="H29" s="78"/>
      <c r="I29" s="78"/>
      <c r="J29" s="78"/>
      <c r="K29" s="79"/>
      <c r="L29" s="25"/>
      <c r="M29" s="86"/>
      <c r="N29" s="87"/>
      <c r="O29" s="87"/>
      <c r="P29" s="87"/>
      <c r="Q29" s="87"/>
      <c r="R29" s="87"/>
      <c r="S29" s="87"/>
      <c r="T29" s="87"/>
      <c r="U29" s="87"/>
      <c r="V29" s="88"/>
      <c r="W29" s="25"/>
      <c r="X29" s="25"/>
      <c r="Y29" s="95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7"/>
      <c r="AT29" s="25"/>
    </row>
    <row r="30" spans="1:46" x14ac:dyDescent="0.25">
      <c r="A30" s="25"/>
      <c r="B30" s="77"/>
      <c r="C30" s="78"/>
      <c r="D30" s="78"/>
      <c r="E30" s="78"/>
      <c r="F30" s="78"/>
      <c r="G30" s="78"/>
      <c r="H30" s="78"/>
      <c r="I30" s="78"/>
      <c r="J30" s="78"/>
      <c r="K30" s="79"/>
      <c r="L30" s="25"/>
      <c r="M30" s="86"/>
      <c r="N30" s="87"/>
      <c r="O30" s="87"/>
      <c r="P30" s="87"/>
      <c r="Q30" s="87"/>
      <c r="R30" s="87"/>
      <c r="S30" s="87"/>
      <c r="T30" s="87"/>
      <c r="U30" s="87"/>
      <c r="V30" s="88"/>
      <c r="W30" s="25"/>
      <c r="X30" s="25"/>
      <c r="Y30" s="95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7"/>
      <c r="AT30" s="25"/>
    </row>
    <row r="31" spans="1:46" x14ac:dyDescent="0.25">
      <c r="A31" s="25"/>
      <c r="B31" s="77"/>
      <c r="C31" s="78"/>
      <c r="D31" s="78"/>
      <c r="E31" s="78"/>
      <c r="F31" s="78"/>
      <c r="G31" s="78"/>
      <c r="H31" s="78"/>
      <c r="I31" s="78"/>
      <c r="J31" s="78"/>
      <c r="K31" s="79"/>
      <c r="L31" s="25"/>
      <c r="M31" s="86"/>
      <c r="N31" s="87"/>
      <c r="O31" s="87"/>
      <c r="P31" s="87"/>
      <c r="Q31" s="87"/>
      <c r="R31" s="87"/>
      <c r="S31" s="87"/>
      <c r="T31" s="87"/>
      <c r="U31" s="87"/>
      <c r="V31" s="88"/>
      <c r="W31" s="25"/>
      <c r="X31" s="25"/>
      <c r="Y31" s="95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7"/>
      <c r="AT31" s="25"/>
    </row>
    <row r="32" spans="1:46" x14ac:dyDescent="0.25">
      <c r="A32" s="25"/>
      <c r="B32" s="80"/>
      <c r="C32" s="81"/>
      <c r="D32" s="81"/>
      <c r="E32" s="81"/>
      <c r="F32" s="81"/>
      <c r="G32" s="81"/>
      <c r="H32" s="81"/>
      <c r="I32" s="81"/>
      <c r="J32" s="81"/>
      <c r="K32" s="82"/>
      <c r="L32" s="25"/>
      <c r="M32" s="89"/>
      <c r="N32" s="90"/>
      <c r="O32" s="90"/>
      <c r="P32" s="90"/>
      <c r="Q32" s="90"/>
      <c r="R32" s="90"/>
      <c r="S32" s="90"/>
      <c r="T32" s="90"/>
      <c r="U32" s="90"/>
      <c r="V32" s="91"/>
      <c r="W32" s="25"/>
      <c r="X32" s="25"/>
      <c r="Y32" s="98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100"/>
      <c r="AT32" s="25"/>
    </row>
    <row r="33" spans="1:46" x14ac:dyDescent="0.25">
      <c r="A33" s="25"/>
      <c r="B33" s="64" t="s">
        <v>52</v>
      </c>
      <c r="C33" s="65"/>
      <c r="D33" s="65"/>
      <c r="E33" s="65"/>
      <c r="F33" s="65"/>
      <c r="G33" s="65"/>
      <c r="H33" s="65"/>
      <c r="I33" s="65"/>
      <c r="J33" s="65"/>
      <c r="K33" s="66"/>
      <c r="L33" s="25"/>
      <c r="M33" s="64" t="s">
        <v>52</v>
      </c>
      <c r="N33" s="65"/>
      <c r="O33" s="65"/>
      <c r="P33" s="65"/>
      <c r="Q33" s="65"/>
      <c r="R33" s="65"/>
      <c r="S33" s="65"/>
      <c r="T33" s="65"/>
      <c r="U33" s="65"/>
      <c r="V33" s="66"/>
      <c r="W33" s="25"/>
      <c r="X33" s="25"/>
      <c r="Y33" s="64" t="s">
        <v>56</v>
      </c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6"/>
      <c r="AT33" s="25"/>
    </row>
    <row r="34" spans="1:46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</row>
    <row r="35" spans="1:46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</row>
    <row r="36" spans="1:46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</row>
    <row r="37" spans="1:46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</row>
    <row r="38" spans="1:46" x14ac:dyDescent="0.25">
      <c r="A38" s="25"/>
      <c r="B38" s="67" t="s">
        <v>53</v>
      </c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9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</row>
    <row r="39" spans="1:46" x14ac:dyDescent="0.25">
      <c r="A39" s="25"/>
      <c r="B39" s="70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2"/>
      <c r="W39" s="25"/>
      <c r="X39" s="25"/>
      <c r="Y39" s="73" t="s">
        <v>54</v>
      </c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25"/>
    </row>
    <row r="40" spans="1:46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</row>
  </sheetData>
  <sheetProtection algorithmName="SHA-512" hashValue="PbOCuXFvk4ZOtyQJbSGqN/In3Q8GJziAtwsqS7BoLLLqpdPLtaZB8mnIqPeK0m9rgR04q3fQmfwF/n25+wPaGQ==" saltValue="bxXfZ1ftpqvLoMTxaXu1pA==" spinCount="100000" sheet="1" objects="1" scenarios="1"/>
  <mergeCells count="35">
    <mergeCell ref="B9:AS9"/>
    <mergeCell ref="B10:AS10"/>
    <mergeCell ref="B18:C18"/>
    <mergeCell ref="E18:F18"/>
    <mergeCell ref="H18:I18"/>
    <mergeCell ref="B16:I16"/>
    <mergeCell ref="M18:T18"/>
    <mergeCell ref="B11:AS11"/>
    <mergeCell ref="B14:AS14"/>
    <mergeCell ref="B2:AS3"/>
    <mergeCell ref="B5:AS5"/>
    <mergeCell ref="B7:G7"/>
    <mergeCell ref="H7:AS7"/>
    <mergeCell ref="B8:G8"/>
    <mergeCell ref="H8:AS8"/>
    <mergeCell ref="AD19:AS19"/>
    <mergeCell ref="M19:T19"/>
    <mergeCell ref="M16:T16"/>
    <mergeCell ref="B19:I19"/>
    <mergeCell ref="AD20:AS23"/>
    <mergeCell ref="B22:V23"/>
    <mergeCell ref="X16:AC16"/>
    <mergeCell ref="AD16:AS16"/>
    <mergeCell ref="X17:AS17"/>
    <mergeCell ref="Y25:AS25"/>
    <mergeCell ref="B33:K33"/>
    <mergeCell ref="M33:V33"/>
    <mergeCell ref="Y33:AS33"/>
    <mergeCell ref="B38:V39"/>
    <mergeCell ref="Y39:AS39"/>
    <mergeCell ref="B26:K32"/>
    <mergeCell ref="M26:V32"/>
    <mergeCell ref="Y26:AS32"/>
    <mergeCell ref="B25:K25"/>
    <mergeCell ref="M25:V25"/>
  </mergeCells>
  <conditionalFormatting sqref="J18">
    <cfRule type="expression" dxfId="17" priority="5">
      <formula>J18=$AW$4</formula>
    </cfRule>
    <cfRule type="expression" dxfId="16" priority="6">
      <formula>J18=$AW$5</formula>
    </cfRule>
  </conditionalFormatting>
  <conditionalFormatting sqref="U19">
    <cfRule type="expression" dxfId="15" priority="3">
      <formula>U19=$AW$4</formula>
    </cfRule>
    <cfRule type="expression" dxfId="14" priority="4">
      <formula>U19=$AW$5</formula>
    </cfRule>
  </conditionalFormatting>
  <conditionalFormatting sqref="AT16">
    <cfRule type="expression" dxfId="13" priority="1">
      <formula>AT16=$AW$4</formula>
    </cfRule>
    <cfRule type="expression" dxfId="12" priority="2">
      <formula>AT16=$AW$5</formula>
    </cfRule>
  </conditionalFormatting>
  <dataValidations count="1">
    <dataValidation type="list" allowBlank="1" showInputMessage="1" showErrorMessage="1" sqref="B18:C18 H18:I18 E18:F18" xr:uid="{DA92AC46-EBE8-4207-A2B1-686BE375804D}">
      <formula1>$AW$12:$AW$15</formula1>
    </dataValidation>
  </dataValidations>
  <hyperlinks>
    <hyperlink ref="B26:J32" r:id="rId1" display="Click here for more info" xr:uid="{2827411D-39E3-415B-BCE5-0D0D0CC79A83}"/>
    <hyperlink ref="M26:V32" r:id="rId2" display="Click here for more info" xr:uid="{59355A37-2D84-457F-9F5F-42A6DC7F73FA}"/>
    <hyperlink ref="B22:V23" r:id="rId3" display="Watch the demo on YouTube" xr:uid="{6E78EEB0-8FFB-4959-8695-11D67785EF72}"/>
  </hyperlinks>
  <pageMargins left="0.7" right="0.7" top="0.75" bottom="0.75" header="0.3" footer="0.3"/>
  <pageSetup paperSize="9" orientation="landscape" verticalDpi="30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002B9-14B2-41F4-87B6-5386A9FC42FD}">
  <sheetPr>
    <tabColor rgb="FF0070C0"/>
  </sheetPr>
  <dimension ref="A1:CC376"/>
  <sheetViews>
    <sheetView zoomScaleNormal="100" workbookViewId="0"/>
  </sheetViews>
  <sheetFormatPr defaultColWidth="0" defaultRowHeight="15" zeroHeight="1" x14ac:dyDescent="0.25"/>
  <cols>
    <col min="1" max="1" width="2.85546875" style="1" customWidth="1"/>
    <col min="2" max="2" width="11.42578125" style="1" customWidth="1"/>
    <col min="3" max="5" width="14.28515625" style="1" customWidth="1"/>
    <col min="6" max="6" width="2.85546875" style="1" customWidth="1"/>
    <col min="7" max="7" width="11.42578125" style="1" customWidth="1"/>
    <col min="8" max="9" width="2.85546875" style="1" customWidth="1"/>
    <col min="10" max="10" width="65.7109375" style="1" customWidth="1"/>
    <col min="11" max="11" width="17.140625" style="1" customWidth="1"/>
    <col min="12" max="12" width="14.28515625" style="1" customWidth="1"/>
    <col min="13" max="13" width="2.85546875" style="1" customWidth="1"/>
    <col min="14" max="14" width="11.42578125" style="1" customWidth="1"/>
    <col min="15" max="16" width="2.85546875" style="1" customWidth="1"/>
    <col min="17" max="17" width="65.7109375" style="1" customWidth="1"/>
    <col min="18" max="18" width="17.140625" style="1" customWidth="1"/>
    <col min="19" max="19" width="14.28515625" style="1" customWidth="1"/>
    <col min="20" max="20" width="2.85546875" style="1" customWidth="1"/>
    <col min="21" max="21" width="11.42578125" style="1" customWidth="1"/>
    <col min="22" max="22" width="2.85546875" style="1" customWidth="1"/>
    <col min="23" max="24" width="9.140625" style="1" hidden="1" customWidth="1"/>
    <col min="25" max="25" width="2.85546875" style="1" hidden="1" customWidth="1"/>
    <col min="26" max="30" width="9.140625" style="1" hidden="1" customWidth="1"/>
    <col min="31" max="31" width="2.85546875" style="1" hidden="1" customWidth="1"/>
    <col min="32" max="32" width="11.42578125" style="1" hidden="1" customWidth="1"/>
    <col min="33" max="33" width="2.85546875" style="1" hidden="1" customWidth="1"/>
    <col min="34" max="38" width="9.140625" style="1" hidden="1" customWidth="1"/>
    <col min="39" max="39" width="2.85546875" style="1" hidden="1" customWidth="1"/>
    <col min="40" max="40" width="11.42578125" style="1" hidden="1" customWidth="1"/>
    <col min="41" max="41" width="2.85546875" style="1" hidden="1" customWidth="1"/>
    <col min="42" max="46" width="9.140625" style="1" hidden="1" customWidth="1"/>
    <col min="47" max="47" width="2.85546875" style="1" hidden="1" customWidth="1"/>
    <col min="48" max="48" width="11.42578125" style="1" hidden="1" customWidth="1"/>
    <col min="49" max="49" width="2.85546875" style="1" hidden="1" customWidth="1"/>
    <col min="50" max="50" width="28.5703125" style="1" hidden="1" customWidth="1"/>
    <col min="51" max="51" width="2.85546875" style="1" hidden="1" customWidth="1"/>
    <col min="52" max="52" width="28.5703125" style="1" hidden="1" customWidth="1"/>
    <col min="53" max="53" width="2.85546875" style="1" hidden="1" customWidth="1"/>
    <col min="54" max="54" width="9.140625" style="1" hidden="1" customWidth="1"/>
    <col min="55" max="55" width="2.85546875" style="1" hidden="1" customWidth="1"/>
    <col min="56" max="56" width="71.42578125" style="1" hidden="1" customWidth="1"/>
    <col min="57" max="58" width="14.28515625" style="1" hidden="1" customWidth="1"/>
    <col min="59" max="59" width="20" style="1" hidden="1" customWidth="1"/>
    <col min="60" max="60" width="2.85546875" style="1" hidden="1" customWidth="1"/>
    <col min="61" max="61" width="9.140625" style="1" hidden="1" customWidth="1"/>
    <col min="62" max="62" width="2.85546875" style="1" hidden="1" customWidth="1"/>
    <col min="63" max="63" width="71.42578125" style="1" hidden="1" customWidth="1"/>
    <col min="64" max="65" width="14.28515625" style="1" hidden="1" customWidth="1"/>
    <col min="66" max="66" width="20" style="1" hidden="1" customWidth="1"/>
    <col min="67" max="67" width="2.85546875" style="1" hidden="1" customWidth="1"/>
    <col min="68" max="68" width="11.42578125" style="1" hidden="1" customWidth="1"/>
    <col min="69" max="69" width="2.85546875" style="1" hidden="1" customWidth="1"/>
    <col min="70" max="70" width="9.140625" style="1" hidden="1" customWidth="1"/>
    <col min="71" max="71" width="2.85546875" style="1" hidden="1" customWidth="1"/>
    <col min="72" max="74" width="14.28515625" style="1" hidden="1" customWidth="1"/>
    <col min="75" max="75" width="2.85546875" style="1" hidden="1" customWidth="1"/>
    <col min="76" max="76" width="9.140625" style="1" hidden="1" customWidth="1"/>
    <col min="77" max="77" width="11.42578125" style="1" hidden="1" customWidth="1"/>
    <col min="78" max="78" width="2.85546875" style="1" hidden="1" customWidth="1"/>
    <col min="79" max="79" width="9.140625" style="1" hidden="1" customWidth="1"/>
    <col min="80" max="80" width="11.42578125" style="1" hidden="1" customWidth="1"/>
    <col min="81" max="81" width="2.85546875" style="1" hidden="1" customWidth="1"/>
    <col min="82" max="16384" width="9.140625" style="1" hidden="1"/>
  </cols>
  <sheetData>
    <row r="1" spans="1:80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80" x14ac:dyDescent="0.25">
      <c r="A2" s="25"/>
      <c r="B2" s="130" t="s">
        <v>9</v>
      </c>
      <c r="C2" s="131"/>
      <c r="D2" s="131"/>
      <c r="E2" s="132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</row>
    <row r="3" spans="1:80" x14ac:dyDescent="0.25">
      <c r="A3" s="25"/>
      <c r="B3" s="133"/>
      <c r="C3" s="134"/>
      <c r="D3" s="134"/>
      <c r="E3" s="13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Z3" s="19" t="str">
        <f>IF('Intro &amp; Setup'!$B$18="", "", 'Intro &amp; Setup'!$B$18)</f>
        <v>M</v>
      </c>
      <c r="AA3" s="19">
        <v>1</v>
      </c>
      <c r="AC3" s="19" t="str">
        <f>'Intro &amp; Setup'!$AW13</f>
        <v>D</v>
      </c>
      <c r="AD3" s="19">
        <f>IFERROR(INDEX($AA$3:$AA$5, MATCH($AC3, $Z$3:$Z$5, 0)), "")</f>
        <v>2</v>
      </c>
      <c r="BI3" s="38" t="b">
        <f>IF(OR($BI$6=0, $BI$5&gt;0), TRUE, FALSE)</f>
        <v>1</v>
      </c>
    </row>
    <row r="4" spans="1:80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Z4" s="20" t="str">
        <f>IF('Intro &amp; Setup'!$E$18="", "", 'Intro &amp; Setup'!$E$18)</f>
        <v>D</v>
      </c>
      <c r="AA4" s="20">
        <v>2</v>
      </c>
      <c r="AC4" s="20" t="str">
        <f>'Intro &amp; Setup'!$AW14</f>
        <v>M</v>
      </c>
      <c r="AD4" s="20">
        <f t="shared" ref="AD4:AD5" si="0">IFERROR(INDEX($AA$3:$AA$5, MATCH($AC4, $Z$3:$Z$5, 0)), "")</f>
        <v>1</v>
      </c>
    </row>
    <row r="5" spans="1:80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Z5" s="21" t="str">
        <f>IF('Intro &amp; Setup'!$H$18="", "", 'Intro &amp; Setup'!$H$18)</f>
        <v>Y</v>
      </c>
      <c r="AA5" s="21">
        <v>3</v>
      </c>
      <c r="AC5" s="21" t="str">
        <f>'Intro &amp; Setup'!$AW15</f>
        <v>Y</v>
      </c>
      <c r="AD5" s="21">
        <f t="shared" si="0"/>
        <v>3</v>
      </c>
      <c r="BI5" s="19">
        <f>BG8+BN8</f>
        <v>0</v>
      </c>
    </row>
    <row r="6" spans="1:80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BI6" s="21">
        <f>BK8+BD8</f>
        <v>0</v>
      </c>
    </row>
    <row r="7" spans="1:80" x14ac:dyDescent="0.25">
      <c r="A7" s="25"/>
      <c r="B7" s="104" t="s">
        <v>10</v>
      </c>
      <c r="C7" s="105"/>
      <c r="D7" s="105"/>
      <c r="E7" s="105"/>
      <c r="F7" s="105"/>
      <c r="G7" s="106"/>
      <c r="H7" s="25"/>
      <c r="I7" s="25"/>
      <c r="J7" s="104" t="s">
        <v>7</v>
      </c>
      <c r="K7" s="105"/>
      <c r="L7" s="106"/>
      <c r="M7" s="25"/>
      <c r="N7" s="25"/>
      <c r="O7" s="25"/>
      <c r="P7" s="25"/>
      <c r="Q7" s="104" t="s">
        <v>8</v>
      </c>
      <c r="R7" s="105"/>
      <c r="S7" s="106"/>
      <c r="T7" s="25"/>
      <c r="U7" s="25"/>
      <c r="V7" s="25"/>
    </row>
    <row r="8" spans="1:80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BD8" s="38">
        <f>50-COUNTIF(BD$10:BD$59, "")</f>
        <v>0</v>
      </c>
      <c r="BG8" s="38">
        <f>50-COUNTIF(BG$10:BG$59, "")</f>
        <v>0</v>
      </c>
      <c r="BK8" s="38">
        <f>50-COUNTIF(BK$10:BK$59, "")</f>
        <v>0</v>
      </c>
      <c r="BN8" s="38">
        <f>50-COUNTIF(BN$10:BN$59, "")</f>
        <v>0</v>
      </c>
    </row>
    <row r="9" spans="1:80" x14ac:dyDescent="0.25">
      <c r="A9" s="25"/>
      <c r="B9" s="2" t="s">
        <v>0</v>
      </c>
      <c r="C9" s="3" t="s">
        <v>1</v>
      </c>
      <c r="D9" s="3" t="s">
        <v>2</v>
      </c>
      <c r="E9" s="4" t="s">
        <v>3</v>
      </c>
      <c r="F9" s="25"/>
      <c r="G9" s="18" t="s">
        <v>4</v>
      </c>
      <c r="H9" s="25"/>
      <c r="I9" s="25"/>
      <c r="J9" s="2" t="s">
        <v>5</v>
      </c>
      <c r="K9" s="3" t="s">
        <v>6</v>
      </c>
      <c r="L9" s="4" t="s">
        <v>2</v>
      </c>
      <c r="M9" s="25"/>
      <c r="N9" s="18" t="s">
        <v>4</v>
      </c>
      <c r="O9" s="25"/>
      <c r="P9" s="25"/>
      <c r="Q9" s="2" t="s">
        <v>5</v>
      </c>
      <c r="R9" s="3" t="s">
        <v>6</v>
      </c>
      <c r="S9" s="4" t="s">
        <v>1</v>
      </c>
      <c r="T9" s="25"/>
      <c r="U9" s="18" t="s">
        <v>4</v>
      </c>
      <c r="V9" s="25"/>
      <c r="Z9" s="38" t="s">
        <v>12</v>
      </c>
      <c r="AA9" s="38" t="s">
        <v>12</v>
      </c>
      <c r="AB9" s="36">
        <v>1</v>
      </c>
      <c r="AC9" s="40">
        <v>2</v>
      </c>
      <c r="AD9" s="37">
        <v>3</v>
      </c>
      <c r="AH9" s="38" t="s">
        <v>12</v>
      </c>
      <c r="AI9" s="38" t="s">
        <v>12</v>
      </c>
      <c r="AJ9" s="36">
        <v>1</v>
      </c>
      <c r="AK9" s="40">
        <v>2</v>
      </c>
      <c r="AL9" s="37">
        <v>3</v>
      </c>
      <c r="AP9" s="38" t="s">
        <v>12</v>
      </c>
      <c r="AQ9" s="38" t="s">
        <v>12</v>
      </c>
      <c r="AR9" s="36">
        <v>1</v>
      </c>
      <c r="AS9" s="40">
        <v>2</v>
      </c>
      <c r="AT9" s="37">
        <v>3</v>
      </c>
      <c r="AX9" s="38" t="str">
        <f>IF('Intro &amp; Setup'!$M$19="", "", 'Intro &amp; Setup'!$M$19)</f>
        <v>urn:li:activity:</v>
      </c>
      <c r="AZ9" s="38" t="str">
        <f>IF('Intro &amp; Setup'!$M$19="", "", 'Intro &amp; Setup'!$M$19)</f>
        <v>urn:li:activity:</v>
      </c>
      <c r="BB9" s="38">
        <v>0</v>
      </c>
      <c r="BI9" s="38">
        <v>0</v>
      </c>
      <c r="BR9" s="38">
        <v>0</v>
      </c>
      <c r="BT9" s="47" t="str">
        <f>C$9</f>
        <v>Impressions</v>
      </c>
      <c r="BU9" s="47" t="str">
        <f t="shared" ref="BU9:BV9" si="1">D$9</f>
        <v>Engagements</v>
      </c>
      <c r="BV9" s="47" t="str">
        <f t="shared" si="1"/>
        <v>New followers</v>
      </c>
      <c r="BX9" s="47" t="s">
        <v>31</v>
      </c>
      <c r="BY9" s="47" t="s">
        <v>13</v>
      </c>
      <c r="CA9" s="47" t="s">
        <v>31</v>
      </c>
      <c r="CB9" s="47" t="s">
        <v>13</v>
      </c>
    </row>
    <row r="10" spans="1:80" x14ac:dyDescent="0.25">
      <c r="A10" s="25"/>
      <c r="B10" s="26"/>
      <c r="C10" s="27"/>
      <c r="D10" s="27"/>
      <c r="E10" s="28"/>
      <c r="F10" s="25"/>
      <c r="G10" s="22" t="str">
        <f>$AF10</f>
        <v/>
      </c>
      <c r="H10" s="25"/>
      <c r="I10" s="25"/>
      <c r="J10" s="55"/>
      <c r="K10" s="56"/>
      <c r="L10" s="57"/>
      <c r="M10" s="25"/>
      <c r="N10" s="22" t="str">
        <f>$AN10</f>
        <v/>
      </c>
      <c r="O10" s="25"/>
      <c r="P10" s="25"/>
      <c r="Q10" s="55"/>
      <c r="R10" s="56"/>
      <c r="S10" s="57"/>
      <c r="T10" s="25"/>
      <c r="U10" s="22" t="str">
        <f>$AV10</f>
        <v/>
      </c>
      <c r="V10" s="25"/>
      <c r="Z10" s="19" t="str">
        <f>IF($B10="", "", IFERROR(FIND(Z$9, $B10), ""))</f>
        <v/>
      </c>
      <c r="AA10" s="19" t="str">
        <f>IF(Z10="", "", IFERROR(FIND(AA$9, $B10, Z10+1), ""))</f>
        <v/>
      </c>
      <c r="AB10" s="19" t="str">
        <f>IFERROR(VALUE(TRIM(LEFT($B10, Z10-1))), "")</f>
        <v/>
      </c>
      <c r="AC10" s="19" t="str">
        <f>IFERROR(VALUE(TRIM(MID($B10, Z10+1, (AA10-Z10-1)))), "")</f>
        <v/>
      </c>
      <c r="AD10" s="19" t="str">
        <f>IFERROR(VALUE(TRIM(MID($B10, AA10+1, (LEN($B10)-AA10)))), "")</f>
        <v/>
      </c>
      <c r="AF10" s="22" t="str" cm="1">
        <f t="array" ref="AF10">IFERROR(DATE(INDEX(AB10:AD10, $AE10, MATCH($AD$5, AB$9:AD$9, 0)), INDEX(AB10:AD10, $AE10, MATCH($AD$4, AB$9:AD$9, 0)), INDEX(AB10:AD10, $AE10, MATCH($AD$3, AB$9:AD$9, 0))), "")</f>
        <v/>
      </c>
      <c r="AH10" s="19" t="str">
        <f>IF($K10="", "", IFERROR(FIND(AH$9, $K10), ""))</f>
        <v/>
      </c>
      <c r="AI10" s="19" t="str">
        <f>IF(AH10="", "", IFERROR(FIND(AI$9, $K10, AH10+1), ""))</f>
        <v/>
      </c>
      <c r="AJ10" s="19" t="str">
        <f>IFERROR(VALUE(TRIM(LEFT($K10, AH10-1))), "")</f>
        <v/>
      </c>
      <c r="AK10" s="19" t="str">
        <f>IFERROR(VALUE(TRIM(MID($K10, AH10+1, (AI10-AH10-1)))), "")</f>
        <v/>
      </c>
      <c r="AL10" s="19" t="str">
        <f>IFERROR(VALUE(TRIM(MID($K10, AI10+1, (LEN($K10)-AI10)))), "")</f>
        <v/>
      </c>
      <c r="AN10" s="22" t="str" cm="1">
        <f t="array" ref="AN10">IFERROR(DATE(INDEX(AJ10:AL10, $AE10, MATCH($AD$5, AJ$9:AL$9, 0)), INDEX(AJ10:AL10, $AE10, MATCH($AD$4, AJ$9:AL$9, 0)), INDEX(AJ10:AL10, $AE10, MATCH($AD$3, AJ$9:AL$9, 0))), "")</f>
        <v/>
      </c>
      <c r="AP10" s="19" t="str">
        <f>IF($R10="", "", IFERROR(FIND(AP$9, $R10), ""))</f>
        <v/>
      </c>
      <c r="AQ10" s="19" t="str">
        <f>IF(AP10="", "", IFERROR(FIND(AQ$9, $R10, AP10+1), ""))</f>
        <v/>
      </c>
      <c r="AR10" s="19" t="str">
        <f>IFERROR(VALUE(TRIM(LEFT($R10, AP10-1))), "")</f>
        <v/>
      </c>
      <c r="AS10" s="19" t="str">
        <f>IFERROR(VALUE(TRIM(MID($R10, AP10+1, (AQ10-AP10-1)))), "")</f>
        <v/>
      </c>
      <c r="AT10" s="19" t="str">
        <f>IFERROR(VALUE(TRIM(MID($R10, AQ10+1, (LEN($R10)-AQ10)))), "")</f>
        <v/>
      </c>
      <c r="AV10" s="22" t="str" cm="1">
        <f t="array" ref="AV10">IFERROR(DATE(INDEX(AR10:AT10, $AE10, MATCH($AD$5, AR$9:AT$9, 0)), INDEX(AR10:AT10, $AE10, MATCH($AD$4, AR$9:AT$9, 0)), INDEX(AR10:AT10, $AE10, MATCH($AD$3, AR$9:AT$9, 0))), "")</f>
        <v/>
      </c>
      <c r="AX10" s="19" t="str">
        <f>IFERROR(MID($J10, (FIND(AX$9, $J10)+LEN(AX$9)), (LEN($J10)-(FIND(AX$9, $J10)+LEN(AX$9)))), "")</f>
        <v/>
      </c>
      <c r="AZ10" s="19" t="str">
        <f>IFERROR(MID($Q10, (FIND(AZ$9, $Q10)+LEN(AZ$9)), (LEN($Q10)-(FIND(AZ$9, $Q10)+LEN(AZ$9)))), "")</f>
        <v/>
      </c>
      <c r="BB10" s="19" t="str">
        <f>IF(OR(J10="", K10="", L10=""), "", MAX(BB$9:BB9)+1)</f>
        <v/>
      </c>
      <c r="BD10" s="41" t="str">
        <f>IF(BB10="", "", $J10)</f>
        <v/>
      </c>
      <c r="BE10" s="22" t="str">
        <f>IF(BB10="", "", $AN10)</f>
        <v/>
      </c>
      <c r="BF10" s="44" t="str">
        <f>IF(BB10="", "", $L10)</f>
        <v/>
      </c>
      <c r="BG10" s="19" t="str">
        <f>IF(BB10="", "", $AX10)</f>
        <v/>
      </c>
      <c r="BI10" s="19" t="str">
        <f>IF(OR(Q10="", R10="", S10=""), "", MAX(BI$9:BI9)+1)</f>
        <v/>
      </c>
      <c r="BK10" s="41" t="str">
        <f>IF(BI10="", "", $Q10)</f>
        <v/>
      </c>
      <c r="BL10" s="22" t="str">
        <f>IF(BI10="", "", $AV10)</f>
        <v/>
      </c>
      <c r="BM10" s="44" t="str">
        <f>IF(BI10="", "", $S10)</f>
        <v/>
      </c>
      <c r="BN10" s="19" t="str">
        <f>IF(BI10="", "", $AZ10)</f>
        <v/>
      </c>
      <c r="BP10" s="19" t="str">
        <f>IF($G10="", "", TEXT($G10, "mmm yyyy"))</f>
        <v/>
      </c>
      <c r="BR10" s="19" t="str">
        <f>IF(BP10="", "", IF(COUNTIF(BP$10:BP10, BP10)&gt;1, "", MAX(BR$9:BR9)+1))</f>
        <v/>
      </c>
      <c r="BT10" s="48" t="str">
        <f>IF(C10="", "", IF(C10&lt;0, 0, C10))</f>
        <v/>
      </c>
      <c r="BU10" s="12" t="str">
        <f t="shared" ref="BU10:BV10" si="2">IF(D10="", "", IF(D10&lt;0, 0, D10))</f>
        <v/>
      </c>
      <c r="BV10" s="13" t="str">
        <f t="shared" si="2"/>
        <v/>
      </c>
      <c r="BX10" s="19" t="str">
        <f>IF($BB10="", "", 51-$BB10)</f>
        <v/>
      </c>
      <c r="BY10" s="19" t="str">
        <f>IF($N10="", "", TEXT($N10, "mmm yyyy"))</f>
        <v/>
      </c>
      <c r="CA10" s="19" t="str">
        <f>IF($BI10="", "", 51-$BI10)</f>
        <v/>
      </c>
      <c r="CB10" s="19" t="str">
        <f>IF($U10="", "", TEXT($U10, "mmm yyyy"))</f>
        <v/>
      </c>
    </row>
    <row r="11" spans="1:80" x14ac:dyDescent="0.25">
      <c r="A11" s="25"/>
      <c r="B11" s="29"/>
      <c r="C11" s="30"/>
      <c r="D11" s="30"/>
      <c r="E11" s="31"/>
      <c r="F11" s="25"/>
      <c r="G11" s="23" t="str">
        <f t="shared" ref="G11:G74" si="3">$AF11</f>
        <v/>
      </c>
      <c r="H11" s="25"/>
      <c r="I11" s="25"/>
      <c r="J11" s="58"/>
      <c r="K11" s="59"/>
      <c r="L11" s="60"/>
      <c r="M11" s="25"/>
      <c r="N11" s="23" t="str">
        <f t="shared" ref="N11:N59" si="4">$AN11</f>
        <v/>
      </c>
      <c r="O11" s="25"/>
      <c r="P11" s="25"/>
      <c r="Q11" s="58"/>
      <c r="R11" s="59"/>
      <c r="S11" s="60"/>
      <c r="T11" s="25"/>
      <c r="U11" s="23" t="str">
        <f t="shared" ref="U11:U59" si="5">$AV11</f>
        <v/>
      </c>
      <c r="V11" s="25"/>
      <c r="Z11" s="20" t="str">
        <f t="shared" ref="Z11:Z74" si="6">IF($B11="", "", IFERROR(FIND(Z$9, $B11), ""))</f>
        <v/>
      </c>
      <c r="AA11" s="20" t="str">
        <f t="shared" ref="AA11:AA74" si="7">IF(Z11="", "", IFERROR(FIND(AA$9, $B11, Z11+1), ""))</f>
        <v/>
      </c>
      <c r="AB11" s="20" t="str">
        <f t="shared" ref="AB11:AB74" si="8">IFERROR(VALUE(TRIM(LEFT($B11, Z11-1))), "")</f>
        <v/>
      </c>
      <c r="AC11" s="20" t="str">
        <f t="shared" ref="AC11:AC74" si="9">IFERROR(VALUE(TRIM(MID($B11, Z11+1, (AA11-Z11-1)))), "")</f>
        <v/>
      </c>
      <c r="AD11" s="20" t="str">
        <f t="shared" ref="AD11:AD74" si="10">IFERROR(VALUE(TRIM(MID($B11, AA11+1, (LEN($B11)-AA11)))), "")</f>
        <v/>
      </c>
      <c r="AF11" s="23" t="str" cm="1">
        <f t="array" ref="AF11">IFERROR(DATE(INDEX(AB11:AD11, $AE11, MATCH($AD$5, AB$9:AD$9, 0)), INDEX(AB11:AD11, $AE11, MATCH($AD$4, AB$9:AD$9, 0)), INDEX(AB11:AD11, $AE11, MATCH($AD$3, AB$9:AD$9, 0))), "")</f>
        <v/>
      </c>
      <c r="AH11" s="20" t="str">
        <f t="shared" ref="AH11:AH59" si="11">IF($K11="", "", IFERROR(FIND(AH$9, $K11), ""))</f>
        <v/>
      </c>
      <c r="AI11" s="20" t="str">
        <f t="shared" ref="AI11:AI59" si="12">IF(AH11="", "", IFERROR(FIND(AI$9, $K11, AH11+1), ""))</f>
        <v/>
      </c>
      <c r="AJ11" s="20" t="str">
        <f t="shared" ref="AJ11:AJ59" si="13">IFERROR(VALUE(TRIM(LEFT($K11, AH11-1))), "")</f>
        <v/>
      </c>
      <c r="AK11" s="20" t="str">
        <f t="shared" ref="AK11:AK59" si="14">IFERROR(VALUE(TRIM(MID($K11, AH11+1, (AI11-AH11-1)))), "")</f>
        <v/>
      </c>
      <c r="AL11" s="20" t="str">
        <f t="shared" ref="AL11:AL59" si="15">IFERROR(VALUE(TRIM(MID($K11, AI11+1, (LEN($K11)-AI11)))), "")</f>
        <v/>
      </c>
      <c r="AN11" s="23" t="str" cm="1">
        <f t="array" ref="AN11">IFERROR(DATE(INDEX(AJ11:AL11, $AE11, MATCH($AD$5, AJ$9:AL$9, 0)), INDEX(AJ11:AL11, $AE11, MATCH($AD$4, AJ$9:AL$9, 0)), INDEX(AJ11:AL11, $AE11, MATCH($AD$3, AJ$9:AL$9, 0))), "")</f>
        <v/>
      </c>
      <c r="AP11" s="20" t="str">
        <f t="shared" ref="AP11:AP59" si="16">IF($R11="", "", IFERROR(FIND(AP$9, $R11), ""))</f>
        <v/>
      </c>
      <c r="AQ11" s="20" t="str">
        <f t="shared" ref="AQ11:AQ59" si="17">IF(AP11="", "", IFERROR(FIND(AQ$9, $R11, AP11+1), ""))</f>
        <v/>
      </c>
      <c r="AR11" s="20" t="str">
        <f t="shared" ref="AR11:AR59" si="18">IFERROR(VALUE(TRIM(LEFT($R11, AP11-1))), "")</f>
        <v/>
      </c>
      <c r="AS11" s="20" t="str">
        <f t="shared" ref="AS11:AS59" si="19">IFERROR(VALUE(TRIM(MID($R11, AP11+1, (AQ11-AP11-1)))), "")</f>
        <v/>
      </c>
      <c r="AT11" s="20" t="str">
        <f t="shared" ref="AT11:AT59" si="20">IFERROR(VALUE(TRIM(MID($R11, AQ11+1, (LEN($R11)-AQ11)))), "")</f>
        <v/>
      </c>
      <c r="AV11" s="23" t="str" cm="1">
        <f t="array" ref="AV11">IFERROR(DATE(INDEX(AR11:AT11, $AE11, MATCH($AD$5, AR$9:AT$9, 0)), INDEX(AR11:AT11, $AE11, MATCH($AD$4, AR$9:AT$9, 0)), INDEX(AR11:AT11, $AE11, MATCH($AD$3, AR$9:AT$9, 0))), "")</f>
        <v/>
      </c>
      <c r="AX11" s="20" t="str">
        <f t="shared" ref="AX11:AX59" si="21">IFERROR(MID($J11, (FIND(AX$9, $J11)+LEN(AX$9)), (LEN($J11)-(FIND(AX$9, $J11)+LEN(AX$9)))), "")</f>
        <v/>
      </c>
      <c r="AZ11" s="20" t="str">
        <f t="shared" ref="AZ11:AZ59" si="22">IFERROR(MID($Q11, (FIND(AZ$9, $Q11)+LEN(AZ$9)), (LEN($Q11)-(FIND(AZ$9, $Q11)+LEN(AZ$9)))), "")</f>
        <v/>
      </c>
      <c r="BB11" s="20" t="str">
        <f>IF(OR(J11="", K11="", L11=""), "", MAX(BB$9:BB10)+1)</f>
        <v/>
      </c>
      <c r="BD11" s="42" t="str">
        <f t="shared" ref="BD11:BD59" si="23">IF(BB11="", "", $J11)</f>
        <v/>
      </c>
      <c r="BE11" s="23" t="str">
        <f t="shared" ref="BE11:BE59" si="24">IF(BB11="", "", $AN11)</f>
        <v/>
      </c>
      <c r="BF11" s="45" t="str">
        <f t="shared" ref="BF11:BF59" si="25">IF(BB11="", "", $L11)</f>
        <v/>
      </c>
      <c r="BG11" s="20" t="str">
        <f t="shared" ref="BG11:BG59" si="26">IF(BB11="", "", $AX11)</f>
        <v/>
      </c>
      <c r="BI11" s="20" t="str">
        <f>IF(OR(Q11="", R11="", S11=""), "", MAX(BI$9:BI10)+1)</f>
        <v/>
      </c>
      <c r="BK11" s="42" t="str">
        <f t="shared" ref="BK11:BK59" si="27">IF(BI11="", "", $Q11)</f>
        <v/>
      </c>
      <c r="BL11" s="23" t="str">
        <f t="shared" ref="BL11:BL59" si="28">IF(BI11="", "", $AV11)</f>
        <v/>
      </c>
      <c r="BM11" s="45" t="str">
        <f t="shared" ref="BM11:BM59" si="29">IF(BI11="", "", $S11)</f>
        <v/>
      </c>
      <c r="BN11" s="20" t="str">
        <f t="shared" ref="BN11:BN59" si="30">IF(BI11="", "", $AZ11)</f>
        <v/>
      </c>
      <c r="BP11" s="20" t="str">
        <f t="shared" ref="BP11:BP74" si="31">IF($G11="", "", TEXT($G11, "mmm yyyy"))</f>
        <v/>
      </c>
      <c r="BR11" s="20" t="str">
        <f>IF(BP11="", "", IF(COUNTIF(BP$10:BP11, BP11)&gt;1, "", MAX(BR$9:BR10)+1))</f>
        <v/>
      </c>
      <c r="BT11" s="49" t="str">
        <f t="shared" ref="BT11:BT74" si="32">IF(C11="", "", IF(C11&lt;0, 0, C11))</f>
        <v/>
      </c>
      <c r="BU11" s="14" t="str">
        <f t="shared" ref="BU11:BU74" si="33">IF(D11="", "", IF(D11&lt;0, 0, D11))</f>
        <v/>
      </c>
      <c r="BV11" s="15" t="str">
        <f t="shared" ref="BV11:BV74" si="34">IF(E11="", "", IF(E11&lt;0, 0, E11))</f>
        <v/>
      </c>
      <c r="BX11" s="20" t="str">
        <f t="shared" ref="BX11:BX59" si="35">IF($BB11="", "", 51-$BB11)</f>
        <v/>
      </c>
      <c r="BY11" s="20" t="str">
        <f t="shared" ref="BY11:BY59" si="36">IF($N11="", "", TEXT($N11, "mmm yyyy"))</f>
        <v/>
      </c>
      <c r="CA11" s="20" t="str">
        <f t="shared" ref="CA11:CA59" si="37">IF($BI11="", "", 51-$BI11)</f>
        <v/>
      </c>
      <c r="CB11" s="20" t="str">
        <f t="shared" ref="CB11:CB59" si="38">IF($U11="", "", TEXT($U11, "mmm yyyy"))</f>
        <v/>
      </c>
    </row>
    <row r="12" spans="1:80" x14ac:dyDescent="0.25">
      <c r="A12" s="25"/>
      <c r="B12" s="29"/>
      <c r="C12" s="30"/>
      <c r="D12" s="30"/>
      <c r="E12" s="31"/>
      <c r="F12" s="25"/>
      <c r="G12" s="23" t="str">
        <f t="shared" si="3"/>
        <v/>
      </c>
      <c r="H12" s="25"/>
      <c r="I12" s="25"/>
      <c r="J12" s="58"/>
      <c r="K12" s="59"/>
      <c r="L12" s="60"/>
      <c r="M12" s="25"/>
      <c r="N12" s="23" t="str">
        <f t="shared" si="4"/>
        <v/>
      </c>
      <c r="O12" s="25"/>
      <c r="P12" s="25"/>
      <c r="Q12" s="58"/>
      <c r="R12" s="59"/>
      <c r="S12" s="60"/>
      <c r="T12" s="25"/>
      <c r="U12" s="23" t="str">
        <f t="shared" si="5"/>
        <v/>
      </c>
      <c r="V12" s="25"/>
      <c r="Z12" s="20" t="str">
        <f t="shared" si="6"/>
        <v/>
      </c>
      <c r="AA12" s="20" t="str">
        <f t="shared" si="7"/>
        <v/>
      </c>
      <c r="AB12" s="20" t="str">
        <f t="shared" si="8"/>
        <v/>
      </c>
      <c r="AC12" s="20" t="str">
        <f t="shared" si="9"/>
        <v/>
      </c>
      <c r="AD12" s="20" t="str">
        <f t="shared" si="10"/>
        <v/>
      </c>
      <c r="AF12" s="23" t="str" cm="1">
        <f t="array" ref="AF12">IFERROR(DATE(INDEX(AB12:AD12, $AE12, MATCH($AD$5, AB$9:AD$9, 0)), INDEX(AB12:AD12, $AE12, MATCH($AD$4, AB$9:AD$9, 0)), INDEX(AB12:AD12, $AE12, MATCH($AD$3, AB$9:AD$9, 0))), "")</f>
        <v/>
      </c>
      <c r="AH12" s="20" t="str">
        <f t="shared" si="11"/>
        <v/>
      </c>
      <c r="AI12" s="20" t="str">
        <f t="shared" si="12"/>
        <v/>
      </c>
      <c r="AJ12" s="20" t="str">
        <f t="shared" si="13"/>
        <v/>
      </c>
      <c r="AK12" s="20" t="str">
        <f t="shared" si="14"/>
        <v/>
      </c>
      <c r="AL12" s="20" t="str">
        <f t="shared" si="15"/>
        <v/>
      </c>
      <c r="AN12" s="23" t="str" cm="1">
        <f t="array" ref="AN12">IFERROR(DATE(INDEX(AJ12:AL12, $AE12, MATCH($AD$5, AJ$9:AL$9, 0)), INDEX(AJ12:AL12, $AE12, MATCH($AD$4, AJ$9:AL$9, 0)), INDEX(AJ12:AL12, $AE12, MATCH($AD$3, AJ$9:AL$9, 0))), "")</f>
        <v/>
      </c>
      <c r="AP12" s="20" t="str">
        <f t="shared" si="16"/>
        <v/>
      </c>
      <c r="AQ12" s="20" t="str">
        <f t="shared" si="17"/>
        <v/>
      </c>
      <c r="AR12" s="20" t="str">
        <f t="shared" si="18"/>
        <v/>
      </c>
      <c r="AS12" s="20" t="str">
        <f t="shared" si="19"/>
        <v/>
      </c>
      <c r="AT12" s="20" t="str">
        <f t="shared" si="20"/>
        <v/>
      </c>
      <c r="AV12" s="23" t="str" cm="1">
        <f t="array" ref="AV12">IFERROR(DATE(INDEX(AR12:AT12, $AE12, MATCH($AD$5, AR$9:AT$9, 0)), INDEX(AR12:AT12, $AE12, MATCH($AD$4, AR$9:AT$9, 0)), INDEX(AR12:AT12, $AE12, MATCH($AD$3, AR$9:AT$9, 0))), "")</f>
        <v/>
      </c>
      <c r="AX12" s="20" t="str">
        <f t="shared" si="21"/>
        <v/>
      </c>
      <c r="AZ12" s="20" t="str">
        <f t="shared" si="22"/>
        <v/>
      </c>
      <c r="BB12" s="20" t="str">
        <f>IF(OR(J12="", K12="", L12=""), "", MAX(BB$9:BB11)+1)</f>
        <v/>
      </c>
      <c r="BD12" s="42" t="str">
        <f t="shared" si="23"/>
        <v/>
      </c>
      <c r="BE12" s="23" t="str">
        <f t="shared" si="24"/>
        <v/>
      </c>
      <c r="BF12" s="45" t="str">
        <f t="shared" si="25"/>
        <v/>
      </c>
      <c r="BG12" s="20" t="str">
        <f t="shared" si="26"/>
        <v/>
      </c>
      <c r="BI12" s="20" t="str">
        <f>IF(OR(Q12="", R12="", S12=""), "", MAX(BI$9:BI11)+1)</f>
        <v/>
      </c>
      <c r="BK12" s="42" t="str">
        <f t="shared" si="27"/>
        <v/>
      </c>
      <c r="BL12" s="23" t="str">
        <f t="shared" si="28"/>
        <v/>
      </c>
      <c r="BM12" s="45" t="str">
        <f t="shared" si="29"/>
        <v/>
      </c>
      <c r="BN12" s="20" t="str">
        <f t="shared" si="30"/>
        <v/>
      </c>
      <c r="BP12" s="20" t="str">
        <f t="shared" si="31"/>
        <v/>
      </c>
      <c r="BR12" s="20" t="str">
        <f>IF(BP12="", "", IF(COUNTIF(BP$10:BP12, BP12)&gt;1, "", MAX(BR$9:BR11)+1))</f>
        <v/>
      </c>
      <c r="BT12" s="49" t="str">
        <f t="shared" si="32"/>
        <v/>
      </c>
      <c r="BU12" s="14" t="str">
        <f t="shared" si="33"/>
        <v/>
      </c>
      <c r="BV12" s="15" t="str">
        <f t="shared" si="34"/>
        <v/>
      </c>
      <c r="BX12" s="20" t="str">
        <f t="shared" si="35"/>
        <v/>
      </c>
      <c r="BY12" s="20" t="str">
        <f t="shared" si="36"/>
        <v/>
      </c>
      <c r="CA12" s="20" t="str">
        <f t="shared" si="37"/>
        <v/>
      </c>
      <c r="CB12" s="20" t="str">
        <f t="shared" si="38"/>
        <v/>
      </c>
    </row>
    <row r="13" spans="1:80" x14ac:dyDescent="0.25">
      <c r="A13" s="25"/>
      <c r="B13" s="29"/>
      <c r="C13" s="30"/>
      <c r="D13" s="30"/>
      <c r="E13" s="31"/>
      <c r="F13" s="25"/>
      <c r="G13" s="23" t="str">
        <f t="shared" si="3"/>
        <v/>
      </c>
      <c r="H13" s="25"/>
      <c r="I13" s="25"/>
      <c r="J13" s="58"/>
      <c r="K13" s="59"/>
      <c r="L13" s="60"/>
      <c r="M13" s="25"/>
      <c r="N13" s="23" t="str">
        <f t="shared" si="4"/>
        <v/>
      </c>
      <c r="O13" s="25"/>
      <c r="P13" s="25"/>
      <c r="Q13" s="58"/>
      <c r="R13" s="59"/>
      <c r="S13" s="60"/>
      <c r="T13" s="25"/>
      <c r="U13" s="23" t="str">
        <f t="shared" si="5"/>
        <v/>
      </c>
      <c r="V13" s="25"/>
      <c r="Z13" s="20" t="str">
        <f t="shared" si="6"/>
        <v/>
      </c>
      <c r="AA13" s="20" t="str">
        <f t="shared" si="7"/>
        <v/>
      </c>
      <c r="AB13" s="20" t="str">
        <f t="shared" si="8"/>
        <v/>
      </c>
      <c r="AC13" s="20" t="str">
        <f t="shared" si="9"/>
        <v/>
      </c>
      <c r="AD13" s="20" t="str">
        <f t="shared" si="10"/>
        <v/>
      </c>
      <c r="AF13" s="23" t="str" cm="1">
        <f t="array" ref="AF13">IFERROR(DATE(INDEX(AB13:AD13, $AE13, MATCH($AD$5, AB$9:AD$9, 0)), INDEX(AB13:AD13, $AE13, MATCH($AD$4, AB$9:AD$9, 0)), INDEX(AB13:AD13, $AE13, MATCH($AD$3, AB$9:AD$9, 0))), "")</f>
        <v/>
      </c>
      <c r="AH13" s="20" t="str">
        <f t="shared" si="11"/>
        <v/>
      </c>
      <c r="AI13" s="20" t="str">
        <f t="shared" si="12"/>
        <v/>
      </c>
      <c r="AJ13" s="20" t="str">
        <f t="shared" si="13"/>
        <v/>
      </c>
      <c r="AK13" s="20" t="str">
        <f t="shared" si="14"/>
        <v/>
      </c>
      <c r="AL13" s="20" t="str">
        <f t="shared" si="15"/>
        <v/>
      </c>
      <c r="AN13" s="23" t="str" cm="1">
        <f t="array" ref="AN13">IFERROR(DATE(INDEX(AJ13:AL13, $AE13, MATCH($AD$5, AJ$9:AL$9, 0)), INDEX(AJ13:AL13, $AE13, MATCH($AD$4, AJ$9:AL$9, 0)), INDEX(AJ13:AL13, $AE13, MATCH($AD$3, AJ$9:AL$9, 0))), "")</f>
        <v/>
      </c>
      <c r="AP13" s="20" t="str">
        <f t="shared" si="16"/>
        <v/>
      </c>
      <c r="AQ13" s="20" t="str">
        <f t="shared" si="17"/>
        <v/>
      </c>
      <c r="AR13" s="20" t="str">
        <f t="shared" si="18"/>
        <v/>
      </c>
      <c r="AS13" s="20" t="str">
        <f t="shared" si="19"/>
        <v/>
      </c>
      <c r="AT13" s="20" t="str">
        <f t="shared" si="20"/>
        <v/>
      </c>
      <c r="AV13" s="23" t="str" cm="1">
        <f t="array" ref="AV13">IFERROR(DATE(INDEX(AR13:AT13, $AE13, MATCH($AD$5, AR$9:AT$9, 0)), INDEX(AR13:AT13, $AE13, MATCH($AD$4, AR$9:AT$9, 0)), INDEX(AR13:AT13, $AE13, MATCH($AD$3, AR$9:AT$9, 0))), "")</f>
        <v/>
      </c>
      <c r="AX13" s="20" t="str">
        <f t="shared" si="21"/>
        <v/>
      </c>
      <c r="AZ13" s="20" t="str">
        <f t="shared" si="22"/>
        <v/>
      </c>
      <c r="BB13" s="20" t="str">
        <f>IF(OR(J13="", K13="", L13=""), "", MAX(BB$9:BB12)+1)</f>
        <v/>
      </c>
      <c r="BD13" s="42" t="str">
        <f t="shared" si="23"/>
        <v/>
      </c>
      <c r="BE13" s="23" t="str">
        <f t="shared" si="24"/>
        <v/>
      </c>
      <c r="BF13" s="45" t="str">
        <f t="shared" si="25"/>
        <v/>
      </c>
      <c r="BG13" s="20" t="str">
        <f t="shared" si="26"/>
        <v/>
      </c>
      <c r="BI13" s="20" t="str">
        <f>IF(OR(Q13="", R13="", S13=""), "", MAX(BI$9:BI12)+1)</f>
        <v/>
      </c>
      <c r="BK13" s="42" t="str">
        <f t="shared" si="27"/>
        <v/>
      </c>
      <c r="BL13" s="23" t="str">
        <f t="shared" si="28"/>
        <v/>
      </c>
      <c r="BM13" s="45" t="str">
        <f t="shared" si="29"/>
        <v/>
      </c>
      <c r="BN13" s="20" t="str">
        <f t="shared" si="30"/>
        <v/>
      </c>
      <c r="BP13" s="20" t="str">
        <f t="shared" si="31"/>
        <v/>
      </c>
      <c r="BR13" s="20" t="str">
        <f>IF(BP13="", "", IF(COUNTIF(BP$10:BP13, BP13)&gt;1, "", MAX(BR$9:BR12)+1))</f>
        <v/>
      </c>
      <c r="BT13" s="49" t="str">
        <f t="shared" si="32"/>
        <v/>
      </c>
      <c r="BU13" s="14" t="str">
        <f t="shared" si="33"/>
        <v/>
      </c>
      <c r="BV13" s="15" t="str">
        <f t="shared" si="34"/>
        <v/>
      </c>
      <c r="BX13" s="20" t="str">
        <f t="shared" si="35"/>
        <v/>
      </c>
      <c r="BY13" s="20" t="str">
        <f t="shared" si="36"/>
        <v/>
      </c>
      <c r="CA13" s="20" t="str">
        <f t="shared" si="37"/>
        <v/>
      </c>
      <c r="CB13" s="20" t="str">
        <f t="shared" si="38"/>
        <v/>
      </c>
    </row>
    <row r="14" spans="1:80" x14ac:dyDescent="0.25">
      <c r="A14" s="25"/>
      <c r="B14" s="29"/>
      <c r="C14" s="30"/>
      <c r="D14" s="30"/>
      <c r="E14" s="31"/>
      <c r="F14" s="25"/>
      <c r="G14" s="23" t="str">
        <f t="shared" si="3"/>
        <v/>
      </c>
      <c r="H14" s="25"/>
      <c r="I14" s="25"/>
      <c r="J14" s="58"/>
      <c r="K14" s="59"/>
      <c r="L14" s="60"/>
      <c r="M14" s="25"/>
      <c r="N14" s="23" t="str">
        <f t="shared" si="4"/>
        <v/>
      </c>
      <c r="O14" s="25"/>
      <c r="P14" s="25"/>
      <c r="Q14" s="58"/>
      <c r="R14" s="59"/>
      <c r="S14" s="60"/>
      <c r="T14" s="25"/>
      <c r="U14" s="23" t="str">
        <f t="shared" si="5"/>
        <v/>
      </c>
      <c r="V14" s="25"/>
      <c r="Z14" s="20" t="str">
        <f t="shared" si="6"/>
        <v/>
      </c>
      <c r="AA14" s="20" t="str">
        <f t="shared" si="7"/>
        <v/>
      </c>
      <c r="AB14" s="20" t="str">
        <f t="shared" si="8"/>
        <v/>
      </c>
      <c r="AC14" s="20" t="str">
        <f t="shared" si="9"/>
        <v/>
      </c>
      <c r="AD14" s="20" t="str">
        <f t="shared" si="10"/>
        <v/>
      </c>
      <c r="AF14" s="23" t="str" cm="1">
        <f t="array" ref="AF14">IFERROR(DATE(INDEX(AB14:AD14, $AE14, MATCH($AD$5, AB$9:AD$9, 0)), INDEX(AB14:AD14, $AE14, MATCH($AD$4, AB$9:AD$9, 0)), INDEX(AB14:AD14, $AE14, MATCH($AD$3, AB$9:AD$9, 0))), "")</f>
        <v/>
      </c>
      <c r="AH14" s="20" t="str">
        <f t="shared" si="11"/>
        <v/>
      </c>
      <c r="AI14" s="20" t="str">
        <f t="shared" si="12"/>
        <v/>
      </c>
      <c r="AJ14" s="20" t="str">
        <f t="shared" si="13"/>
        <v/>
      </c>
      <c r="AK14" s="20" t="str">
        <f t="shared" si="14"/>
        <v/>
      </c>
      <c r="AL14" s="20" t="str">
        <f t="shared" si="15"/>
        <v/>
      </c>
      <c r="AN14" s="23" t="str" cm="1">
        <f t="array" ref="AN14">IFERROR(DATE(INDEX(AJ14:AL14, $AE14, MATCH($AD$5, AJ$9:AL$9, 0)), INDEX(AJ14:AL14, $AE14, MATCH($AD$4, AJ$9:AL$9, 0)), INDEX(AJ14:AL14, $AE14, MATCH($AD$3, AJ$9:AL$9, 0))), "")</f>
        <v/>
      </c>
      <c r="AP14" s="20" t="str">
        <f t="shared" si="16"/>
        <v/>
      </c>
      <c r="AQ14" s="20" t="str">
        <f t="shared" si="17"/>
        <v/>
      </c>
      <c r="AR14" s="20" t="str">
        <f t="shared" si="18"/>
        <v/>
      </c>
      <c r="AS14" s="20" t="str">
        <f t="shared" si="19"/>
        <v/>
      </c>
      <c r="AT14" s="20" t="str">
        <f t="shared" si="20"/>
        <v/>
      </c>
      <c r="AV14" s="23" t="str" cm="1">
        <f t="array" ref="AV14">IFERROR(DATE(INDEX(AR14:AT14, $AE14, MATCH($AD$5, AR$9:AT$9, 0)), INDEX(AR14:AT14, $AE14, MATCH($AD$4, AR$9:AT$9, 0)), INDEX(AR14:AT14, $AE14, MATCH($AD$3, AR$9:AT$9, 0))), "")</f>
        <v/>
      </c>
      <c r="AX14" s="20" t="str">
        <f t="shared" si="21"/>
        <v/>
      </c>
      <c r="AZ14" s="20" t="str">
        <f t="shared" si="22"/>
        <v/>
      </c>
      <c r="BB14" s="20" t="str">
        <f>IF(OR(J14="", K14="", L14=""), "", MAX(BB$9:BB13)+1)</f>
        <v/>
      </c>
      <c r="BD14" s="42" t="str">
        <f t="shared" si="23"/>
        <v/>
      </c>
      <c r="BE14" s="23" t="str">
        <f t="shared" si="24"/>
        <v/>
      </c>
      <c r="BF14" s="45" t="str">
        <f t="shared" si="25"/>
        <v/>
      </c>
      <c r="BG14" s="20" t="str">
        <f t="shared" si="26"/>
        <v/>
      </c>
      <c r="BI14" s="20" t="str">
        <f>IF(OR(Q14="", R14="", S14=""), "", MAX(BI$9:BI13)+1)</f>
        <v/>
      </c>
      <c r="BK14" s="42" t="str">
        <f t="shared" si="27"/>
        <v/>
      </c>
      <c r="BL14" s="23" t="str">
        <f t="shared" si="28"/>
        <v/>
      </c>
      <c r="BM14" s="45" t="str">
        <f t="shared" si="29"/>
        <v/>
      </c>
      <c r="BN14" s="20" t="str">
        <f t="shared" si="30"/>
        <v/>
      </c>
      <c r="BP14" s="20" t="str">
        <f t="shared" si="31"/>
        <v/>
      </c>
      <c r="BR14" s="20" t="str">
        <f>IF(BP14="", "", IF(COUNTIF(BP$10:BP14, BP14)&gt;1, "", MAX(BR$9:BR13)+1))</f>
        <v/>
      </c>
      <c r="BT14" s="49" t="str">
        <f t="shared" si="32"/>
        <v/>
      </c>
      <c r="BU14" s="14" t="str">
        <f t="shared" si="33"/>
        <v/>
      </c>
      <c r="BV14" s="15" t="str">
        <f t="shared" si="34"/>
        <v/>
      </c>
      <c r="BX14" s="20" t="str">
        <f t="shared" si="35"/>
        <v/>
      </c>
      <c r="BY14" s="20" t="str">
        <f t="shared" si="36"/>
        <v/>
      </c>
      <c r="CA14" s="20" t="str">
        <f t="shared" si="37"/>
        <v/>
      </c>
      <c r="CB14" s="20" t="str">
        <f t="shared" si="38"/>
        <v/>
      </c>
    </row>
    <row r="15" spans="1:80" x14ac:dyDescent="0.25">
      <c r="A15" s="25"/>
      <c r="B15" s="29"/>
      <c r="C15" s="30"/>
      <c r="D15" s="30"/>
      <c r="E15" s="31"/>
      <c r="F15" s="25"/>
      <c r="G15" s="23" t="str">
        <f t="shared" si="3"/>
        <v/>
      </c>
      <c r="H15" s="25"/>
      <c r="I15" s="25"/>
      <c r="J15" s="58"/>
      <c r="K15" s="59"/>
      <c r="L15" s="60"/>
      <c r="M15" s="25"/>
      <c r="N15" s="23" t="str">
        <f t="shared" si="4"/>
        <v/>
      </c>
      <c r="O15" s="25"/>
      <c r="P15" s="25"/>
      <c r="Q15" s="58"/>
      <c r="R15" s="59"/>
      <c r="S15" s="60"/>
      <c r="T15" s="25"/>
      <c r="U15" s="23" t="str">
        <f t="shared" si="5"/>
        <v/>
      </c>
      <c r="V15" s="25"/>
      <c r="Z15" s="20" t="str">
        <f t="shared" si="6"/>
        <v/>
      </c>
      <c r="AA15" s="20" t="str">
        <f t="shared" si="7"/>
        <v/>
      </c>
      <c r="AB15" s="20" t="str">
        <f t="shared" si="8"/>
        <v/>
      </c>
      <c r="AC15" s="20" t="str">
        <f t="shared" si="9"/>
        <v/>
      </c>
      <c r="AD15" s="20" t="str">
        <f t="shared" si="10"/>
        <v/>
      </c>
      <c r="AF15" s="23" t="str" cm="1">
        <f t="array" ref="AF15">IFERROR(DATE(INDEX(AB15:AD15, $AE15, MATCH($AD$5, AB$9:AD$9, 0)), INDEX(AB15:AD15, $AE15, MATCH($AD$4, AB$9:AD$9, 0)), INDEX(AB15:AD15, $AE15, MATCH($AD$3, AB$9:AD$9, 0))), "")</f>
        <v/>
      </c>
      <c r="AH15" s="20" t="str">
        <f t="shared" si="11"/>
        <v/>
      </c>
      <c r="AI15" s="20" t="str">
        <f t="shared" si="12"/>
        <v/>
      </c>
      <c r="AJ15" s="20" t="str">
        <f t="shared" si="13"/>
        <v/>
      </c>
      <c r="AK15" s="20" t="str">
        <f t="shared" si="14"/>
        <v/>
      </c>
      <c r="AL15" s="20" t="str">
        <f t="shared" si="15"/>
        <v/>
      </c>
      <c r="AN15" s="23" t="str" cm="1">
        <f t="array" ref="AN15">IFERROR(DATE(INDEX(AJ15:AL15, $AE15, MATCH($AD$5, AJ$9:AL$9, 0)), INDEX(AJ15:AL15, $AE15, MATCH($AD$4, AJ$9:AL$9, 0)), INDEX(AJ15:AL15, $AE15, MATCH($AD$3, AJ$9:AL$9, 0))), "")</f>
        <v/>
      </c>
      <c r="AP15" s="20" t="str">
        <f t="shared" si="16"/>
        <v/>
      </c>
      <c r="AQ15" s="20" t="str">
        <f t="shared" si="17"/>
        <v/>
      </c>
      <c r="AR15" s="20" t="str">
        <f t="shared" si="18"/>
        <v/>
      </c>
      <c r="AS15" s="20" t="str">
        <f t="shared" si="19"/>
        <v/>
      </c>
      <c r="AT15" s="20" t="str">
        <f t="shared" si="20"/>
        <v/>
      </c>
      <c r="AV15" s="23" t="str" cm="1">
        <f t="array" ref="AV15">IFERROR(DATE(INDEX(AR15:AT15, $AE15, MATCH($AD$5, AR$9:AT$9, 0)), INDEX(AR15:AT15, $AE15, MATCH($AD$4, AR$9:AT$9, 0)), INDEX(AR15:AT15, $AE15, MATCH($AD$3, AR$9:AT$9, 0))), "")</f>
        <v/>
      </c>
      <c r="AX15" s="20" t="str">
        <f t="shared" si="21"/>
        <v/>
      </c>
      <c r="AZ15" s="20" t="str">
        <f t="shared" si="22"/>
        <v/>
      </c>
      <c r="BB15" s="20" t="str">
        <f>IF(OR(J15="", K15="", L15=""), "", MAX(BB$9:BB14)+1)</f>
        <v/>
      </c>
      <c r="BD15" s="42" t="str">
        <f t="shared" si="23"/>
        <v/>
      </c>
      <c r="BE15" s="23" t="str">
        <f t="shared" si="24"/>
        <v/>
      </c>
      <c r="BF15" s="45" t="str">
        <f t="shared" si="25"/>
        <v/>
      </c>
      <c r="BG15" s="20" t="str">
        <f t="shared" si="26"/>
        <v/>
      </c>
      <c r="BI15" s="20" t="str">
        <f>IF(OR(Q15="", R15="", S15=""), "", MAX(BI$9:BI14)+1)</f>
        <v/>
      </c>
      <c r="BK15" s="42" t="str">
        <f t="shared" si="27"/>
        <v/>
      </c>
      <c r="BL15" s="23" t="str">
        <f t="shared" si="28"/>
        <v/>
      </c>
      <c r="BM15" s="45" t="str">
        <f t="shared" si="29"/>
        <v/>
      </c>
      <c r="BN15" s="20" t="str">
        <f t="shared" si="30"/>
        <v/>
      </c>
      <c r="BP15" s="20" t="str">
        <f t="shared" si="31"/>
        <v/>
      </c>
      <c r="BR15" s="20" t="str">
        <f>IF(BP15="", "", IF(COUNTIF(BP$10:BP15, BP15)&gt;1, "", MAX(BR$9:BR14)+1))</f>
        <v/>
      </c>
      <c r="BT15" s="49" t="str">
        <f t="shared" si="32"/>
        <v/>
      </c>
      <c r="BU15" s="14" t="str">
        <f t="shared" si="33"/>
        <v/>
      </c>
      <c r="BV15" s="15" t="str">
        <f t="shared" si="34"/>
        <v/>
      </c>
      <c r="BX15" s="20" t="str">
        <f t="shared" si="35"/>
        <v/>
      </c>
      <c r="BY15" s="20" t="str">
        <f t="shared" si="36"/>
        <v/>
      </c>
      <c r="CA15" s="20" t="str">
        <f t="shared" si="37"/>
        <v/>
      </c>
      <c r="CB15" s="20" t="str">
        <f t="shared" si="38"/>
        <v/>
      </c>
    </row>
    <row r="16" spans="1:80" x14ac:dyDescent="0.25">
      <c r="A16" s="25"/>
      <c r="B16" s="29"/>
      <c r="C16" s="30"/>
      <c r="D16" s="30"/>
      <c r="E16" s="31"/>
      <c r="F16" s="25"/>
      <c r="G16" s="23" t="str">
        <f t="shared" si="3"/>
        <v/>
      </c>
      <c r="H16" s="25"/>
      <c r="I16" s="25"/>
      <c r="J16" s="58"/>
      <c r="K16" s="59"/>
      <c r="L16" s="60"/>
      <c r="M16" s="25"/>
      <c r="N16" s="23" t="str">
        <f t="shared" si="4"/>
        <v/>
      </c>
      <c r="O16" s="25"/>
      <c r="P16" s="25"/>
      <c r="Q16" s="58"/>
      <c r="R16" s="59"/>
      <c r="S16" s="60"/>
      <c r="T16" s="25"/>
      <c r="U16" s="23" t="str">
        <f t="shared" si="5"/>
        <v/>
      </c>
      <c r="V16" s="25"/>
      <c r="Z16" s="20" t="str">
        <f t="shared" si="6"/>
        <v/>
      </c>
      <c r="AA16" s="20" t="str">
        <f t="shared" si="7"/>
        <v/>
      </c>
      <c r="AB16" s="20" t="str">
        <f t="shared" si="8"/>
        <v/>
      </c>
      <c r="AC16" s="20" t="str">
        <f t="shared" si="9"/>
        <v/>
      </c>
      <c r="AD16" s="20" t="str">
        <f t="shared" si="10"/>
        <v/>
      </c>
      <c r="AF16" s="23" t="str" cm="1">
        <f t="array" ref="AF16">IFERROR(DATE(INDEX(AB16:AD16, $AE16, MATCH($AD$5, AB$9:AD$9, 0)), INDEX(AB16:AD16, $AE16, MATCH($AD$4, AB$9:AD$9, 0)), INDEX(AB16:AD16, $AE16, MATCH($AD$3, AB$9:AD$9, 0))), "")</f>
        <v/>
      </c>
      <c r="AH16" s="20" t="str">
        <f t="shared" si="11"/>
        <v/>
      </c>
      <c r="AI16" s="20" t="str">
        <f t="shared" si="12"/>
        <v/>
      </c>
      <c r="AJ16" s="20" t="str">
        <f t="shared" si="13"/>
        <v/>
      </c>
      <c r="AK16" s="20" t="str">
        <f t="shared" si="14"/>
        <v/>
      </c>
      <c r="AL16" s="20" t="str">
        <f t="shared" si="15"/>
        <v/>
      </c>
      <c r="AN16" s="23" t="str" cm="1">
        <f t="array" ref="AN16">IFERROR(DATE(INDEX(AJ16:AL16, $AE16, MATCH($AD$5, AJ$9:AL$9, 0)), INDEX(AJ16:AL16, $AE16, MATCH($AD$4, AJ$9:AL$9, 0)), INDEX(AJ16:AL16, $AE16, MATCH($AD$3, AJ$9:AL$9, 0))), "")</f>
        <v/>
      </c>
      <c r="AP16" s="20" t="str">
        <f t="shared" si="16"/>
        <v/>
      </c>
      <c r="AQ16" s="20" t="str">
        <f t="shared" si="17"/>
        <v/>
      </c>
      <c r="AR16" s="20" t="str">
        <f t="shared" si="18"/>
        <v/>
      </c>
      <c r="AS16" s="20" t="str">
        <f t="shared" si="19"/>
        <v/>
      </c>
      <c r="AT16" s="20" t="str">
        <f t="shared" si="20"/>
        <v/>
      </c>
      <c r="AV16" s="23" t="str" cm="1">
        <f t="array" ref="AV16">IFERROR(DATE(INDEX(AR16:AT16, $AE16, MATCH($AD$5, AR$9:AT$9, 0)), INDEX(AR16:AT16, $AE16, MATCH($AD$4, AR$9:AT$9, 0)), INDEX(AR16:AT16, $AE16, MATCH($AD$3, AR$9:AT$9, 0))), "")</f>
        <v/>
      </c>
      <c r="AX16" s="20" t="str">
        <f t="shared" si="21"/>
        <v/>
      </c>
      <c r="AZ16" s="20" t="str">
        <f t="shared" si="22"/>
        <v/>
      </c>
      <c r="BB16" s="20" t="str">
        <f>IF(OR(J16="", K16="", L16=""), "", MAX(BB$9:BB15)+1)</f>
        <v/>
      </c>
      <c r="BD16" s="42" t="str">
        <f t="shared" si="23"/>
        <v/>
      </c>
      <c r="BE16" s="23" t="str">
        <f t="shared" si="24"/>
        <v/>
      </c>
      <c r="BF16" s="45" t="str">
        <f t="shared" si="25"/>
        <v/>
      </c>
      <c r="BG16" s="20" t="str">
        <f t="shared" si="26"/>
        <v/>
      </c>
      <c r="BI16" s="20" t="str">
        <f>IF(OR(Q16="", R16="", S16=""), "", MAX(BI$9:BI15)+1)</f>
        <v/>
      </c>
      <c r="BK16" s="42" t="str">
        <f t="shared" si="27"/>
        <v/>
      </c>
      <c r="BL16" s="23" t="str">
        <f t="shared" si="28"/>
        <v/>
      </c>
      <c r="BM16" s="45" t="str">
        <f t="shared" si="29"/>
        <v/>
      </c>
      <c r="BN16" s="20" t="str">
        <f t="shared" si="30"/>
        <v/>
      </c>
      <c r="BP16" s="20" t="str">
        <f t="shared" si="31"/>
        <v/>
      </c>
      <c r="BR16" s="20" t="str">
        <f>IF(BP16="", "", IF(COUNTIF(BP$10:BP16, BP16)&gt;1, "", MAX(BR$9:BR15)+1))</f>
        <v/>
      </c>
      <c r="BT16" s="49" t="str">
        <f t="shared" si="32"/>
        <v/>
      </c>
      <c r="BU16" s="14" t="str">
        <f t="shared" si="33"/>
        <v/>
      </c>
      <c r="BV16" s="15" t="str">
        <f t="shared" si="34"/>
        <v/>
      </c>
      <c r="BX16" s="20" t="str">
        <f t="shared" si="35"/>
        <v/>
      </c>
      <c r="BY16" s="20" t="str">
        <f t="shared" si="36"/>
        <v/>
      </c>
      <c r="CA16" s="20" t="str">
        <f t="shared" si="37"/>
        <v/>
      </c>
      <c r="CB16" s="20" t="str">
        <f t="shared" si="38"/>
        <v/>
      </c>
    </row>
    <row r="17" spans="1:80" x14ac:dyDescent="0.25">
      <c r="A17" s="25"/>
      <c r="B17" s="29"/>
      <c r="C17" s="30"/>
      <c r="D17" s="30"/>
      <c r="E17" s="31"/>
      <c r="F17" s="25"/>
      <c r="G17" s="23" t="str">
        <f t="shared" si="3"/>
        <v/>
      </c>
      <c r="H17" s="25"/>
      <c r="I17" s="25"/>
      <c r="J17" s="58"/>
      <c r="K17" s="59"/>
      <c r="L17" s="60"/>
      <c r="M17" s="25"/>
      <c r="N17" s="23" t="str">
        <f t="shared" si="4"/>
        <v/>
      </c>
      <c r="O17" s="25"/>
      <c r="P17" s="25"/>
      <c r="Q17" s="58"/>
      <c r="R17" s="59"/>
      <c r="S17" s="60"/>
      <c r="T17" s="25"/>
      <c r="U17" s="23" t="str">
        <f t="shared" si="5"/>
        <v/>
      </c>
      <c r="V17" s="25"/>
      <c r="Z17" s="20" t="str">
        <f t="shared" si="6"/>
        <v/>
      </c>
      <c r="AA17" s="20" t="str">
        <f t="shared" si="7"/>
        <v/>
      </c>
      <c r="AB17" s="20" t="str">
        <f t="shared" si="8"/>
        <v/>
      </c>
      <c r="AC17" s="20" t="str">
        <f t="shared" si="9"/>
        <v/>
      </c>
      <c r="AD17" s="20" t="str">
        <f t="shared" si="10"/>
        <v/>
      </c>
      <c r="AF17" s="23" t="str" cm="1">
        <f t="array" ref="AF17">IFERROR(DATE(INDEX(AB17:AD17, $AE17, MATCH($AD$5, AB$9:AD$9, 0)), INDEX(AB17:AD17, $AE17, MATCH($AD$4, AB$9:AD$9, 0)), INDEX(AB17:AD17, $AE17, MATCH($AD$3, AB$9:AD$9, 0))), "")</f>
        <v/>
      </c>
      <c r="AH17" s="20" t="str">
        <f t="shared" si="11"/>
        <v/>
      </c>
      <c r="AI17" s="20" t="str">
        <f t="shared" si="12"/>
        <v/>
      </c>
      <c r="AJ17" s="20" t="str">
        <f t="shared" si="13"/>
        <v/>
      </c>
      <c r="AK17" s="20" t="str">
        <f t="shared" si="14"/>
        <v/>
      </c>
      <c r="AL17" s="20" t="str">
        <f t="shared" si="15"/>
        <v/>
      </c>
      <c r="AN17" s="23" t="str" cm="1">
        <f t="array" ref="AN17">IFERROR(DATE(INDEX(AJ17:AL17, $AE17, MATCH($AD$5, AJ$9:AL$9, 0)), INDEX(AJ17:AL17, $AE17, MATCH($AD$4, AJ$9:AL$9, 0)), INDEX(AJ17:AL17, $AE17, MATCH($AD$3, AJ$9:AL$9, 0))), "")</f>
        <v/>
      </c>
      <c r="AP17" s="20" t="str">
        <f t="shared" si="16"/>
        <v/>
      </c>
      <c r="AQ17" s="20" t="str">
        <f t="shared" si="17"/>
        <v/>
      </c>
      <c r="AR17" s="20" t="str">
        <f t="shared" si="18"/>
        <v/>
      </c>
      <c r="AS17" s="20" t="str">
        <f t="shared" si="19"/>
        <v/>
      </c>
      <c r="AT17" s="20" t="str">
        <f t="shared" si="20"/>
        <v/>
      </c>
      <c r="AV17" s="23" t="str" cm="1">
        <f t="array" ref="AV17">IFERROR(DATE(INDEX(AR17:AT17, $AE17, MATCH($AD$5, AR$9:AT$9, 0)), INDEX(AR17:AT17, $AE17, MATCH($AD$4, AR$9:AT$9, 0)), INDEX(AR17:AT17, $AE17, MATCH($AD$3, AR$9:AT$9, 0))), "")</f>
        <v/>
      </c>
      <c r="AX17" s="20" t="str">
        <f t="shared" si="21"/>
        <v/>
      </c>
      <c r="AZ17" s="20" t="str">
        <f t="shared" si="22"/>
        <v/>
      </c>
      <c r="BB17" s="20" t="str">
        <f>IF(OR(J17="", K17="", L17=""), "", MAX(BB$9:BB16)+1)</f>
        <v/>
      </c>
      <c r="BD17" s="42" t="str">
        <f t="shared" si="23"/>
        <v/>
      </c>
      <c r="BE17" s="23" t="str">
        <f t="shared" si="24"/>
        <v/>
      </c>
      <c r="BF17" s="45" t="str">
        <f t="shared" si="25"/>
        <v/>
      </c>
      <c r="BG17" s="20" t="str">
        <f t="shared" si="26"/>
        <v/>
      </c>
      <c r="BI17" s="20" t="str">
        <f>IF(OR(Q17="", R17="", S17=""), "", MAX(BI$9:BI16)+1)</f>
        <v/>
      </c>
      <c r="BK17" s="42" t="str">
        <f t="shared" si="27"/>
        <v/>
      </c>
      <c r="BL17" s="23" t="str">
        <f t="shared" si="28"/>
        <v/>
      </c>
      <c r="BM17" s="45" t="str">
        <f t="shared" si="29"/>
        <v/>
      </c>
      <c r="BN17" s="20" t="str">
        <f t="shared" si="30"/>
        <v/>
      </c>
      <c r="BP17" s="20" t="str">
        <f t="shared" si="31"/>
        <v/>
      </c>
      <c r="BR17" s="20" t="str">
        <f>IF(BP17="", "", IF(COUNTIF(BP$10:BP17, BP17)&gt;1, "", MAX(BR$9:BR16)+1))</f>
        <v/>
      </c>
      <c r="BT17" s="49" t="str">
        <f t="shared" si="32"/>
        <v/>
      </c>
      <c r="BU17" s="14" t="str">
        <f t="shared" si="33"/>
        <v/>
      </c>
      <c r="BV17" s="15" t="str">
        <f t="shared" si="34"/>
        <v/>
      </c>
      <c r="BX17" s="20" t="str">
        <f t="shared" si="35"/>
        <v/>
      </c>
      <c r="BY17" s="20" t="str">
        <f t="shared" si="36"/>
        <v/>
      </c>
      <c r="CA17" s="20" t="str">
        <f t="shared" si="37"/>
        <v/>
      </c>
      <c r="CB17" s="20" t="str">
        <f t="shared" si="38"/>
        <v/>
      </c>
    </row>
    <row r="18" spans="1:80" x14ac:dyDescent="0.25">
      <c r="A18" s="25"/>
      <c r="B18" s="29"/>
      <c r="C18" s="30"/>
      <c r="D18" s="30"/>
      <c r="E18" s="31"/>
      <c r="F18" s="25"/>
      <c r="G18" s="23" t="str">
        <f t="shared" si="3"/>
        <v/>
      </c>
      <c r="H18" s="25"/>
      <c r="I18" s="25"/>
      <c r="J18" s="58"/>
      <c r="K18" s="59"/>
      <c r="L18" s="60"/>
      <c r="M18" s="25"/>
      <c r="N18" s="23" t="str">
        <f t="shared" si="4"/>
        <v/>
      </c>
      <c r="O18" s="25"/>
      <c r="P18" s="25"/>
      <c r="Q18" s="58"/>
      <c r="R18" s="59"/>
      <c r="S18" s="60"/>
      <c r="T18" s="25"/>
      <c r="U18" s="23" t="str">
        <f t="shared" si="5"/>
        <v/>
      </c>
      <c r="V18" s="25"/>
      <c r="Z18" s="20" t="str">
        <f t="shared" si="6"/>
        <v/>
      </c>
      <c r="AA18" s="20" t="str">
        <f t="shared" si="7"/>
        <v/>
      </c>
      <c r="AB18" s="20" t="str">
        <f t="shared" si="8"/>
        <v/>
      </c>
      <c r="AC18" s="20" t="str">
        <f t="shared" si="9"/>
        <v/>
      </c>
      <c r="AD18" s="20" t="str">
        <f t="shared" si="10"/>
        <v/>
      </c>
      <c r="AF18" s="23" t="str" cm="1">
        <f t="array" ref="AF18">IFERROR(DATE(INDEX(AB18:AD18, $AE18, MATCH($AD$5, AB$9:AD$9, 0)), INDEX(AB18:AD18, $AE18, MATCH($AD$4, AB$9:AD$9, 0)), INDEX(AB18:AD18, $AE18, MATCH($AD$3, AB$9:AD$9, 0))), "")</f>
        <v/>
      </c>
      <c r="AH18" s="20" t="str">
        <f t="shared" si="11"/>
        <v/>
      </c>
      <c r="AI18" s="20" t="str">
        <f t="shared" si="12"/>
        <v/>
      </c>
      <c r="AJ18" s="20" t="str">
        <f t="shared" si="13"/>
        <v/>
      </c>
      <c r="AK18" s="20" t="str">
        <f t="shared" si="14"/>
        <v/>
      </c>
      <c r="AL18" s="20" t="str">
        <f t="shared" si="15"/>
        <v/>
      </c>
      <c r="AN18" s="23" t="str" cm="1">
        <f t="array" ref="AN18">IFERROR(DATE(INDEX(AJ18:AL18, $AE18, MATCH($AD$5, AJ$9:AL$9, 0)), INDEX(AJ18:AL18, $AE18, MATCH($AD$4, AJ$9:AL$9, 0)), INDEX(AJ18:AL18, $AE18, MATCH($AD$3, AJ$9:AL$9, 0))), "")</f>
        <v/>
      </c>
      <c r="AP18" s="20" t="str">
        <f t="shared" si="16"/>
        <v/>
      </c>
      <c r="AQ18" s="20" t="str">
        <f t="shared" si="17"/>
        <v/>
      </c>
      <c r="AR18" s="20" t="str">
        <f t="shared" si="18"/>
        <v/>
      </c>
      <c r="AS18" s="20" t="str">
        <f t="shared" si="19"/>
        <v/>
      </c>
      <c r="AT18" s="20" t="str">
        <f t="shared" si="20"/>
        <v/>
      </c>
      <c r="AV18" s="23" t="str" cm="1">
        <f t="array" ref="AV18">IFERROR(DATE(INDEX(AR18:AT18, $AE18, MATCH($AD$5, AR$9:AT$9, 0)), INDEX(AR18:AT18, $AE18, MATCH($AD$4, AR$9:AT$9, 0)), INDEX(AR18:AT18, $AE18, MATCH($AD$3, AR$9:AT$9, 0))), "")</f>
        <v/>
      </c>
      <c r="AX18" s="20" t="str">
        <f t="shared" si="21"/>
        <v/>
      </c>
      <c r="AZ18" s="20" t="str">
        <f t="shared" si="22"/>
        <v/>
      </c>
      <c r="BB18" s="20" t="str">
        <f>IF(OR(J18="", K18="", L18=""), "", MAX(BB$9:BB17)+1)</f>
        <v/>
      </c>
      <c r="BD18" s="42" t="str">
        <f t="shared" si="23"/>
        <v/>
      </c>
      <c r="BE18" s="23" t="str">
        <f t="shared" si="24"/>
        <v/>
      </c>
      <c r="BF18" s="45" t="str">
        <f t="shared" si="25"/>
        <v/>
      </c>
      <c r="BG18" s="20" t="str">
        <f t="shared" si="26"/>
        <v/>
      </c>
      <c r="BI18" s="20" t="str">
        <f>IF(OR(Q18="", R18="", S18=""), "", MAX(BI$9:BI17)+1)</f>
        <v/>
      </c>
      <c r="BK18" s="42" t="str">
        <f t="shared" si="27"/>
        <v/>
      </c>
      <c r="BL18" s="23" t="str">
        <f t="shared" si="28"/>
        <v/>
      </c>
      <c r="BM18" s="45" t="str">
        <f t="shared" si="29"/>
        <v/>
      </c>
      <c r="BN18" s="20" t="str">
        <f t="shared" si="30"/>
        <v/>
      </c>
      <c r="BP18" s="20" t="str">
        <f t="shared" si="31"/>
        <v/>
      </c>
      <c r="BR18" s="20" t="str">
        <f>IF(BP18="", "", IF(COUNTIF(BP$10:BP18, BP18)&gt;1, "", MAX(BR$9:BR17)+1))</f>
        <v/>
      </c>
      <c r="BT18" s="49" t="str">
        <f t="shared" si="32"/>
        <v/>
      </c>
      <c r="BU18" s="14" t="str">
        <f t="shared" si="33"/>
        <v/>
      </c>
      <c r="BV18" s="15" t="str">
        <f t="shared" si="34"/>
        <v/>
      </c>
      <c r="BX18" s="20" t="str">
        <f t="shared" si="35"/>
        <v/>
      </c>
      <c r="BY18" s="20" t="str">
        <f t="shared" si="36"/>
        <v/>
      </c>
      <c r="CA18" s="20" t="str">
        <f t="shared" si="37"/>
        <v/>
      </c>
      <c r="CB18" s="20" t="str">
        <f t="shared" si="38"/>
        <v/>
      </c>
    </row>
    <row r="19" spans="1:80" x14ac:dyDescent="0.25">
      <c r="A19" s="25"/>
      <c r="B19" s="29"/>
      <c r="C19" s="30"/>
      <c r="D19" s="30"/>
      <c r="E19" s="31"/>
      <c r="F19" s="25"/>
      <c r="G19" s="23" t="str">
        <f t="shared" si="3"/>
        <v/>
      </c>
      <c r="H19" s="25"/>
      <c r="I19" s="25"/>
      <c r="J19" s="58"/>
      <c r="K19" s="59"/>
      <c r="L19" s="60"/>
      <c r="M19" s="25"/>
      <c r="N19" s="23" t="str">
        <f t="shared" si="4"/>
        <v/>
      </c>
      <c r="O19" s="25"/>
      <c r="P19" s="25"/>
      <c r="Q19" s="58"/>
      <c r="R19" s="59"/>
      <c r="S19" s="60"/>
      <c r="T19" s="25"/>
      <c r="U19" s="23" t="str">
        <f t="shared" si="5"/>
        <v/>
      </c>
      <c r="V19" s="25"/>
      <c r="Z19" s="20" t="str">
        <f t="shared" si="6"/>
        <v/>
      </c>
      <c r="AA19" s="20" t="str">
        <f t="shared" si="7"/>
        <v/>
      </c>
      <c r="AB19" s="20" t="str">
        <f t="shared" si="8"/>
        <v/>
      </c>
      <c r="AC19" s="20" t="str">
        <f t="shared" si="9"/>
        <v/>
      </c>
      <c r="AD19" s="20" t="str">
        <f t="shared" si="10"/>
        <v/>
      </c>
      <c r="AF19" s="23" t="str" cm="1">
        <f t="array" ref="AF19">IFERROR(DATE(INDEX(AB19:AD19, $AE19, MATCH($AD$5, AB$9:AD$9, 0)), INDEX(AB19:AD19, $AE19, MATCH($AD$4, AB$9:AD$9, 0)), INDEX(AB19:AD19, $AE19, MATCH($AD$3, AB$9:AD$9, 0))), "")</f>
        <v/>
      </c>
      <c r="AH19" s="20" t="str">
        <f t="shared" si="11"/>
        <v/>
      </c>
      <c r="AI19" s="20" t="str">
        <f t="shared" si="12"/>
        <v/>
      </c>
      <c r="AJ19" s="20" t="str">
        <f t="shared" si="13"/>
        <v/>
      </c>
      <c r="AK19" s="20" t="str">
        <f t="shared" si="14"/>
        <v/>
      </c>
      <c r="AL19" s="20" t="str">
        <f t="shared" si="15"/>
        <v/>
      </c>
      <c r="AN19" s="23" t="str" cm="1">
        <f t="array" ref="AN19">IFERROR(DATE(INDEX(AJ19:AL19, $AE19, MATCH($AD$5, AJ$9:AL$9, 0)), INDEX(AJ19:AL19, $AE19, MATCH($AD$4, AJ$9:AL$9, 0)), INDEX(AJ19:AL19, $AE19, MATCH($AD$3, AJ$9:AL$9, 0))), "")</f>
        <v/>
      </c>
      <c r="AP19" s="20" t="str">
        <f t="shared" si="16"/>
        <v/>
      </c>
      <c r="AQ19" s="20" t="str">
        <f t="shared" si="17"/>
        <v/>
      </c>
      <c r="AR19" s="20" t="str">
        <f t="shared" si="18"/>
        <v/>
      </c>
      <c r="AS19" s="20" t="str">
        <f t="shared" si="19"/>
        <v/>
      </c>
      <c r="AT19" s="20" t="str">
        <f t="shared" si="20"/>
        <v/>
      </c>
      <c r="AV19" s="23" t="str" cm="1">
        <f t="array" ref="AV19">IFERROR(DATE(INDEX(AR19:AT19, $AE19, MATCH($AD$5, AR$9:AT$9, 0)), INDEX(AR19:AT19, $AE19, MATCH($AD$4, AR$9:AT$9, 0)), INDEX(AR19:AT19, $AE19, MATCH($AD$3, AR$9:AT$9, 0))), "")</f>
        <v/>
      </c>
      <c r="AX19" s="20" t="str">
        <f t="shared" si="21"/>
        <v/>
      </c>
      <c r="AZ19" s="20" t="str">
        <f t="shared" si="22"/>
        <v/>
      </c>
      <c r="BB19" s="20" t="str">
        <f>IF(OR(J19="", K19="", L19=""), "", MAX(BB$9:BB18)+1)</f>
        <v/>
      </c>
      <c r="BD19" s="42" t="str">
        <f t="shared" si="23"/>
        <v/>
      </c>
      <c r="BE19" s="23" t="str">
        <f t="shared" si="24"/>
        <v/>
      </c>
      <c r="BF19" s="45" t="str">
        <f t="shared" si="25"/>
        <v/>
      </c>
      <c r="BG19" s="20" t="str">
        <f t="shared" si="26"/>
        <v/>
      </c>
      <c r="BI19" s="20" t="str">
        <f>IF(OR(Q19="", R19="", S19=""), "", MAX(BI$9:BI18)+1)</f>
        <v/>
      </c>
      <c r="BK19" s="42" t="str">
        <f t="shared" si="27"/>
        <v/>
      </c>
      <c r="BL19" s="23" t="str">
        <f t="shared" si="28"/>
        <v/>
      </c>
      <c r="BM19" s="45" t="str">
        <f t="shared" si="29"/>
        <v/>
      </c>
      <c r="BN19" s="20" t="str">
        <f t="shared" si="30"/>
        <v/>
      </c>
      <c r="BP19" s="20" t="str">
        <f t="shared" si="31"/>
        <v/>
      </c>
      <c r="BR19" s="20" t="str">
        <f>IF(BP19="", "", IF(COUNTIF(BP$10:BP19, BP19)&gt;1, "", MAX(BR$9:BR18)+1))</f>
        <v/>
      </c>
      <c r="BT19" s="49" t="str">
        <f t="shared" si="32"/>
        <v/>
      </c>
      <c r="BU19" s="14" t="str">
        <f t="shared" si="33"/>
        <v/>
      </c>
      <c r="BV19" s="15" t="str">
        <f t="shared" si="34"/>
        <v/>
      </c>
      <c r="BX19" s="20" t="str">
        <f t="shared" si="35"/>
        <v/>
      </c>
      <c r="BY19" s="20" t="str">
        <f t="shared" si="36"/>
        <v/>
      </c>
      <c r="CA19" s="20" t="str">
        <f t="shared" si="37"/>
        <v/>
      </c>
      <c r="CB19" s="20" t="str">
        <f t="shared" si="38"/>
        <v/>
      </c>
    </row>
    <row r="20" spans="1:80" x14ac:dyDescent="0.25">
      <c r="A20" s="25"/>
      <c r="B20" s="29"/>
      <c r="C20" s="30"/>
      <c r="D20" s="30"/>
      <c r="E20" s="31"/>
      <c r="F20" s="25"/>
      <c r="G20" s="23" t="str">
        <f t="shared" si="3"/>
        <v/>
      </c>
      <c r="H20" s="25"/>
      <c r="I20" s="25"/>
      <c r="J20" s="58"/>
      <c r="K20" s="59"/>
      <c r="L20" s="60"/>
      <c r="M20" s="25"/>
      <c r="N20" s="23" t="str">
        <f t="shared" si="4"/>
        <v/>
      </c>
      <c r="O20" s="25"/>
      <c r="P20" s="25"/>
      <c r="Q20" s="58"/>
      <c r="R20" s="59"/>
      <c r="S20" s="60"/>
      <c r="T20" s="25"/>
      <c r="U20" s="23" t="str">
        <f t="shared" si="5"/>
        <v/>
      </c>
      <c r="V20" s="25"/>
      <c r="Z20" s="20" t="str">
        <f t="shared" si="6"/>
        <v/>
      </c>
      <c r="AA20" s="20" t="str">
        <f t="shared" si="7"/>
        <v/>
      </c>
      <c r="AB20" s="20" t="str">
        <f t="shared" si="8"/>
        <v/>
      </c>
      <c r="AC20" s="20" t="str">
        <f t="shared" si="9"/>
        <v/>
      </c>
      <c r="AD20" s="20" t="str">
        <f t="shared" si="10"/>
        <v/>
      </c>
      <c r="AF20" s="23" t="str" cm="1">
        <f t="array" ref="AF20">IFERROR(DATE(INDEX(AB20:AD20, $AE20, MATCH($AD$5, AB$9:AD$9, 0)), INDEX(AB20:AD20, $AE20, MATCH($AD$4, AB$9:AD$9, 0)), INDEX(AB20:AD20, $AE20, MATCH($AD$3, AB$9:AD$9, 0))), "")</f>
        <v/>
      </c>
      <c r="AH20" s="20" t="str">
        <f t="shared" si="11"/>
        <v/>
      </c>
      <c r="AI20" s="20" t="str">
        <f t="shared" si="12"/>
        <v/>
      </c>
      <c r="AJ20" s="20" t="str">
        <f t="shared" si="13"/>
        <v/>
      </c>
      <c r="AK20" s="20" t="str">
        <f t="shared" si="14"/>
        <v/>
      </c>
      <c r="AL20" s="20" t="str">
        <f t="shared" si="15"/>
        <v/>
      </c>
      <c r="AN20" s="23" t="str" cm="1">
        <f t="array" ref="AN20">IFERROR(DATE(INDEX(AJ20:AL20, $AE20, MATCH($AD$5, AJ$9:AL$9, 0)), INDEX(AJ20:AL20, $AE20, MATCH($AD$4, AJ$9:AL$9, 0)), INDEX(AJ20:AL20, $AE20, MATCH($AD$3, AJ$9:AL$9, 0))), "")</f>
        <v/>
      </c>
      <c r="AP20" s="20" t="str">
        <f t="shared" si="16"/>
        <v/>
      </c>
      <c r="AQ20" s="20" t="str">
        <f t="shared" si="17"/>
        <v/>
      </c>
      <c r="AR20" s="20" t="str">
        <f t="shared" si="18"/>
        <v/>
      </c>
      <c r="AS20" s="20" t="str">
        <f t="shared" si="19"/>
        <v/>
      </c>
      <c r="AT20" s="20" t="str">
        <f t="shared" si="20"/>
        <v/>
      </c>
      <c r="AV20" s="23" t="str" cm="1">
        <f t="array" ref="AV20">IFERROR(DATE(INDEX(AR20:AT20, $AE20, MATCH($AD$5, AR$9:AT$9, 0)), INDEX(AR20:AT20, $AE20, MATCH($AD$4, AR$9:AT$9, 0)), INDEX(AR20:AT20, $AE20, MATCH($AD$3, AR$9:AT$9, 0))), "")</f>
        <v/>
      </c>
      <c r="AX20" s="20" t="str">
        <f t="shared" si="21"/>
        <v/>
      </c>
      <c r="AZ20" s="20" t="str">
        <f t="shared" si="22"/>
        <v/>
      </c>
      <c r="BB20" s="20" t="str">
        <f>IF(OR(J20="", K20="", L20=""), "", MAX(BB$9:BB19)+1)</f>
        <v/>
      </c>
      <c r="BD20" s="42" t="str">
        <f t="shared" si="23"/>
        <v/>
      </c>
      <c r="BE20" s="23" t="str">
        <f t="shared" si="24"/>
        <v/>
      </c>
      <c r="BF20" s="45" t="str">
        <f t="shared" si="25"/>
        <v/>
      </c>
      <c r="BG20" s="20" t="str">
        <f t="shared" si="26"/>
        <v/>
      </c>
      <c r="BI20" s="20" t="str">
        <f>IF(OR(Q20="", R20="", S20=""), "", MAX(BI$9:BI19)+1)</f>
        <v/>
      </c>
      <c r="BK20" s="42" t="str">
        <f t="shared" si="27"/>
        <v/>
      </c>
      <c r="BL20" s="23" t="str">
        <f t="shared" si="28"/>
        <v/>
      </c>
      <c r="BM20" s="45" t="str">
        <f t="shared" si="29"/>
        <v/>
      </c>
      <c r="BN20" s="20" t="str">
        <f t="shared" si="30"/>
        <v/>
      </c>
      <c r="BP20" s="20" t="str">
        <f t="shared" si="31"/>
        <v/>
      </c>
      <c r="BR20" s="20" t="str">
        <f>IF(BP20="", "", IF(COUNTIF(BP$10:BP20, BP20)&gt;1, "", MAX(BR$9:BR19)+1))</f>
        <v/>
      </c>
      <c r="BT20" s="49" t="str">
        <f t="shared" si="32"/>
        <v/>
      </c>
      <c r="BU20" s="14" t="str">
        <f t="shared" si="33"/>
        <v/>
      </c>
      <c r="BV20" s="15" t="str">
        <f t="shared" si="34"/>
        <v/>
      </c>
      <c r="BX20" s="20" t="str">
        <f t="shared" si="35"/>
        <v/>
      </c>
      <c r="BY20" s="20" t="str">
        <f t="shared" si="36"/>
        <v/>
      </c>
      <c r="CA20" s="20" t="str">
        <f t="shared" si="37"/>
        <v/>
      </c>
      <c r="CB20" s="20" t="str">
        <f t="shared" si="38"/>
        <v/>
      </c>
    </row>
    <row r="21" spans="1:80" x14ac:dyDescent="0.25">
      <c r="A21" s="25"/>
      <c r="B21" s="29"/>
      <c r="C21" s="30"/>
      <c r="D21" s="30"/>
      <c r="E21" s="31"/>
      <c r="F21" s="25"/>
      <c r="G21" s="23" t="str">
        <f t="shared" si="3"/>
        <v/>
      </c>
      <c r="H21" s="25"/>
      <c r="I21" s="25"/>
      <c r="J21" s="58"/>
      <c r="K21" s="59"/>
      <c r="L21" s="60"/>
      <c r="M21" s="25"/>
      <c r="N21" s="23" t="str">
        <f t="shared" si="4"/>
        <v/>
      </c>
      <c r="O21" s="25"/>
      <c r="P21" s="25"/>
      <c r="Q21" s="58"/>
      <c r="R21" s="59"/>
      <c r="S21" s="60"/>
      <c r="T21" s="25"/>
      <c r="U21" s="23" t="str">
        <f t="shared" si="5"/>
        <v/>
      </c>
      <c r="V21" s="25"/>
      <c r="Z21" s="20" t="str">
        <f t="shared" si="6"/>
        <v/>
      </c>
      <c r="AA21" s="20" t="str">
        <f t="shared" si="7"/>
        <v/>
      </c>
      <c r="AB21" s="20" t="str">
        <f t="shared" si="8"/>
        <v/>
      </c>
      <c r="AC21" s="20" t="str">
        <f t="shared" si="9"/>
        <v/>
      </c>
      <c r="AD21" s="20" t="str">
        <f t="shared" si="10"/>
        <v/>
      </c>
      <c r="AF21" s="23" t="str" cm="1">
        <f t="array" ref="AF21">IFERROR(DATE(INDEX(AB21:AD21, $AE21, MATCH($AD$5, AB$9:AD$9, 0)), INDEX(AB21:AD21, $AE21, MATCH($AD$4, AB$9:AD$9, 0)), INDEX(AB21:AD21, $AE21, MATCH($AD$3, AB$9:AD$9, 0))), "")</f>
        <v/>
      </c>
      <c r="AH21" s="20" t="str">
        <f t="shared" si="11"/>
        <v/>
      </c>
      <c r="AI21" s="20" t="str">
        <f t="shared" si="12"/>
        <v/>
      </c>
      <c r="AJ21" s="20" t="str">
        <f t="shared" si="13"/>
        <v/>
      </c>
      <c r="AK21" s="20" t="str">
        <f t="shared" si="14"/>
        <v/>
      </c>
      <c r="AL21" s="20" t="str">
        <f t="shared" si="15"/>
        <v/>
      </c>
      <c r="AN21" s="23" t="str" cm="1">
        <f t="array" ref="AN21">IFERROR(DATE(INDEX(AJ21:AL21, $AE21, MATCH($AD$5, AJ$9:AL$9, 0)), INDEX(AJ21:AL21, $AE21, MATCH($AD$4, AJ$9:AL$9, 0)), INDEX(AJ21:AL21, $AE21, MATCH($AD$3, AJ$9:AL$9, 0))), "")</f>
        <v/>
      </c>
      <c r="AP21" s="20" t="str">
        <f t="shared" si="16"/>
        <v/>
      </c>
      <c r="AQ21" s="20" t="str">
        <f t="shared" si="17"/>
        <v/>
      </c>
      <c r="AR21" s="20" t="str">
        <f t="shared" si="18"/>
        <v/>
      </c>
      <c r="AS21" s="20" t="str">
        <f t="shared" si="19"/>
        <v/>
      </c>
      <c r="AT21" s="20" t="str">
        <f t="shared" si="20"/>
        <v/>
      </c>
      <c r="AV21" s="23" t="str" cm="1">
        <f t="array" ref="AV21">IFERROR(DATE(INDEX(AR21:AT21, $AE21, MATCH($AD$5, AR$9:AT$9, 0)), INDEX(AR21:AT21, $AE21, MATCH($AD$4, AR$9:AT$9, 0)), INDEX(AR21:AT21, $AE21, MATCH($AD$3, AR$9:AT$9, 0))), "")</f>
        <v/>
      </c>
      <c r="AX21" s="20" t="str">
        <f t="shared" si="21"/>
        <v/>
      </c>
      <c r="AZ21" s="20" t="str">
        <f t="shared" si="22"/>
        <v/>
      </c>
      <c r="BB21" s="20" t="str">
        <f>IF(OR(J21="", K21="", L21=""), "", MAX(BB$9:BB20)+1)</f>
        <v/>
      </c>
      <c r="BD21" s="42" t="str">
        <f t="shared" si="23"/>
        <v/>
      </c>
      <c r="BE21" s="23" t="str">
        <f t="shared" si="24"/>
        <v/>
      </c>
      <c r="BF21" s="45" t="str">
        <f t="shared" si="25"/>
        <v/>
      </c>
      <c r="BG21" s="20" t="str">
        <f t="shared" si="26"/>
        <v/>
      </c>
      <c r="BI21" s="20" t="str">
        <f>IF(OR(Q21="", R21="", S21=""), "", MAX(BI$9:BI20)+1)</f>
        <v/>
      </c>
      <c r="BK21" s="42" t="str">
        <f t="shared" si="27"/>
        <v/>
      </c>
      <c r="BL21" s="23" t="str">
        <f t="shared" si="28"/>
        <v/>
      </c>
      <c r="BM21" s="45" t="str">
        <f t="shared" si="29"/>
        <v/>
      </c>
      <c r="BN21" s="20" t="str">
        <f t="shared" si="30"/>
        <v/>
      </c>
      <c r="BP21" s="20" t="str">
        <f t="shared" si="31"/>
        <v/>
      </c>
      <c r="BR21" s="20" t="str">
        <f>IF(BP21="", "", IF(COUNTIF(BP$10:BP21, BP21)&gt;1, "", MAX(BR$9:BR20)+1))</f>
        <v/>
      </c>
      <c r="BT21" s="49" t="str">
        <f t="shared" si="32"/>
        <v/>
      </c>
      <c r="BU21" s="14" t="str">
        <f t="shared" si="33"/>
        <v/>
      </c>
      <c r="BV21" s="15" t="str">
        <f t="shared" si="34"/>
        <v/>
      </c>
      <c r="BX21" s="20" t="str">
        <f t="shared" si="35"/>
        <v/>
      </c>
      <c r="BY21" s="20" t="str">
        <f t="shared" si="36"/>
        <v/>
      </c>
      <c r="CA21" s="20" t="str">
        <f t="shared" si="37"/>
        <v/>
      </c>
      <c r="CB21" s="20" t="str">
        <f t="shared" si="38"/>
        <v/>
      </c>
    </row>
    <row r="22" spans="1:80" x14ac:dyDescent="0.25">
      <c r="A22" s="25"/>
      <c r="B22" s="29"/>
      <c r="C22" s="30"/>
      <c r="D22" s="30"/>
      <c r="E22" s="31"/>
      <c r="F22" s="25"/>
      <c r="G22" s="23" t="str">
        <f t="shared" si="3"/>
        <v/>
      </c>
      <c r="H22" s="25"/>
      <c r="I22" s="25"/>
      <c r="J22" s="58"/>
      <c r="K22" s="59"/>
      <c r="L22" s="60"/>
      <c r="M22" s="25"/>
      <c r="N22" s="23" t="str">
        <f t="shared" si="4"/>
        <v/>
      </c>
      <c r="O22" s="25"/>
      <c r="P22" s="25"/>
      <c r="Q22" s="58"/>
      <c r="R22" s="59"/>
      <c r="S22" s="60"/>
      <c r="T22" s="25"/>
      <c r="U22" s="23" t="str">
        <f t="shared" si="5"/>
        <v/>
      </c>
      <c r="V22" s="25"/>
      <c r="Z22" s="20" t="str">
        <f t="shared" si="6"/>
        <v/>
      </c>
      <c r="AA22" s="20" t="str">
        <f t="shared" si="7"/>
        <v/>
      </c>
      <c r="AB22" s="20" t="str">
        <f t="shared" si="8"/>
        <v/>
      </c>
      <c r="AC22" s="20" t="str">
        <f t="shared" si="9"/>
        <v/>
      </c>
      <c r="AD22" s="20" t="str">
        <f t="shared" si="10"/>
        <v/>
      </c>
      <c r="AF22" s="23" t="str" cm="1">
        <f t="array" ref="AF22">IFERROR(DATE(INDEX(AB22:AD22, $AE22, MATCH($AD$5, AB$9:AD$9, 0)), INDEX(AB22:AD22, $AE22, MATCH($AD$4, AB$9:AD$9, 0)), INDEX(AB22:AD22, $AE22, MATCH($AD$3, AB$9:AD$9, 0))), "")</f>
        <v/>
      </c>
      <c r="AH22" s="20" t="str">
        <f t="shared" si="11"/>
        <v/>
      </c>
      <c r="AI22" s="20" t="str">
        <f t="shared" si="12"/>
        <v/>
      </c>
      <c r="AJ22" s="20" t="str">
        <f t="shared" si="13"/>
        <v/>
      </c>
      <c r="AK22" s="20" t="str">
        <f t="shared" si="14"/>
        <v/>
      </c>
      <c r="AL22" s="20" t="str">
        <f t="shared" si="15"/>
        <v/>
      </c>
      <c r="AN22" s="23" t="str" cm="1">
        <f t="array" ref="AN22">IFERROR(DATE(INDEX(AJ22:AL22, $AE22, MATCH($AD$5, AJ$9:AL$9, 0)), INDEX(AJ22:AL22, $AE22, MATCH($AD$4, AJ$9:AL$9, 0)), INDEX(AJ22:AL22, $AE22, MATCH($AD$3, AJ$9:AL$9, 0))), "")</f>
        <v/>
      </c>
      <c r="AP22" s="20" t="str">
        <f t="shared" si="16"/>
        <v/>
      </c>
      <c r="AQ22" s="20" t="str">
        <f t="shared" si="17"/>
        <v/>
      </c>
      <c r="AR22" s="20" t="str">
        <f t="shared" si="18"/>
        <v/>
      </c>
      <c r="AS22" s="20" t="str">
        <f t="shared" si="19"/>
        <v/>
      </c>
      <c r="AT22" s="20" t="str">
        <f t="shared" si="20"/>
        <v/>
      </c>
      <c r="AV22" s="23" t="str" cm="1">
        <f t="array" ref="AV22">IFERROR(DATE(INDEX(AR22:AT22, $AE22, MATCH($AD$5, AR$9:AT$9, 0)), INDEX(AR22:AT22, $AE22, MATCH($AD$4, AR$9:AT$9, 0)), INDEX(AR22:AT22, $AE22, MATCH($AD$3, AR$9:AT$9, 0))), "")</f>
        <v/>
      </c>
      <c r="AX22" s="20" t="str">
        <f t="shared" si="21"/>
        <v/>
      </c>
      <c r="AZ22" s="20" t="str">
        <f t="shared" si="22"/>
        <v/>
      </c>
      <c r="BB22" s="20" t="str">
        <f>IF(OR(J22="", K22="", L22=""), "", MAX(BB$9:BB21)+1)</f>
        <v/>
      </c>
      <c r="BD22" s="42" t="str">
        <f t="shared" si="23"/>
        <v/>
      </c>
      <c r="BE22" s="23" t="str">
        <f t="shared" si="24"/>
        <v/>
      </c>
      <c r="BF22" s="45" t="str">
        <f t="shared" si="25"/>
        <v/>
      </c>
      <c r="BG22" s="20" t="str">
        <f t="shared" si="26"/>
        <v/>
      </c>
      <c r="BI22" s="20" t="str">
        <f>IF(OR(Q22="", R22="", S22=""), "", MAX(BI$9:BI21)+1)</f>
        <v/>
      </c>
      <c r="BK22" s="42" t="str">
        <f t="shared" si="27"/>
        <v/>
      </c>
      <c r="BL22" s="23" t="str">
        <f t="shared" si="28"/>
        <v/>
      </c>
      <c r="BM22" s="45" t="str">
        <f t="shared" si="29"/>
        <v/>
      </c>
      <c r="BN22" s="20" t="str">
        <f t="shared" si="30"/>
        <v/>
      </c>
      <c r="BP22" s="20" t="str">
        <f t="shared" si="31"/>
        <v/>
      </c>
      <c r="BR22" s="20" t="str">
        <f>IF(BP22="", "", IF(COUNTIF(BP$10:BP22, BP22)&gt;1, "", MAX(BR$9:BR21)+1))</f>
        <v/>
      </c>
      <c r="BT22" s="49" t="str">
        <f t="shared" si="32"/>
        <v/>
      </c>
      <c r="BU22" s="14" t="str">
        <f t="shared" si="33"/>
        <v/>
      </c>
      <c r="BV22" s="15" t="str">
        <f t="shared" si="34"/>
        <v/>
      </c>
      <c r="BX22" s="20" t="str">
        <f t="shared" si="35"/>
        <v/>
      </c>
      <c r="BY22" s="20" t="str">
        <f t="shared" si="36"/>
        <v/>
      </c>
      <c r="CA22" s="20" t="str">
        <f t="shared" si="37"/>
        <v/>
      </c>
      <c r="CB22" s="20" t="str">
        <f t="shared" si="38"/>
        <v/>
      </c>
    </row>
    <row r="23" spans="1:80" x14ac:dyDescent="0.25">
      <c r="A23" s="25"/>
      <c r="B23" s="29"/>
      <c r="C23" s="30"/>
      <c r="D23" s="30"/>
      <c r="E23" s="31"/>
      <c r="F23" s="25"/>
      <c r="G23" s="23" t="str">
        <f t="shared" si="3"/>
        <v/>
      </c>
      <c r="H23" s="25"/>
      <c r="I23" s="25"/>
      <c r="J23" s="58"/>
      <c r="K23" s="59"/>
      <c r="L23" s="60"/>
      <c r="M23" s="25"/>
      <c r="N23" s="23" t="str">
        <f t="shared" si="4"/>
        <v/>
      </c>
      <c r="O23" s="25"/>
      <c r="P23" s="25"/>
      <c r="Q23" s="58"/>
      <c r="R23" s="59"/>
      <c r="S23" s="60"/>
      <c r="T23" s="25"/>
      <c r="U23" s="23" t="str">
        <f t="shared" si="5"/>
        <v/>
      </c>
      <c r="V23" s="25"/>
      <c r="Z23" s="20" t="str">
        <f t="shared" si="6"/>
        <v/>
      </c>
      <c r="AA23" s="20" t="str">
        <f t="shared" si="7"/>
        <v/>
      </c>
      <c r="AB23" s="20" t="str">
        <f t="shared" si="8"/>
        <v/>
      </c>
      <c r="AC23" s="20" t="str">
        <f t="shared" si="9"/>
        <v/>
      </c>
      <c r="AD23" s="20" t="str">
        <f t="shared" si="10"/>
        <v/>
      </c>
      <c r="AF23" s="23" t="str" cm="1">
        <f t="array" ref="AF23">IFERROR(DATE(INDEX(AB23:AD23, $AE23, MATCH($AD$5, AB$9:AD$9, 0)), INDEX(AB23:AD23, $AE23, MATCH($AD$4, AB$9:AD$9, 0)), INDEX(AB23:AD23, $AE23, MATCH($AD$3, AB$9:AD$9, 0))), "")</f>
        <v/>
      </c>
      <c r="AH23" s="20" t="str">
        <f t="shared" si="11"/>
        <v/>
      </c>
      <c r="AI23" s="20" t="str">
        <f t="shared" si="12"/>
        <v/>
      </c>
      <c r="AJ23" s="20" t="str">
        <f t="shared" si="13"/>
        <v/>
      </c>
      <c r="AK23" s="20" t="str">
        <f t="shared" si="14"/>
        <v/>
      </c>
      <c r="AL23" s="20" t="str">
        <f t="shared" si="15"/>
        <v/>
      </c>
      <c r="AN23" s="23" t="str" cm="1">
        <f t="array" ref="AN23">IFERROR(DATE(INDEX(AJ23:AL23, $AE23, MATCH($AD$5, AJ$9:AL$9, 0)), INDEX(AJ23:AL23, $AE23, MATCH($AD$4, AJ$9:AL$9, 0)), INDEX(AJ23:AL23, $AE23, MATCH($AD$3, AJ$9:AL$9, 0))), "")</f>
        <v/>
      </c>
      <c r="AP23" s="20" t="str">
        <f t="shared" si="16"/>
        <v/>
      </c>
      <c r="AQ23" s="20" t="str">
        <f t="shared" si="17"/>
        <v/>
      </c>
      <c r="AR23" s="20" t="str">
        <f t="shared" si="18"/>
        <v/>
      </c>
      <c r="AS23" s="20" t="str">
        <f t="shared" si="19"/>
        <v/>
      </c>
      <c r="AT23" s="20" t="str">
        <f t="shared" si="20"/>
        <v/>
      </c>
      <c r="AV23" s="23" t="str" cm="1">
        <f t="array" ref="AV23">IFERROR(DATE(INDEX(AR23:AT23, $AE23, MATCH($AD$5, AR$9:AT$9, 0)), INDEX(AR23:AT23, $AE23, MATCH($AD$4, AR$9:AT$9, 0)), INDEX(AR23:AT23, $AE23, MATCH($AD$3, AR$9:AT$9, 0))), "")</f>
        <v/>
      </c>
      <c r="AX23" s="20" t="str">
        <f t="shared" si="21"/>
        <v/>
      </c>
      <c r="AZ23" s="20" t="str">
        <f t="shared" si="22"/>
        <v/>
      </c>
      <c r="BB23" s="20" t="str">
        <f>IF(OR(J23="", K23="", L23=""), "", MAX(BB$9:BB22)+1)</f>
        <v/>
      </c>
      <c r="BD23" s="42" t="str">
        <f t="shared" si="23"/>
        <v/>
      </c>
      <c r="BE23" s="23" t="str">
        <f t="shared" si="24"/>
        <v/>
      </c>
      <c r="BF23" s="45" t="str">
        <f t="shared" si="25"/>
        <v/>
      </c>
      <c r="BG23" s="20" t="str">
        <f t="shared" si="26"/>
        <v/>
      </c>
      <c r="BI23" s="20" t="str">
        <f>IF(OR(Q23="", R23="", S23=""), "", MAX(BI$9:BI22)+1)</f>
        <v/>
      </c>
      <c r="BK23" s="42" t="str">
        <f t="shared" si="27"/>
        <v/>
      </c>
      <c r="BL23" s="23" t="str">
        <f t="shared" si="28"/>
        <v/>
      </c>
      <c r="BM23" s="45" t="str">
        <f t="shared" si="29"/>
        <v/>
      </c>
      <c r="BN23" s="20" t="str">
        <f t="shared" si="30"/>
        <v/>
      </c>
      <c r="BP23" s="20" t="str">
        <f t="shared" si="31"/>
        <v/>
      </c>
      <c r="BR23" s="20" t="str">
        <f>IF(BP23="", "", IF(COUNTIF(BP$10:BP23, BP23)&gt;1, "", MAX(BR$9:BR22)+1))</f>
        <v/>
      </c>
      <c r="BT23" s="49" t="str">
        <f t="shared" si="32"/>
        <v/>
      </c>
      <c r="BU23" s="14" t="str">
        <f t="shared" si="33"/>
        <v/>
      </c>
      <c r="BV23" s="15" t="str">
        <f t="shared" si="34"/>
        <v/>
      </c>
      <c r="BX23" s="20" t="str">
        <f t="shared" si="35"/>
        <v/>
      </c>
      <c r="BY23" s="20" t="str">
        <f t="shared" si="36"/>
        <v/>
      </c>
      <c r="CA23" s="20" t="str">
        <f t="shared" si="37"/>
        <v/>
      </c>
      <c r="CB23" s="20" t="str">
        <f t="shared" si="38"/>
        <v/>
      </c>
    </row>
    <row r="24" spans="1:80" x14ac:dyDescent="0.25">
      <c r="A24" s="25"/>
      <c r="B24" s="29"/>
      <c r="C24" s="30"/>
      <c r="D24" s="30"/>
      <c r="E24" s="31"/>
      <c r="F24" s="25"/>
      <c r="G24" s="23" t="str">
        <f t="shared" si="3"/>
        <v/>
      </c>
      <c r="H24" s="25"/>
      <c r="I24" s="25"/>
      <c r="J24" s="58"/>
      <c r="K24" s="59"/>
      <c r="L24" s="60"/>
      <c r="M24" s="25"/>
      <c r="N24" s="23" t="str">
        <f t="shared" si="4"/>
        <v/>
      </c>
      <c r="O24" s="25"/>
      <c r="P24" s="25"/>
      <c r="Q24" s="58"/>
      <c r="R24" s="59"/>
      <c r="S24" s="60"/>
      <c r="T24" s="25"/>
      <c r="U24" s="23" t="str">
        <f t="shared" si="5"/>
        <v/>
      </c>
      <c r="V24" s="25"/>
      <c r="Z24" s="20" t="str">
        <f t="shared" si="6"/>
        <v/>
      </c>
      <c r="AA24" s="20" t="str">
        <f t="shared" si="7"/>
        <v/>
      </c>
      <c r="AB24" s="20" t="str">
        <f t="shared" si="8"/>
        <v/>
      </c>
      <c r="AC24" s="20" t="str">
        <f t="shared" si="9"/>
        <v/>
      </c>
      <c r="AD24" s="20" t="str">
        <f t="shared" si="10"/>
        <v/>
      </c>
      <c r="AF24" s="23" t="str" cm="1">
        <f t="array" ref="AF24">IFERROR(DATE(INDEX(AB24:AD24, $AE24, MATCH($AD$5, AB$9:AD$9, 0)), INDEX(AB24:AD24, $AE24, MATCH($AD$4, AB$9:AD$9, 0)), INDEX(AB24:AD24, $AE24, MATCH($AD$3, AB$9:AD$9, 0))), "")</f>
        <v/>
      </c>
      <c r="AH24" s="20" t="str">
        <f t="shared" si="11"/>
        <v/>
      </c>
      <c r="AI24" s="20" t="str">
        <f t="shared" si="12"/>
        <v/>
      </c>
      <c r="AJ24" s="20" t="str">
        <f t="shared" si="13"/>
        <v/>
      </c>
      <c r="AK24" s="20" t="str">
        <f t="shared" si="14"/>
        <v/>
      </c>
      <c r="AL24" s="20" t="str">
        <f t="shared" si="15"/>
        <v/>
      </c>
      <c r="AN24" s="23" t="str" cm="1">
        <f t="array" ref="AN24">IFERROR(DATE(INDEX(AJ24:AL24, $AE24, MATCH($AD$5, AJ$9:AL$9, 0)), INDEX(AJ24:AL24, $AE24, MATCH($AD$4, AJ$9:AL$9, 0)), INDEX(AJ24:AL24, $AE24, MATCH($AD$3, AJ$9:AL$9, 0))), "")</f>
        <v/>
      </c>
      <c r="AP24" s="20" t="str">
        <f t="shared" si="16"/>
        <v/>
      </c>
      <c r="AQ24" s="20" t="str">
        <f t="shared" si="17"/>
        <v/>
      </c>
      <c r="AR24" s="20" t="str">
        <f t="shared" si="18"/>
        <v/>
      </c>
      <c r="AS24" s="20" t="str">
        <f t="shared" si="19"/>
        <v/>
      </c>
      <c r="AT24" s="20" t="str">
        <f t="shared" si="20"/>
        <v/>
      </c>
      <c r="AV24" s="23" t="str" cm="1">
        <f t="array" ref="AV24">IFERROR(DATE(INDEX(AR24:AT24, $AE24, MATCH($AD$5, AR$9:AT$9, 0)), INDEX(AR24:AT24, $AE24, MATCH($AD$4, AR$9:AT$9, 0)), INDEX(AR24:AT24, $AE24, MATCH($AD$3, AR$9:AT$9, 0))), "")</f>
        <v/>
      </c>
      <c r="AX24" s="20" t="str">
        <f t="shared" si="21"/>
        <v/>
      </c>
      <c r="AZ24" s="20" t="str">
        <f t="shared" si="22"/>
        <v/>
      </c>
      <c r="BB24" s="20" t="str">
        <f>IF(OR(J24="", K24="", L24=""), "", MAX(BB$9:BB23)+1)</f>
        <v/>
      </c>
      <c r="BD24" s="42" t="str">
        <f t="shared" si="23"/>
        <v/>
      </c>
      <c r="BE24" s="23" t="str">
        <f t="shared" si="24"/>
        <v/>
      </c>
      <c r="BF24" s="45" t="str">
        <f t="shared" si="25"/>
        <v/>
      </c>
      <c r="BG24" s="20" t="str">
        <f t="shared" si="26"/>
        <v/>
      </c>
      <c r="BI24" s="20" t="str">
        <f>IF(OR(Q24="", R24="", S24=""), "", MAX(BI$9:BI23)+1)</f>
        <v/>
      </c>
      <c r="BK24" s="42" t="str">
        <f t="shared" si="27"/>
        <v/>
      </c>
      <c r="BL24" s="23" t="str">
        <f t="shared" si="28"/>
        <v/>
      </c>
      <c r="BM24" s="45" t="str">
        <f t="shared" si="29"/>
        <v/>
      </c>
      <c r="BN24" s="20" t="str">
        <f t="shared" si="30"/>
        <v/>
      </c>
      <c r="BP24" s="20" t="str">
        <f t="shared" si="31"/>
        <v/>
      </c>
      <c r="BR24" s="20" t="str">
        <f>IF(BP24="", "", IF(COUNTIF(BP$10:BP24, BP24)&gt;1, "", MAX(BR$9:BR23)+1))</f>
        <v/>
      </c>
      <c r="BT24" s="49" t="str">
        <f t="shared" si="32"/>
        <v/>
      </c>
      <c r="BU24" s="14" t="str">
        <f t="shared" si="33"/>
        <v/>
      </c>
      <c r="BV24" s="15" t="str">
        <f t="shared" si="34"/>
        <v/>
      </c>
      <c r="BX24" s="20" t="str">
        <f t="shared" si="35"/>
        <v/>
      </c>
      <c r="BY24" s="20" t="str">
        <f t="shared" si="36"/>
        <v/>
      </c>
      <c r="CA24" s="20" t="str">
        <f t="shared" si="37"/>
        <v/>
      </c>
      <c r="CB24" s="20" t="str">
        <f t="shared" si="38"/>
        <v/>
      </c>
    </row>
    <row r="25" spans="1:80" x14ac:dyDescent="0.25">
      <c r="A25" s="25"/>
      <c r="B25" s="29"/>
      <c r="C25" s="30"/>
      <c r="D25" s="30"/>
      <c r="E25" s="31"/>
      <c r="F25" s="25"/>
      <c r="G25" s="23" t="str">
        <f t="shared" si="3"/>
        <v/>
      </c>
      <c r="H25" s="25"/>
      <c r="I25" s="25"/>
      <c r="J25" s="58"/>
      <c r="K25" s="59"/>
      <c r="L25" s="60"/>
      <c r="M25" s="25"/>
      <c r="N25" s="23" t="str">
        <f t="shared" si="4"/>
        <v/>
      </c>
      <c r="O25" s="25"/>
      <c r="P25" s="25"/>
      <c r="Q25" s="58"/>
      <c r="R25" s="59"/>
      <c r="S25" s="60"/>
      <c r="T25" s="25"/>
      <c r="U25" s="23" t="str">
        <f t="shared" si="5"/>
        <v/>
      </c>
      <c r="V25" s="25"/>
      <c r="Z25" s="20" t="str">
        <f t="shared" si="6"/>
        <v/>
      </c>
      <c r="AA25" s="20" t="str">
        <f t="shared" si="7"/>
        <v/>
      </c>
      <c r="AB25" s="20" t="str">
        <f t="shared" si="8"/>
        <v/>
      </c>
      <c r="AC25" s="20" t="str">
        <f t="shared" si="9"/>
        <v/>
      </c>
      <c r="AD25" s="20" t="str">
        <f t="shared" si="10"/>
        <v/>
      </c>
      <c r="AF25" s="23" t="str" cm="1">
        <f t="array" ref="AF25">IFERROR(DATE(INDEX(AB25:AD25, $AE25, MATCH($AD$5, AB$9:AD$9, 0)), INDEX(AB25:AD25, $AE25, MATCH($AD$4, AB$9:AD$9, 0)), INDEX(AB25:AD25, $AE25, MATCH($AD$3, AB$9:AD$9, 0))), "")</f>
        <v/>
      </c>
      <c r="AH25" s="20" t="str">
        <f t="shared" si="11"/>
        <v/>
      </c>
      <c r="AI25" s="20" t="str">
        <f t="shared" si="12"/>
        <v/>
      </c>
      <c r="AJ25" s="20" t="str">
        <f t="shared" si="13"/>
        <v/>
      </c>
      <c r="AK25" s="20" t="str">
        <f t="shared" si="14"/>
        <v/>
      </c>
      <c r="AL25" s="20" t="str">
        <f t="shared" si="15"/>
        <v/>
      </c>
      <c r="AN25" s="23" t="str" cm="1">
        <f t="array" ref="AN25">IFERROR(DATE(INDEX(AJ25:AL25, $AE25, MATCH($AD$5, AJ$9:AL$9, 0)), INDEX(AJ25:AL25, $AE25, MATCH($AD$4, AJ$9:AL$9, 0)), INDEX(AJ25:AL25, $AE25, MATCH($AD$3, AJ$9:AL$9, 0))), "")</f>
        <v/>
      </c>
      <c r="AP25" s="20" t="str">
        <f t="shared" si="16"/>
        <v/>
      </c>
      <c r="AQ25" s="20" t="str">
        <f t="shared" si="17"/>
        <v/>
      </c>
      <c r="AR25" s="20" t="str">
        <f t="shared" si="18"/>
        <v/>
      </c>
      <c r="AS25" s="20" t="str">
        <f t="shared" si="19"/>
        <v/>
      </c>
      <c r="AT25" s="20" t="str">
        <f t="shared" si="20"/>
        <v/>
      </c>
      <c r="AV25" s="23" t="str" cm="1">
        <f t="array" ref="AV25">IFERROR(DATE(INDEX(AR25:AT25, $AE25, MATCH($AD$5, AR$9:AT$9, 0)), INDEX(AR25:AT25, $AE25, MATCH($AD$4, AR$9:AT$9, 0)), INDEX(AR25:AT25, $AE25, MATCH($AD$3, AR$9:AT$9, 0))), "")</f>
        <v/>
      </c>
      <c r="AX25" s="20" t="str">
        <f t="shared" si="21"/>
        <v/>
      </c>
      <c r="AZ25" s="20" t="str">
        <f t="shared" si="22"/>
        <v/>
      </c>
      <c r="BB25" s="20" t="str">
        <f>IF(OR(J25="", K25="", L25=""), "", MAX(BB$9:BB24)+1)</f>
        <v/>
      </c>
      <c r="BD25" s="42" t="str">
        <f t="shared" si="23"/>
        <v/>
      </c>
      <c r="BE25" s="23" t="str">
        <f t="shared" si="24"/>
        <v/>
      </c>
      <c r="BF25" s="45" t="str">
        <f t="shared" si="25"/>
        <v/>
      </c>
      <c r="BG25" s="20" t="str">
        <f t="shared" si="26"/>
        <v/>
      </c>
      <c r="BI25" s="20" t="str">
        <f>IF(OR(Q25="", R25="", S25=""), "", MAX(BI$9:BI24)+1)</f>
        <v/>
      </c>
      <c r="BK25" s="42" t="str">
        <f t="shared" si="27"/>
        <v/>
      </c>
      <c r="BL25" s="23" t="str">
        <f t="shared" si="28"/>
        <v/>
      </c>
      <c r="BM25" s="45" t="str">
        <f t="shared" si="29"/>
        <v/>
      </c>
      <c r="BN25" s="20" t="str">
        <f t="shared" si="30"/>
        <v/>
      </c>
      <c r="BP25" s="20" t="str">
        <f t="shared" si="31"/>
        <v/>
      </c>
      <c r="BR25" s="20" t="str">
        <f>IF(BP25="", "", IF(COUNTIF(BP$10:BP25, BP25)&gt;1, "", MAX(BR$9:BR24)+1))</f>
        <v/>
      </c>
      <c r="BT25" s="49" t="str">
        <f t="shared" si="32"/>
        <v/>
      </c>
      <c r="BU25" s="14" t="str">
        <f t="shared" si="33"/>
        <v/>
      </c>
      <c r="BV25" s="15" t="str">
        <f t="shared" si="34"/>
        <v/>
      </c>
      <c r="BX25" s="20" t="str">
        <f t="shared" si="35"/>
        <v/>
      </c>
      <c r="BY25" s="20" t="str">
        <f t="shared" si="36"/>
        <v/>
      </c>
      <c r="CA25" s="20" t="str">
        <f t="shared" si="37"/>
        <v/>
      </c>
      <c r="CB25" s="20" t="str">
        <f t="shared" si="38"/>
        <v/>
      </c>
    </row>
    <row r="26" spans="1:80" x14ac:dyDescent="0.25">
      <c r="A26" s="25"/>
      <c r="B26" s="29"/>
      <c r="C26" s="30"/>
      <c r="D26" s="30"/>
      <c r="E26" s="31"/>
      <c r="F26" s="25"/>
      <c r="G26" s="23" t="str">
        <f t="shared" si="3"/>
        <v/>
      </c>
      <c r="H26" s="25"/>
      <c r="I26" s="25"/>
      <c r="J26" s="58"/>
      <c r="K26" s="59"/>
      <c r="L26" s="60"/>
      <c r="M26" s="25"/>
      <c r="N26" s="23" t="str">
        <f t="shared" si="4"/>
        <v/>
      </c>
      <c r="O26" s="25"/>
      <c r="P26" s="25"/>
      <c r="Q26" s="58"/>
      <c r="R26" s="59"/>
      <c r="S26" s="60"/>
      <c r="T26" s="25"/>
      <c r="U26" s="23" t="str">
        <f t="shared" si="5"/>
        <v/>
      </c>
      <c r="V26" s="25"/>
      <c r="Z26" s="20" t="str">
        <f t="shared" si="6"/>
        <v/>
      </c>
      <c r="AA26" s="20" t="str">
        <f t="shared" si="7"/>
        <v/>
      </c>
      <c r="AB26" s="20" t="str">
        <f t="shared" si="8"/>
        <v/>
      </c>
      <c r="AC26" s="20" t="str">
        <f t="shared" si="9"/>
        <v/>
      </c>
      <c r="AD26" s="20" t="str">
        <f t="shared" si="10"/>
        <v/>
      </c>
      <c r="AF26" s="23" t="str" cm="1">
        <f t="array" ref="AF26">IFERROR(DATE(INDEX(AB26:AD26, $AE26, MATCH($AD$5, AB$9:AD$9, 0)), INDEX(AB26:AD26, $AE26, MATCH($AD$4, AB$9:AD$9, 0)), INDEX(AB26:AD26, $AE26, MATCH($AD$3, AB$9:AD$9, 0))), "")</f>
        <v/>
      </c>
      <c r="AH26" s="20" t="str">
        <f t="shared" si="11"/>
        <v/>
      </c>
      <c r="AI26" s="20" t="str">
        <f t="shared" si="12"/>
        <v/>
      </c>
      <c r="AJ26" s="20" t="str">
        <f t="shared" si="13"/>
        <v/>
      </c>
      <c r="AK26" s="20" t="str">
        <f t="shared" si="14"/>
        <v/>
      </c>
      <c r="AL26" s="20" t="str">
        <f t="shared" si="15"/>
        <v/>
      </c>
      <c r="AN26" s="23" t="str" cm="1">
        <f t="array" ref="AN26">IFERROR(DATE(INDEX(AJ26:AL26, $AE26, MATCH($AD$5, AJ$9:AL$9, 0)), INDEX(AJ26:AL26, $AE26, MATCH($AD$4, AJ$9:AL$9, 0)), INDEX(AJ26:AL26, $AE26, MATCH($AD$3, AJ$9:AL$9, 0))), "")</f>
        <v/>
      </c>
      <c r="AP26" s="20" t="str">
        <f t="shared" si="16"/>
        <v/>
      </c>
      <c r="AQ26" s="20" t="str">
        <f t="shared" si="17"/>
        <v/>
      </c>
      <c r="AR26" s="20" t="str">
        <f t="shared" si="18"/>
        <v/>
      </c>
      <c r="AS26" s="20" t="str">
        <f t="shared" si="19"/>
        <v/>
      </c>
      <c r="AT26" s="20" t="str">
        <f t="shared" si="20"/>
        <v/>
      </c>
      <c r="AV26" s="23" t="str" cm="1">
        <f t="array" ref="AV26">IFERROR(DATE(INDEX(AR26:AT26, $AE26, MATCH($AD$5, AR$9:AT$9, 0)), INDEX(AR26:AT26, $AE26, MATCH($AD$4, AR$9:AT$9, 0)), INDEX(AR26:AT26, $AE26, MATCH($AD$3, AR$9:AT$9, 0))), "")</f>
        <v/>
      </c>
      <c r="AX26" s="20" t="str">
        <f t="shared" si="21"/>
        <v/>
      </c>
      <c r="AZ26" s="20" t="str">
        <f t="shared" si="22"/>
        <v/>
      </c>
      <c r="BB26" s="20" t="str">
        <f>IF(OR(J26="", K26="", L26=""), "", MAX(BB$9:BB25)+1)</f>
        <v/>
      </c>
      <c r="BD26" s="42" t="str">
        <f t="shared" si="23"/>
        <v/>
      </c>
      <c r="BE26" s="23" t="str">
        <f t="shared" si="24"/>
        <v/>
      </c>
      <c r="BF26" s="45" t="str">
        <f t="shared" si="25"/>
        <v/>
      </c>
      <c r="BG26" s="20" t="str">
        <f t="shared" si="26"/>
        <v/>
      </c>
      <c r="BI26" s="20" t="str">
        <f>IF(OR(Q26="", R26="", S26=""), "", MAX(BI$9:BI25)+1)</f>
        <v/>
      </c>
      <c r="BK26" s="42" t="str">
        <f t="shared" si="27"/>
        <v/>
      </c>
      <c r="BL26" s="23" t="str">
        <f t="shared" si="28"/>
        <v/>
      </c>
      <c r="BM26" s="45" t="str">
        <f t="shared" si="29"/>
        <v/>
      </c>
      <c r="BN26" s="20" t="str">
        <f t="shared" si="30"/>
        <v/>
      </c>
      <c r="BP26" s="20" t="str">
        <f t="shared" si="31"/>
        <v/>
      </c>
      <c r="BR26" s="20" t="str">
        <f>IF(BP26="", "", IF(COUNTIF(BP$10:BP26, BP26)&gt;1, "", MAX(BR$9:BR25)+1))</f>
        <v/>
      </c>
      <c r="BT26" s="49" t="str">
        <f t="shared" si="32"/>
        <v/>
      </c>
      <c r="BU26" s="14" t="str">
        <f t="shared" si="33"/>
        <v/>
      </c>
      <c r="BV26" s="15" t="str">
        <f t="shared" si="34"/>
        <v/>
      </c>
      <c r="BX26" s="20" t="str">
        <f t="shared" si="35"/>
        <v/>
      </c>
      <c r="BY26" s="20" t="str">
        <f t="shared" si="36"/>
        <v/>
      </c>
      <c r="CA26" s="20" t="str">
        <f t="shared" si="37"/>
        <v/>
      </c>
      <c r="CB26" s="20" t="str">
        <f t="shared" si="38"/>
        <v/>
      </c>
    </row>
    <row r="27" spans="1:80" x14ac:dyDescent="0.25">
      <c r="A27" s="25"/>
      <c r="B27" s="29"/>
      <c r="C27" s="30"/>
      <c r="D27" s="30"/>
      <c r="E27" s="31"/>
      <c r="F27" s="25"/>
      <c r="G27" s="23" t="str">
        <f t="shared" si="3"/>
        <v/>
      </c>
      <c r="H27" s="25"/>
      <c r="I27" s="25"/>
      <c r="J27" s="58"/>
      <c r="K27" s="59"/>
      <c r="L27" s="60"/>
      <c r="M27" s="25"/>
      <c r="N27" s="23" t="str">
        <f t="shared" si="4"/>
        <v/>
      </c>
      <c r="O27" s="25"/>
      <c r="P27" s="25"/>
      <c r="Q27" s="58"/>
      <c r="R27" s="59"/>
      <c r="S27" s="60"/>
      <c r="T27" s="25"/>
      <c r="U27" s="23" t="str">
        <f t="shared" si="5"/>
        <v/>
      </c>
      <c r="V27" s="25"/>
      <c r="Z27" s="20" t="str">
        <f t="shared" si="6"/>
        <v/>
      </c>
      <c r="AA27" s="20" t="str">
        <f t="shared" si="7"/>
        <v/>
      </c>
      <c r="AB27" s="20" t="str">
        <f t="shared" si="8"/>
        <v/>
      </c>
      <c r="AC27" s="20" t="str">
        <f t="shared" si="9"/>
        <v/>
      </c>
      <c r="AD27" s="20" t="str">
        <f t="shared" si="10"/>
        <v/>
      </c>
      <c r="AF27" s="23" t="str" cm="1">
        <f t="array" ref="AF27">IFERROR(DATE(INDEX(AB27:AD27, $AE27, MATCH($AD$5, AB$9:AD$9, 0)), INDEX(AB27:AD27, $AE27, MATCH($AD$4, AB$9:AD$9, 0)), INDEX(AB27:AD27, $AE27, MATCH($AD$3, AB$9:AD$9, 0))), "")</f>
        <v/>
      </c>
      <c r="AH27" s="20" t="str">
        <f t="shared" si="11"/>
        <v/>
      </c>
      <c r="AI27" s="20" t="str">
        <f t="shared" si="12"/>
        <v/>
      </c>
      <c r="AJ27" s="20" t="str">
        <f t="shared" si="13"/>
        <v/>
      </c>
      <c r="AK27" s="20" t="str">
        <f t="shared" si="14"/>
        <v/>
      </c>
      <c r="AL27" s="20" t="str">
        <f t="shared" si="15"/>
        <v/>
      </c>
      <c r="AN27" s="23" t="str" cm="1">
        <f t="array" ref="AN27">IFERROR(DATE(INDEX(AJ27:AL27, $AE27, MATCH($AD$5, AJ$9:AL$9, 0)), INDEX(AJ27:AL27, $AE27, MATCH($AD$4, AJ$9:AL$9, 0)), INDEX(AJ27:AL27, $AE27, MATCH($AD$3, AJ$9:AL$9, 0))), "")</f>
        <v/>
      </c>
      <c r="AP27" s="20" t="str">
        <f t="shared" si="16"/>
        <v/>
      </c>
      <c r="AQ27" s="20" t="str">
        <f t="shared" si="17"/>
        <v/>
      </c>
      <c r="AR27" s="20" t="str">
        <f t="shared" si="18"/>
        <v/>
      </c>
      <c r="AS27" s="20" t="str">
        <f t="shared" si="19"/>
        <v/>
      </c>
      <c r="AT27" s="20" t="str">
        <f t="shared" si="20"/>
        <v/>
      </c>
      <c r="AV27" s="23" t="str" cm="1">
        <f t="array" ref="AV27">IFERROR(DATE(INDEX(AR27:AT27, $AE27, MATCH($AD$5, AR$9:AT$9, 0)), INDEX(AR27:AT27, $AE27, MATCH($AD$4, AR$9:AT$9, 0)), INDEX(AR27:AT27, $AE27, MATCH($AD$3, AR$9:AT$9, 0))), "")</f>
        <v/>
      </c>
      <c r="AX27" s="20" t="str">
        <f t="shared" si="21"/>
        <v/>
      </c>
      <c r="AZ27" s="20" t="str">
        <f t="shared" si="22"/>
        <v/>
      </c>
      <c r="BB27" s="20" t="str">
        <f>IF(OR(J27="", K27="", L27=""), "", MAX(BB$9:BB26)+1)</f>
        <v/>
      </c>
      <c r="BD27" s="42" t="str">
        <f t="shared" si="23"/>
        <v/>
      </c>
      <c r="BE27" s="23" t="str">
        <f t="shared" si="24"/>
        <v/>
      </c>
      <c r="BF27" s="45" t="str">
        <f t="shared" si="25"/>
        <v/>
      </c>
      <c r="BG27" s="20" t="str">
        <f t="shared" si="26"/>
        <v/>
      </c>
      <c r="BI27" s="20" t="str">
        <f>IF(OR(Q27="", R27="", S27=""), "", MAX(BI$9:BI26)+1)</f>
        <v/>
      </c>
      <c r="BK27" s="42" t="str">
        <f t="shared" si="27"/>
        <v/>
      </c>
      <c r="BL27" s="23" t="str">
        <f t="shared" si="28"/>
        <v/>
      </c>
      <c r="BM27" s="45" t="str">
        <f t="shared" si="29"/>
        <v/>
      </c>
      <c r="BN27" s="20" t="str">
        <f t="shared" si="30"/>
        <v/>
      </c>
      <c r="BP27" s="20" t="str">
        <f t="shared" si="31"/>
        <v/>
      </c>
      <c r="BR27" s="20" t="str">
        <f>IF(BP27="", "", IF(COUNTIF(BP$10:BP27, BP27)&gt;1, "", MAX(BR$9:BR26)+1))</f>
        <v/>
      </c>
      <c r="BT27" s="49" t="str">
        <f t="shared" si="32"/>
        <v/>
      </c>
      <c r="BU27" s="14" t="str">
        <f t="shared" si="33"/>
        <v/>
      </c>
      <c r="BV27" s="15" t="str">
        <f t="shared" si="34"/>
        <v/>
      </c>
      <c r="BX27" s="20" t="str">
        <f t="shared" si="35"/>
        <v/>
      </c>
      <c r="BY27" s="20" t="str">
        <f t="shared" si="36"/>
        <v/>
      </c>
      <c r="CA27" s="20" t="str">
        <f t="shared" si="37"/>
        <v/>
      </c>
      <c r="CB27" s="20" t="str">
        <f t="shared" si="38"/>
        <v/>
      </c>
    </row>
    <row r="28" spans="1:80" x14ac:dyDescent="0.25">
      <c r="A28" s="25"/>
      <c r="B28" s="29"/>
      <c r="C28" s="30"/>
      <c r="D28" s="30"/>
      <c r="E28" s="31"/>
      <c r="F28" s="25"/>
      <c r="G28" s="23" t="str">
        <f t="shared" si="3"/>
        <v/>
      </c>
      <c r="H28" s="25"/>
      <c r="I28" s="25"/>
      <c r="J28" s="58"/>
      <c r="K28" s="59"/>
      <c r="L28" s="60"/>
      <c r="M28" s="25"/>
      <c r="N28" s="23" t="str">
        <f t="shared" si="4"/>
        <v/>
      </c>
      <c r="O28" s="25"/>
      <c r="P28" s="25"/>
      <c r="Q28" s="58"/>
      <c r="R28" s="59"/>
      <c r="S28" s="60"/>
      <c r="T28" s="25"/>
      <c r="U28" s="23" t="str">
        <f t="shared" si="5"/>
        <v/>
      </c>
      <c r="V28" s="25"/>
      <c r="Z28" s="20" t="str">
        <f t="shared" si="6"/>
        <v/>
      </c>
      <c r="AA28" s="20" t="str">
        <f t="shared" si="7"/>
        <v/>
      </c>
      <c r="AB28" s="20" t="str">
        <f t="shared" si="8"/>
        <v/>
      </c>
      <c r="AC28" s="20" t="str">
        <f t="shared" si="9"/>
        <v/>
      </c>
      <c r="AD28" s="20" t="str">
        <f t="shared" si="10"/>
        <v/>
      </c>
      <c r="AF28" s="23" t="str" cm="1">
        <f t="array" ref="AF28">IFERROR(DATE(INDEX(AB28:AD28, $AE28, MATCH($AD$5, AB$9:AD$9, 0)), INDEX(AB28:AD28, $AE28, MATCH($AD$4, AB$9:AD$9, 0)), INDEX(AB28:AD28, $AE28, MATCH($AD$3, AB$9:AD$9, 0))), "")</f>
        <v/>
      </c>
      <c r="AH28" s="20" t="str">
        <f t="shared" si="11"/>
        <v/>
      </c>
      <c r="AI28" s="20" t="str">
        <f t="shared" si="12"/>
        <v/>
      </c>
      <c r="AJ28" s="20" t="str">
        <f t="shared" si="13"/>
        <v/>
      </c>
      <c r="AK28" s="20" t="str">
        <f t="shared" si="14"/>
        <v/>
      </c>
      <c r="AL28" s="20" t="str">
        <f t="shared" si="15"/>
        <v/>
      </c>
      <c r="AN28" s="23" t="str" cm="1">
        <f t="array" ref="AN28">IFERROR(DATE(INDEX(AJ28:AL28, $AE28, MATCH($AD$5, AJ$9:AL$9, 0)), INDEX(AJ28:AL28, $AE28, MATCH($AD$4, AJ$9:AL$9, 0)), INDEX(AJ28:AL28, $AE28, MATCH($AD$3, AJ$9:AL$9, 0))), "")</f>
        <v/>
      </c>
      <c r="AP28" s="20" t="str">
        <f t="shared" si="16"/>
        <v/>
      </c>
      <c r="AQ28" s="20" t="str">
        <f t="shared" si="17"/>
        <v/>
      </c>
      <c r="AR28" s="20" t="str">
        <f t="shared" si="18"/>
        <v/>
      </c>
      <c r="AS28" s="20" t="str">
        <f t="shared" si="19"/>
        <v/>
      </c>
      <c r="AT28" s="20" t="str">
        <f t="shared" si="20"/>
        <v/>
      </c>
      <c r="AV28" s="23" t="str" cm="1">
        <f t="array" ref="AV28">IFERROR(DATE(INDEX(AR28:AT28, $AE28, MATCH($AD$5, AR$9:AT$9, 0)), INDEX(AR28:AT28, $AE28, MATCH($AD$4, AR$9:AT$9, 0)), INDEX(AR28:AT28, $AE28, MATCH($AD$3, AR$9:AT$9, 0))), "")</f>
        <v/>
      </c>
      <c r="AX28" s="20" t="str">
        <f t="shared" si="21"/>
        <v/>
      </c>
      <c r="AZ28" s="20" t="str">
        <f t="shared" si="22"/>
        <v/>
      </c>
      <c r="BB28" s="20" t="str">
        <f>IF(OR(J28="", K28="", L28=""), "", MAX(BB$9:BB27)+1)</f>
        <v/>
      </c>
      <c r="BD28" s="42" t="str">
        <f t="shared" si="23"/>
        <v/>
      </c>
      <c r="BE28" s="23" t="str">
        <f t="shared" si="24"/>
        <v/>
      </c>
      <c r="BF28" s="45" t="str">
        <f t="shared" si="25"/>
        <v/>
      </c>
      <c r="BG28" s="20" t="str">
        <f t="shared" si="26"/>
        <v/>
      </c>
      <c r="BI28" s="20" t="str">
        <f>IF(OR(Q28="", R28="", S28=""), "", MAX(BI$9:BI27)+1)</f>
        <v/>
      </c>
      <c r="BK28" s="42" t="str">
        <f t="shared" si="27"/>
        <v/>
      </c>
      <c r="BL28" s="23" t="str">
        <f t="shared" si="28"/>
        <v/>
      </c>
      <c r="BM28" s="45" t="str">
        <f t="shared" si="29"/>
        <v/>
      </c>
      <c r="BN28" s="20" t="str">
        <f t="shared" si="30"/>
        <v/>
      </c>
      <c r="BP28" s="20" t="str">
        <f t="shared" si="31"/>
        <v/>
      </c>
      <c r="BR28" s="20" t="str">
        <f>IF(BP28="", "", IF(COUNTIF(BP$10:BP28, BP28)&gt;1, "", MAX(BR$9:BR27)+1))</f>
        <v/>
      </c>
      <c r="BT28" s="49" t="str">
        <f t="shared" si="32"/>
        <v/>
      </c>
      <c r="BU28" s="14" t="str">
        <f t="shared" si="33"/>
        <v/>
      </c>
      <c r="BV28" s="15" t="str">
        <f t="shared" si="34"/>
        <v/>
      </c>
      <c r="BX28" s="20" t="str">
        <f t="shared" si="35"/>
        <v/>
      </c>
      <c r="BY28" s="20" t="str">
        <f t="shared" si="36"/>
        <v/>
      </c>
      <c r="CA28" s="20" t="str">
        <f t="shared" si="37"/>
        <v/>
      </c>
      <c r="CB28" s="20" t="str">
        <f t="shared" si="38"/>
        <v/>
      </c>
    </row>
    <row r="29" spans="1:80" x14ac:dyDescent="0.25">
      <c r="A29" s="25"/>
      <c r="B29" s="29"/>
      <c r="C29" s="30"/>
      <c r="D29" s="30"/>
      <c r="E29" s="31"/>
      <c r="F29" s="25"/>
      <c r="G29" s="23" t="str">
        <f t="shared" si="3"/>
        <v/>
      </c>
      <c r="H29" s="25"/>
      <c r="I29" s="25"/>
      <c r="J29" s="58"/>
      <c r="K29" s="59"/>
      <c r="L29" s="60"/>
      <c r="M29" s="25"/>
      <c r="N29" s="23" t="str">
        <f t="shared" si="4"/>
        <v/>
      </c>
      <c r="O29" s="25"/>
      <c r="P29" s="25"/>
      <c r="Q29" s="58"/>
      <c r="R29" s="59"/>
      <c r="S29" s="60"/>
      <c r="T29" s="25"/>
      <c r="U29" s="23" t="str">
        <f t="shared" si="5"/>
        <v/>
      </c>
      <c r="V29" s="25"/>
      <c r="Z29" s="20" t="str">
        <f t="shared" si="6"/>
        <v/>
      </c>
      <c r="AA29" s="20" t="str">
        <f t="shared" si="7"/>
        <v/>
      </c>
      <c r="AB29" s="20" t="str">
        <f t="shared" si="8"/>
        <v/>
      </c>
      <c r="AC29" s="20" t="str">
        <f t="shared" si="9"/>
        <v/>
      </c>
      <c r="AD29" s="20" t="str">
        <f t="shared" si="10"/>
        <v/>
      </c>
      <c r="AF29" s="23" t="str" cm="1">
        <f t="array" ref="AF29">IFERROR(DATE(INDEX(AB29:AD29, $AE29, MATCH($AD$5, AB$9:AD$9, 0)), INDEX(AB29:AD29, $AE29, MATCH($AD$4, AB$9:AD$9, 0)), INDEX(AB29:AD29, $AE29, MATCH($AD$3, AB$9:AD$9, 0))), "")</f>
        <v/>
      </c>
      <c r="AH29" s="20" t="str">
        <f t="shared" si="11"/>
        <v/>
      </c>
      <c r="AI29" s="20" t="str">
        <f t="shared" si="12"/>
        <v/>
      </c>
      <c r="AJ29" s="20" t="str">
        <f t="shared" si="13"/>
        <v/>
      </c>
      <c r="AK29" s="20" t="str">
        <f t="shared" si="14"/>
        <v/>
      </c>
      <c r="AL29" s="20" t="str">
        <f t="shared" si="15"/>
        <v/>
      </c>
      <c r="AN29" s="23" t="str" cm="1">
        <f t="array" ref="AN29">IFERROR(DATE(INDEX(AJ29:AL29, $AE29, MATCH($AD$5, AJ$9:AL$9, 0)), INDEX(AJ29:AL29, $AE29, MATCH($AD$4, AJ$9:AL$9, 0)), INDEX(AJ29:AL29, $AE29, MATCH($AD$3, AJ$9:AL$9, 0))), "")</f>
        <v/>
      </c>
      <c r="AP29" s="20" t="str">
        <f t="shared" si="16"/>
        <v/>
      </c>
      <c r="AQ29" s="20" t="str">
        <f t="shared" si="17"/>
        <v/>
      </c>
      <c r="AR29" s="20" t="str">
        <f t="shared" si="18"/>
        <v/>
      </c>
      <c r="AS29" s="20" t="str">
        <f t="shared" si="19"/>
        <v/>
      </c>
      <c r="AT29" s="20" t="str">
        <f t="shared" si="20"/>
        <v/>
      </c>
      <c r="AV29" s="23" t="str" cm="1">
        <f t="array" ref="AV29">IFERROR(DATE(INDEX(AR29:AT29, $AE29, MATCH($AD$5, AR$9:AT$9, 0)), INDEX(AR29:AT29, $AE29, MATCH($AD$4, AR$9:AT$9, 0)), INDEX(AR29:AT29, $AE29, MATCH($AD$3, AR$9:AT$9, 0))), "")</f>
        <v/>
      </c>
      <c r="AX29" s="20" t="str">
        <f t="shared" si="21"/>
        <v/>
      </c>
      <c r="AZ29" s="20" t="str">
        <f t="shared" si="22"/>
        <v/>
      </c>
      <c r="BB29" s="20" t="str">
        <f>IF(OR(J29="", K29="", L29=""), "", MAX(BB$9:BB28)+1)</f>
        <v/>
      </c>
      <c r="BD29" s="42" t="str">
        <f t="shared" si="23"/>
        <v/>
      </c>
      <c r="BE29" s="23" t="str">
        <f t="shared" si="24"/>
        <v/>
      </c>
      <c r="BF29" s="45" t="str">
        <f t="shared" si="25"/>
        <v/>
      </c>
      <c r="BG29" s="20" t="str">
        <f t="shared" si="26"/>
        <v/>
      </c>
      <c r="BI29" s="20" t="str">
        <f>IF(OR(Q29="", R29="", S29=""), "", MAX(BI$9:BI28)+1)</f>
        <v/>
      </c>
      <c r="BK29" s="42" t="str">
        <f t="shared" si="27"/>
        <v/>
      </c>
      <c r="BL29" s="23" t="str">
        <f t="shared" si="28"/>
        <v/>
      </c>
      <c r="BM29" s="45" t="str">
        <f t="shared" si="29"/>
        <v/>
      </c>
      <c r="BN29" s="20" t="str">
        <f t="shared" si="30"/>
        <v/>
      </c>
      <c r="BP29" s="20" t="str">
        <f t="shared" si="31"/>
        <v/>
      </c>
      <c r="BR29" s="20" t="str">
        <f>IF(BP29="", "", IF(COUNTIF(BP$10:BP29, BP29)&gt;1, "", MAX(BR$9:BR28)+1))</f>
        <v/>
      </c>
      <c r="BT29" s="49" t="str">
        <f t="shared" si="32"/>
        <v/>
      </c>
      <c r="BU29" s="14" t="str">
        <f t="shared" si="33"/>
        <v/>
      </c>
      <c r="BV29" s="15" t="str">
        <f t="shared" si="34"/>
        <v/>
      </c>
      <c r="BX29" s="20" t="str">
        <f t="shared" si="35"/>
        <v/>
      </c>
      <c r="BY29" s="20" t="str">
        <f t="shared" si="36"/>
        <v/>
      </c>
      <c r="CA29" s="20" t="str">
        <f t="shared" si="37"/>
        <v/>
      </c>
      <c r="CB29" s="20" t="str">
        <f t="shared" si="38"/>
        <v/>
      </c>
    </row>
    <row r="30" spans="1:80" x14ac:dyDescent="0.25">
      <c r="A30" s="25"/>
      <c r="B30" s="29"/>
      <c r="C30" s="30"/>
      <c r="D30" s="30"/>
      <c r="E30" s="31"/>
      <c r="F30" s="25"/>
      <c r="G30" s="23" t="str">
        <f t="shared" si="3"/>
        <v/>
      </c>
      <c r="H30" s="25"/>
      <c r="I30" s="25"/>
      <c r="J30" s="58"/>
      <c r="K30" s="59"/>
      <c r="L30" s="60"/>
      <c r="M30" s="25"/>
      <c r="N30" s="23" t="str">
        <f t="shared" si="4"/>
        <v/>
      </c>
      <c r="O30" s="25"/>
      <c r="P30" s="25"/>
      <c r="Q30" s="58"/>
      <c r="R30" s="59"/>
      <c r="S30" s="60"/>
      <c r="T30" s="25"/>
      <c r="U30" s="23" t="str">
        <f t="shared" si="5"/>
        <v/>
      </c>
      <c r="V30" s="25"/>
      <c r="Z30" s="20" t="str">
        <f t="shared" si="6"/>
        <v/>
      </c>
      <c r="AA30" s="20" t="str">
        <f t="shared" si="7"/>
        <v/>
      </c>
      <c r="AB30" s="20" t="str">
        <f t="shared" si="8"/>
        <v/>
      </c>
      <c r="AC30" s="20" t="str">
        <f t="shared" si="9"/>
        <v/>
      </c>
      <c r="AD30" s="20" t="str">
        <f t="shared" si="10"/>
        <v/>
      </c>
      <c r="AF30" s="23" t="str" cm="1">
        <f t="array" ref="AF30">IFERROR(DATE(INDEX(AB30:AD30, $AE30, MATCH($AD$5, AB$9:AD$9, 0)), INDEX(AB30:AD30, $AE30, MATCH($AD$4, AB$9:AD$9, 0)), INDEX(AB30:AD30, $AE30, MATCH($AD$3, AB$9:AD$9, 0))), "")</f>
        <v/>
      </c>
      <c r="AH30" s="20" t="str">
        <f t="shared" si="11"/>
        <v/>
      </c>
      <c r="AI30" s="20" t="str">
        <f t="shared" si="12"/>
        <v/>
      </c>
      <c r="AJ30" s="20" t="str">
        <f t="shared" si="13"/>
        <v/>
      </c>
      <c r="AK30" s="20" t="str">
        <f t="shared" si="14"/>
        <v/>
      </c>
      <c r="AL30" s="20" t="str">
        <f t="shared" si="15"/>
        <v/>
      </c>
      <c r="AN30" s="23" t="str" cm="1">
        <f t="array" ref="AN30">IFERROR(DATE(INDEX(AJ30:AL30, $AE30, MATCH($AD$5, AJ$9:AL$9, 0)), INDEX(AJ30:AL30, $AE30, MATCH($AD$4, AJ$9:AL$9, 0)), INDEX(AJ30:AL30, $AE30, MATCH($AD$3, AJ$9:AL$9, 0))), "")</f>
        <v/>
      </c>
      <c r="AP30" s="20" t="str">
        <f t="shared" si="16"/>
        <v/>
      </c>
      <c r="AQ30" s="20" t="str">
        <f t="shared" si="17"/>
        <v/>
      </c>
      <c r="AR30" s="20" t="str">
        <f t="shared" si="18"/>
        <v/>
      </c>
      <c r="AS30" s="20" t="str">
        <f t="shared" si="19"/>
        <v/>
      </c>
      <c r="AT30" s="20" t="str">
        <f t="shared" si="20"/>
        <v/>
      </c>
      <c r="AV30" s="23" t="str" cm="1">
        <f t="array" ref="AV30">IFERROR(DATE(INDEX(AR30:AT30, $AE30, MATCH($AD$5, AR$9:AT$9, 0)), INDEX(AR30:AT30, $AE30, MATCH($AD$4, AR$9:AT$9, 0)), INDEX(AR30:AT30, $AE30, MATCH($AD$3, AR$9:AT$9, 0))), "")</f>
        <v/>
      </c>
      <c r="AX30" s="20" t="str">
        <f t="shared" si="21"/>
        <v/>
      </c>
      <c r="AZ30" s="20" t="str">
        <f t="shared" si="22"/>
        <v/>
      </c>
      <c r="BB30" s="20" t="str">
        <f>IF(OR(J30="", K30="", L30=""), "", MAX(BB$9:BB29)+1)</f>
        <v/>
      </c>
      <c r="BD30" s="42" t="str">
        <f t="shared" si="23"/>
        <v/>
      </c>
      <c r="BE30" s="23" t="str">
        <f t="shared" si="24"/>
        <v/>
      </c>
      <c r="BF30" s="45" t="str">
        <f t="shared" si="25"/>
        <v/>
      </c>
      <c r="BG30" s="20" t="str">
        <f t="shared" si="26"/>
        <v/>
      </c>
      <c r="BI30" s="20" t="str">
        <f>IF(OR(Q30="", R30="", S30=""), "", MAX(BI$9:BI29)+1)</f>
        <v/>
      </c>
      <c r="BK30" s="42" t="str">
        <f t="shared" si="27"/>
        <v/>
      </c>
      <c r="BL30" s="23" t="str">
        <f t="shared" si="28"/>
        <v/>
      </c>
      <c r="BM30" s="45" t="str">
        <f t="shared" si="29"/>
        <v/>
      </c>
      <c r="BN30" s="20" t="str">
        <f t="shared" si="30"/>
        <v/>
      </c>
      <c r="BP30" s="20" t="str">
        <f t="shared" si="31"/>
        <v/>
      </c>
      <c r="BR30" s="20" t="str">
        <f>IF(BP30="", "", IF(COUNTIF(BP$10:BP30, BP30)&gt;1, "", MAX(BR$9:BR29)+1))</f>
        <v/>
      </c>
      <c r="BT30" s="49" t="str">
        <f t="shared" si="32"/>
        <v/>
      </c>
      <c r="BU30" s="14" t="str">
        <f t="shared" si="33"/>
        <v/>
      </c>
      <c r="BV30" s="15" t="str">
        <f t="shared" si="34"/>
        <v/>
      </c>
      <c r="BX30" s="20" t="str">
        <f t="shared" si="35"/>
        <v/>
      </c>
      <c r="BY30" s="20" t="str">
        <f t="shared" si="36"/>
        <v/>
      </c>
      <c r="CA30" s="20" t="str">
        <f t="shared" si="37"/>
        <v/>
      </c>
      <c r="CB30" s="20" t="str">
        <f t="shared" si="38"/>
        <v/>
      </c>
    </row>
    <row r="31" spans="1:80" x14ac:dyDescent="0.25">
      <c r="A31" s="25"/>
      <c r="B31" s="29"/>
      <c r="C31" s="30"/>
      <c r="D31" s="30"/>
      <c r="E31" s="31"/>
      <c r="F31" s="25"/>
      <c r="G31" s="23" t="str">
        <f t="shared" si="3"/>
        <v/>
      </c>
      <c r="H31" s="25"/>
      <c r="I31" s="25"/>
      <c r="J31" s="58"/>
      <c r="K31" s="59"/>
      <c r="L31" s="60"/>
      <c r="M31" s="25"/>
      <c r="N31" s="23" t="str">
        <f t="shared" si="4"/>
        <v/>
      </c>
      <c r="O31" s="25"/>
      <c r="P31" s="25"/>
      <c r="Q31" s="58"/>
      <c r="R31" s="59"/>
      <c r="S31" s="60"/>
      <c r="T31" s="25"/>
      <c r="U31" s="23" t="str">
        <f t="shared" si="5"/>
        <v/>
      </c>
      <c r="V31" s="25"/>
      <c r="Z31" s="20" t="str">
        <f t="shared" si="6"/>
        <v/>
      </c>
      <c r="AA31" s="20" t="str">
        <f t="shared" si="7"/>
        <v/>
      </c>
      <c r="AB31" s="20" t="str">
        <f t="shared" si="8"/>
        <v/>
      </c>
      <c r="AC31" s="20" t="str">
        <f t="shared" si="9"/>
        <v/>
      </c>
      <c r="AD31" s="20" t="str">
        <f t="shared" si="10"/>
        <v/>
      </c>
      <c r="AF31" s="23" t="str" cm="1">
        <f t="array" ref="AF31">IFERROR(DATE(INDEX(AB31:AD31, $AE31, MATCH($AD$5, AB$9:AD$9, 0)), INDEX(AB31:AD31, $AE31, MATCH($AD$4, AB$9:AD$9, 0)), INDEX(AB31:AD31, $AE31, MATCH($AD$3, AB$9:AD$9, 0))), "")</f>
        <v/>
      </c>
      <c r="AH31" s="20" t="str">
        <f t="shared" si="11"/>
        <v/>
      </c>
      <c r="AI31" s="20" t="str">
        <f t="shared" si="12"/>
        <v/>
      </c>
      <c r="AJ31" s="20" t="str">
        <f t="shared" si="13"/>
        <v/>
      </c>
      <c r="AK31" s="20" t="str">
        <f t="shared" si="14"/>
        <v/>
      </c>
      <c r="AL31" s="20" t="str">
        <f t="shared" si="15"/>
        <v/>
      </c>
      <c r="AN31" s="23" t="str" cm="1">
        <f t="array" ref="AN31">IFERROR(DATE(INDEX(AJ31:AL31, $AE31, MATCH($AD$5, AJ$9:AL$9, 0)), INDEX(AJ31:AL31, $AE31, MATCH($AD$4, AJ$9:AL$9, 0)), INDEX(AJ31:AL31, $AE31, MATCH($AD$3, AJ$9:AL$9, 0))), "")</f>
        <v/>
      </c>
      <c r="AP31" s="20" t="str">
        <f t="shared" si="16"/>
        <v/>
      </c>
      <c r="AQ31" s="20" t="str">
        <f t="shared" si="17"/>
        <v/>
      </c>
      <c r="AR31" s="20" t="str">
        <f t="shared" si="18"/>
        <v/>
      </c>
      <c r="AS31" s="20" t="str">
        <f t="shared" si="19"/>
        <v/>
      </c>
      <c r="AT31" s="20" t="str">
        <f t="shared" si="20"/>
        <v/>
      </c>
      <c r="AV31" s="23" t="str" cm="1">
        <f t="array" ref="AV31">IFERROR(DATE(INDEX(AR31:AT31, $AE31, MATCH($AD$5, AR$9:AT$9, 0)), INDEX(AR31:AT31, $AE31, MATCH($AD$4, AR$9:AT$9, 0)), INDEX(AR31:AT31, $AE31, MATCH($AD$3, AR$9:AT$9, 0))), "")</f>
        <v/>
      </c>
      <c r="AX31" s="20" t="str">
        <f t="shared" si="21"/>
        <v/>
      </c>
      <c r="AZ31" s="20" t="str">
        <f t="shared" si="22"/>
        <v/>
      </c>
      <c r="BB31" s="20" t="str">
        <f>IF(OR(J31="", K31="", L31=""), "", MAX(BB$9:BB30)+1)</f>
        <v/>
      </c>
      <c r="BD31" s="42" t="str">
        <f t="shared" si="23"/>
        <v/>
      </c>
      <c r="BE31" s="23" t="str">
        <f t="shared" si="24"/>
        <v/>
      </c>
      <c r="BF31" s="45" t="str">
        <f t="shared" si="25"/>
        <v/>
      </c>
      <c r="BG31" s="20" t="str">
        <f t="shared" si="26"/>
        <v/>
      </c>
      <c r="BI31" s="20" t="str">
        <f>IF(OR(Q31="", R31="", S31=""), "", MAX(BI$9:BI30)+1)</f>
        <v/>
      </c>
      <c r="BK31" s="42" t="str">
        <f t="shared" si="27"/>
        <v/>
      </c>
      <c r="BL31" s="23" t="str">
        <f t="shared" si="28"/>
        <v/>
      </c>
      <c r="BM31" s="45" t="str">
        <f t="shared" si="29"/>
        <v/>
      </c>
      <c r="BN31" s="20" t="str">
        <f t="shared" si="30"/>
        <v/>
      </c>
      <c r="BP31" s="20" t="str">
        <f t="shared" si="31"/>
        <v/>
      </c>
      <c r="BR31" s="20" t="str">
        <f>IF(BP31="", "", IF(COUNTIF(BP$10:BP31, BP31)&gt;1, "", MAX(BR$9:BR30)+1))</f>
        <v/>
      </c>
      <c r="BT31" s="49" t="str">
        <f t="shared" si="32"/>
        <v/>
      </c>
      <c r="BU31" s="14" t="str">
        <f t="shared" si="33"/>
        <v/>
      </c>
      <c r="BV31" s="15" t="str">
        <f t="shared" si="34"/>
        <v/>
      </c>
      <c r="BX31" s="20" t="str">
        <f t="shared" si="35"/>
        <v/>
      </c>
      <c r="BY31" s="20" t="str">
        <f t="shared" si="36"/>
        <v/>
      </c>
      <c r="CA31" s="20" t="str">
        <f t="shared" si="37"/>
        <v/>
      </c>
      <c r="CB31" s="20" t="str">
        <f t="shared" si="38"/>
        <v/>
      </c>
    </row>
    <row r="32" spans="1:80" x14ac:dyDescent="0.25">
      <c r="A32" s="25"/>
      <c r="B32" s="29"/>
      <c r="C32" s="30"/>
      <c r="D32" s="30"/>
      <c r="E32" s="31"/>
      <c r="F32" s="25"/>
      <c r="G32" s="23" t="str">
        <f t="shared" si="3"/>
        <v/>
      </c>
      <c r="H32" s="25"/>
      <c r="I32" s="25"/>
      <c r="J32" s="58"/>
      <c r="K32" s="59"/>
      <c r="L32" s="60"/>
      <c r="M32" s="25"/>
      <c r="N32" s="23" t="str">
        <f t="shared" si="4"/>
        <v/>
      </c>
      <c r="O32" s="25"/>
      <c r="P32" s="25"/>
      <c r="Q32" s="58"/>
      <c r="R32" s="59"/>
      <c r="S32" s="60"/>
      <c r="T32" s="25"/>
      <c r="U32" s="23" t="str">
        <f t="shared" si="5"/>
        <v/>
      </c>
      <c r="V32" s="25"/>
      <c r="Z32" s="20" t="str">
        <f t="shared" si="6"/>
        <v/>
      </c>
      <c r="AA32" s="20" t="str">
        <f t="shared" si="7"/>
        <v/>
      </c>
      <c r="AB32" s="20" t="str">
        <f t="shared" si="8"/>
        <v/>
      </c>
      <c r="AC32" s="20" t="str">
        <f t="shared" si="9"/>
        <v/>
      </c>
      <c r="AD32" s="20" t="str">
        <f t="shared" si="10"/>
        <v/>
      </c>
      <c r="AF32" s="23" t="str" cm="1">
        <f t="array" ref="AF32">IFERROR(DATE(INDEX(AB32:AD32, $AE32, MATCH($AD$5, AB$9:AD$9, 0)), INDEX(AB32:AD32, $AE32, MATCH($AD$4, AB$9:AD$9, 0)), INDEX(AB32:AD32, $AE32, MATCH($AD$3, AB$9:AD$9, 0))), "")</f>
        <v/>
      </c>
      <c r="AH32" s="20" t="str">
        <f t="shared" si="11"/>
        <v/>
      </c>
      <c r="AI32" s="20" t="str">
        <f t="shared" si="12"/>
        <v/>
      </c>
      <c r="AJ32" s="20" t="str">
        <f t="shared" si="13"/>
        <v/>
      </c>
      <c r="AK32" s="20" t="str">
        <f t="shared" si="14"/>
        <v/>
      </c>
      <c r="AL32" s="20" t="str">
        <f t="shared" si="15"/>
        <v/>
      </c>
      <c r="AN32" s="23" t="str" cm="1">
        <f t="array" ref="AN32">IFERROR(DATE(INDEX(AJ32:AL32, $AE32, MATCH($AD$5, AJ$9:AL$9, 0)), INDEX(AJ32:AL32, $AE32, MATCH($AD$4, AJ$9:AL$9, 0)), INDEX(AJ32:AL32, $AE32, MATCH($AD$3, AJ$9:AL$9, 0))), "")</f>
        <v/>
      </c>
      <c r="AP32" s="20" t="str">
        <f t="shared" si="16"/>
        <v/>
      </c>
      <c r="AQ32" s="20" t="str">
        <f t="shared" si="17"/>
        <v/>
      </c>
      <c r="AR32" s="20" t="str">
        <f t="shared" si="18"/>
        <v/>
      </c>
      <c r="AS32" s="20" t="str">
        <f t="shared" si="19"/>
        <v/>
      </c>
      <c r="AT32" s="20" t="str">
        <f t="shared" si="20"/>
        <v/>
      </c>
      <c r="AV32" s="23" t="str" cm="1">
        <f t="array" ref="AV32">IFERROR(DATE(INDEX(AR32:AT32, $AE32, MATCH($AD$5, AR$9:AT$9, 0)), INDEX(AR32:AT32, $AE32, MATCH($AD$4, AR$9:AT$9, 0)), INDEX(AR32:AT32, $AE32, MATCH($AD$3, AR$9:AT$9, 0))), "")</f>
        <v/>
      </c>
      <c r="AX32" s="20" t="str">
        <f t="shared" si="21"/>
        <v/>
      </c>
      <c r="AZ32" s="20" t="str">
        <f t="shared" si="22"/>
        <v/>
      </c>
      <c r="BB32" s="20" t="str">
        <f>IF(OR(J32="", K32="", L32=""), "", MAX(BB$9:BB31)+1)</f>
        <v/>
      </c>
      <c r="BD32" s="42" t="str">
        <f t="shared" si="23"/>
        <v/>
      </c>
      <c r="BE32" s="23" t="str">
        <f t="shared" si="24"/>
        <v/>
      </c>
      <c r="BF32" s="45" t="str">
        <f t="shared" si="25"/>
        <v/>
      </c>
      <c r="BG32" s="20" t="str">
        <f t="shared" si="26"/>
        <v/>
      </c>
      <c r="BI32" s="20" t="str">
        <f>IF(OR(Q32="", R32="", S32=""), "", MAX(BI$9:BI31)+1)</f>
        <v/>
      </c>
      <c r="BK32" s="42" t="str">
        <f t="shared" si="27"/>
        <v/>
      </c>
      <c r="BL32" s="23" t="str">
        <f t="shared" si="28"/>
        <v/>
      </c>
      <c r="BM32" s="45" t="str">
        <f t="shared" si="29"/>
        <v/>
      </c>
      <c r="BN32" s="20" t="str">
        <f t="shared" si="30"/>
        <v/>
      </c>
      <c r="BP32" s="20" t="str">
        <f t="shared" si="31"/>
        <v/>
      </c>
      <c r="BR32" s="20" t="str">
        <f>IF(BP32="", "", IF(COUNTIF(BP$10:BP32, BP32)&gt;1, "", MAX(BR$9:BR31)+1))</f>
        <v/>
      </c>
      <c r="BT32" s="49" t="str">
        <f t="shared" si="32"/>
        <v/>
      </c>
      <c r="BU32" s="14" t="str">
        <f t="shared" si="33"/>
        <v/>
      </c>
      <c r="BV32" s="15" t="str">
        <f t="shared" si="34"/>
        <v/>
      </c>
      <c r="BX32" s="20" t="str">
        <f t="shared" si="35"/>
        <v/>
      </c>
      <c r="BY32" s="20" t="str">
        <f t="shared" si="36"/>
        <v/>
      </c>
      <c r="CA32" s="20" t="str">
        <f t="shared" si="37"/>
        <v/>
      </c>
      <c r="CB32" s="20" t="str">
        <f t="shared" si="38"/>
        <v/>
      </c>
    </row>
    <row r="33" spans="1:80" x14ac:dyDescent="0.25">
      <c r="A33" s="25"/>
      <c r="B33" s="29"/>
      <c r="C33" s="30"/>
      <c r="D33" s="30"/>
      <c r="E33" s="31"/>
      <c r="F33" s="25"/>
      <c r="G33" s="23" t="str">
        <f t="shared" si="3"/>
        <v/>
      </c>
      <c r="H33" s="25"/>
      <c r="I33" s="25"/>
      <c r="J33" s="58"/>
      <c r="K33" s="59"/>
      <c r="L33" s="60"/>
      <c r="M33" s="25"/>
      <c r="N33" s="23" t="str">
        <f t="shared" si="4"/>
        <v/>
      </c>
      <c r="O33" s="25"/>
      <c r="P33" s="25"/>
      <c r="Q33" s="58"/>
      <c r="R33" s="59"/>
      <c r="S33" s="60"/>
      <c r="T33" s="25"/>
      <c r="U33" s="23" t="str">
        <f t="shared" si="5"/>
        <v/>
      </c>
      <c r="V33" s="25"/>
      <c r="Z33" s="20" t="str">
        <f t="shared" si="6"/>
        <v/>
      </c>
      <c r="AA33" s="20" t="str">
        <f t="shared" si="7"/>
        <v/>
      </c>
      <c r="AB33" s="20" t="str">
        <f t="shared" si="8"/>
        <v/>
      </c>
      <c r="AC33" s="20" t="str">
        <f t="shared" si="9"/>
        <v/>
      </c>
      <c r="AD33" s="20" t="str">
        <f t="shared" si="10"/>
        <v/>
      </c>
      <c r="AF33" s="23" t="str" cm="1">
        <f t="array" ref="AF33">IFERROR(DATE(INDEX(AB33:AD33, $AE33, MATCH($AD$5, AB$9:AD$9, 0)), INDEX(AB33:AD33, $AE33, MATCH($AD$4, AB$9:AD$9, 0)), INDEX(AB33:AD33, $AE33, MATCH($AD$3, AB$9:AD$9, 0))), "")</f>
        <v/>
      </c>
      <c r="AH33" s="20" t="str">
        <f t="shared" si="11"/>
        <v/>
      </c>
      <c r="AI33" s="20" t="str">
        <f t="shared" si="12"/>
        <v/>
      </c>
      <c r="AJ33" s="20" t="str">
        <f t="shared" si="13"/>
        <v/>
      </c>
      <c r="AK33" s="20" t="str">
        <f t="shared" si="14"/>
        <v/>
      </c>
      <c r="AL33" s="20" t="str">
        <f t="shared" si="15"/>
        <v/>
      </c>
      <c r="AN33" s="23" t="str" cm="1">
        <f t="array" ref="AN33">IFERROR(DATE(INDEX(AJ33:AL33, $AE33, MATCH($AD$5, AJ$9:AL$9, 0)), INDEX(AJ33:AL33, $AE33, MATCH($AD$4, AJ$9:AL$9, 0)), INDEX(AJ33:AL33, $AE33, MATCH($AD$3, AJ$9:AL$9, 0))), "")</f>
        <v/>
      </c>
      <c r="AP33" s="20" t="str">
        <f t="shared" si="16"/>
        <v/>
      </c>
      <c r="AQ33" s="20" t="str">
        <f t="shared" si="17"/>
        <v/>
      </c>
      <c r="AR33" s="20" t="str">
        <f t="shared" si="18"/>
        <v/>
      </c>
      <c r="AS33" s="20" t="str">
        <f t="shared" si="19"/>
        <v/>
      </c>
      <c r="AT33" s="20" t="str">
        <f t="shared" si="20"/>
        <v/>
      </c>
      <c r="AV33" s="23" t="str" cm="1">
        <f t="array" ref="AV33">IFERROR(DATE(INDEX(AR33:AT33, $AE33, MATCH($AD$5, AR$9:AT$9, 0)), INDEX(AR33:AT33, $AE33, MATCH($AD$4, AR$9:AT$9, 0)), INDEX(AR33:AT33, $AE33, MATCH($AD$3, AR$9:AT$9, 0))), "")</f>
        <v/>
      </c>
      <c r="AX33" s="20" t="str">
        <f t="shared" si="21"/>
        <v/>
      </c>
      <c r="AZ33" s="20" t="str">
        <f t="shared" si="22"/>
        <v/>
      </c>
      <c r="BB33" s="20" t="str">
        <f>IF(OR(J33="", K33="", L33=""), "", MAX(BB$9:BB32)+1)</f>
        <v/>
      </c>
      <c r="BD33" s="42" t="str">
        <f t="shared" si="23"/>
        <v/>
      </c>
      <c r="BE33" s="23" t="str">
        <f t="shared" si="24"/>
        <v/>
      </c>
      <c r="BF33" s="45" t="str">
        <f t="shared" si="25"/>
        <v/>
      </c>
      <c r="BG33" s="20" t="str">
        <f t="shared" si="26"/>
        <v/>
      </c>
      <c r="BI33" s="20" t="str">
        <f>IF(OR(Q33="", R33="", S33=""), "", MAX(BI$9:BI32)+1)</f>
        <v/>
      </c>
      <c r="BK33" s="42" t="str">
        <f t="shared" si="27"/>
        <v/>
      </c>
      <c r="BL33" s="23" t="str">
        <f t="shared" si="28"/>
        <v/>
      </c>
      <c r="BM33" s="45" t="str">
        <f t="shared" si="29"/>
        <v/>
      </c>
      <c r="BN33" s="20" t="str">
        <f t="shared" si="30"/>
        <v/>
      </c>
      <c r="BP33" s="20" t="str">
        <f t="shared" si="31"/>
        <v/>
      </c>
      <c r="BR33" s="20" t="str">
        <f>IF(BP33="", "", IF(COUNTIF(BP$10:BP33, BP33)&gt;1, "", MAX(BR$9:BR32)+1))</f>
        <v/>
      </c>
      <c r="BT33" s="49" t="str">
        <f t="shared" si="32"/>
        <v/>
      </c>
      <c r="BU33" s="14" t="str">
        <f t="shared" si="33"/>
        <v/>
      </c>
      <c r="BV33" s="15" t="str">
        <f t="shared" si="34"/>
        <v/>
      </c>
      <c r="BX33" s="20" t="str">
        <f t="shared" si="35"/>
        <v/>
      </c>
      <c r="BY33" s="20" t="str">
        <f t="shared" si="36"/>
        <v/>
      </c>
      <c r="CA33" s="20" t="str">
        <f t="shared" si="37"/>
        <v/>
      </c>
      <c r="CB33" s="20" t="str">
        <f t="shared" si="38"/>
        <v/>
      </c>
    </row>
    <row r="34" spans="1:80" x14ac:dyDescent="0.25">
      <c r="A34" s="25"/>
      <c r="B34" s="29"/>
      <c r="C34" s="30"/>
      <c r="D34" s="30"/>
      <c r="E34" s="31"/>
      <c r="F34" s="25"/>
      <c r="G34" s="23" t="str">
        <f t="shared" si="3"/>
        <v/>
      </c>
      <c r="H34" s="25"/>
      <c r="I34" s="25"/>
      <c r="J34" s="58"/>
      <c r="K34" s="59"/>
      <c r="L34" s="60"/>
      <c r="M34" s="25"/>
      <c r="N34" s="23" t="str">
        <f t="shared" si="4"/>
        <v/>
      </c>
      <c r="O34" s="25"/>
      <c r="P34" s="25"/>
      <c r="Q34" s="58"/>
      <c r="R34" s="59"/>
      <c r="S34" s="60"/>
      <c r="T34" s="25"/>
      <c r="U34" s="23" t="str">
        <f t="shared" si="5"/>
        <v/>
      </c>
      <c r="V34" s="25"/>
      <c r="Z34" s="20" t="str">
        <f t="shared" si="6"/>
        <v/>
      </c>
      <c r="AA34" s="20" t="str">
        <f t="shared" si="7"/>
        <v/>
      </c>
      <c r="AB34" s="20" t="str">
        <f t="shared" si="8"/>
        <v/>
      </c>
      <c r="AC34" s="20" t="str">
        <f t="shared" si="9"/>
        <v/>
      </c>
      <c r="AD34" s="20" t="str">
        <f t="shared" si="10"/>
        <v/>
      </c>
      <c r="AF34" s="23" t="str" cm="1">
        <f t="array" ref="AF34">IFERROR(DATE(INDEX(AB34:AD34, $AE34, MATCH($AD$5, AB$9:AD$9, 0)), INDEX(AB34:AD34, $AE34, MATCH($AD$4, AB$9:AD$9, 0)), INDEX(AB34:AD34, $AE34, MATCH($AD$3, AB$9:AD$9, 0))), "")</f>
        <v/>
      </c>
      <c r="AH34" s="20" t="str">
        <f t="shared" si="11"/>
        <v/>
      </c>
      <c r="AI34" s="20" t="str">
        <f t="shared" si="12"/>
        <v/>
      </c>
      <c r="AJ34" s="20" t="str">
        <f t="shared" si="13"/>
        <v/>
      </c>
      <c r="AK34" s="20" t="str">
        <f t="shared" si="14"/>
        <v/>
      </c>
      <c r="AL34" s="20" t="str">
        <f t="shared" si="15"/>
        <v/>
      </c>
      <c r="AN34" s="23" t="str" cm="1">
        <f t="array" ref="AN34">IFERROR(DATE(INDEX(AJ34:AL34, $AE34, MATCH($AD$5, AJ$9:AL$9, 0)), INDEX(AJ34:AL34, $AE34, MATCH($AD$4, AJ$9:AL$9, 0)), INDEX(AJ34:AL34, $AE34, MATCH($AD$3, AJ$9:AL$9, 0))), "")</f>
        <v/>
      </c>
      <c r="AP34" s="20" t="str">
        <f t="shared" si="16"/>
        <v/>
      </c>
      <c r="AQ34" s="20" t="str">
        <f t="shared" si="17"/>
        <v/>
      </c>
      <c r="AR34" s="20" t="str">
        <f t="shared" si="18"/>
        <v/>
      </c>
      <c r="AS34" s="20" t="str">
        <f t="shared" si="19"/>
        <v/>
      </c>
      <c r="AT34" s="20" t="str">
        <f t="shared" si="20"/>
        <v/>
      </c>
      <c r="AV34" s="23" t="str" cm="1">
        <f t="array" ref="AV34">IFERROR(DATE(INDEX(AR34:AT34, $AE34, MATCH($AD$5, AR$9:AT$9, 0)), INDEX(AR34:AT34, $AE34, MATCH($AD$4, AR$9:AT$9, 0)), INDEX(AR34:AT34, $AE34, MATCH($AD$3, AR$9:AT$9, 0))), "")</f>
        <v/>
      </c>
      <c r="AX34" s="20" t="str">
        <f t="shared" si="21"/>
        <v/>
      </c>
      <c r="AZ34" s="20" t="str">
        <f t="shared" si="22"/>
        <v/>
      </c>
      <c r="BB34" s="20" t="str">
        <f>IF(OR(J34="", K34="", L34=""), "", MAX(BB$9:BB33)+1)</f>
        <v/>
      </c>
      <c r="BD34" s="42" t="str">
        <f t="shared" si="23"/>
        <v/>
      </c>
      <c r="BE34" s="23" t="str">
        <f t="shared" si="24"/>
        <v/>
      </c>
      <c r="BF34" s="45" t="str">
        <f t="shared" si="25"/>
        <v/>
      </c>
      <c r="BG34" s="20" t="str">
        <f t="shared" si="26"/>
        <v/>
      </c>
      <c r="BI34" s="20" t="str">
        <f>IF(OR(Q34="", R34="", S34=""), "", MAX(BI$9:BI33)+1)</f>
        <v/>
      </c>
      <c r="BK34" s="42" t="str">
        <f t="shared" si="27"/>
        <v/>
      </c>
      <c r="BL34" s="23" t="str">
        <f t="shared" si="28"/>
        <v/>
      </c>
      <c r="BM34" s="45" t="str">
        <f t="shared" si="29"/>
        <v/>
      </c>
      <c r="BN34" s="20" t="str">
        <f t="shared" si="30"/>
        <v/>
      </c>
      <c r="BP34" s="20" t="str">
        <f t="shared" si="31"/>
        <v/>
      </c>
      <c r="BR34" s="20" t="str">
        <f>IF(BP34="", "", IF(COUNTIF(BP$10:BP34, BP34)&gt;1, "", MAX(BR$9:BR33)+1))</f>
        <v/>
      </c>
      <c r="BT34" s="49" t="str">
        <f t="shared" si="32"/>
        <v/>
      </c>
      <c r="BU34" s="14" t="str">
        <f t="shared" si="33"/>
        <v/>
      </c>
      <c r="BV34" s="15" t="str">
        <f t="shared" si="34"/>
        <v/>
      </c>
      <c r="BX34" s="20" t="str">
        <f t="shared" si="35"/>
        <v/>
      </c>
      <c r="BY34" s="20" t="str">
        <f t="shared" si="36"/>
        <v/>
      </c>
      <c r="CA34" s="20" t="str">
        <f t="shared" si="37"/>
        <v/>
      </c>
      <c r="CB34" s="20" t="str">
        <f t="shared" si="38"/>
        <v/>
      </c>
    </row>
    <row r="35" spans="1:80" x14ac:dyDescent="0.25">
      <c r="A35" s="25"/>
      <c r="B35" s="29"/>
      <c r="C35" s="30"/>
      <c r="D35" s="30"/>
      <c r="E35" s="31"/>
      <c r="F35" s="25"/>
      <c r="G35" s="23" t="str">
        <f t="shared" si="3"/>
        <v/>
      </c>
      <c r="H35" s="25"/>
      <c r="I35" s="25"/>
      <c r="J35" s="58"/>
      <c r="K35" s="59"/>
      <c r="L35" s="60"/>
      <c r="M35" s="25"/>
      <c r="N35" s="23" t="str">
        <f t="shared" si="4"/>
        <v/>
      </c>
      <c r="O35" s="25"/>
      <c r="P35" s="25"/>
      <c r="Q35" s="58"/>
      <c r="R35" s="59"/>
      <c r="S35" s="60"/>
      <c r="T35" s="25"/>
      <c r="U35" s="23" t="str">
        <f t="shared" si="5"/>
        <v/>
      </c>
      <c r="V35" s="25"/>
      <c r="Z35" s="20" t="str">
        <f t="shared" si="6"/>
        <v/>
      </c>
      <c r="AA35" s="20" t="str">
        <f t="shared" si="7"/>
        <v/>
      </c>
      <c r="AB35" s="20" t="str">
        <f t="shared" si="8"/>
        <v/>
      </c>
      <c r="AC35" s="20" t="str">
        <f t="shared" si="9"/>
        <v/>
      </c>
      <c r="AD35" s="20" t="str">
        <f t="shared" si="10"/>
        <v/>
      </c>
      <c r="AF35" s="23" t="str" cm="1">
        <f t="array" ref="AF35">IFERROR(DATE(INDEX(AB35:AD35, $AE35, MATCH($AD$5, AB$9:AD$9, 0)), INDEX(AB35:AD35, $AE35, MATCH($AD$4, AB$9:AD$9, 0)), INDEX(AB35:AD35, $AE35, MATCH($AD$3, AB$9:AD$9, 0))), "")</f>
        <v/>
      </c>
      <c r="AH35" s="20" t="str">
        <f t="shared" si="11"/>
        <v/>
      </c>
      <c r="AI35" s="20" t="str">
        <f t="shared" si="12"/>
        <v/>
      </c>
      <c r="AJ35" s="20" t="str">
        <f t="shared" si="13"/>
        <v/>
      </c>
      <c r="AK35" s="20" t="str">
        <f t="shared" si="14"/>
        <v/>
      </c>
      <c r="AL35" s="20" t="str">
        <f t="shared" si="15"/>
        <v/>
      </c>
      <c r="AN35" s="23" t="str" cm="1">
        <f t="array" ref="AN35">IFERROR(DATE(INDEX(AJ35:AL35, $AE35, MATCH($AD$5, AJ$9:AL$9, 0)), INDEX(AJ35:AL35, $AE35, MATCH($AD$4, AJ$9:AL$9, 0)), INDEX(AJ35:AL35, $AE35, MATCH($AD$3, AJ$9:AL$9, 0))), "")</f>
        <v/>
      </c>
      <c r="AP35" s="20" t="str">
        <f t="shared" si="16"/>
        <v/>
      </c>
      <c r="AQ35" s="20" t="str">
        <f t="shared" si="17"/>
        <v/>
      </c>
      <c r="AR35" s="20" t="str">
        <f t="shared" si="18"/>
        <v/>
      </c>
      <c r="AS35" s="20" t="str">
        <f t="shared" si="19"/>
        <v/>
      </c>
      <c r="AT35" s="20" t="str">
        <f t="shared" si="20"/>
        <v/>
      </c>
      <c r="AV35" s="23" t="str" cm="1">
        <f t="array" ref="AV35">IFERROR(DATE(INDEX(AR35:AT35, $AE35, MATCH($AD$5, AR$9:AT$9, 0)), INDEX(AR35:AT35, $AE35, MATCH($AD$4, AR$9:AT$9, 0)), INDEX(AR35:AT35, $AE35, MATCH($AD$3, AR$9:AT$9, 0))), "")</f>
        <v/>
      </c>
      <c r="AX35" s="20" t="str">
        <f t="shared" si="21"/>
        <v/>
      </c>
      <c r="AZ35" s="20" t="str">
        <f t="shared" si="22"/>
        <v/>
      </c>
      <c r="BB35" s="20" t="str">
        <f>IF(OR(J35="", K35="", L35=""), "", MAX(BB$9:BB34)+1)</f>
        <v/>
      </c>
      <c r="BD35" s="42" t="str">
        <f t="shared" si="23"/>
        <v/>
      </c>
      <c r="BE35" s="23" t="str">
        <f t="shared" si="24"/>
        <v/>
      </c>
      <c r="BF35" s="45" t="str">
        <f t="shared" si="25"/>
        <v/>
      </c>
      <c r="BG35" s="20" t="str">
        <f t="shared" si="26"/>
        <v/>
      </c>
      <c r="BI35" s="20" t="str">
        <f>IF(OR(Q35="", R35="", S35=""), "", MAX(BI$9:BI34)+1)</f>
        <v/>
      </c>
      <c r="BK35" s="42" t="str">
        <f t="shared" si="27"/>
        <v/>
      </c>
      <c r="BL35" s="23" t="str">
        <f t="shared" si="28"/>
        <v/>
      </c>
      <c r="BM35" s="45" t="str">
        <f t="shared" si="29"/>
        <v/>
      </c>
      <c r="BN35" s="20" t="str">
        <f t="shared" si="30"/>
        <v/>
      </c>
      <c r="BP35" s="20" t="str">
        <f t="shared" si="31"/>
        <v/>
      </c>
      <c r="BR35" s="20" t="str">
        <f>IF(BP35="", "", IF(COUNTIF(BP$10:BP35, BP35)&gt;1, "", MAX(BR$9:BR34)+1))</f>
        <v/>
      </c>
      <c r="BT35" s="49" t="str">
        <f t="shared" si="32"/>
        <v/>
      </c>
      <c r="BU35" s="14" t="str">
        <f t="shared" si="33"/>
        <v/>
      </c>
      <c r="BV35" s="15" t="str">
        <f t="shared" si="34"/>
        <v/>
      </c>
      <c r="BX35" s="20" t="str">
        <f t="shared" si="35"/>
        <v/>
      </c>
      <c r="BY35" s="20" t="str">
        <f t="shared" si="36"/>
        <v/>
      </c>
      <c r="CA35" s="20" t="str">
        <f t="shared" si="37"/>
        <v/>
      </c>
      <c r="CB35" s="20" t="str">
        <f t="shared" si="38"/>
        <v/>
      </c>
    </row>
    <row r="36" spans="1:80" x14ac:dyDescent="0.25">
      <c r="A36" s="25"/>
      <c r="B36" s="29"/>
      <c r="C36" s="30"/>
      <c r="D36" s="30"/>
      <c r="E36" s="31"/>
      <c r="F36" s="25"/>
      <c r="G36" s="23" t="str">
        <f t="shared" si="3"/>
        <v/>
      </c>
      <c r="H36" s="25"/>
      <c r="I36" s="25"/>
      <c r="J36" s="58"/>
      <c r="K36" s="59"/>
      <c r="L36" s="60"/>
      <c r="M36" s="25"/>
      <c r="N36" s="23" t="str">
        <f t="shared" si="4"/>
        <v/>
      </c>
      <c r="O36" s="25"/>
      <c r="P36" s="25"/>
      <c r="Q36" s="58"/>
      <c r="R36" s="59"/>
      <c r="S36" s="60"/>
      <c r="T36" s="25"/>
      <c r="U36" s="23" t="str">
        <f t="shared" si="5"/>
        <v/>
      </c>
      <c r="V36" s="25"/>
      <c r="Z36" s="20" t="str">
        <f t="shared" si="6"/>
        <v/>
      </c>
      <c r="AA36" s="20" t="str">
        <f t="shared" si="7"/>
        <v/>
      </c>
      <c r="AB36" s="20" t="str">
        <f t="shared" si="8"/>
        <v/>
      </c>
      <c r="AC36" s="20" t="str">
        <f t="shared" si="9"/>
        <v/>
      </c>
      <c r="AD36" s="20" t="str">
        <f t="shared" si="10"/>
        <v/>
      </c>
      <c r="AF36" s="23" t="str" cm="1">
        <f t="array" ref="AF36">IFERROR(DATE(INDEX(AB36:AD36, $AE36, MATCH($AD$5, AB$9:AD$9, 0)), INDEX(AB36:AD36, $AE36, MATCH($AD$4, AB$9:AD$9, 0)), INDEX(AB36:AD36, $AE36, MATCH($AD$3, AB$9:AD$9, 0))), "")</f>
        <v/>
      </c>
      <c r="AH36" s="20" t="str">
        <f t="shared" si="11"/>
        <v/>
      </c>
      <c r="AI36" s="20" t="str">
        <f t="shared" si="12"/>
        <v/>
      </c>
      <c r="AJ36" s="20" t="str">
        <f t="shared" si="13"/>
        <v/>
      </c>
      <c r="AK36" s="20" t="str">
        <f t="shared" si="14"/>
        <v/>
      </c>
      <c r="AL36" s="20" t="str">
        <f t="shared" si="15"/>
        <v/>
      </c>
      <c r="AN36" s="23" t="str" cm="1">
        <f t="array" ref="AN36">IFERROR(DATE(INDEX(AJ36:AL36, $AE36, MATCH($AD$5, AJ$9:AL$9, 0)), INDEX(AJ36:AL36, $AE36, MATCH($AD$4, AJ$9:AL$9, 0)), INDEX(AJ36:AL36, $AE36, MATCH($AD$3, AJ$9:AL$9, 0))), "")</f>
        <v/>
      </c>
      <c r="AP36" s="20" t="str">
        <f t="shared" si="16"/>
        <v/>
      </c>
      <c r="AQ36" s="20" t="str">
        <f t="shared" si="17"/>
        <v/>
      </c>
      <c r="AR36" s="20" t="str">
        <f t="shared" si="18"/>
        <v/>
      </c>
      <c r="AS36" s="20" t="str">
        <f t="shared" si="19"/>
        <v/>
      </c>
      <c r="AT36" s="20" t="str">
        <f t="shared" si="20"/>
        <v/>
      </c>
      <c r="AV36" s="23" t="str" cm="1">
        <f t="array" ref="AV36">IFERROR(DATE(INDEX(AR36:AT36, $AE36, MATCH($AD$5, AR$9:AT$9, 0)), INDEX(AR36:AT36, $AE36, MATCH($AD$4, AR$9:AT$9, 0)), INDEX(AR36:AT36, $AE36, MATCH($AD$3, AR$9:AT$9, 0))), "")</f>
        <v/>
      </c>
      <c r="AX36" s="20" t="str">
        <f t="shared" si="21"/>
        <v/>
      </c>
      <c r="AZ36" s="20" t="str">
        <f t="shared" si="22"/>
        <v/>
      </c>
      <c r="BB36" s="20" t="str">
        <f>IF(OR(J36="", K36="", L36=""), "", MAX(BB$9:BB35)+1)</f>
        <v/>
      </c>
      <c r="BD36" s="42" t="str">
        <f t="shared" si="23"/>
        <v/>
      </c>
      <c r="BE36" s="23" t="str">
        <f t="shared" si="24"/>
        <v/>
      </c>
      <c r="BF36" s="45" t="str">
        <f t="shared" si="25"/>
        <v/>
      </c>
      <c r="BG36" s="20" t="str">
        <f t="shared" si="26"/>
        <v/>
      </c>
      <c r="BI36" s="20" t="str">
        <f>IF(OR(Q36="", R36="", S36=""), "", MAX(BI$9:BI35)+1)</f>
        <v/>
      </c>
      <c r="BK36" s="42" t="str">
        <f t="shared" si="27"/>
        <v/>
      </c>
      <c r="BL36" s="23" t="str">
        <f t="shared" si="28"/>
        <v/>
      </c>
      <c r="BM36" s="45" t="str">
        <f t="shared" si="29"/>
        <v/>
      </c>
      <c r="BN36" s="20" t="str">
        <f t="shared" si="30"/>
        <v/>
      </c>
      <c r="BP36" s="20" t="str">
        <f t="shared" si="31"/>
        <v/>
      </c>
      <c r="BR36" s="20" t="str">
        <f>IF(BP36="", "", IF(COUNTIF(BP$10:BP36, BP36)&gt;1, "", MAX(BR$9:BR35)+1))</f>
        <v/>
      </c>
      <c r="BT36" s="49" t="str">
        <f t="shared" si="32"/>
        <v/>
      </c>
      <c r="BU36" s="14" t="str">
        <f t="shared" si="33"/>
        <v/>
      </c>
      <c r="BV36" s="15" t="str">
        <f t="shared" si="34"/>
        <v/>
      </c>
      <c r="BX36" s="20" t="str">
        <f t="shared" si="35"/>
        <v/>
      </c>
      <c r="BY36" s="20" t="str">
        <f t="shared" si="36"/>
        <v/>
      </c>
      <c r="CA36" s="20" t="str">
        <f t="shared" si="37"/>
        <v/>
      </c>
      <c r="CB36" s="20" t="str">
        <f t="shared" si="38"/>
        <v/>
      </c>
    </row>
    <row r="37" spans="1:80" x14ac:dyDescent="0.25">
      <c r="A37" s="25"/>
      <c r="B37" s="29"/>
      <c r="C37" s="30"/>
      <c r="D37" s="30"/>
      <c r="E37" s="31"/>
      <c r="F37" s="25"/>
      <c r="G37" s="23" t="str">
        <f t="shared" si="3"/>
        <v/>
      </c>
      <c r="H37" s="25"/>
      <c r="I37" s="25"/>
      <c r="J37" s="58"/>
      <c r="K37" s="59"/>
      <c r="L37" s="60"/>
      <c r="M37" s="25"/>
      <c r="N37" s="23" t="str">
        <f t="shared" si="4"/>
        <v/>
      </c>
      <c r="O37" s="25"/>
      <c r="P37" s="25"/>
      <c r="Q37" s="58"/>
      <c r="R37" s="59"/>
      <c r="S37" s="60"/>
      <c r="T37" s="25"/>
      <c r="U37" s="23" t="str">
        <f t="shared" si="5"/>
        <v/>
      </c>
      <c r="V37" s="25"/>
      <c r="Z37" s="20" t="str">
        <f t="shared" si="6"/>
        <v/>
      </c>
      <c r="AA37" s="20" t="str">
        <f t="shared" si="7"/>
        <v/>
      </c>
      <c r="AB37" s="20" t="str">
        <f t="shared" si="8"/>
        <v/>
      </c>
      <c r="AC37" s="20" t="str">
        <f t="shared" si="9"/>
        <v/>
      </c>
      <c r="AD37" s="20" t="str">
        <f t="shared" si="10"/>
        <v/>
      </c>
      <c r="AF37" s="23" t="str" cm="1">
        <f t="array" ref="AF37">IFERROR(DATE(INDEX(AB37:AD37, $AE37, MATCH($AD$5, AB$9:AD$9, 0)), INDEX(AB37:AD37, $AE37, MATCH($AD$4, AB$9:AD$9, 0)), INDEX(AB37:AD37, $AE37, MATCH($AD$3, AB$9:AD$9, 0))), "")</f>
        <v/>
      </c>
      <c r="AH37" s="20" t="str">
        <f t="shared" si="11"/>
        <v/>
      </c>
      <c r="AI37" s="20" t="str">
        <f t="shared" si="12"/>
        <v/>
      </c>
      <c r="AJ37" s="20" t="str">
        <f t="shared" si="13"/>
        <v/>
      </c>
      <c r="AK37" s="20" t="str">
        <f t="shared" si="14"/>
        <v/>
      </c>
      <c r="AL37" s="20" t="str">
        <f t="shared" si="15"/>
        <v/>
      </c>
      <c r="AN37" s="23" t="str" cm="1">
        <f t="array" ref="AN37">IFERROR(DATE(INDEX(AJ37:AL37, $AE37, MATCH($AD$5, AJ$9:AL$9, 0)), INDEX(AJ37:AL37, $AE37, MATCH($AD$4, AJ$9:AL$9, 0)), INDEX(AJ37:AL37, $AE37, MATCH($AD$3, AJ$9:AL$9, 0))), "")</f>
        <v/>
      </c>
      <c r="AP37" s="20" t="str">
        <f t="shared" si="16"/>
        <v/>
      </c>
      <c r="AQ37" s="20" t="str">
        <f t="shared" si="17"/>
        <v/>
      </c>
      <c r="AR37" s="20" t="str">
        <f t="shared" si="18"/>
        <v/>
      </c>
      <c r="AS37" s="20" t="str">
        <f t="shared" si="19"/>
        <v/>
      </c>
      <c r="AT37" s="20" t="str">
        <f t="shared" si="20"/>
        <v/>
      </c>
      <c r="AV37" s="23" t="str" cm="1">
        <f t="array" ref="AV37">IFERROR(DATE(INDEX(AR37:AT37, $AE37, MATCH($AD$5, AR$9:AT$9, 0)), INDEX(AR37:AT37, $AE37, MATCH($AD$4, AR$9:AT$9, 0)), INDEX(AR37:AT37, $AE37, MATCH($AD$3, AR$9:AT$9, 0))), "")</f>
        <v/>
      </c>
      <c r="AX37" s="20" t="str">
        <f t="shared" si="21"/>
        <v/>
      </c>
      <c r="AZ37" s="20" t="str">
        <f t="shared" si="22"/>
        <v/>
      </c>
      <c r="BB37" s="20" t="str">
        <f>IF(OR(J37="", K37="", L37=""), "", MAX(BB$9:BB36)+1)</f>
        <v/>
      </c>
      <c r="BD37" s="42" t="str">
        <f t="shared" si="23"/>
        <v/>
      </c>
      <c r="BE37" s="23" t="str">
        <f t="shared" si="24"/>
        <v/>
      </c>
      <c r="BF37" s="45" t="str">
        <f t="shared" si="25"/>
        <v/>
      </c>
      <c r="BG37" s="20" t="str">
        <f t="shared" si="26"/>
        <v/>
      </c>
      <c r="BI37" s="20" t="str">
        <f>IF(OR(Q37="", R37="", S37=""), "", MAX(BI$9:BI36)+1)</f>
        <v/>
      </c>
      <c r="BK37" s="42" t="str">
        <f t="shared" si="27"/>
        <v/>
      </c>
      <c r="BL37" s="23" t="str">
        <f t="shared" si="28"/>
        <v/>
      </c>
      <c r="BM37" s="45" t="str">
        <f t="shared" si="29"/>
        <v/>
      </c>
      <c r="BN37" s="20" t="str">
        <f t="shared" si="30"/>
        <v/>
      </c>
      <c r="BP37" s="20" t="str">
        <f t="shared" si="31"/>
        <v/>
      </c>
      <c r="BR37" s="20" t="str">
        <f>IF(BP37="", "", IF(COUNTIF(BP$10:BP37, BP37)&gt;1, "", MAX(BR$9:BR36)+1))</f>
        <v/>
      </c>
      <c r="BT37" s="49" t="str">
        <f t="shared" si="32"/>
        <v/>
      </c>
      <c r="BU37" s="14" t="str">
        <f t="shared" si="33"/>
        <v/>
      </c>
      <c r="BV37" s="15" t="str">
        <f t="shared" si="34"/>
        <v/>
      </c>
      <c r="BX37" s="20" t="str">
        <f t="shared" si="35"/>
        <v/>
      </c>
      <c r="BY37" s="20" t="str">
        <f t="shared" si="36"/>
        <v/>
      </c>
      <c r="CA37" s="20" t="str">
        <f t="shared" si="37"/>
        <v/>
      </c>
      <c r="CB37" s="20" t="str">
        <f t="shared" si="38"/>
        <v/>
      </c>
    </row>
    <row r="38" spans="1:80" x14ac:dyDescent="0.25">
      <c r="A38" s="25"/>
      <c r="B38" s="29"/>
      <c r="C38" s="30"/>
      <c r="D38" s="30"/>
      <c r="E38" s="31"/>
      <c r="F38" s="25"/>
      <c r="G38" s="23" t="str">
        <f t="shared" si="3"/>
        <v/>
      </c>
      <c r="H38" s="25"/>
      <c r="I38" s="25"/>
      <c r="J38" s="58"/>
      <c r="K38" s="59"/>
      <c r="L38" s="60"/>
      <c r="M38" s="25"/>
      <c r="N38" s="23" t="str">
        <f t="shared" si="4"/>
        <v/>
      </c>
      <c r="O38" s="25"/>
      <c r="P38" s="25"/>
      <c r="Q38" s="58"/>
      <c r="R38" s="59"/>
      <c r="S38" s="60"/>
      <c r="T38" s="25"/>
      <c r="U38" s="23" t="str">
        <f t="shared" si="5"/>
        <v/>
      </c>
      <c r="V38" s="25"/>
      <c r="Z38" s="20" t="str">
        <f t="shared" si="6"/>
        <v/>
      </c>
      <c r="AA38" s="20" t="str">
        <f t="shared" si="7"/>
        <v/>
      </c>
      <c r="AB38" s="20" t="str">
        <f t="shared" si="8"/>
        <v/>
      </c>
      <c r="AC38" s="20" t="str">
        <f t="shared" si="9"/>
        <v/>
      </c>
      <c r="AD38" s="20" t="str">
        <f t="shared" si="10"/>
        <v/>
      </c>
      <c r="AF38" s="23" t="str" cm="1">
        <f t="array" ref="AF38">IFERROR(DATE(INDEX(AB38:AD38, $AE38, MATCH($AD$5, AB$9:AD$9, 0)), INDEX(AB38:AD38, $AE38, MATCH($AD$4, AB$9:AD$9, 0)), INDEX(AB38:AD38, $AE38, MATCH($AD$3, AB$9:AD$9, 0))), "")</f>
        <v/>
      </c>
      <c r="AH38" s="20" t="str">
        <f t="shared" si="11"/>
        <v/>
      </c>
      <c r="AI38" s="20" t="str">
        <f t="shared" si="12"/>
        <v/>
      </c>
      <c r="AJ38" s="20" t="str">
        <f t="shared" si="13"/>
        <v/>
      </c>
      <c r="AK38" s="20" t="str">
        <f t="shared" si="14"/>
        <v/>
      </c>
      <c r="AL38" s="20" t="str">
        <f t="shared" si="15"/>
        <v/>
      </c>
      <c r="AN38" s="23" t="str" cm="1">
        <f t="array" ref="AN38">IFERROR(DATE(INDEX(AJ38:AL38, $AE38, MATCH($AD$5, AJ$9:AL$9, 0)), INDEX(AJ38:AL38, $AE38, MATCH($AD$4, AJ$9:AL$9, 0)), INDEX(AJ38:AL38, $AE38, MATCH($AD$3, AJ$9:AL$9, 0))), "")</f>
        <v/>
      </c>
      <c r="AP38" s="20" t="str">
        <f t="shared" si="16"/>
        <v/>
      </c>
      <c r="AQ38" s="20" t="str">
        <f t="shared" si="17"/>
        <v/>
      </c>
      <c r="AR38" s="20" t="str">
        <f t="shared" si="18"/>
        <v/>
      </c>
      <c r="AS38" s="20" t="str">
        <f t="shared" si="19"/>
        <v/>
      </c>
      <c r="AT38" s="20" t="str">
        <f t="shared" si="20"/>
        <v/>
      </c>
      <c r="AV38" s="23" t="str" cm="1">
        <f t="array" ref="AV38">IFERROR(DATE(INDEX(AR38:AT38, $AE38, MATCH($AD$5, AR$9:AT$9, 0)), INDEX(AR38:AT38, $AE38, MATCH($AD$4, AR$9:AT$9, 0)), INDEX(AR38:AT38, $AE38, MATCH($AD$3, AR$9:AT$9, 0))), "")</f>
        <v/>
      </c>
      <c r="AX38" s="20" t="str">
        <f t="shared" si="21"/>
        <v/>
      </c>
      <c r="AZ38" s="20" t="str">
        <f t="shared" si="22"/>
        <v/>
      </c>
      <c r="BB38" s="20" t="str">
        <f>IF(OR(J38="", K38="", L38=""), "", MAX(BB$9:BB37)+1)</f>
        <v/>
      </c>
      <c r="BD38" s="42" t="str">
        <f t="shared" si="23"/>
        <v/>
      </c>
      <c r="BE38" s="23" t="str">
        <f t="shared" si="24"/>
        <v/>
      </c>
      <c r="BF38" s="45" t="str">
        <f t="shared" si="25"/>
        <v/>
      </c>
      <c r="BG38" s="20" t="str">
        <f t="shared" si="26"/>
        <v/>
      </c>
      <c r="BI38" s="20" t="str">
        <f>IF(OR(Q38="", R38="", S38=""), "", MAX(BI$9:BI37)+1)</f>
        <v/>
      </c>
      <c r="BK38" s="42" t="str">
        <f t="shared" si="27"/>
        <v/>
      </c>
      <c r="BL38" s="23" t="str">
        <f t="shared" si="28"/>
        <v/>
      </c>
      <c r="BM38" s="45" t="str">
        <f t="shared" si="29"/>
        <v/>
      </c>
      <c r="BN38" s="20" t="str">
        <f t="shared" si="30"/>
        <v/>
      </c>
      <c r="BP38" s="20" t="str">
        <f t="shared" si="31"/>
        <v/>
      </c>
      <c r="BR38" s="20" t="str">
        <f>IF(BP38="", "", IF(COUNTIF(BP$10:BP38, BP38)&gt;1, "", MAX(BR$9:BR37)+1))</f>
        <v/>
      </c>
      <c r="BT38" s="49" t="str">
        <f t="shared" si="32"/>
        <v/>
      </c>
      <c r="BU38" s="14" t="str">
        <f t="shared" si="33"/>
        <v/>
      </c>
      <c r="BV38" s="15" t="str">
        <f t="shared" si="34"/>
        <v/>
      </c>
      <c r="BX38" s="20" t="str">
        <f t="shared" si="35"/>
        <v/>
      </c>
      <c r="BY38" s="20" t="str">
        <f t="shared" si="36"/>
        <v/>
      </c>
      <c r="CA38" s="20" t="str">
        <f t="shared" si="37"/>
        <v/>
      </c>
      <c r="CB38" s="20" t="str">
        <f t="shared" si="38"/>
        <v/>
      </c>
    </row>
    <row r="39" spans="1:80" x14ac:dyDescent="0.25">
      <c r="A39" s="25"/>
      <c r="B39" s="29"/>
      <c r="C39" s="30"/>
      <c r="D39" s="30"/>
      <c r="E39" s="31"/>
      <c r="F39" s="25"/>
      <c r="G39" s="23" t="str">
        <f t="shared" si="3"/>
        <v/>
      </c>
      <c r="H39" s="25"/>
      <c r="I39" s="25"/>
      <c r="J39" s="58"/>
      <c r="K39" s="59"/>
      <c r="L39" s="60"/>
      <c r="M39" s="25"/>
      <c r="N39" s="23" t="str">
        <f t="shared" si="4"/>
        <v/>
      </c>
      <c r="O39" s="25"/>
      <c r="P39" s="25"/>
      <c r="Q39" s="58"/>
      <c r="R39" s="59"/>
      <c r="S39" s="60"/>
      <c r="T39" s="25"/>
      <c r="U39" s="23" t="str">
        <f t="shared" si="5"/>
        <v/>
      </c>
      <c r="V39" s="25"/>
      <c r="Z39" s="20" t="str">
        <f t="shared" si="6"/>
        <v/>
      </c>
      <c r="AA39" s="20" t="str">
        <f t="shared" si="7"/>
        <v/>
      </c>
      <c r="AB39" s="20" t="str">
        <f t="shared" si="8"/>
        <v/>
      </c>
      <c r="AC39" s="20" t="str">
        <f t="shared" si="9"/>
        <v/>
      </c>
      <c r="AD39" s="20" t="str">
        <f t="shared" si="10"/>
        <v/>
      </c>
      <c r="AF39" s="23" t="str" cm="1">
        <f t="array" ref="AF39">IFERROR(DATE(INDEX(AB39:AD39, $AE39, MATCH($AD$5, AB$9:AD$9, 0)), INDEX(AB39:AD39, $AE39, MATCH($AD$4, AB$9:AD$9, 0)), INDEX(AB39:AD39, $AE39, MATCH($AD$3, AB$9:AD$9, 0))), "")</f>
        <v/>
      </c>
      <c r="AH39" s="20" t="str">
        <f t="shared" si="11"/>
        <v/>
      </c>
      <c r="AI39" s="20" t="str">
        <f t="shared" si="12"/>
        <v/>
      </c>
      <c r="AJ39" s="20" t="str">
        <f t="shared" si="13"/>
        <v/>
      </c>
      <c r="AK39" s="20" t="str">
        <f t="shared" si="14"/>
        <v/>
      </c>
      <c r="AL39" s="20" t="str">
        <f t="shared" si="15"/>
        <v/>
      </c>
      <c r="AN39" s="23" t="str" cm="1">
        <f t="array" ref="AN39">IFERROR(DATE(INDEX(AJ39:AL39, $AE39, MATCH($AD$5, AJ$9:AL$9, 0)), INDEX(AJ39:AL39, $AE39, MATCH($AD$4, AJ$9:AL$9, 0)), INDEX(AJ39:AL39, $AE39, MATCH($AD$3, AJ$9:AL$9, 0))), "")</f>
        <v/>
      </c>
      <c r="AP39" s="20" t="str">
        <f t="shared" si="16"/>
        <v/>
      </c>
      <c r="AQ39" s="20" t="str">
        <f t="shared" si="17"/>
        <v/>
      </c>
      <c r="AR39" s="20" t="str">
        <f t="shared" si="18"/>
        <v/>
      </c>
      <c r="AS39" s="20" t="str">
        <f t="shared" si="19"/>
        <v/>
      </c>
      <c r="AT39" s="20" t="str">
        <f t="shared" si="20"/>
        <v/>
      </c>
      <c r="AV39" s="23" t="str" cm="1">
        <f t="array" ref="AV39">IFERROR(DATE(INDEX(AR39:AT39, $AE39, MATCH($AD$5, AR$9:AT$9, 0)), INDEX(AR39:AT39, $AE39, MATCH($AD$4, AR$9:AT$9, 0)), INDEX(AR39:AT39, $AE39, MATCH($AD$3, AR$9:AT$9, 0))), "")</f>
        <v/>
      </c>
      <c r="AX39" s="20" t="str">
        <f t="shared" si="21"/>
        <v/>
      </c>
      <c r="AZ39" s="20" t="str">
        <f t="shared" si="22"/>
        <v/>
      </c>
      <c r="BB39" s="20" t="str">
        <f>IF(OR(J39="", K39="", L39=""), "", MAX(BB$9:BB38)+1)</f>
        <v/>
      </c>
      <c r="BD39" s="42" t="str">
        <f t="shared" si="23"/>
        <v/>
      </c>
      <c r="BE39" s="23" t="str">
        <f t="shared" si="24"/>
        <v/>
      </c>
      <c r="BF39" s="45" t="str">
        <f t="shared" si="25"/>
        <v/>
      </c>
      <c r="BG39" s="20" t="str">
        <f t="shared" si="26"/>
        <v/>
      </c>
      <c r="BI39" s="20" t="str">
        <f>IF(OR(Q39="", R39="", S39=""), "", MAX(BI$9:BI38)+1)</f>
        <v/>
      </c>
      <c r="BK39" s="42" t="str">
        <f t="shared" si="27"/>
        <v/>
      </c>
      <c r="BL39" s="23" t="str">
        <f t="shared" si="28"/>
        <v/>
      </c>
      <c r="BM39" s="45" t="str">
        <f t="shared" si="29"/>
        <v/>
      </c>
      <c r="BN39" s="20" t="str">
        <f t="shared" si="30"/>
        <v/>
      </c>
      <c r="BP39" s="20" t="str">
        <f t="shared" si="31"/>
        <v/>
      </c>
      <c r="BR39" s="20" t="str">
        <f>IF(BP39="", "", IF(COUNTIF(BP$10:BP39, BP39)&gt;1, "", MAX(BR$9:BR38)+1))</f>
        <v/>
      </c>
      <c r="BT39" s="49" t="str">
        <f t="shared" si="32"/>
        <v/>
      </c>
      <c r="BU39" s="14" t="str">
        <f t="shared" si="33"/>
        <v/>
      </c>
      <c r="BV39" s="15" t="str">
        <f t="shared" si="34"/>
        <v/>
      </c>
      <c r="BX39" s="20" t="str">
        <f t="shared" si="35"/>
        <v/>
      </c>
      <c r="BY39" s="20" t="str">
        <f t="shared" si="36"/>
        <v/>
      </c>
      <c r="CA39" s="20" t="str">
        <f t="shared" si="37"/>
        <v/>
      </c>
      <c r="CB39" s="20" t="str">
        <f t="shared" si="38"/>
        <v/>
      </c>
    </row>
    <row r="40" spans="1:80" x14ac:dyDescent="0.25">
      <c r="A40" s="25"/>
      <c r="B40" s="29"/>
      <c r="C40" s="30"/>
      <c r="D40" s="30"/>
      <c r="E40" s="31"/>
      <c r="F40" s="25"/>
      <c r="G40" s="23" t="str">
        <f t="shared" si="3"/>
        <v/>
      </c>
      <c r="H40" s="25"/>
      <c r="I40" s="25"/>
      <c r="J40" s="58"/>
      <c r="K40" s="59"/>
      <c r="L40" s="60"/>
      <c r="M40" s="25"/>
      <c r="N40" s="23" t="str">
        <f t="shared" si="4"/>
        <v/>
      </c>
      <c r="O40" s="25"/>
      <c r="P40" s="25"/>
      <c r="Q40" s="58"/>
      <c r="R40" s="59"/>
      <c r="S40" s="60"/>
      <c r="T40" s="25"/>
      <c r="U40" s="23" t="str">
        <f t="shared" si="5"/>
        <v/>
      </c>
      <c r="V40" s="25"/>
      <c r="Z40" s="20" t="str">
        <f t="shared" si="6"/>
        <v/>
      </c>
      <c r="AA40" s="20" t="str">
        <f t="shared" si="7"/>
        <v/>
      </c>
      <c r="AB40" s="20" t="str">
        <f t="shared" si="8"/>
        <v/>
      </c>
      <c r="AC40" s="20" t="str">
        <f t="shared" si="9"/>
        <v/>
      </c>
      <c r="AD40" s="20" t="str">
        <f t="shared" si="10"/>
        <v/>
      </c>
      <c r="AF40" s="23" t="str" cm="1">
        <f t="array" ref="AF40">IFERROR(DATE(INDEX(AB40:AD40, $AE40, MATCH($AD$5, AB$9:AD$9, 0)), INDEX(AB40:AD40, $AE40, MATCH($AD$4, AB$9:AD$9, 0)), INDEX(AB40:AD40, $AE40, MATCH($AD$3, AB$9:AD$9, 0))), "")</f>
        <v/>
      </c>
      <c r="AH40" s="20" t="str">
        <f t="shared" si="11"/>
        <v/>
      </c>
      <c r="AI40" s="20" t="str">
        <f t="shared" si="12"/>
        <v/>
      </c>
      <c r="AJ40" s="20" t="str">
        <f t="shared" si="13"/>
        <v/>
      </c>
      <c r="AK40" s="20" t="str">
        <f t="shared" si="14"/>
        <v/>
      </c>
      <c r="AL40" s="20" t="str">
        <f t="shared" si="15"/>
        <v/>
      </c>
      <c r="AN40" s="23" t="str" cm="1">
        <f t="array" ref="AN40">IFERROR(DATE(INDEX(AJ40:AL40, $AE40, MATCH($AD$5, AJ$9:AL$9, 0)), INDEX(AJ40:AL40, $AE40, MATCH($AD$4, AJ$9:AL$9, 0)), INDEX(AJ40:AL40, $AE40, MATCH($AD$3, AJ$9:AL$9, 0))), "")</f>
        <v/>
      </c>
      <c r="AP40" s="20" t="str">
        <f t="shared" si="16"/>
        <v/>
      </c>
      <c r="AQ40" s="20" t="str">
        <f t="shared" si="17"/>
        <v/>
      </c>
      <c r="AR40" s="20" t="str">
        <f t="shared" si="18"/>
        <v/>
      </c>
      <c r="AS40" s="20" t="str">
        <f t="shared" si="19"/>
        <v/>
      </c>
      <c r="AT40" s="20" t="str">
        <f t="shared" si="20"/>
        <v/>
      </c>
      <c r="AV40" s="23" t="str" cm="1">
        <f t="array" ref="AV40">IFERROR(DATE(INDEX(AR40:AT40, $AE40, MATCH($AD$5, AR$9:AT$9, 0)), INDEX(AR40:AT40, $AE40, MATCH($AD$4, AR$9:AT$9, 0)), INDEX(AR40:AT40, $AE40, MATCH($AD$3, AR$9:AT$9, 0))), "")</f>
        <v/>
      </c>
      <c r="AX40" s="20" t="str">
        <f t="shared" si="21"/>
        <v/>
      </c>
      <c r="AZ40" s="20" t="str">
        <f t="shared" si="22"/>
        <v/>
      </c>
      <c r="BB40" s="20" t="str">
        <f>IF(OR(J40="", K40="", L40=""), "", MAX(BB$9:BB39)+1)</f>
        <v/>
      </c>
      <c r="BD40" s="42" t="str">
        <f t="shared" si="23"/>
        <v/>
      </c>
      <c r="BE40" s="23" t="str">
        <f t="shared" si="24"/>
        <v/>
      </c>
      <c r="BF40" s="45" t="str">
        <f t="shared" si="25"/>
        <v/>
      </c>
      <c r="BG40" s="20" t="str">
        <f t="shared" si="26"/>
        <v/>
      </c>
      <c r="BI40" s="20" t="str">
        <f>IF(OR(Q40="", R40="", S40=""), "", MAX(BI$9:BI39)+1)</f>
        <v/>
      </c>
      <c r="BK40" s="42" t="str">
        <f t="shared" si="27"/>
        <v/>
      </c>
      <c r="BL40" s="23" t="str">
        <f t="shared" si="28"/>
        <v/>
      </c>
      <c r="BM40" s="45" t="str">
        <f t="shared" si="29"/>
        <v/>
      </c>
      <c r="BN40" s="20" t="str">
        <f t="shared" si="30"/>
        <v/>
      </c>
      <c r="BP40" s="20" t="str">
        <f t="shared" si="31"/>
        <v/>
      </c>
      <c r="BR40" s="20" t="str">
        <f>IF(BP40="", "", IF(COUNTIF(BP$10:BP40, BP40)&gt;1, "", MAX(BR$9:BR39)+1))</f>
        <v/>
      </c>
      <c r="BT40" s="49" t="str">
        <f t="shared" si="32"/>
        <v/>
      </c>
      <c r="BU40" s="14" t="str">
        <f t="shared" si="33"/>
        <v/>
      </c>
      <c r="BV40" s="15" t="str">
        <f t="shared" si="34"/>
        <v/>
      </c>
      <c r="BX40" s="20" t="str">
        <f t="shared" si="35"/>
        <v/>
      </c>
      <c r="BY40" s="20" t="str">
        <f t="shared" si="36"/>
        <v/>
      </c>
      <c r="CA40" s="20" t="str">
        <f t="shared" si="37"/>
        <v/>
      </c>
      <c r="CB40" s="20" t="str">
        <f t="shared" si="38"/>
        <v/>
      </c>
    </row>
    <row r="41" spans="1:80" x14ac:dyDescent="0.25">
      <c r="A41" s="25"/>
      <c r="B41" s="29"/>
      <c r="C41" s="30"/>
      <c r="D41" s="30"/>
      <c r="E41" s="31"/>
      <c r="F41" s="25"/>
      <c r="G41" s="23" t="str">
        <f t="shared" si="3"/>
        <v/>
      </c>
      <c r="H41" s="25"/>
      <c r="I41" s="25"/>
      <c r="J41" s="58"/>
      <c r="K41" s="59"/>
      <c r="L41" s="60"/>
      <c r="M41" s="25"/>
      <c r="N41" s="23" t="str">
        <f t="shared" si="4"/>
        <v/>
      </c>
      <c r="O41" s="25"/>
      <c r="P41" s="25"/>
      <c r="Q41" s="58"/>
      <c r="R41" s="59"/>
      <c r="S41" s="60"/>
      <c r="T41" s="25"/>
      <c r="U41" s="23" t="str">
        <f t="shared" si="5"/>
        <v/>
      </c>
      <c r="V41" s="25"/>
      <c r="Z41" s="20" t="str">
        <f t="shared" si="6"/>
        <v/>
      </c>
      <c r="AA41" s="20" t="str">
        <f t="shared" si="7"/>
        <v/>
      </c>
      <c r="AB41" s="20" t="str">
        <f t="shared" si="8"/>
        <v/>
      </c>
      <c r="AC41" s="20" t="str">
        <f t="shared" si="9"/>
        <v/>
      </c>
      <c r="AD41" s="20" t="str">
        <f t="shared" si="10"/>
        <v/>
      </c>
      <c r="AF41" s="23" t="str" cm="1">
        <f t="array" ref="AF41">IFERROR(DATE(INDEX(AB41:AD41, $AE41, MATCH($AD$5, AB$9:AD$9, 0)), INDEX(AB41:AD41, $AE41, MATCH($AD$4, AB$9:AD$9, 0)), INDEX(AB41:AD41, $AE41, MATCH($AD$3, AB$9:AD$9, 0))), "")</f>
        <v/>
      </c>
      <c r="AH41" s="20" t="str">
        <f t="shared" si="11"/>
        <v/>
      </c>
      <c r="AI41" s="20" t="str">
        <f t="shared" si="12"/>
        <v/>
      </c>
      <c r="AJ41" s="20" t="str">
        <f t="shared" si="13"/>
        <v/>
      </c>
      <c r="AK41" s="20" t="str">
        <f t="shared" si="14"/>
        <v/>
      </c>
      <c r="AL41" s="20" t="str">
        <f t="shared" si="15"/>
        <v/>
      </c>
      <c r="AN41" s="23" t="str" cm="1">
        <f t="array" ref="AN41">IFERROR(DATE(INDEX(AJ41:AL41, $AE41, MATCH($AD$5, AJ$9:AL$9, 0)), INDEX(AJ41:AL41, $AE41, MATCH($AD$4, AJ$9:AL$9, 0)), INDEX(AJ41:AL41, $AE41, MATCH($AD$3, AJ$9:AL$9, 0))), "")</f>
        <v/>
      </c>
      <c r="AP41" s="20" t="str">
        <f t="shared" si="16"/>
        <v/>
      </c>
      <c r="AQ41" s="20" t="str">
        <f t="shared" si="17"/>
        <v/>
      </c>
      <c r="AR41" s="20" t="str">
        <f t="shared" si="18"/>
        <v/>
      </c>
      <c r="AS41" s="20" t="str">
        <f t="shared" si="19"/>
        <v/>
      </c>
      <c r="AT41" s="20" t="str">
        <f t="shared" si="20"/>
        <v/>
      </c>
      <c r="AV41" s="23" t="str" cm="1">
        <f t="array" ref="AV41">IFERROR(DATE(INDEX(AR41:AT41, $AE41, MATCH($AD$5, AR$9:AT$9, 0)), INDEX(AR41:AT41, $AE41, MATCH($AD$4, AR$9:AT$9, 0)), INDEX(AR41:AT41, $AE41, MATCH($AD$3, AR$9:AT$9, 0))), "")</f>
        <v/>
      </c>
      <c r="AX41" s="20" t="str">
        <f t="shared" si="21"/>
        <v/>
      </c>
      <c r="AZ41" s="20" t="str">
        <f t="shared" si="22"/>
        <v/>
      </c>
      <c r="BB41" s="20" t="str">
        <f>IF(OR(J41="", K41="", L41=""), "", MAX(BB$9:BB40)+1)</f>
        <v/>
      </c>
      <c r="BD41" s="42" t="str">
        <f t="shared" si="23"/>
        <v/>
      </c>
      <c r="BE41" s="23" t="str">
        <f t="shared" si="24"/>
        <v/>
      </c>
      <c r="BF41" s="45" t="str">
        <f t="shared" si="25"/>
        <v/>
      </c>
      <c r="BG41" s="20" t="str">
        <f t="shared" si="26"/>
        <v/>
      </c>
      <c r="BI41" s="20" t="str">
        <f>IF(OR(Q41="", R41="", S41=""), "", MAX(BI$9:BI40)+1)</f>
        <v/>
      </c>
      <c r="BK41" s="42" t="str">
        <f t="shared" si="27"/>
        <v/>
      </c>
      <c r="BL41" s="23" t="str">
        <f t="shared" si="28"/>
        <v/>
      </c>
      <c r="BM41" s="45" t="str">
        <f t="shared" si="29"/>
        <v/>
      </c>
      <c r="BN41" s="20" t="str">
        <f t="shared" si="30"/>
        <v/>
      </c>
      <c r="BP41" s="20" t="str">
        <f t="shared" si="31"/>
        <v/>
      </c>
      <c r="BR41" s="20" t="str">
        <f>IF(BP41="", "", IF(COUNTIF(BP$10:BP41, BP41)&gt;1, "", MAX(BR$9:BR40)+1))</f>
        <v/>
      </c>
      <c r="BT41" s="49" t="str">
        <f t="shared" si="32"/>
        <v/>
      </c>
      <c r="BU41" s="14" t="str">
        <f t="shared" si="33"/>
        <v/>
      </c>
      <c r="BV41" s="15" t="str">
        <f t="shared" si="34"/>
        <v/>
      </c>
      <c r="BX41" s="20" t="str">
        <f t="shared" si="35"/>
        <v/>
      </c>
      <c r="BY41" s="20" t="str">
        <f t="shared" si="36"/>
        <v/>
      </c>
      <c r="CA41" s="20" t="str">
        <f t="shared" si="37"/>
        <v/>
      </c>
      <c r="CB41" s="20" t="str">
        <f t="shared" si="38"/>
        <v/>
      </c>
    </row>
    <row r="42" spans="1:80" x14ac:dyDescent="0.25">
      <c r="A42" s="25"/>
      <c r="B42" s="29"/>
      <c r="C42" s="30"/>
      <c r="D42" s="30"/>
      <c r="E42" s="31"/>
      <c r="F42" s="25"/>
      <c r="G42" s="23" t="str">
        <f t="shared" si="3"/>
        <v/>
      </c>
      <c r="H42" s="25"/>
      <c r="I42" s="25"/>
      <c r="J42" s="58"/>
      <c r="K42" s="59"/>
      <c r="L42" s="60"/>
      <c r="M42" s="25"/>
      <c r="N42" s="23" t="str">
        <f t="shared" si="4"/>
        <v/>
      </c>
      <c r="O42" s="25"/>
      <c r="P42" s="25"/>
      <c r="Q42" s="58"/>
      <c r="R42" s="59"/>
      <c r="S42" s="60"/>
      <c r="T42" s="25"/>
      <c r="U42" s="23" t="str">
        <f t="shared" si="5"/>
        <v/>
      </c>
      <c r="V42" s="25"/>
      <c r="Z42" s="20" t="str">
        <f t="shared" si="6"/>
        <v/>
      </c>
      <c r="AA42" s="20" t="str">
        <f t="shared" si="7"/>
        <v/>
      </c>
      <c r="AB42" s="20" t="str">
        <f t="shared" si="8"/>
        <v/>
      </c>
      <c r="AC42" s="20" t="str">
        <f t="shared" si="9"/>
        <v/>
      </c>
      <c r="AD42" s="20" t="str">
        <f t="shared" si="10"/>
        <v/>
      </c>
      <c r="AF42" s="23" t="str" cm="1">
        <f t="array" ref="AF42">IFERROR(DATE(INDEX(AB42:AD42, $AE42, MATCH($AD$5, AB$9:AD$9, 0)), INDEX(AB42:AD42, $AE42, MATCH($AD$4, AB$9:AD$9, 0)), INDEX(AB42:AD42, $AE42, MATCH($AD$3, AB$9:AD$9, 0))), "")</f>
        <v/>
      </c>
      <c r="AH42" s="20" t="str">
        <f t="shared" si="11"/>
        <v/>
      </c>
      <c r="AI42" s="20" t="str">
        <f t="shared" si="12"/>
        <v/>
      </c>
      <c r="AJ42" s="20" t="str">
        <f t="shared" si="13"/>
        <v/>
      </c>
      <c r="AK42" s="20" t="str">
        <f t="shared" si="14"/>
        <v/>
      </c>
      <c r="AL42" s="20" t="str">
        <f t="shared" si="15"/>
        <v/>
      </c>
      <c r="AN42" s="23" t="str" cm="1">
        <f t="array" ref="AN42">IFERROR(DATE(INDEX(AJ42:AL42, $AE42, MATCH($AD$5, AJ$9:AL$9, 0)), INDEX(AJ42:AL42, $AE42, MATCH($AD$4, AJ$9:AL$9, 0)), INDEX(AJ42:AL42, $AE42, MATCH($AD$3, AJ$9:AL$9, 0))), "")</f>
        <v/>
      </c>
      <c r="AP42" s="20" t="str">
        <f t="shared" si="16"/>
        <v/>
      </c>
      <c r="AQ42" s="20" t="str">
        <f t="shared" si="17"/>
        <v/>
      </c>
      <c r="AR42" s="20" t="str">
        <f t="shared" si="18"/>
        <v/>
      </c>
      <c r="AS42" s="20" t="str">
        <f t="shared" si="19"/>
        <v/>
      </c>
      <c r="AT42" s="20" t="str">
        <f t="shared" si="20"/>
        <v/>
      </c>
      <c r="AV42" s="23" t="str" cm="1">
        <f t="array" ref="AV42">IFERROR(DATE(INDEX(AR42:AT42, $AE42, MATCH($AD$5, AR$9:AT$9, 0)), INDEX(AR42:AT42, $AE42, MATCH($AD$4, AR$9:AT$9, 0)), INDEX(AR42:AT42, $AE42, MATCH($AD$3, AR$9:AT$9, 0))), "")</f>
        <v/>
      </c>
      <c r="AX42" s="20" t="str">
        <f t="shared" si="21"/>
        <v/>
      </c>
      <c r="AZ42" s="20" t="str">
        <f t="shared" si="22"/>
        <v/>
      </c>
      <c r="BB42" s="20" t="str">
        <f>IF(OR(J42="", K42="", L42=""), "", MAX(BB$9:BB41)+1)</f>
        <v/>
      </c>
      <c r="BD42" s="42" t="str">
        <f t="shared" si="23"/>
        <v/>
      </c>
      <c r="BE42" s="23" t="str">
        <f t="shared" si="24"/>
        <v/>
      </c>
      <c r="BF42" s="45" t="str">
        <f t="shared" si="25"/>
        <v/>
      </c>
      <c r="BG42" s="20" t="str">
        <f t="shared" si="26"/>
        <v/>
      </c>
      <c r="BI42" s="20" t="str">
        <f>IF(OR(Q42="", R42="", S42=""), "", MAX(BI$9:BI41)+1)</f>
        <v/>
      </c>
      <c r="BK42" s="42" t="str">
        <f t="shared" si="27"/>
        <v/>
      </c>
      <c r="BL42" s="23" t="str">
        <f t="shared" si="28"/>
        <v/>
      </c>
      <c r="BM42" s="45" t="str">
        <f t="shared" si="29"/>
        <v/>
      </c>
      <c r="BN42" s="20" t="str">
        <f t="shared" si="30"/>
        <v/>
      </c>
      <c r="BP42" s="20" t="str">
        <f t="shared" si="31"/>
        <v/>
      </c>
      <c r="BR42" s="20" t="str">
        <f>IF(BP42="", "", IF(COUNTIF(BP$10:BP42, BP42)&gt;1, "", MAX(BR$9:BR41)+1))</f>
        <v/>
      </c>
      <c r="BT42" s="49" t="str">
        <f t="shared" si="32"/>
        <v/>
      </c>
      <c r="BU42" s="14" t="str">
        <f t="shared" si="33"/>
        <v/>
      </c>
      <c r="BV42" s="15" t="str">
        <f t="shared" si="34"/>
        <v/>
      </c>
      <c r="BX42" s="20" t="str">
        <f t="shared" si="35"/>
        <v/>
      </c>
      <c r="BY42" s="20" t="str">
        <f t="shared" si="36"/>
        <v/>
      </c>
      <c r="CA42" s="20" t="str">
        <f t="shared" si="37"/>
        <v/>
      </c>
      <c r="CB42" s="20" t="str">
        <f t="shared" si="38"/>
        <v/>
      </c>
    </row>
    <row r="43" spans="1:80" x14ac:dyDescent="0.25">
      <c r="A43" s="25"/>
      <c r="B43" s="29"/>
      <c r="C43" s="30"/>
      <c r="D43" s="30"/>
      <c r="E43" s="31"/>
      <c r="F43" s="25"/>
      <c r="G43" s="23" t="str">
        <f t="shared" si="3"/>
        <v/>
      </c>
      <c r="H43" s="25"/>
      <c r="I43" s="25"/>
      <c r="J43" s="58"/>
      <c r="K43" s="59"/>
      <c r="L43" s="60"/>
      <c r="M43" s="25"/>
      <c r="N43" s="23" t="str">
        <f t="shared" si="4"/>
        <v/>
      </c>
      <c r="O43" s="25"/>
      <c r="P43" s="25"/>
      <c r="Q43" s="58"/>
      <c r="R43" s="59"/>
      <c r="S43" s="60"/>
      <c r="T43" s="25"/>
      <c r="U43" s="23" t="str">
        <f t="shared" si="5"/>
        <v/>
      </c>
      <c r="V43" s="25"/>
      <c r="Z43" s="20" t="str">
        <f t="shared" si="6"/>
        <v/>
      </c>
      <c r="AA43" s="20" t="str">
        <f t="shared" si="7"/>
        <v/>
      </c>
      <c r="AB43" s="20" t="str">
        <f t="shared" si="8"/>
        <v/>
      </c>
      <c r="AC43" s="20" t="str">
        <f t="shared" si="9"/>
        <v/>
      </c>
      <c r="AD43" s="20" t="str">
        <f t="shared" si="10"/>
        <v/>
      </c>
      <c r="AF43" s="23" t="str" cm="1">
        <f t="array" ref="AF43">IFERROR(DATE(INDEX(AB43:AD43, $AE43, MATCH($AD$5, AB$9:AD$9, 0)), INDEX(AB43:AD43, $AE43, MATCH($AD$4, AB$9:AD$9, 0)), INDEX(AB43:AD43, $AE43, MATCH($AD$3, AB$9:AD$9, 0))), "")</f>
        <v/>
      </c>
      <c r="AH43" s="20" t="str">
        <f t="shared" si="11"/>
        <v/>
      </c>
      <c r="AI43" s="20" t="str">
        <f t="shared" si="12"/>
        <v/>
      </c>
      <c r="AJ43" s="20" t="str">
        <f t="shared" si="13"/>
        <v/>
      </c>
      <c r="AK43" s="20" t="str">
        <f t="shared" si="14"/>
        <v/>
      </c>
      <c r="AL43" s="20" t="str">
        <f t="shared" si="15"/>
        <v/>
      </c>
      <c r="AN43" s="23" t="str" cm="1">
        <f t="array" ref="AN43">IFERROR(DATE(INDEX(AJ43:AL43, $AE43, MATCH($AD$5, AJ$9:AL$9, 0)), INDEX(AJ43:AL43, $AE43, MATCH($AD$4, AJ$9:AL$9, 0)), INDEX(AJ43:AL43, $AE43, MATCH($AD$3, AJ$9:AL$9, 0))), "")</f>
        <v/>
      </c>
      <c r="AP43" s="20" t="str">
        <f t="shared" si="16"/>
        <v/>
      </c>
      <c r="AQ43" s="20" t="str">
        <f t="shared" si="17"/>
        <v/>
      </c>
      <c r="AR43" s="20" t="str">
        <f t="shared" si="18"/>
        <v/>
      </c>
      <c r="AS43" s="20" t="str">
        <f t="shared" si="19"/>
        <v/>
      </c>
      <c r="AT43" s="20" t="str">
        <f t="shared" si="20"/>
        <v/>
      </c>
      <c r="AV43" s="23" t="str" cm="1">
        <f t="array" ref="AV43">IFERROR(DATE(INDEX(AR43:AT43, $AE43, MATCH($AD$5, AR$9:AT$9, 0)), INDEX(AR43:AT43, $AE43, MATCH($AD$4, AR$9:AT$9, 0)), INDEX(AR43:AT43, $AE43, MATCH($AD$3, AR$9:AT$9, 0))), "")</f>
        <v/>
      </c>
      <c r="AX43" s="20" t="str">
        <f t="shared" si="21"/>
        <v/>
      </c>
      <c r="AZ43" s="20" t="str">
        <f t="shared" si="22"/>
        <v/>
      </c>
      <c r="BB43" s="20" t="str">
        <f>IF(OR(J43="", K43="", L43=""), "", MAX(BB$9:BB42)+1)</f>
        <v/>
      </c>
      <c r="BD43" s="42" t="str">
        <f t="shared" si="23"/>
        <v/>
      </c>
      <c r="BE43" s="23" t="str">
        <f t="shared" si="24"/>
        <v/>
      </c>
      <c r="BF43" s="45" t="str">
        <f t="shared" si="25"/>
        <v/>
      </c>
      <c r="BG43" s="20" t="str">
        <f t="shared" si="26"/>
        <v/>
      </c>
      <c r="BI43" s="20" t="str">
        <f>IF(OR(Q43="", R43="", S43=""), "", MAX(BI$9:BI42)+1)</f>
        <v/>
      </c>
      <c r="BK43" s="42" t="str">
        <f t="shared" si="27"/>
        <v/>
      </c>
      <c r="BL43" s="23" t="str">
        <f t="shared" si="28"/>
        <v/>
      </c>
      <c r="BM43" s="45" t="str">
        <f t="shared" si="29"/>
        <v/>
      </c>
      <c r="BN43" s="20" t="str">
        <f t="shared" si="30"/>
        <v/>
      </c>
      <c r="BP43" s="20" t="str">
        <f t="shared" si="31"/>
        <v/>
      </c>
      <c r="BR43" s="20" t="str">
        <f>IF(BP43="", "", IF(COUNTIF(BP$10:BP43, BP43)&gt;1, "", MAX(BR$9:BR42)+1))</f>
        <v/>
      </c>
      <c r="BT43" s="49" t="str">
        <f t="shared" si="32"/>
        <v/>
      </c>
      <c r="BU43" s="14" t="str">
        <f t="shared" si="33"/>
        <v/>
      </c>
      <c r="BV43" s="15" t="str">
        <f t="shared" si="34"/>
        <v/>
      </c>
      <c r="BX43" s="20" t="str">
        <f t="shared" si="35"/>
        <v/>
      </c>
      <c r="BY43" s="20" t="str">
        <f t="shared" si="36"/>
        <v/>
      </c>
      <c r="CA43" s="20" t="str">
        <f t="shared" si="37"/>
        <v/>
      </c>
      <c r="CB43" s="20" t="str">
        <f t="shared" si="38"/>
        <v/>
      </c>
    </row>
    <row r="44" spans="1:80" x14ac:dyDescent="0.25">
      <c r="A44" s="25"/>
      <c r="B44" s="29"/>
      <c r="C44" s="30"/>
      <c r="D44" s="30"/>
      <c r="E44" s="31"/>
      <c r="F44" s="25"/>
      <c r="G44" s="23" t="str">
        <f t="shared" si="3"/>
        <v/>
      </c>
      <c r="H44" s="25"/>
      <c r="I44" s="25"/>
      <c r="J44" s="58"/>
      <c r="K44" s="59"/>
      <c r="L44" s="60"/>
      <c r="M44" s="25"/>
      <c r="N44" s="23" t="str">
        <f t="shared" si="4"/>
        <v/>
      </c>
      <c r="O44" s="25"/>
      <c r="P44" s="25"/>
      <c r="Q44" s="58"/>
      <c r="R44" s="59"/>
      <c r="S44" s="60"/>
      <c r="T44" s="25"/>
      <c r="U44" s="23" t="str">
        <f t="shared" si="5"/>
        <v/>
      </c>
      <c r="V44" s="25"/>
      <c r="Z44" s="20" t="str">
        <f t="shared" si="6"/>
        <v/>
      </c>
      <c r="AA44" s="20" t="str">
        <f t="shared" si="7"/>
        <v/>
      </c>
      <c r="AB44" s="20" t="str">
        <f t="shared" si="8"/>
        <v/>
      </c>
      <c r="AC44" s="20" t="str">
        <f t="shared" si="9"/>
        <v/>
      </c>
      <c r="AD44" s="20" t="str">
        <f t="shared" si="10"/>
        <v/>
      </c>
      <c r="AF44" s="23" t="str" cm="1">
        <f t="array" ref="AF44">IFERROR(DATE(INDEX(AB44:AD44, $AE44, MATCH($AD$5, AB$9:AD$9, 0)), INDEX(AB44:AD44, $AE44, MATCH($AD$4, AB$9:AD$9, 0)), INDEX(AB44:AD44, $AE44, MATCH($AD$3, AB$9:AD$9, 0))), "")</f>
        <v/>
      </c>
      <c r="AH44" s="20" t="str">
        <f t="shared" si="11"/>
        <v/>
      </c>
      <c r="AI44" s="20" t="str">
        <f t="shared" si="12"/>
        <v/>
      </c>
      <c r="AJ44" s="20" t="str">
        <f t="shared" si="13"/>
        <v/>
      </c>
      <c r="AK44" s="20" t="str">
        <f t="shared" si="14"/>
        <v/>
      </c>
      <c r="AL44" s="20" t="str">
        <f t="shared" si="15"/>
        <v/>
      </c>
      <c r="AN44" s="23" t="str" cm="1">
        <f t="array" ref="AN44">IFERROR(DATE(INDEX(AJ44:AL44, $AE44, MATCH($AD$5, AJ$9:AL$9, 0)), INDEX(AJ44:AL44, $AE44, MATCH($AD$4, AJ$9:AL$9, 0)), INDEX(AJ44:AL44, $AE44, MATCH($AD$3, AJ$9:AL$9, 0))), "")</f>
        <v/>
      </c>
      <c r="AP44" s="20" t="str">
        <f t="shared" si="16"/>
        <v/>
      </c>
      <c r="AQ44" s="20" t="str">
        <f t="shared" si="17"/>
        <v/>
      </c>
      <c r="AR44" s="20" t="str">
        <f t="shared" si="18"/>
        <v/>
      </c>
      <c r="AS44" s="20" t="str">
        <f t="shared" si="19"/>
        <v/>
      </c>
      <c r="AT44" s="20" t="str">
        <f t="shared" si="20"/>
        <v/>
      </c>
      <c r="AV44" s="23" t="str" cm="1">
        <f t="array" ref="AV44">IFERROR(DATE(INDEX(AR44:AT44, $AE44, MATCH($AD$5, AR$9:AT$9, 0)), INDEX(AR44:AT44, $AE44, MATCH($AD$4, AR$9:AT$9, 0)), INDEX(AR44:AT44, $AE44, MATCH($AD$3, AR$9:AT$9, 0))), "")</f>
        <v/>
      </c>
      <c r="AX44" s="20" t="str">
        <f t="shared" si="21"/>
        <v/>
      </c>
      <c r="AZ44" s="20" t="str">
        <f t="shared" si="22"/>
        <v/>
      </c>
      <c r="BB44" s="20" t="str">
        <f>IF(OR(J44="", K44="", L44=""), "", MAX(BB$9:BB43)+1)</f>
        <v/>
      </c>
      <c r="BD44" s="42" t="str">
        <f t="shared" si="23"/>
        <v/>
      </c>
      <c r="BE44" s="23" t="str">
        <f t="shared" si="24"/>
        <v/>
      </c>
      <c r="BF44" s="45" t="str">
        <f t="shared" si="25"/>
        <v/>
      </c>
      <c r="BG44" s="20" t="str">
        <f t="shared" si="26"/>
        <v/>
      </c>
      <c r="BI44" s="20" t="str">
        <f>IF(OR(Q44="", R44="", S44=""), "", MAX(BI$9:BI43)+1)</f>
        <v/>
      </c>
      <c r="BK44" s="42" t="str">
        <f t="shared" si="27"/>
        <v/>
      </c>
      <c r="BL44" s="23" t="str">
        <f t="shared" si="28"/>
        <v/>
      </c>
      <c r="BM44" s="45" t="str">
        <f t="shared" si="29"/>
        <v/>
      </c>
      <c r="BN44" s="20" t="str">
        <f t="shared" si="30"/>
        <v/>
      </c>
      <c r="BP44" s="20" t="str">
        <f t="shared" si="31"/>
        <v/>
      </c>
      <c r="BR44" s="20" t="str">
        <f>IF(BP44="", "", IF(COUNTIF(BP$10:BP44, BP44)&gt;1, "", MAX(BR$9:BR43)+1))</f>
        <v/>
      </c>
      <c r="BT44" s="49" t="str">
        <f t="shared" si="32"/>
        <v/>
      </c>
      <c r="BU44" s="14" t="str">
        <f t="shared" si="33"/>
        <v/>
      </c>
      <c r="BV44" s="15" t="str">
        <f t="shared" si="34"/>
        <v/>
      </c>
      <c r="BX44" s="20" t="str">
        <f t="shared" si="35"/>
        <v/>
      </c>
      <c r="BY44" s="20" t="str">
        <f t="shared" si="36"/>
        <v/>
      </c>
      <c r="CA44" s="20" t="str">
        <f t="shared" si="37"/>
        <v/>
      </c>
      <c r="CB44" s="20" t="str">
        <f t="shared" si="38"/>
        <v/>
      </c>
    </row>
    <row r="45" spans="1:80" x14ac:dyDescent="0.25">
      <c r="A45" s="25"/>
      <c r="B45" s="29"/>
      <c r="C45" s="30"/>
      <c r="D45" s="30"/>
      <c r="E45" s="31"/>
      <c r="F45" s="25"/>
      <c r="G45" s="23" t="str">
        <f t="shared" si="3"/>
        <v/>
      </c>
      <c r="H45" s="25"/>
      <c r="I45" s="25"/>
      <c r="J45" s="58"/>
      <c r="K45" s="59"/>
      <c r="L45" s="60"/>
      <c r="M45" s="25"/>
      <c r="N45" s="23" t="str">
        <f t="shared" si="4"/>
        <v/>
      </c>
      <c r="O45" s="25"/>
      <c r="P45" s="25"/>
      <c r="Q45" s="58"/>
      <c r="R45" s="59"/>
      <c r="S45" s="60"/>
      <c r="T45" s="25"/>
      <c r="U45" s="23" t="str">
        <f t="shared" si="5"/>
        <v/>
      </c>
      <c r="V45" s="25"/>
      <c r="Z45" s="20" t="str">
        <f t="shared" si="6"/>
        <v/>
      </c>
      <c r="AA45" s="20" t="str">
        <f t="shared" si="7"/>
        <v/>
      </c>
      <c r="AB45" s="20" t="str">
        <f t="shared" si="8"/>
        <v/>
      </c>
      <c r="AC45" s="20" t="str">
        <f t="shared" si="9"/>
        <v/>
      </c>
      <c r="AD45" s="20" t="str">
        <f t="shared" si="10"/>
        <v/>
      </c>
      <c r="AF45" s="23" t="str" cm="1">
        <f t="array" ref="AF45">IFERROR(DATE(INDEX(AB45:AD45, $AE45, MATCH($AD$5, AB$9:AD$9, 0)), INDEX(AB45:AD45, $AE45, MATCH($AD$4, AB$9:AD$9, 0)), INDEX(AB45:AD45, $AE45, MATCH($AD$3, AB$9:AD$9, 0))), "")</f>
        <v/>
      </c>
      <c r="AH45" s="20" t="str">
        <f t="shared" si="11"/>
        <v/>
      </c>
      <c r="AI45" s="20" t="str">
        <f t="shared" si="12"/>
        <v/>
      </c>
      <c r="AJ45" s="20" t="str">
        <f t="shared" si="13"/>
        <v/>
      </c>
      <c r="AK45" s="20" t="str">
        <f t="shared" si="14"/>
        <v/>
      </c>
      <c r="AL45" s="20" t="str">
        <f t="shared" si="15"/>
        <v/>
      </c>
      <c r="AN45" s="23" t="str" cm="1">
        <f t="array" ref="AN45">IFERROR(DATE(INDEX(AJ45:AL45, $AE45, MATCH($AD$5, AJ$9:AL$9, 0)), INDEX(AJ45:AL45, $AE45, MATCH($AD$4, AJ$9:AL$9, 0)), INDEX(AJ45:AL45, $AE45, MATCH($AD$3, AJ$9:AL$9, 0))), "")</f>
        <v/>
      </c>
      <c r="AP45" s="20" t="str">
        <f t="shared" si="16"/>
        <v/>
      </c>
      <c r="AQ45" s="20" t="str">
        <f t="shared" si="17"/>
        <v/>
      </c>
      <c r="AR45" s="20" t="str">
        <f t="shared" si="18"/>
        <v/>
      </c>
      <c r="AS45" s="20" t="str">
        <f t="shared" si="19"/>
        <v/>
      </c>
      <c r="AT45" s="20" t="str">
        <f t="shared" si="20"/>
        <v/>
      </c>
      <c r="AV45" s="23" t="str" cm="1">
        <f t="array" ref="AV45">IFERROR(DATE(INDEX(AR45:AT45, $AE45, MATCH($AD$5, AR$9:AT$9, 0)), INDEX(AR45:AT45, $AE45, MATCH($AD$4, AR$9:AT$9, 0)), INDEX(AR45:AT45, $AE45, MATCH($AD$3, AR$9:AT$9, 0))), "")</f>
        <v/>
      </c>
      <c r="AX45" s="20" t="str">
        <f t="shared" si="21"/>
        <v/>
      </c>
      <c r="AZ45" s="20" t="str">
        <f t="shared" si="22"/>
        <v/>
      </c>
      <c r="BB45" s="20" t="str">
        <f>IF(OR(J45="", K45="", L45=""), "", MAX(BB$9:BB44)+1)</f>
        <v/>
      </c>
      <c r="BD45" s="42" t="str">
        <f t="shared" si="23"/>
        <v/>
      </c>
      <c r="BE45" s="23" t="str">
        <f t="shared" si="24"/>
        <v/>
      </c>
      <c r="BF45" s="45" t="str">
        <f t="shared" si="25"/>
        <v/>
      </c>
      <c r="BG45" s="20" t="str">
        <f t="shared" si="26"/>
        <v/>
      </c>
      <c r="BI45" s="20" t="str">
        <f>IF(OR(Q45="", R45="", S45=""), "", MAX(BI$9:BI44)+1)</f>
        <v/>
      </c>
      <c r="BK45" s="42" t="str">
        <f t="shared" si="27"/>
        <v/>
      </c>
      <c r="BL45" s="23" t="str">
        <f t="shared" si="28"/>
        <v/>
      </c>
      <c r="BM45" s="45" t="str">
        <f t="shared" si="29"/>
        <v/>
      </c>
      <c r="BN45" s="20" t="str">
        <f t="shared" si="30"/>
        <v/>
      </c>
      <c r="BP45" s="20" t="str">
        <f t="shared" si="31"/>
        <v/>
      </c>
      <c r="BR45" s="20" t="str">
        <f>IF(BP45="", "", IF(COUNTIF(BP$10:BP45, BP45)&gt;1, "", MAX(BR$9:BR44)+1))</f>
        <v/>
      </c>
      <c r="BT45" s="49" t="str">
        <f t="shared" si="32"/>
        <v/>
      </c>
      <c r="BU45" s="14" t="str">
        <f t="shared" si="33"/>
        <v/>
      </c>
      <c r="BV45" s="15" t="str">
        <f t="shared" si="34"/>
        <v/>
      </c>
      <c r="BX45" s="20" t="str">
        <f t="shared" si="35"/>
        <v/>
      </c>
      <c r="BY45" s="20" t="str">
        <f t="shared" si="36"/>
        <v/>
      </c>
      <c r="CA45" s="20" t="str">
        <f t="shared" si="37"/>
        <v/>
      </c>
      <c r="CB45" s="20" t="str">
        <f t="shared" si="38"/>
        <v/>
      </c>
    </row>
    <row r="46" spans="1:80" x14ac:dyDescent="0.25">
      <c r="A46" s="25"/>
      <c r="B46" s="29"/>
      <c r="C46" s="30"/>
      <c r="D46" s="30"/>
      <c r="E46" s="31"/>
      <c r="F46" s="25"/>
      <c r="G46" s="23" t="str">
        <f t="shared" si="3"/>
        <v/>
      </c>
      <c r="H46" s="25"/>
      <c r="I46" s="25"/>
      <c r="J46" s="58"/>
      <c r="K46" s="59"/>
      <c r="L46" s="60"/>
      <c r="M46" s="25"/>
      <c r="N46" s="23" t="str">
        <f t="shared" si="4"/>
        <v/>
      </c>
      <c r="O46" s="25"/>
      <c r="P46" s="25"/>
      <c r="Q46" s="58"/>
      <c r="R46" s="59"/>
      <c r="S46" s="60"/>
      <c r="T46" s="25"/>
      <c r="U46" s="23" t="str">
        <f t="shared" si="5"/>
        <v/>
      </c>
      <c r="V46" s="25"/>
      <c r="Z46" s="20" t="str">
        <f t="shared" si="6"/>
        <v/>
      </c>
      <c r="AA46" s="20" t="str">
        <f t="shared" si="7"/>
        <v/>
      </c>
      <c r="AB46" s="20" t="str">
        <f t="shared" si="8"/>
        <v/>
      </c>
      <c r="AC46" s="20" t="str">
        <f t="shared" si="9"/>
        <v/>
      </c>
      <c r="AD46" s="20" t="str">
        <f t="shared" si="10"/>
        <v/>
      </c>
      <c r="AF46" s="23" t="str" cm="1">
        <f t="array" ref="AF46">IFERROR(DATE(INDEX(AB46:AD46, $AE46, MATCH($AD$5, AB$9:AD$9, 0)), INDEX(AB46:AD46, $AE46, MATCH($AD$4, AB$9:AD$9, 0)), INDEX(AB46:AD46, $AE46, MATCH($AD$3, AB$9:AD$9, 0))), "")</f>
        <v/>
      </c>
      <c r="AH46" s="20" t="str">
        <f t="shared" si="11"/>
        <v/>
      </c>
      <c r="AI46" s="20" t="str">
        <f t="shared" si="12"/>
        <v/>
      </c>
      <c r="AJ46" s="20" t="str">
        <f t="shared" si="13"/>
        <v/>
      </c>
      <c r="AK46" s="20" t="str">
        <f t="shared" si="14"/>
        <v/>
      </c>
      <c r="AL46" s="20" t="str">
        <f t="shared" si="15"/>
        <v/>
      </c>
      <c r="AN46" s="23" t="str" cm="1">
        <f t="array" ref="AN46">IFERROR(DATE(INDEX(AJ46:AL46, $AE46, MATCH($AD$5, AJ$9:AL$9, 0)), INDEX(AJ46:AL46, $AE46, MATCH($AD$4, AJ$9:AL$9, 0)), INDEX(AJ46:AL46, $AE46, MATCH($AD$3, AJ$9:AL$9, 0))), "")</f>
        <v/>
      </c>
      <c r="AP46" s="20" t="str">
        <f t="shared" si="16"/>
        <v/>
      </c>
      <c r="AQ46" s="20" t="str">
        <f t="shared" si="17"/>
        <v/>
      </c>
      <c r="AR46" s="20" t="str">
        <f t="shared" si="18"/>
        <v/>
      </c>
      <c r="AS46" s="20" t="str">
        <f t="shared" si="19"/>
        <v/>
      </c>
      <c r="AT46" s="20" t="str">
        <f t="shared" si="20"/>
        <v/>
      </c>
      <c r="AV46" s="23" t="str" cm="1">
        <f t="array" ref="AV46">IFERROR(DATE(INDEX(AR46:AT46, $AE46, MATCH($AD$5, AR$9:AT$9, 0)), INDEX(AR46:AT46, $AE46, MATCH($AD$4, AR$9:AT$9, 0)), INDEX(AR46:AT46, $AE46, MATCH($AD$3, AR$9:AT$9, 0))), "")</f>
        <v/>
      </c>
      <c r="AX46" s="20" t="str">
        <f t="shared" si="21"/>
        <v/>
      </c>
      <c r="AZ46" s="20" t="str">
        <f t="shared" si="22"/>
        <v/>
      </c>
      <c r="BB46" s="20" t="str">
        <f>IF(OR(J46="", K46="", L46=""), "", MAX(BB$9:BB45)+1)</f>
        <v/>
      </c>
      <c r="BD46" s="42" t="str">
        <f t="shared" si="23"/>
        <v/>
      </c>
      <c r="BE46" s="23" t="str">
        <f t="shared" si="24"/>
        <v/>
      </c>
      <c r="BF46" s="45" t="str">
        <f t="shared" si="25"/>
        <v/>
      </c>
      <c r="BG46" s="20" t="str">
        <f t="shared" si="26"/>
        <v/>
      </c>
      <c r="BI46" s="20" t="str">
        <f>IF(OR(Q46="", R46="", S46=""), "", MAX(BI$9:BI45)+1)</f>
        <v/>
      </c>
      <c r="BK46" s="42" t="str">
        <f t="shared" si="27"/>
        <v/>
      </c>
      <c r="BL46" s="23" t="str">
        <f t="shared" si="28"/>
        <v/>
      </c>
      <c r="BM46" s="45" t="str">
        <f t="shared" si="29"/>
        <v/>
      </c>
      <c r="BN46" s="20" t="str">
        <f t="shared" si="30"/>
        <v/>
      </c>
      <c r="BP46" s="20" t="str">
        <f t="shared" si="31"/>
        <v/>
      </c>
      <c r="BR46" s="20" t="str">
        <f>IF(BP46="", "", IF(COUNTIF(BP$10:BP46, BP46)&gt;1, "", MAX(BR$9:BR45)+1))</f>
        <v/>
      </c>
      <c r="BT46" s="49" t="str">
        <f t="shared" si="32"/>
        <v/>
      </c>
      <c r="BU46" s="14" t="str">
        <f t="shared" si="33"/>
        <v/>
      </c>
      <c r="BV46" s="15" t="str">
        <f t="shared" si="34"/>
        <v/>
      </c>
      <c r="BX46" s="20" t="str">
        <f t="shared" si="35"/>
        <v/>
      </c>
      <c r="BY46" s="20" t="str">
        <f t="shared" si="36"/>
        <v/>
      </c>
      <c r="CA46" s="20" t="str">
        <f t="shared" si="37"/>
        <v/>
      </c>
      <c r="CB46" s="20" t="str">
        <f t="shared" si="38"/>
        <v/>
      </c>
    </row>
    <row r="47" spans="1:80" x14ac:dyDescent="0.25">
      <c r="A47" s="25"/>
      <c r="B47" s="29"/>
      <c r="C47" s="30"/>
      <c r="D47" s="30"/>
      <c r="E47" s="31"/>
      <c r="F47" s="25"/>
      <c r="G47" s="23" t="str">
        <f t="shared" si="3"/>
        <v/>
      </c>
      <c r="H47" s="25"/>
      <c r="I47" s="25"/>
      <c r="J47" s="58"/>
      <c r="K47" s="59"/>
      <c r="L47" s="60"/>
      <c r="M47" s="25"/>
      <c r="N47" s="23" t="str">
        <f t="shared" si="4"/>
        <v/>
      </c>
      <c r="O47" s="25"/>
      <c r="P47" s="25"/>
      <c r="Q47" s="58"/>
      <c r="R47" s="59"/>
      <c r="S47" s="60"/>
      <c r="T47" s="25"/>
      <c r="U47" s="23" t="str">
        <f t="shared" si="5"/>
        <v/>
      </c>
      <c r="V47" s="25"/>
      <c r="Z47" s="20" t="str">
        <f t="shared" si="6"/>
        <v/>
      </c>
      <c r="AA47" s="20" t="str">
        <f t="shared" si="7"/>
        <v/>
      </c>
      <c r="AB47" s="20" t="str">
        <f t="shared" si="8"/>
        <v/>
      </c>
      <c r="AC47" s="20" t="str">
        <f t="shared" si="9"/>
        <v/>
      </c>
      <c r="AD47" s="20" t="str">
        <f t="shared" si="10"/>
        <v/>
      </c>
      <c r="AF47" s="23" t="str" cm="1">
        <f t="array" ref="AF47">IFERROR(DATE(INDEX(AB47:AD47, $AE47, MATCH($AD$5, AB$9:AD$9, 0)), INDEX(AB47:AD47, $AE47, MATCH($AD$4, AB$9:AD$9, 0)), INDEX(AB47:AD47, $AE47, MATCH($AD$3, AB$9:AD$9, 0))), "")</f>
        <v/>
      </c>
      <c r="AH47" s="20" t="str">
        <f t="shared" si="11"/>
        <v/>
      </c>
      <c r="AI47" s="20" t="str">
        <f t="shared" si="12"/>
        <v/>
      </c>
      <c r="AJ47" s="20" t="str">
        <f t="shared" si="13"/>
        <v/>
      </c>
      <c r="AK47" s="20" t="str">
        <f t="shared" si="14"/>
        <v/>
      </c>
      <c r="AL47" s="20" t="str">
        <f t="shared" si="15"/>
        <v/>
      </c>
      <c r="AN47" s="23" t="str" cm="1">
        <f t="array" ref="AN47">IFERROR(DATE(INDEX(AJ47:AL47, $AE47, MATCH($AD$5, AJ$9:AL$9, 0)), INDEX(AJ47:AL47, $AE47, MATCH($AD$4, AJ$9:AL$9, 0)), INDEX(AJ47:AL47, $AE47, MATCH($AD$3, AJ$9:AL$9, 0))), "")</f>
        <v/>
      </c>
      <c r="AP47" s="20" t="str">
        <f t="shared" si="16"/>
        <v/>
      </c>
      <c r="AQ47" s="20" t="str">
        <f t="shared" si="17"/>
        <v/>
      </c>
      <c r="AR47" s="20" t="str">
        <f t="shared" si="18"/>
        <v/>
      </c>
      <c r="AS47" s="20" t="str">
        <f t="shared" si="19"/>
        <v/>
      </c>
      <c r="AT47" s="20" t="str">
        <f t="shared" si="20"/>
        <v/>
      </c>
      <c r="AV47" s="23" t="str" cm="1">
        <f t="array" ref="AV47">IFERROR(DATE(INDEX(AR47:AT47, $AE47, MATCH($AD$5, AR$9:AT$9, 0)), INDEX(AR47:AT47, $AE47, MATCH($AD$4, AR$9:AT$9, 0)), INDEX(AR47:AT47, $AE47, MATCH($AD$3, AR$9:AT$9, 0))), "")</f>
        <v/>
      </c>
      <c r="AX47" s="20" t="str">
        <f t="shared" si="21"/>
        <v/>
      </c>
      <c r="AZ47" s="20" t="str">
        <f t="shared" si="22"/>
        <v/>
      </c>
      <c r="BB47" s="20" t="str">
        <f>IF(OR(J47="", K47="", L47=""), "", MAX(BB$9:BB46)+1)</f>
        <v/>
      </c>
      <c r="BD47" s="42" t="str">
        <f t="shared" si="23"/>
        <v/>
      </c>
      <c r="BE47" s="23" t="str">
        <f t="shared" si="24"/>
        <v/>
      </c>
      <c r="BF47" s="45" t="str">
        <f t="shared" si="25"/>
        <v/>
      </c>
      <c r="BG47" s="20" t="str">
        <f t="shared" si="26"/>
        <v/>
      </c>
      <c r="BI47" s="20" t="str">
        <f>IF(OR(Q47="", R47="", S47=""), "", MAX(BI$9:BI46)+1)</f>
        <v/>
      </c>
      <c r="BK47" s="42" t="str">
        <f t="shared" si="27"/>
        <v/>
      </c>
      <c r="BL47" s="23" t="str">
        <f t="shared" si="28"/>
        <v/>
      </c>
      <c r="BM47" s="45" t="str">
        <f t="shared" si="29"/>
        <v/>
      </c>
      <c r="BN47" s="20" t="str">
        <f t="shared" si="30"/>
        <v/>
      </c>
      <c r="BP47" s="20" t="str">
        <f t="shared" si="31"/>
        <v/>
      </c>
      <c r="BR47" s="20" t="str">
        <f>IF(BP47="", "", IF(COUNTIF(BP$10:BP47, BP47)&gt;1, "", MAX(BR$9:BR46)+1))</f>
        <v/>
      </c>
      <c r="BT47" s="49" t="str">
        <f t="shared" si="32"/>
        <v/>
      </c>
      <c r="BU47" s="14" t="str">
        <f t="shared" si="33"/>
        <v/>
      </c>
      <c r="BV47" s="15" t="str">
        <f t="shared" si="34"/>
        <v/>
      </c>
      <c r="BX47" s="20" t="str">
        <f t="shared" si="35"/>
        <v/>
      </c>
      <c r="BY47" s="20" t="str">
        <f t="shared" si="36"/>
        <v/>
      </c>
      <c r="CA47" s="20" t="str">
        <f t="shared" si="37"/>
        <v/>
      </c>
      <c r="CB47" s="20" t="str">
        <f t="shared" si="38"/>
        <v/>
      </c>
    </row>
    <row r="48" spans="1:80" x14ac:dyDescent="0.25">
      <c r="A48" s="25"/>
      <c r="B48" s="29"/>
      <c r="C48" s="30"/>
      <c r="D48" s="30"/>
      <c r="E48" s="31"/>
      <c r="F48" s="25"/>
      <c r="G48" s="23" t="str">
        <f t="shared" si="3"/>
        <v/>
      </c>
      <c r="H48" s="25"/>
      <c r="I48" s="25"/>
      <c r="J48" s="58"/>
      <c r="K48" s="59"/>
      <c r="L48" s="60"/>
      <c r="M48" s="25"/>
      <c r="N48" s="23" t="str">
        <f t="shared" si="4"/>
        <v/>
      </c>
      <c r="O48" s="25"/>
      <c r="P48" s="25"/>
      <c r="Q48" s="58"/>
      <c r="R48" s="59"/>
      <c r="S48" s="60"/>
      <c r="T48" s="25"/>
      <c r="U48" s="23" t="str">
        <f t="shared" si="5"/>
        <v/>
      </c>
      <c r="V48" s="25"/>
      <c r="Z48" s="20" t="str">
        <f t="shared" si="6"/>
        <v/>
      </c>
      <c r="AA48" s="20" t="str">
        <f t="shared" si="7"/>
        <v/>
      </c>
      <c r="AB48" s="20" t="str">
        <f t="shared" si="8"/>
        <v/>
      </c>
      <c r="AC48" s="20" t="str">
        <f t="shared" si="9"/>
        <v/>
      </c>
      <c r="AD48" s="20" t="str">
        <f t="shared" si="10"/>
        <v/>
      </c>
      <c r="AF48" s="23" t="str" cm="1">
        <f t="array" ref="AF48">IFERROR(DATE(INDEX(AB48:AD48, $AE48, MATCH($AD$5, AB$9:AD$9, 0)), INDEX(AB48:AD48, $AE48, MATCH($AD$4, AB$9:AD$9, 0)), INDEX(AB48:AD48, $AE48, MATCH($AD$3, AB$9:AD$9, 0))), "")</f>
        <v/>
      </c>
      <c r="AH48" s="20" t="str">
        <f t="shared" si="11"/>
        <v/>
      </c>
      <c r="AI48" s="20" t="str">
        <f t="shared" si="12"/>
        <v/>
      </c>
      <c r="AJ48" s="20" t="str">
        <f t="shared" si="13"/>
        <v/>
      </c>
      <c r="AK48" s="20" t="str">
        <f t="shared" si="14"/>
        <v/>
      </c>
      <c r="AL48" s="20" t="str">
        <f t="shared" si="15"/>
        <v/>
      </c>
      <c r="AN48" s="23" t="str" cm="1">
        <f t="array" ref="AN48">IFERROR(DATE(INDEX(AJ48:AL48, $AE48, MATCH($AD$5, AJ$9:AL$9, 0)), INDEX(AJ48:AL48, $AE48, MATCH($AD$4, AJ$9:AL$9, 0)), INDEX(AJ48:AL48, $AE48, MATCH($AD$3, AJ$9:AL$9, 0))), "")</f>
        <v/>
      </c>
      <c r="AP48" s="20" t="str">
        <f t="shared" si="16"/>
        <v/>
      </c>
      <c r="AQ48" s="20" t="str">
        <f t="shared" si="17"/>
        <v/>
      </c>
      <c r="AR48" s="20" t="str">
        <f t="shared" si="18"/>
        <v/>
      </c>
      <c r="AS48" s="20" t="str">
        <f t="shared" si="19"/>
        <v/>
      </c>
      <c r="AT48" s="20" t="str">
        <f t="shared" si="20"/>
        <v/>
      </c>
      <c r="AV48" s="23" t="str" cm="1">
        <f t="array" ref="AV48">IFERROR(DATE(INDEX(AR48:AT48, $AE48, MATCH($AD$5, AR$9:AT$9, 0)), INDEX(AR48:AT48, $AE48, MATCH($AD$4, AR$9:AT$9, 0)), INDEX(AR48:AT48, $AE48, MATCH($AD$3, AR$9:AT$9, 0))), "")</f>
        <v/>
      </c>
      <c r="AX48" s="20" t="str">
        <f t="shared" si="21"/>
        <v/>
      </c>
      <c r="AZ48" s="20" t="str">
        <f t="shared" si="22"/>
        <v/>
      </c>
      <c r="BB48" s="20" t="str">
        <f>IF(OR(J48="", K48="", L48=""), "", MAX(BB$9:BB47)+1)</f>
        <v/>
      </c>
      <c r="BD48" s="42" t="str">
        <f t="shared" si="23"/>
        <v/>
      </c>
      <c r="BE48" s="23" t="str">
        <f t="shared" si="24"/>
        <v/>
      </c>
      <c r="BF48" s="45" t="str">
        <f t="shared" si="25"/>
        <v/>
      </c>
      <c r="BG48" s="20" t="str">
        <f t="shared" si="26"/>
        <v/>
      </c>
      <c r="BI48" s="20" t="str">
        <f>IF(OR(Q48="", R48="", S48=""), "", MAX(BI$9:BI47)+1)</f>
        <v/>
      </c>
      <c r="BK48" s="42" t="str">
        <f t="shared" si="27"/>
        <v/>
      </c>
      <c r="BL48" s="23" t="str">
        <f t="shared" si="28"/>
        <v/>
      </c>
      <c r="BM48" s="45" t="str">
        <f t="shared" si="29"/>
        <v/>
      </c>
      <c r="BN48" s="20" t="str">
        <f t="shared" si="30"/>
        <v/>
      </c>
      <c r="BP48" s="20" t="str">
        <f t="shared" si="31"/>
        <v/>
      </c>
      <c r="BR48" s="20" t="str">
        <f>IF(BP48="", "", IF(COUNTIF(BP$10:BP48, BP48)&gt;1, "", MAX(BR$9:BR47)+1))</f>
        <v/>
      </c>
      <c r="BT48" s="49" t="str">
        <f t="shared" si="32"/>
        <v/>
      </c>
      <c r="BU48" s="14" t="str">
        <f t="shared" si="33"/>
        <v/>
      </c>
      <c r="BV48" s="15" t="str">
        <f t="shared" si="34"/>
        <v/>
      </c>
      <c r="BX48" s="20" t="str">
        <f t="shared" si="35"/>
        <v/>
      </c>
      <c r="BY48" s="20" t="str">
        <f t="shared" si="36"/>
        <v/>
      </c>
      <c r="CA48" s="20" t="str">
        <f t="shared" si="37"/>
        <v/>
      </c>
      <c r="CB48" s="20" t="str">
        <f t="shared" si="38"/>
        <v/>
      </c>
    </row>
    <row r="49" spans="1:80" x14ac:dyDescent="0.25">
      <c r="A49" s="25"/>
      <c r="B49" s="29"/>
      <c r="C49" s="30"/>
      <c r="D49" s="30"/>
      <c r="E49" s="31"/>
      <c r="F49" s="25"/>
      <c r="G49" s="23" t="str">
        <f t="shared" si="3"/>
        <v/>
      </c>
      <c r="H49" s="25"/>
      <c r="I49" s="25"/>
      <c r="J49" s="58"/>
      <c r="K49" s="59"/>
      <c r="L49" s="60"/>
      <c r="M49" s="25"/>
      <c r="N49" s="23" t="str">
        <f t="shared" si="4"/>
        <v/>
      </c>
      <c r="O49" s="25"/>
      <c r="P49" s="25"/>
      <c r="Q49" s="58"/>
      <c r="R49" s="59"/>
      <c r="S49" s="60"/>
      <c r="T49" s="25"/>
      <c r="U49" s="23" t="str">
        <f t="shared" si="5"/>
        <v/>
      </c>
      <c r="V49" s="25"/>
      <c r="Z49" s="20" t="str">
        <f t="shared" si="6"/>
        <v/>
      </c>
      <c r="AA49" s="20" t="str">
        <f t="shared" si="7"/>
        <v/>
      </c>
      <c r="AB49" s="20" t="str">
        <f t="shared" si="8"/>
        <v/>
      </c>
      <c r="AC49" s="20" t="str">
        <f t="shared" si="9"/>
        <v/>
      </c>
      <c r="AD49" s="20" t="str">
        <f t="shared" si="10"/>
        <v/>
      </c>
      <c r="AF49" s="23" t="str" cm="1">
        <f t="array" ref="AF49">IFERROR(DATE(INDEX(AB49:AD49, $AE49, MATCH($AD$5, AB$9:AD$9, 0)), INDEX(AB49:AD49, $AE49, MATCH($AD$4, AB$9:AD$9, 0)), INDEX(AB49:AD49, $AE49, MATCH($AD$3, AB$9:AD$9, 0))), "")</f>
        <v/>
      </c>
      <c r="AH49" s="20" t="str">
        <f t="shared" si="11"/>
        <v/>
      </c>
      <c r="AI49" s="20" t="str">
        <f t="shared" si="12"/>
        <v/>
      </c>
      <c r="AJ49" s="20" t="str">
        <f t="shared" si="13"/>
        <v/>
      </c>
      <c r="AK49" s="20" t="str">
        <f t="shared" si="14"/>
        <v/>
      </c>
      <c r="AL49" s="20" t="str">
        <f t="shared" si="15"/>
        <v/>
      </c>
      <c r="AN49" s="23" t="str" cm="1">
        <f t="array" ref="AN49">IFERROR(DATE(INDEX(AJ49:AL49, $AE49, MATCH($AD$5, AJ$9:AL$9, 0)), INDEX(AJ49:AL49, $AE49, MATCH($AD$4, AJ$9:AL$9, 0)), INDEX(AJ49:AL49, $AE49, MATCH($AD$3, AJ$9:AL$9, 0))), "")</f>
        <v/>
      </c>
      <c r="AP49" s="20" t="str">
        <f t="shared" si="16"/>
        <v/>
      </c>
      <c r="AQ49" s="20" t="str">
        <f t="shared" si="17"/>
        <v/>
      </c>
      <c r="AR49" s="20" t="str">
        <f t="shared" si="18"/>
        <v/>
      </c>
      <c r="AS49" s="20" t="str">
        <f t="shared" si="19"/>
        <v/>
      </c>
      <c r="AT49" s="20" t="str">
        <f t="shared" si="20"/>
        <v/>
      </c>
      <c r="AV49" s="23" t="str" cm="1">
        <f t="array" ref="AV49">IFERROR(DATE(INDEX(AR49:AT49, $AE49, MATCH($AD$5, AR$9:AT$9, 0)), INDEX(AR49:AT49, $AE49, MATCH($AD$4, AR$9:AT$9, 0)), INDEX(AR49:AT49, $AE49, MATCH($AD$3, AR$9:AT$9, 0))), "")</f>
        <v/>
      </c>
      <c r="AX49" s="20" t="str">
        <f t="shared" si="21"/>
        <v/>
      </c>
      <c r="AZ49" s="20" t="str">
        <f t="shared" si="22"/>
        <v/>
      </c>
      <c r="BB49" s="20" t="str">
        <f>IF(OR(J49="", K49="", L49=""), "", MAX(BB$9:BB48)+1)</f>
        <v/>
      </c>
      <c r="BD49" s="42" t="str">
        <f t="shared" si="23"/>
        <v/>
      </c>
      <c r="BE49" s="23" t="str">
        <f t="shared" si="24"/>
        <v/>
      </c>
      <c r="BF49" s="45" t="str">
        <f t="shared" si="25"/>
        <v/>
      </c>
      <c r="BG49" s="20" t="str">
        <f t="shared" si="26"/>
        <v/>
      </c>
      <c r="BI49" s="20" t="str">
        <f>IF(OR(Q49="", R49="", S49=""), "", MAX(BI$9:BI48)+1)</f>
        <v/>
      </c>
      <c r="BK49" s="42" t="str">
        <f t="shared" si="27"/>
        <v/>
      </c>
      <c r="BL49" s="23" t="str">
        <f t="shared" si="28"/>
        <v/>
      </c>
      <c r="BM49" s="45" t="str">
        <f t="shared" si="29"/>
        <v/>
      </c>
      <c r="BN49" s="20" t="str">
        <f t="shared" si="30"/>
        <v/>
      </c>
      <c r="BP49" s="20" t="str">
        <f t="shared" si="31"/>
        <v/>
      </c>
      <c r="BR49" s="20" t="str">
        <f>IF(BP49="", "", IF(COUNTIF(BP$10:BP49, BP49)&gt;1, "", MAX(BR$9:BR48)+1))</f>
        <v/>
      </c>
      <c r="BT49" s="49" t="str">
        <f t="shared" si="32"/>
        <v/>
      </c>
      <c r="BU49" s="14" t="str">
        <f t="shared" si="33"/>
        <v/>
      </c>
      <c r="BV49" s="15" t="str">
        <f t="shared" si="34"/>
        <v/>
      </c>
      <c r="BX49" s="20" t="str">
        <f t="shared" si="35"/>
        <v/>
      </c>
      <c r="BY49" s="20" t="str">
        <f t="shared" si="36"/>
        <v/>
      </c>
      <c r="CA49" s="20" t="str">
        <f t="shared" si="37"/>
        <v/>
      </c>
      <c r="CB49" s="20" t="str">
        <f t="shared" si="38"/>
        <v/>
      </c>
    </row>
    <row r="50" spans="1:80" x14ac:dyDescent="0.25">
      <c r="A50" s="25"/>
      <c r="B50" s="29"/>
      <c r="C50" s="30"/>
      <c r="D50" s="30"/>
      <c r="E50" s="31"/>
      <c r="F50" s="25"/>
      <c r="G50" s="23" t="str">
        <f t="shared" si="3"/>
        <v/>
      </c>
      <c r="H50" s="25"/>
      <c r="I50" s="25"/>
      <c r="J50" s="58"/>
      <c r="K50" s="59"/>
      <c r="L50" s="60"/>
      <c r="M50" s="25"/>
      <c r="N50" s="23" t="str">
        <f t="shared" si="4"/>
        <v/>
      </c>
      <c r="O50" s="25"/>
      <c r="P50" s="25"/>
      <c r="Q50" s="58"/>
      <c r="R50" s="59"/>
      <c r="S50" s="60"/>
      <c r="T50" s="25"/>
      <c r="U50" s="23" t="str">
        <f t="shared" si="5"/>
        <v/>
      </c>
      <c r="V50" s="25"/>
      <c r="Z50" s="20" t="str">
        <f t="shared" si="6"/>
        <v/>
      </c>
      <c r="AA50" s="20" t="str">
        <f t="shared" si="7"/>
        <v/>
      </c>
      <c r="AB50" s="20" t="str">
        <f t="shared" si="8"/>
        <v/>
      </c>
      <c r="AC50" s="20" t="str">
        <f t="shared" si="9"/>
        <v/>
      </c>
      <c r="AD50" s="20" t="str">
        <f t="shared" si="10"/>
        <v/>
      </c>
      <c r="AF50" s="23" t="str" cm="1">
        <f t="array" ref="AF50">IFERROR(DATE(INDEX(AB50:AD50, $AE50, MATCH($AD$5, AB$9:AD$9, 0)), INDEX(AB50:AD50, $AE50, MATCH($AD$4, AB$9:AD$9, 0)), INDEX(AB50:AD50, $AE50, MATCH($AD$3, AB$9:AD$9, 0))), "")</f>
        <v/>
      </c>
      <c r="AH50" s="20" t="str">
        <f t="shared" si="11"/>
        <v/>
      </c>
      <c r="AI50" s="20" t="str">
        <f t="shared" si="12"/>
        <v/>
      </c>
      <c r="AJ50" s="20" t="str">
        <f t="shared" si="13"/>
        <v/>
      </c>
      <c r="AK50" s="20" t="str">
        <f t="shared" si="14"/>
        <v/>
      </c>
      <c r="AL50" s="20" t="str">
        <f t="shared" si="15"/>
        <v/>
      </c>
      <c r="AN50" s="23" t="str" cm="1">
        <f t="array" ref="AN50">IFERROR(DATE(INDEX(AJ50:AL50, $AE50, MATCH($AD$5, AJ$9:AL$9, 0)), INDEX(AJ50:AL50, $AE50, MATCH($AD$4, AJ$9:AL$9, 0)), INDEX(AJ50:AL50, $AE50, MATCH($AD$3, AJ$9:AL$9, 0))), "")</f>
        <v/>
      </c>
      <c r="AP50" s="20" t="str">
        <f t="shared" si="16"/>
        <v/>
      </c>
      <c r="AQ50" s="20" t="str">
        <f t="shared" si="17"/>
        <v/>
      </c>
      <c r="AR50" s="20" t="str">
        <f t="shared" si="18"/>
        <v/>
      </c>
      <c r="AS50" s="20" t="str">
        <f t="shared" si="19"/>
        <v/>
      </c>
      <c r="AT50" s="20" t="str">
        <f t="shared" si="20"/>
        <v/>
      </c>
      <c r="AV50" s="23" t="str" cm="1">
        <f t="array" ref="AV50">IFERROR(DATE(INDEX(AR50:AT50, $AE50, MATCH($AD$5, AR$9:AT$9, 0)), INDEX(AR50:AT50, $AE50, MATCH($AD$4, AR$9:AT$9, 0)), INDEX(AR50:AT50, $AE50, MATCH($AD$3, AR$9:AT$9, 0))), "")</f>
        <v/>
      </c>
      <c r="AX50" s="20" t="str">
        <f t="shared" si="21"/>
        <v/>
      </c>
      <c r="AZ50" s="20" t="str">
        <f t="shared" si="22"/>
        <v/>
      </c>
      <c r="BB50" s="20" t="str">
        <f>IF(OR(J50="", K50="", L50=""), "", MAX(BB$9:BB49)+1)</f>
        <v/>
      </c>
      <c r="BD50" s="42" t="str">
        <f t="shared" si="23"/>
        <v/>
      </c>
      <c r="BE50" s="23" t="str">
        <f t="shared" si="24"/>
        <v/>
      </c>
      <c r="BF50" s="45" t="str">
        <f t="shared" si="25"/>
        <v/>
      </c>
      <c r="BG50" s="20" t="str">
        <f t="shared" si="26"/>
        <v/>
      </c>
      <c r="BI50" s="20" t="str">
        <f>IF(OR(Q50="", R50="", S50=""), "", MAX(BI$9:BI49)+1)</f>
        <v/>
      </c>
      <c r="BK50" s="42" t="str">
        <f t="shared" si="27"/>
        <v/>
      </c>
      <c r="BL50" s="23" t="str">
        <f t="shared" si="28"/>
        <v/>
      </c>
      <c r="BM50" s="45" t="str">
        <f t="shared" si="29"/>
        <v/>
      </c>
      <c r="BN50" s="20" t="str">
        <f t="shared" si="30"/>
        <v/>
      </c>
      <c r="BP50" s="20" t="str">
        <f t="shared" si="31"/>
        <v/>
      </c>
      <c r="BR50" s="20" t="str">
        <f>IF(BP50="", "", IF(COUNTIF(BP$10:BP50, BP50)&gt;1, "", MAX(BR$9:BR49)+1))</f>
        <v/>
      </c>
      <c r="BT50" s="49" t="str">
        <f t="shared" si="32"/>
        <v/>
      </c>
      <c r="BU50" s="14" t="str">
        <f t="shared" si="33"/>
        <v/>
      </c>
      <c r="BV50" s="15" t="str">
        <f t="shared" si="34"/>
        <v/>
      </c>
      <c r="BX50" s="20" t="str">
        <f t="shared" si="35"/>
        <v/>
      </c>
      <c r="BY50" s="20" t="str">
        <f t="shared" si="36"/>
        <v/>
      </c>
      <c r="CA50" s="20" t="str">
        <f t="shared" si="37"/>
        <v/>
      </c>
      <c r="CB50" s="20" t="str">
        <f t="shared" si="38"/>
        <v/>
      </c>
    </row>
    <row r="51" spans="1:80" x14ac:dyDescent="0.25">
      <c r="A51" s="25"/>
      <c r="B51" s="29"/>
      <c r="C51" s="30"/>
      <c r="D51" s="30"/>
      <c r="E51" s="31"/>
      <c r="F51" s="25"/>
      <c r="G51" s="23" t="str">
        <f t="shared" si="3"/>
        <v/>
      </c>
      <c r="H51" s="25"/>
      <c r="I51" s="25"/>
      <c r="J51" s="58"/>
      <c r="K51" s="59"/>
      <c r="L51" s="60"/>
      <c r="M51" s="25"/>
      <c r="N51" s="23" t="str">
        <f t="shared" si="4"/>
        <v/>
      </c>
      <c r="O51" s="25"/>
      <c r="P51" s="25"/>
      <c r="Q51" s="58"/>
      <c r="R51" s="59"/>
      <c r="S51" s="60"/>
      <c r="T51" s="25"/>
      <c r="U51" s="23" t="str">
        <f t="shared" si="5"/>
        <v/>
      </c>
      <c r="V51" s="25"/>
      <c r="Z51" s="20" t="str">
        <f t="shared" si="6"/>
        <v/>
      </c>
      <c r="AA51" s="20" t="str">
        <f t="shared" si="7"/>
        <v/>
      </c>
      <c r="AB51" s="20" t="str">
        <f t="shared" si="8"/>
        <v/>
      </c>
      <c r="AC51" s="20" t="str">
        <f t="shared" si="9"/>
        <v/>
      </c>
      <c r="AD51" s="20" t="str">
        <f t="shared" si="10"/>
        <v/>
      </c>
      <c r="AF51" s="23" t="str" cm="1">
        <f t="array" ref="AF51">IFERROR(DATE(INDEX(AB51:AD51, $AE51, MATCH($AD$5, AB$9:AD$9, 0)), INDEX(AB51:AD51, $AE51, MATCH($AD$4, AB$9:AD$9, 0)), INDEX(AB51:AD51, $AE51, MATCH($AD$3, AB$9:AD$9, 0))), "")</f>
        <v/>
      </c>
      <c r="AH51" s="20" t="str">
        <f t="shared" si="11"/>
        <v/>
      </c>
      <c r="AI51" s="20" t="str">
        <f t="shared" si="12"/>
        <v/>
      </c>
      <c r="AJ51" s="20" t="str">
        <f t="shared" si="13"/>
        <v/>
      </c>
      <c r="AK51" s="20" t="str">
        <f t="shared" si="14"/>
        <v/>
      </c>
      <c r="AL51" s="20" t="str">
        <f t="shared" si="15"/>
        <v/>
      </c>
      <c r="AN51" s="23" t="str" cm="1">
        <f t="array" ref="AN51">IFERROR(DATE(INDEX(AJ51:AL51, $AE51, MATCH($AD$5, AJ$9:AL$9, 0)), INDEX(AJ51:AL51, $AE51, MATCH($AD$4, AJ$9:AL$9, 0)), INDEX(AJ51:AL51, $AE51, MATCH($AD$3, AJ$9:AL$9, 0))), "")</f>
        <v/>
      </c>
      <c r="AP51" s="20" t="str">
        <f t="shared" si="16"/>
        <v/>
      </c>
      <c r="AQ51" s="20" t="str">
        <f t="shared" si="17"/>
        <v/>
      </c>
      <c r="AR51" s="20" t="str">
        <f t="shared" si="18"/>
        <v/>
      </c>
      <c r="AS51" s="20" t="str">
        <f t="shared" si="19"/>
        <v/>
      </c>
      <c r="AT51" s="20" t="str">
        <f t="shared" si="20"/>
        <v/>
      </c>
      <c r="AV51" s="23" t="str" cm="1">
        <f t="array" ref="AV51">IFERROR(DATE(INDEX(AR51:AT51, $AE51, MATCH($AD$5, AR$9:AT$9, 0)), INDEX(AR51:AT51, $AE51, MATCH($AD$4, AR$9:AT$9, 0)), INDEX(AR51:AT51, $AE51, MATCH($AD$3, AR$9:AT$9, 0))), "")</f>
        <v/>
      </c>
      <c r="AX51" s="20" t="str">
        <f t="shared" si="21"/>
        <v/>
      </c>
      <c r="AZ51" s="20" t="str">
        <f t="shared" si="22"/>
        <v/>
      </c>
      <c r="BB51" s="20" t="str">
        <f>IF(OR(J51="", K51="", L51=""), "", MAX(BB$9:BB50)+1)</f>
        <v/>
      </c>
      <c r="BD51" s="42" t="str">
        <f t="shared" si="23"/>
        <v/>
      </c>
      <c r="BE51" s="23" t="str">
        <f t="shared" si="24"/>
        <v/>
      </c>
      <c r="BF51" s="45" t="str">
        <f t="shared" si="25"/>
        <v/>
      </c>
      <c r="BG51" s="20" t="str">
        <f t="shared" si="26"/>
        <v/>
      </c>
      <c r="BI51" s="20" t="str">
        <f>IF(OR(Q51="", R51="", S51=""), "", MAX(BI$9:BI50)+1)</f>
        <v/>
      </c>
      <c r="BK51" s="42" t="str">
        <f t="shared" si="27"/>
        <v/>
      </c>
      <c r="BL51" s="23" t="str">
        <f t="shared" si="28"/>
        <v/>
      </c>
      <c r="BM51" s="45" t="str">
        <f t="shared" si="29"/>
        <v/>
      </c>
      <c r="BN51" s="20" t="str">
        <f t="shared" si="30"/>
        <v/>
      </c>
      <c r="BP51" s="20" t="str">
        <f t="shared" si="31"/>
        <v/>
      </c>
      <c r="BR51" s="20" t="str">
        <f>IF(BP51="", "", IF(COUNTIF(BP$10:BP51, BP51)&gt;1, "", MAX(BR$9:BR50)+1))</f>
        <v/>
      </c>
      <c r="BT51" s="49" t="str">
        <f t="shared" si="32"/>
        <v/>
      </c>
      <c r="BU51" s="14" t="str">
        <f t="shared" si="33"/>
        <v/>
      </c>
      <c r="BV51" s="15" t="str">
        <f t="shared" si="34"/>
        <v/>
      </c>
      <c r="BX51" s="20" t="str">
        <f t="shared" si="35"/>
        <v/>
      </c>
      <c r="BY51" s="20" t="str">
        <f t="shared" si="36"/>
        <v/>
      </c>
      <c r="CA51" s="20" t="str">
        <f t="shared" si="37"/>
        <v/>
      </c>
      <c r="CB51" s="20" t="str">
        <f t="shared" si="38"/>
        <v/>
      </c>
    </row>
    <row r="52" spans="1:80" x14ac:dyDescent="0.25">
      <c r="A52" s="25"/>
      <c r="B52" s="29"/>
      <c r="C52" s="30"/>
      <c r="D52" s="30"/>
      <c r="E52" s="31"/>
      <c r="F52" s="25"/>
      <c r="G52" s="23" t="str">
        <f t="shared" si="3"/>
        <v/>
      </c>
      <c r="H52" s="25"/>
      <c r="I52" s="25"/>
      <c r="J52" s="58"/>
      <c r="K52" s="59"/>
      <c r="L52" s="60"/>
      <c r="M52" s="25"/>
      <c r="N52" s="23" t="str">
        <f t="shared" si="4"/>
        <v/>
      </c>
      <c r="O52" s="25"/>
      <c r="P52" s="25"/>
      <c r="Q52" s="58"/>
      <c r="R52" s="59"/>
      <c r="S52" s="60"/>
      <c r="T52" s="25"/>
      <c r="U52" s="23" t="str">
        <f t="shared" si="5"/>
        <v/>
      </c>
      <c r="V52" s="25"/>
      <c r="Z52" s="20" t="str">
        <f t="shared" si="6"/>
        <v/>
      </c>
      <c r="AA52" s="20" t="str">
        <f t="shared" si="7"/>
        <v/>
      </c>
      <c r="AB52" s="20" t="str">
        <f t="shared" si="8"/>
        <v/>
      </c>
      <c r="AC52" s="20" t="str">
        <f t="shared" si="9"/>
        <v/>
      </c>
      <c r="AD52" s="20" t="str">
        <f t="shared" si="10"/>
        <v/>
      </c>
      <c r="AF52" s="23" t="str" cm="1">
        <f t="array" ref="AF52">IFERROR(DATE(INDEX(AB52:AD52, $AE52, MATCH($AD$5, AB$9:AD$9, 0)), INDEX(AB52:AD52, $AE52, MATCH($AD$4, AB$9:AD$9, 0)), INDEX(AB52:AD52, $AE52, MATCH($AD$3, AB$9:AD$9, 0))), "")</f>
        <v/>
      </c>
      <c r="AH52" s="20" t="str">
        <f t="shared" si="11"/>
        <v/>
      </c>
      <c r="AI52" s="20" t="str">
        <f t="shared" si="12"/>
        <v/>
      </c>
      <c r="AJ52" s="20" t="str">
        <f t="shared" si="13"/>
        <v/>
      </c>
      <c r="AK52" s="20" t="str">
        <f t="shared" si="14"/>
        <v/>
      </c>
      <c r="AL52" s="20" t="str">
        <f t="shared" si="15"/>
        <v/>
      </c>
      <c r="AN52" s="23" t="str" cm="1">
        <f t="array" ref="AN52">IFERROR(DATE(INDEX(AJ52:AL52, $AE52, MATCH($AD$5, AJ$9:AL$9, 0)), INDEX(AJ52:AL52, $AE52, MATCH($AD$4, AJ$9:AL$9, 0)), INDEX(AJ52:AL52, $AE52, MATCH($AD$3, AJ$9:AL$9, 0))), "")</f>
        <v/>
      </c>
      <c r="AP52" s="20" t="str">
        <f t="shared" si="16"/>
        <v/>
      </c>
      <c r="AQ52" s="20" t="str">
        <f t="shared" si="17"/>
        <v/>
      </c>
      <c r="AR52" s="20" t="str">
        <f t="shared" si="18"/>
        <v/>
      </c>
      <c r="AS52" s="20" t="str">
        <f t="shared" si="19"/>
        <v/>
      </c>
      <c r="AT52" s="20" t="str">
        <f t="shared" si="20"/>
        <v/>
      </c>
      <c r="AV52" s="23" t="str" cm="1">
        <f t="array" ref="AV52">IFERROR(DATE(INDEX(AR52:AT52, $AE52, MATCH($AD$5, AR$9:AT$9, 0)), INDEX(AR52:AT52, $AE52, MATCH($AD$4, AR$9:AT$9, 0)), INDEX(AR52:AT52, $AE52, MATCH($AD$3, AR$9:AT$9, 0))), "")</f>
        <v/>
      </c>
      <c r="AX52" s="20" t="str">
        <f t="shared" si="21"/>
        <v/>
      </c>
      <c r="AZ52" s="20" t="str">
        <f t="shared" si="22"/>
        <v/>
      </c>
      <c r="BB52" s="20" t="str">
        <f>IF(OR(J52="", K52="", L52=""), "", MAX(BB$9:BB51)+1)</f>
        <v/>
      </c>
      <c r="BD52" s="42" t="str">
        <f t="shared" si="23"/>
        <v/>
      </c>
      <c r="BE52" s="23" t="str">
        <f t="shared" si="24"/>
        <v/>
      </c>
      <c r="BF52" s="45" t="str">
        <f t="shared" si="25"/>
        <v/>
      </c>
      <c r="BG52" s="20" t="str">
        <f t="shared" si="26"/>
        <v/>
      </c>
      <c r="BI52" s="20" t="str">
        <f>IF(OR(Q52="", R52="", S52=""), "", MAX(BI$9:BI51)+1)</f>
        <v/>
      </c>
      <c r="BK52" s="42" t="str">
        <f t="shared" si="27"/>
        <v/>
      </c>
      <c r="BL52" s="23" t="str">
        <f t="shared" si="28"/>
        <v/>
      </c>
      <c r="BM52" s="45" t="str">
        <f t="shared" si="29"/>
        <v/>
      </c>
      <c r="BN52" s="20" t="str">
        <f t="shared" si="30"/>
        <v/>
      </c>
      <c r="BP52" s="20" t="str">
        <f t="shared" si="31"/>
        <v/>
      </c>
      <c r="BR52" s="20" t="str">
        <f>IF(BP52="", "", IF(COUNTIF(BP$10:BP52, BP52)&gt;1, "", MAX(BR$9:BR51)+1))</f>
        <v/>
      </c>
      <c r="BT52" s="49" t="str">
        <f t="shared" si="32"/>
        <v/>
      </c>
      <c r="BU52" s="14" t="str">
        <f t="shared" si="33"/>
        <v/>
      </c>
      <c r="BV52" s="15" t="str">
        <f t="shared" si="34"/>
        <v/>
      </c>
      <c r="BX52" s="20" t="str">
        <f t="shared" si="35"/>
        <v/>
      </c>
      <c r="BY52" s="20" t="str">
        <f t="shared" si="36"/>
        <v/>
      </c>
      <c r="CA52" s="20" t="str">
        <f t="shared" si="37"/>
        <v/>
      </c>
      <c r="CB52" s="20" t="str">
        <f t="shared" si="38"/>
        <v/>
      </c>
    </row>
    <row r="53" spans="1:80" x14ac:dyDescent="0.25">
      <c r="A53" s="25"/>
      <c r="B53" s="29"/>
      <c r="C53" s="30"/>
      <c r="D53" s="30"/>
      <c r="E53" s="31"/>
      <c r="F53" s="25"/>
      <c r="G53" s="23" t="str">
        <f t="shared" si="3"/>
        <v/>
      </c>
      <c r="H53" s="25"/>
      <c r="I53" s="25"/>
      <c r="J53" s="58"/>
      <c r="K53" s="59"/>
      <c r="L53" s="60"/>
      <c r="M53" s="25"/>
      <c r="N53" s="23" t="str">
        <f t="shared" si="4"/>
        <v/>
      </c>
      <c r="O53" s="25"/>
      <c r="P53" s="25"/>
      <c r="Q53" s="58"/>
      <c r="R53" s="59"/>
      <c r="S53" s="60"/>
      <c r="T53" s="25"/>
      <c r="U53" s="23" t="str">
        <f t="shared" si="5"/>
        <v/>
      </c>
      <c r="V53" s="25"/>
      <c r="Z53" s="20" t="str">
        <f t="shared" si="6"/>
        <v/>
      </c>
      <c r="AA53" s="20" t="str">
        <f t="shared" si="7"/>
        <v/>
      </c>
      <c r="AB53" s="20" t="str">
        <f t="shared" si="8"/>
        <v/>
      </c>
      <c r="AC53" s="20" t="str">
        <f t="shared" si="9"/>
        <v/>
      </c>
      <c r="AD53" s="20" t="str">
        <f t="shared" si="10"/>
        <v/>
      </c>
      <c r="AF53" s="23" t="str" cm="1">
        <f t="array" ref="AF53">IFERROR(DATE(INDEX(AB53:AD53, $AE53, MATCH($AD$5, AB$9:AD$9, 0)), INDEX(AB53:AD53, $AE53, MATCH($AD$4, AB$9:AD$9, 0)), INDEX(AB53:AD53, $AE53, MATCH($AD$3, AB$9:AD$9, 0))), "")</f>
        <v/>
      </c>
      <c r="AH53" s="20" t="str">
        <f t="shared" si="11"/>
        <v/>
      </c>
      <c r="AI53" s="20" t="str">
        <f t="shared" si="12"/>
        <v/>
      </c>
      <c r="AJ53" s="20" t="str">
        <f t="shared" si="13"/>
        <v/>
      </c>
      <c r="AK53" s="20" t="str">
        <f t="shared" si="14"/>
        <v/>
      </c>
      <c r="AL53" s="20" t="str">
        <f t="shared" si="15"/>
        <v/>
      </c>
      <c r="AN53" s="23" t="str" cm="1">
        <f t="array" ref="AN53">IFERROR(DATE(INDEX(AJ53:AL53, $AE53, MATCH($AD$5, AJ$9:AL$9, 0)), INDEX(AJ53:AL53, $AE53, MATCH($AD$4, AJ$9:AL$9, 0)), INDEX(AJ53:AL53, $AE53, MATCH($AD$3, AJ$9:AL$9, 0))), "")</f>
        <v/>
      </c>
      <c r="AP53" s="20" t="str">
        <f t="shared" si="16"/>
        <v/>
      </c>
      <c r="AQ53" s="20" t="str">
        <f t="shared" si="17"/>
        <v/>
      </c>
      <c r="AR53" s="20" t="str">
        <f t="shared" si="18"/>
        <v/>
      </c>
      <c r="AS53" s="20" t="str">
        <f t="shared" si="19"/>
        <v/>
      </c>
      <c r="AT53" s="20" t="str">
        <f t="shared" si="20"/>
        <v/>
      </c>
      <c r="AV53" s="23" t="str" cm="1">
        <f t="array" ref="AV53">IFERROR(DATE(INDEX(AR53:AT53, $AE53, MATCH($AD$5, AR$9:AT$9, 0)), INDEX(AR53:AT53, $AE53, MATCH($AD$4, AR$9:AT$9, 0)), INDEX(AR53:AT53, $AE53, MATCH($AD$3, AR$9:AT$9, 0))), "")</f>
        <v/>
      </c>
      <c r="AX53" s="20" t="str">
        <f t="shared" si="21"/>
        <v/>
      </c>
      <c r="AZ53" s="20" t="str">
        <f t="shared" si="22"/>
        <v/>
      </c>
      <c r="BB53" s="20" t="str">
        <f>IF(OR(J53="", K53="", L53=""), "", MAX(BB$9:BB52)+1)</f>
        <v/>
      </c>
      <c r="BD53" s="42" t="str">
        <f t="shared" si="23"/>
        <v/>
      </c>
      <c r="BE53" s="23" t="str">
        <f t="shared" si="24"/>
        <v/>
      </c>
      <c r="BF53" s="45" t="str">
        <f t="shared" si="25"/>
        <v/>
      </c>
      <c r="BG53" s="20" t="str">
        <f t="shared" si="26"/>
        <v/>
      </c>
      <c r="BI53" s="20" t="str">
        <f>IF(OR(Q53="", R53="", S53=""), "", MAX(BI$9:BI52)+1)</f>
        <v/>
      </c>
      <c r="BK53" s="42" t="str">
        <f t="shared" si="27"/>
        <v/>
      </c>
      <c r="BL53" s="23" t="str">
        <f t="shared" si="28"/>
        <v/>
      </c>
      <c r="BM53" s="45" t="str">
        <f t="shared" si="29"/>
        <v/>
      </c>
      <c r="BN53" s="20" t="str">
        <f t="shared" si="30"/>
        <v/>
      </c>
      <c r="BP53" s="20" t="str">
        <f t="shared" si="31"/>
        <v/>
      </c>
      <c r="BR53" s="20" t="str">
        <f>IF(BP53="", "", IF(COUNTIF(BP$10:BP53, BP53)&gt;1, "", MAX(BR$9:BR52)+1))</f>
        <v/>
      </c>
      <c r="BT53" s="49" t="str">
        <f t="shared" si="32"/>
        <v/>
      </c>
      <c r="BU53" s="14" t="str">
        <f t="shared" si="33"/>
        <v/>
      </c>
      <c r="BV53" s="15" t="str">
        <f t="shared" si="34"/>
        <v/>
      </c>
      <c r="BX53" s="20" t="str">
        <f t="shared" si="35"/>
        <v/>
      </c>
      <c r="BY53" s="20" t="str">
        <f t="shared" si="36"/>
        <v/>
      </c>
      <c r="CA53" s="20" t="str">
        <f t="shared" si="37"/>
        <v/>
      </c>
      <c r="CB53" s="20" t="str">
        <f t="shared" si="38"/>
        <v/>
      </c>
    </row>
    <row r="54" spans="1:80" x14ac:dyDescent="0.25">
      <c r="A54" s="25"/>
      <c r="B54" s="29"/>
      <c r="C54" s="30"/>
      <c r="D54" s="30"/>
      <c r="E54" s="31"/>
      <c r="F54" s="25"/>
      <c r="G54" s="23" t="str">
        <f t="shared" si="3"/>
        <v/>
      </c>
      <c r="H54" s="25"/>
      <c r="I54" s="25"/>
      <c r="J54" s="58"/>
      <c r="K54" s="59"/>
      <c r="L54" s="60"/>
      <c r="M54" s="25"/>
      <c r="N54" s="23" t="str">
        <f t="shared" si="4"/>
        <v/>
      </c>
      <c r="O54" s="25"/>
      <c r="P54" s="25"/>
      <c r="Q54" s="58"/>
      <c r="R54" s="59"/>
      <c r="S54" s="60"/>
      <c r="T54" s="25"/>
      <c r="U54" s="23" t="str">
        <f t="shared" si="5"/>
        <v/>
      </c>
      <c r="V54" s="25"/>
      <c r="Z54" s="20" t="str">
        <f t="shared" si="6"/>
        <v/>
      </c>
      <c r="AA54" s="20" t="str">
        <f t="shared" si="7"/>
        <v/>
      </c>
      <c r="AB54" s="20" t="str">
        <f t="shared" si="8"/>
        <v/>
      </c>
      <c r="AC54" s="20" t="str">
        <f t="shared" si="9"/>
        <v/>
      </c>
      <c r="AD54" s="20" t="str">
        <f t="shared" si="10"/>
        <v/>
      </c>
      <c r="AF54" s="23" t="str" cm="1">
        <f t="array" ref="AF54">IFERROR(DATE(INDEX(AB54:AD54, $AE54, MATCH($AD$5, AB$9:AD$9, 0)), INDEX(AB54:AD54, $AE54, MATCH($AD$4, AB$9:AD$9, 0)), INDEX(AB54:AD54, $AE54, MATCH($AD$3, AB$9:AD$9, 0))), "")</f>
        <v/>
      </c>
      <c r="AH54" s="20" t="str">
        <f t="shared" si="11"/>
        <v/>
      </c>
      <c r="AI54" s="20" t="str">
        <f t="shared" si="12"/>
        <v/>
      </c>
      <c r="AJ54" s="20" t="str">
        <f t="shared" si="13"/>
        <v/>
      </c>
      <c r="AK54" s="20" t="str">
        <f t="shared" si="14"/>
        <v/>
      </c>
      <c r="AL54" s="20" t="str">
        <f t="shared" si="15"/>
        <v/>
      </c>
      <c r="AN54" s="23" t="str" cm="1">
        <f t="array" ref="AN54">IFERROR(DATE(INDEX(AJ54:AL54, $AE54, MATCH($AD$5, AJ$9:AL$9, 0)), INDEX(AJ54:AL54, $AE54, MATCH($AD$4, AJ$9:AL$9, 0)), INDEX(AJ54:AL54, $AE54, MATCH($AD$3, AJ$9:AL$9, 0))), "")</f>
        <v/>
      </c>
      <c r="AP54" s="20" t="str">
        <f t="shared" si="16"/>
        <v/>
      </c>
      <c r="AQ54" s="20" t="str">
        <f t="shared" si="17"/>
        <v/>
      </c>
      <c r="AR54" s="20" t="str">
        <f t="shared" si="18"/>
        <v/>
      </c>
      <c r="AS54" s="20" t="str">
        <f t="shared" si="19"/>
        <v/>
      </c>
      <c r="AT54" s="20" t="str">
        <f t="shared" si="20"/>
        <v/>
      </c>
      <c r="AV54" s="23" t="str" cm="1">
        <f t="array" ref="AV54">IFERROR(DATE(INDEX(AR54:AT54, $AE54, MATCH($AD$5, AR$9:AT$9, 0)), INDEX(AR54:AT54, $AE54, MATCH($AD$4, AR$9:AT$9, 0)), INDEX(AR54:AT54, $AE54, MATCH($AD$3, AR$9:AT$9, 0))), "")</f>
        <v/>
      </c>
      <c r="AX54" s="20" t="str">
        <f t="shared" si="21"/>
        <v/>
      </c>
      <c r="AZ54" s="20" t="str">
        <f t="shared" si="22"/>
        <v/>
      </c>
      <c r="BB54" s="20" t="str">
        <f>IF(OR(J54="", K54="", L54=""), "", MAX(BB$9:BB53)+1)</f>
        <v/>
      </c>
      <c r="BD54" s="42" t="str">
        <f t="shared" si="23"/>
        <v/>
      </c>
      <c r="BE54" s="23" t="str">
        <f t="shared" si="24"/>
        <v/>
      </c>
      <c r="BF54" s="45" t="str">
        <f t="shared" si="25"/>
        <v/>
      </c>
      <c r="BG54" s="20" t="str">
        <f t="shared" si="26"/>
        <v/>
      </c>
      <c r="BI54" s="20" t="str">
        <f>IF(OR(Q54="", R54="", S54=""), "", MAX(BI$9:BI53)+1)</f>
        <v/>
      </c>
      <c r="BK54" s="42" t="str">
        <f t="shared" si="27"/>
        <v/>
      </c>
      <c r="BL54" s="23" t="str">
        <f t="shared" si="28"/>
        <v/>
      </c>
      <c r="BM54" s="45" t="str">
        <f t="shared" si="29"/>
        <v/>
      </c>
      <c r="BN54" s="20" t="str">
        <f t="shared" si="30"/>
        <v/>
      </c>
      <c r="BP54" s="20" t="str">
        <f t="shared" si="31"/>
        <v/>
      </c>
      <c r="BR54" s="20" t="str">
        <f>IF(BP54="", "", IF(COUNTIF(BP$10:BP54, BP54)&gt;1, "", MAX(BR$9:BR53)+1))</f>
        <v/>
      </c>
      <c r="BT54" s="49" t="str">
        <f t="shared" si="32"/>
        <v/>
      </c>
      <c r="BU54" s="14" t="str">
        <f t="shared" si="33"/>
        <v/>
      </c>
      <c r="BV54" s="15" t="str">
        <f t="shared" si="34"/>
        <v/>
      </c>
      <c r="BX54" s="20" t="str">
        <f t="shared" si="35"/>
        <v/>
      </c>
      <c r="BY54" s="20" t="str">
        <f t="shared" si="36"/>
        <v/>
      </c>
      <c r="CA54" s="20" t="str">
        <f t="shared" si="37"/>
        <v/>
      </c>
      <c r="CB54" s="20" t="str">
        <f t="shared" si="38"/>
        <v/>
      </c>
    </row>
    <row r="55" spans="1:80" x14ac:dyDescent="0.25">
      <c r="A55" s="25"/>
      <c r="B55" s="29"/>
      <c r="C55" s="30"/>
      <c r="D55" s="30"/>
      <c r="E55" s="31"/>
      <c r="F55" s="25"/>
      <c r="G55" s="23" t="str">
        <f t="shared" si="3"/>
        <v/>
      </c>
      <c r="H55" s="25"/>
      <c r="I55" s="25"/>
      <c r="J55" s="58"/>
      <c r="K55" s="59"/>
      <c r="L55" s="60"/>
      <c r="M55" s="25"/>
      <c r="N55" s="23" t="str">
        <f t="shared" si="4"/>
        <v/>
      </c>
      <c r="O55" s="25"/>
      <c r="P55" s="25"/>
      <c r="Q55" s="58"/>
      <c r="R55" s="59"/>
      <c r="S55" s="60"/>
      <c r="T55" s="25"/>
      <c r="U55" s="23" t="str">
        <f t="shared" si="5"/>
        <v/>
      </c>
      <c r="V55" s="25"/>
      <c r="Z55" s="20" t="str">
        <f t="shared" si="6"/>
        <v/>
      </c>
      <c r="AA55" s="20" t="str">
        <f t="shared" si="7"/>
        <v/>
      </c>
      <c r="AB55" s="20" t="str">
        <f t="shared" si="8"/>
        <v/>
      </c>
      <c r="AC55" s="20" t="str">
        <f t="shared" si="9"/>
        <v/>
      </c>
      <c r="AD55" s="20" t="str">
        <f t="shared" si="10"/>
        <v/>
      </c>
      <c r="AF55" s="23" t="str" cm="1">
        <f t="array" ref="AF55">IFERROR(DATE(INDEX(AB55:AD55, $AE55, MATCH($AD$5, AB$9:AD$9, 0)), INDEX(AB55:AD55, $AE55, MATCH($AD$4, AB$9:AD$9, 0)), INDEX(AB55:AD55, $AE55, MATCH($AD$3, AB$9:AD$9, 0))), "")</f>
        <v/>
      </c>
      <c r="AH55" s="20" t="str">
        <f t="shared" si="11"/>
        <v/>
      </c>
      <c r="AI55" s="20" t="str">
        <f t="shared" si="12"/>
        <v/>
      </c>
      <c r="AJ55" s="20" t="str">
        <f t="shared" si="13"/>
        <v/>
      </c>
      <c r="AK55" s="20" t="str">
        <f t="shared" si="14"/>
        <v/>
      </c>
      <c r="AL55" s="20" t="str">
        <f t="shared" si="15"/>
        <v/>
      </c>
      <c r="AN55" s="23" t="str" cm="1">
        <f t="array" ref="AN55">IFERROR(DATE(INDEX(AJ55:AL55, $AE55, MATCH($AD$5, AJ$9:AL$9, 0)), INDEX(AJ55:AL55, $AE55, MATCH($AD$4, AJ$9:AL$9, 0)), INDEX(AJ55:AL55, $AE55, MATCH($AD$3, AJ$9:AL$9, 0))), "")</f>
        <v/>
      </c>
      <c r="AP55" s="20" t="str">
        <f t="shared" si="16"/>
        <v/>
      </c>
      <c r="AQ55" s="20" t="str">
        <f t="shared" si="17"/>
        <v/>
      </c>
      <c r="AR55" s="20" t="str">
        <f t="shared" si="18"/>
        <v/>
      </c>
      <c r="AS55" s="20" t="str">
        <f t="shared" si="19"/>
        <v/>
      </c>
      <c r="AT55" s="20" t="str">
        <f t="shared" si="20"/>
        <v/>
      </c>
      <c r="AV55" s="23" t="str" cm="1">
        <f t="array" ref="AV55">IFERROR(DATE(INDEX(AR55:AT55, $AE55, MATCH($AD$5, AR$9:AT$9, 0)), INDEX(AR55:AT55, $AE55, MATCH($AD$4, AR$9:AT$9, 0)), INDEX(AR55:AT55, $AE55, MATCH($AD$3, AR$9:AT$9, 0))), "")</f>
        <v/>
      </c>
      <c r="AX55" s="20" t="str">
        <f t="shared" si="21"/>
        <v/>
      </c>
      <c r="AZ55" s="20" t="str">
        <f t="shared" si="22"/>
        <v/>
      </c>
      <c r="BB55" s="20" t="str">
        <f>IF(OR(J55="", K55="", L55=""), "", MAX(BB$9:BB54)+1)</f>
        <v/>
      </c>
      <c r="BD55" s="42" t="str">
        <f t="shared" si="23"/>
        <v/>
      </c>
      <c r="BE55" s="23" t="str">
        <f t="shared" si="24"/>
        <v/>
      </c>
      <c r="BF55" s="45" t="str">
        <f t="shared" si="25"/>
        <v/>
      </c>
      <c r="BG55" s="20" t="str">
        <f t="shared" si="26"/>
        <v/>
      </c>
      <c r="BI55" s="20" t="str">
        <f>IF(OR(Q55="", R55="", S55=""), "", MAX(BI$9:BI54)+1)</f>
        <v/>
      </c>
      <c r="BK55" s="42" t="str">
        <f t="shared" si="27"/>
        <v/>
      </c>
      <c r="BL55" s="23" t="str">
        <f t="shared" si="28"/>
        <v/>
      </c>
      <c r="BM55" s="45" t="str">
        <f t="shared" si="29"/>
        <v/>
      </c>
      <c r="BN55" s="20" t="str">
        <f t="shared" si="30"/>
        <v/>
      </c>
      <c r="BP55" s="20" t="str">
        <f t="shared" si="31"/>
        <v/>
      </c>
      <c r="BR55" s="20" t="str">
        <f>IF(BP55="", "", IF(COUNTIF(BP$10:BP55, BP55)&gt;1, "", MAX(BR$9:BR54)+1))</f>
        <v/>
      </c>
      <c r="BT55" s="49" t="str">
        <f t="shared" si="32"/>
        <v/>
      </c>
      <c r="BU55" s="14" t="str">
        <f t="shared" si="33"/>
        <v/>
      </c>
      <c r="BV55" s="15" t="str">
        <f t="shared" si="34"/>
        <v/>
      </c>
      <c r="BX55" s="20" t="str">
        <f t="shared" si="35"/>
        <v/>
      </c>
      <c r="BY55" s="20" t="str">
        <f t="shared" si="36"/>
        <v/>
      </c>
      <c r="CA55" s="20" t="str">
        <f t="shared" si="37"/>
        <v/>
      </c>
      <c r="CB55" s="20" t="str">
        <f t="shared" si="38"/>
        <v/>
      </c>
    </row>
    <row r="56" spans="1:80" x14ac:dyDescent="0.25">
      <c r="A56" s="25"/>
      <c r="B56" s="29"/>
      <c r="C56" s="30"/>
      <c r="D56" s="30"/>
      <c r="E56" s="31"/>
      <c r="F56" s="25"/>
      <c r="G56" s="23" t="str">
        <f t="shared" si="3"/>
        <v/>
      </c>
      <c r="H56" s="25"/>
      <c r="I56" s="25"/>
      <c r="J56" s="58"/>
      <c r="K56" s="59"/>
      <c r="L56" s="60"/>
      <c r="M56" s="25"/>
      <c r="N56" s="23" t="str">
        <f t="shared" si="4"/>
        <v/>
      </c>
      <c r="O56" s="25"/>
      <c r="P56" s="25"/>
      <c r="Q56" s="58"/>
      <c r="R56" s="59"/>
      <c r="S56" s="60"/>
      <c r="T56" s="25"/>
      <c r="U56" s="23" t="str">
        <f t="shared" si="5"/>
        <v/>
      </c>
      <c r="V56" s="25"/>
      <c r="Z56" s="20" t="str">
        <f t="shared" si="6"/>
        <v/>
      </c>
      <c r="AA56" s="20" t="str">
        <f t="shared" si="7"/>
        <v/>
      </c>
      <c r="AB56" s="20" t="str">
        <f t="shared" si="8"/>
        <v/>
      </c>
      <c r="AC56" s="20" t="str">
        <f t="shared" si="9"/>
        <v/>
      </c>
      <c r="AD56" s="20" t="str">
        <f t="shared" si="10"/>
        <v/>
      </c>
      <c r="AF56" s="23" t="str" cm="1">
        <f t="array" ref="AF56">IFERROR(DATE(INDEX(AB56:AD56, $AE56, MATCH($AD$5, AB$9:AD$9, 0)), INDEX(AB56:AD56, $AE56, MATCH($AD$4, AB$9:AD$9, 0)), INDEX(AB56:AD56, $AE56, MATCH($AD$3, AB$9:AD$9, 0))), "")</f>
        <v/>
      </c>
      <c r="AH56" s="20" t="str">
        <f t="shared" si="11"/>
        <v/>
      </c>
      <c r="AI56" s="20" t="str">
        <f t="shared" si="12"/>
        <v/>
      </c>
      <c r="AJ56" s="20" t="str">
        <f t="shared" si="13"/>
        <v/>
      </c>
      <c r="AK56" s="20" t="str">
        <f t="shared" si="14"/>
        <v/>
      </c>
      <c r="AL56" s="20" t="str">
        <f t="shared" si="15"/>
        <v/>
      </c>
      <c r="AN56" s="23" t="str" cm="1">
        <f t="array" ref="AN56">IFERROR(DATE(INDEX(AJ56:AL56, $AE56, MATCH($AD$5, AJ$9:AL$9, 0)), INDEX(AJ56:AL56, $AE56, MATCH($AD$4, AJ$9:AL$9, 0)), INDEX(AJ56:AL56, $AE56, MATCH($AD$3, AJ$9:AL$9, 0))), "")</f>
        <v/>
      </c>
      <c r="AP56" s="20" t="str">
        <f t="shared" si="16"/>
        <v/>
      </c>
      <c r="AQ56" s="20" t="str">
        <f t="shared" si="17"/>
        <v/>
      </c>
      <c r="AR56" s="20" t="str">
        <f t="shared" si="18"/>
        <v/>
      </c>
      <c r="AS56" s="20" t="str">
        <f t="shared" si="19"/>
        <v/>
      </c>
      <c r="AT56" s="20" t="str">
        <f t="shared" si="20"/>
        <v/>
      </c>
      <c r="AV56" s="23" t="str" cm="1">
        <f t="array" ref="AV56">IFERROR(DATE(INDEX(AR56:AT56, $AE56, MATCH($AD$5, AR$9:AT$9, 0)), INDEX(AR56:AT56, $AE56, MATCH($AD$4, AR$9:AT$9, 0)), INDEX(AR56:AT56, $AE56, MATCH($AD$3, AR$9:AT$9, 0))), "")</f>
        <v/>
      </c>
      <c r="AX56" s="20" t="str">
        <f t="shared" si="21"/>
        <v/>
      </c>
      <c r="AZ56" s="20" t="str">
        <f t="shared" si="22"/>
        <v/>
      </c>
      <c r="BB56" s="20" t="str">
        <f>IF(OR(J56="", K56="", L56=""), "", MAX(BB$9:BB55)+1)</f>
        <v/>
      </c>
      <c r="BD56" s="42" t="str">
        <f t="shared" si="23"/>
        <v/>
      </c>
      <c r="BE56" s="23" t="str">
        <f t="shared" si="24"/>
        <v/>
      </c>
      <c r="BF56" s="45" t="str">
        <f t="shared" si="25"/>
        <v/>
      </c>
      <c r="BG56" s="20" t="str">
        <f t="shared" si="26"/>
        <v/>
      </c>
      <c r="BI56" s="20" t="str">
        <f>IF(OR(Q56="", R56="", S56=""), "", MAX(BI$9:BI55)+1)</f>
        <v/>
      </c>
      <c r="BK56" s="42" t="str">
        <f t="shared" si="27"/>
        <v/>
      </c>
      <c r="BL56" s="23" t="str">
        <f t="shared" si="28"/>
        <v/>
      </c>
      <c r="BM56" s="45" t="str">
        <f t="shared" si="29"/>
        <v/>
      </c>
      <c r="BN56" s="20" t="str">
        <f t="shared" si="30"/>
        <v/>
      </c>
      <c r="BP56" s="20" t="str">
        <f t="shared" si="31"/>
        <v/>
      </c>
      <c r="BR56" s="20" t="str">
        <f>IF(BP56="", "", IF(COUNTIF(BP$10:BP56, BP56)&gt;1, "", MAX(BR$9:BR55)+1))</f>
        <v/>
      </c>
      <c r="BT56" s="49" t="str">
        <f t="shared" si="32"/>
        <v/>
      </c>
      <c r="BU56" s="14" t="str">
        <f t="shared" si="33"/>
        <v/>
      </c>
      <c r="BV56" s="15" t="str">
        <f t="shared" si="34"/>
        <v/>
      </c>
      <c r="BX56" s="20" t="str">
        <f t="shared" si="35"/>
        <v/>
      </c>
      <c r="BY56" s="20" t="str">
        <f t="shared" si="36"/>
        <v/>
      </c>
      <c r="CA56" s="20" t="str">
        <f t="shared" si="37"/>
        <v/>
      </c>
      <c r="CB56" s="20" t="str">
        <f t="shared" si="38"/>
        <v/>
      </c>
    </row>
    <row r="57" spans="1:80" x14ac:dyDescent="0.25">
      <c r="A57" s="25"/>
      <c r="B57" s="29"/>
      <c r="C57" s="30"/>
      <c r="D57" s="30"/>
      <c r="E57" s="31"/>
      <c r="F57" s="25"/>
      <c r="G57" s="23" t="str">
        <f t="shared" si="3"/>
        <v/>
      </c>
      <c r="H57" s="25"/>
      <c r="I57" s="25"/>
      <c r="J57" s="58"/>
      <c r="K57" s="59"/>
      <c r="L57" s="60"/>
      <c r="M57" s="25"/>
      <c r="N57" s="23" t="str">
        <f t="shared" si="4"/>
        <v/>
      </c>
      <c r="O57" s="25"/>
      <c r="P57" s="25"/>
      <c r="Q57" s="58"/>
      <c r="R57" s="59"/>
      <c r="S57" s="60"/>
      <c r="T57" s="25"/>
      <c r="U57" s="23" t="str">
        <f t="shared" si="5"/>
        <v/>
      </c>
      <c r="V57" s="25"/>
      <c r="Z57" s="20" t="str">
        <f t="shared" si="6"/>
        <v/>
      </c>
      <c r="AA57" s="20" t="str">
        <f t="shared" si="7"/>
        <v/>
      </c>
      <c r="AB57" s="20" t="str">
        <f t="shared" si="8"/>
        <v/>
      </c>
      <c r="AC57" s="20" t="str">
        <f t="shared" si="9"/>
        <v/>
      </c>
      <c r="AD57" s="20" t="str">
        <f t="shared" si="10"/>
        <v/>
      </c>
      <c r="AF57" s="23" t="str" cm="1">
        <f t="array" ref="AF57">IFERROR(DATE(INDEX(AB57:AD57, $AE57, MATCH($AD$5, AB$9:AD$9, 0)), INDEX(AB57:AD57, $AE57, MATCH($AD$4, AB$9:AD$9, 0)), INDEX(AB57:AD57, $AE57, MATCH($AD$3, AB$9:AD$9, 0))), "")</f>
        <v/>
      </c>
      <c r="AH57" s="20" t="str">
        <f t="shared" si="11"/>
        <v/>
      </c>
      <c r="AI57" s="20" t="str">
        <f t="shared" si="12"/>
        <v/>
      </c>
      <c r="AJ57" s="20" t="str">
        <f t="shared" si="13"/>
        <v/>
      </c>
      <c r="AK57" s="20" t="str">
        <f t="shared" si="14"/>
        <v/>
      </c>
      <c r="AL57" s="20" t="str">
        <f t="shared" si="15"/>
        <v/>
      </c>
      <c r="AN57" s="23" t="str" cm="1">
        <f t="array" ref="AN57">IFERROR(DATE(INDEX(AJ57:AL57, $AE57, MATCH($AD$5, AJ$9:AL$9, 0)), INDEX(AJ57:AL57, $AE57, MATCH($AD$4, AJ$9:AL$9, 0)), INDEX(AJ57:AL57, $AE57, MATCH($AD$3, AJ$9:AL$9, 0))), "")</f>
        <v/>
      </c>
      <c r="AP57" s="20" t="str">
        <f t="shared" si="16"/>
        <v/>
      </c>
      <c r="AQ57" s="20" t="str">
        <f t="shared" si="17"/>
        <v/>
      </c>
      <c r="AR57" s="20" t="str">
        <f t="shared" si="18"/>
        <v/>
      </c>
      <c r="AS57" s="20" t="str">
        <f t="shared" si="19"/>
        <v/>
      </c>
      <c r="AT57" s="20" t="str">
        <f t="shared" si="20"/>
        <v/>
      </c>
      <c r="AV57" s="23" t="str" cm="1">
        <f t="array" ref="AV57">IFERROR(DATE(INDEX(AR57:AT57, $AE57, MATCH($AD$5, AR$9:AT$9, 0)), INDEX(AR57:AT57, $AE57, MATCH($AD$4, AR$9:AT$9, 0)), INDEX(AR57:AT57, $AE57, MATCH($AD$3, AR$9:AT$9, 0))), "")</f>
        <v/>
      </c>
      <c r="AX57" s="20" t="str">
        <f t="shared" si="21"/>
        <v/>
      </c>
      <c r="AZ57" s="20" t="str">
        <f t="shared" si="22"/>
        <v/>
      </c>
      <c r="BB57" s="20" t="str">
        <f>IF(OR(J57="", K57="", L57=""), "", MAX(BB$9:BB56)+1)</f>
        <v/>
      </c>
      <c r="BD57" s="42" t="str">
        <f t="shared" si="23"/>
        <v/>
      </c>
      <c r="BE57" s="23" t="str">
        <f t="shared" si="24"/>
        <v/>
      </c>
      <c r="BF57" s="45" t="str">
        <f t="shared" si="25"/>
        <v/>
      </c>
      <c r="BG57" s="20" t="str">
        <f t="shared" si="26"/>
        <v/>
      </c>
      <c r="BI57" s="20" t="str">
        <f>IF(OR(Q57="", R57="", S57=""), "", MAX(BI$9:BI56)+1)</f>
        <v/>
      </c>
      <c r="BK57" s="42" t="str">
        <f t="shared" si="27"/>
        <v/>
      </c>
      <c r="BL57" s="23" t="str">
        <f t="shared" si="28"/>
        <v/>
      </c>
      <c r="BM57" s="45" t="str">
        <f t="shared" si="29"/>
        <v/>
      </c>
      <c r="BN57" s="20" t="str">
        <f t="shared" si="30"/>
        <v/>
      </c>
      <c r="BP57" s="20" t="str">
        <f t="shared" si="31"/>
        <v/>
      </c>
      <c r="BR57" s="20" t="str">
        <f>IF(BP57="", "", IF(COUNTIF(BP$10:BP57, BP57)&gt;1, "", MAX(BR$9:BR56)+1))</f>
        <v/>
      </c>
      <c r="BT57" s="49" t="str">
        <f t="shared" si="32"/>
        <v/>
      </c>
      <c r="BU57" s="14" t="str">
        <f t="shared" si="33"/>
        <v/>
      </c>
      <c r="BV57" s="15" t="str">
        <f t="shared" si="34"/>
        <v/>
      </c>
      <c r="BX57" s="20" t="str">
        <f t="shared" si="35"/>
        <v/>
      </c>
      <c r="BY57" s="20" t="str">
        <f t="shared" si="36"/>
        <v/>
      </c>
      <c r="CA57" s="20" t="str">
        <f t="shared" si="37"/>
        <v/>
      </c>
      <c r="CB57" s="20" t="str">
        <f t="shared" si="38"/>
        <v/>
      </c>
    </row>
    <row r="58" spans="1:80" x14ac:dyDescent="0.25">
      <c r="A58" s="25"/>
      <c r="B58" s="29"/>
      <c r="C58" s="30"/>
      <c r="D58" s="30"/>
      <c r="E58" s="31"/>
      <c r="F58" s="25"/>
      <c r="G58" s="23" t="str">
        <f t="shared" si="3"/>
        <v/>
      </c>
      <c r="H58" s="25"/>
      <c r="I58" s="25"/>
      <c r="J58" s="58"/>
      <c r="K58" s="59"/>
      <c r="L58" s="60"/>
      <c r="M58" s="25"/>
      <c r="N58" s="23" t="str">
        <f t="shared" si="4"/>
        <v/>
      </c>
      <c r="O58" s="25"/>
      <c r="P58" s="25"/>
      <c r="Q58" s="58"/>
      <c r="R58" s="59"/>
      <c r="S58" s="60"/>
      <c r="T58" s="25"/>
      <c r="U58" s="23" t="str">
        <f t="shared" si="5"/>
        <v/>
      </c>
      <c r="V58" s="25"/>
      <c r="Z58" s="20" t="str">
        <f t="shared" si="6"/>
        <v/>
      </c>
      <c r="AA58" s="20" t="str">
        <f t="shared" si="7"/>
        <v/>
      </c>
      <c r="AB58" s="20" t="str">
        <f t="shared" si="8"/>
        <v/>
      </c>
      <c r="AC58" s="20" t="str">
        <f t="shared" si="9"/>
        <v/>
      </c>
      <c r="AD58" s="20" t="str">
        <f t="shared" si="10"/>
        <v/>
      </c>
      <c r="AF58" s="23" t="str" cm="1">
        <f t="array" ref="AF58">IFERROR(DATE(INDEX(AB58:AD58, $AE58, MATCH($AD$5, AB$9:AD$9, 0)), INDEX(AB58:AD58, $AE58, MATCH($AD$4, AB$9:AD$9, 0)), INDEX(AB58:AD58, $AE58, MATCH($AD$3, AB$9:AD$9, 0))), "")</f>
        <v/>
      </c>
      <c r="AH58" s="20" t="str">
        <f t="shared" si="11"/>
        <v/>
      </c>
      <c r="AI58" s="20" t="str">
        <f t="shared" si="12"/>
        <v/>
      </c>
      <c r="AJ58" s="20" t="str">
        <f t="shared" si="13"/>
        <v/>
      </c>
      <c r="AK58" s="20" t="str">
        <f t="shared" si="14"/>
        <v/>
      </c>
      <c r="AL58" s="20" t="str">
        <f t="shared" si="15"/>
        <v/>
      </c>
      <c r="AN58" s="23" t="str" cm="1">
        <f t="array" ref="AN58">IFERROR(DATE(INDEX(AJ58:AL58, $AE58, MATCH($AD$5, AJ$9:AL$9, 0)), INDEX(AJ58:AL58, $AE58, MATCH($AD$4, AJ$9:AL$9, 0)), INDEX(AJ58:AL58, $AE58, MATCH($AD$3, AJ$9:AL$9, 0))), "")</f>
        <v/>
      </c>
      <c r="AP58" s="20" t="str">
        <f t="shared" si="16"/>
        <v/>
      </c>
      <c r="AQ58" s="20" t="str">
        <f t="shared" si="17"/>
        <v/>
      </c>
      <c r="AR58" s="20" t="str">
        <f t="shared" si="18"/>
        <v/>
      </c>
      <c r="AS58" s="20" t="str">
        <f t="shared" si="19"/>
        <v/>
      </c>
      <c r="AT58" s="20" t="str">
        <f t="shared" si="20"/>
        <v/>
      </c>
      <c r="AV58" s="23" t="str" cm="1">
        <f t="array" ref="AV58">IFERROR(DATE(INDEX(AR58:AT58, $AE58, MATCH($AD$5, AR$9:AT$9, 0)), INDEX(AR58:AT58, $AE58, MATCH($AD$4, AR$9:AT$9, 0)), INDEX(AR58:AT58, $AE58, MATCH($AD$3, AR$9:AT$9, 0))), "")</f>
        <v/>
      </c>
      <c r="AX58" s="20" t="str">
        <f t="shared" si="21"/>
        <v/>
      </c>
      <c r="AZ58" s="20" t="str">
        <f t="shared" si="22"/>
        <v/>
      </c>
      <c r="BB58" s="20" t="str">
        <f>IF(OR(J58="", K58="", L58=""), "", MAX(BB$9:BB57)+1)</f>
        <v/>
      </c>
      <c r="BD58" s="42" t="str">
        <f t="shared" si="23"/>
        <v/>
      </c>
      <c r="BE58" s="23" t="str">
        <f t="shared" si="24"/>
        <v/>
      </c>
      <c r="BF58" s="45" t="str">
        <f t="shared" si="25"/>
        <v/>
      </c>
      <c r="BG58" s="20" t="str">
        <f t="shared" si="26"/>
        <v/>
      </c>
      <c r="BI58" s="20" t="str">
        <f>IF(OR(Q58="", R58="", S58=""), "", MAX(BI$9:BI57)+1)</f>
        <v/>
      </c>
      <c r="BK58" s="42" t="str">
        <f t="shared" si="27"/>
        <v/>
      </c>
      <c r="BL58" s="23" t="str">
        <f t="shared" si="28"/>
        <v/>
      </c>
      <c r="BM58" s="45" t="str">
        <f t="shared" si="29"/>
        <v/>
      </c>
      <c r="BN58" s="20" t="str">
        <f t="shared" si="30"/>
        <v/>
      </c>
      <c r="BP58" s="20" t="str">
        <f t="shared" si="31"/>
        <v/>
      </c>
      <c r="BR58" s="20" t="str">
        <f>IF(BP58="", "", IF(COUNTIF(BP$10:BP58, BP58)&gt;1, "", MAX(BR$9:BR57)+1))</f>
        <v/>
      </c>
      <c r="BT58" s="49" t="str">
        <f t="shared" si="32"/>
        <v/>
      </c>
      <c r="BU58" s="14" t="str">
        <f t="shared" si="33"/>
        <v/>
      </c>
      <c r="BV58" s="15" t="str">
        <f t="shared" si="34"/>
        <v/>
      </c>
      <c r="BX58" s="20" t="str">
        <f t="shared" si="35"/>
        <v/>
      </c>
      <c r="BY58" s="20" t="str">
        <f t="shared" si="36"/>
        <v/>
      </c>
      <c r="CA58" s="20" t="str">
        <f t="shared" si="37"/>
        <v/>
      </c>
      <c r="CB58" s="20" t="str">
        <f t="shared" si="38"/>
        <v/>
      </c>
    </row>
    <row r="59" spans="1:80" x14ac:dyDescent="0.25">
      <c r="A59" s="25"/>
      <c r="B59" s="29"/>
      <c r="C59" s="30"/>
      <c r="D59" s="30"/>
      <c r="E59" s="31"/>
      <c r="F59" s="25"/>
      <c r="G59" s="23" t="str">
        <f t="shared" si="3"/>
        <v/>
      </c>
      <c r="H59" s="25"/>
      <c r="I59" s="25"/>
      <c r="J59" s="61"/>
      <c r="K59" s="62"/>
      <c r="L59" s="63"/>
      <c r="M59" s="25"/>
      <c r="N59" s="24" t="str">
        <f t="shared" si="4"/>
        <v/>
      </c>
      <c r="O59" s="25"/>
      <c r="P59" s="25"/>
      <c r="Q59" s="61"/>
      <c r="R59" s="62"/>
      <c r="S59" s="63"/>
      <c r="T59" s="25"/>
      <c r="U59" s="24" t="str">
        <f t="shared" si="5"/>
        <v/>
      </c>
      <c r="V59" s="25"/>
      <c r="Z59" s="20" t="str">
        <f t="shared" si="6"/>
        <v/>
      </c>
      <c r="AA59" s="20" t="str">
        <f t="shared" si="7"/>
        <v/>
      </c>
      <c r="AB59" s="20" t="str">
        <f t="shared" si="8"/>
        <v/>
      </c>
      <c r="AC59" s="20" t="str">
        <f t="shared" si="9"/>
        <v/>
      </c>
      <c r="AD59" s="20" t="str">
        <f t="shared" si="10"/>
        <v/>
      </c>
      <c r="AF59" s="23" t="str" cm="1">
        <f t="array" ref="AF59">IFERROR(DATE(INDEX(AB59:AD59, $AE59, MATCH($AD$5, AB$9:AD$9, 0)), INDEX(AB59:AD59, $AE59, MATCH($AD$4, AB$9:AD$9, 0)), INDEX(AB59:AD59, $AE59, MATCH($AD$3, AB$9:AD$9, 0))), "")</f>
        <v/>
      </c>
      <c r="AH59" s="21" t="str">
        <f t="shared" si="11"/>
        <v/>
      </c>
      <c r="AI59" s="21" t="str">
        <f t="shared" si="12"/>
        <v/>
      </c>
      <c r="AJ59" s="21" t="str">
        <f t="shared" si="13"/>
        <v/>
      </c>
      <c r="AK59" s="21" t="str">
        <f t="shared" si="14"/>
        <v/>
      </c>
      <c r="AL59" s="21" t="str">
        <f t="shared" si="15"/>
        <v/>
      </c>
      <c r="AN59" s="24" t="str" cm="1">
        <f t="array" ref="AN59">IFERROR(DATE(INDEX(AJ59:AL59, $AE59, MATCH($AD$5, AJ$9:AL$9, 0)), INDEX(AJ59:AL59, $AE59, MATCH($AD$4, AJ$9:AL$9, 0)), INDEX(AJ59:AL59, $AE59, MATCH($AD$3, AJ$9:AL$9, 0))), "")</f>
        <v/>
      </c>
      <c r="AP59" s="21" t="str">
        <f t="shared" si="16"/>
        <v/>
      </c>
      <c r="AQ59" s="21" t="str">
        <f t="shared" si="17"/>
        <v/>
      </c>
      <c r="AR59" s="21" t="str">
        <f t="shared" si="18"/>
        <v/>
      </c>
      <c r="AS59" s="21" t="str">
        <f t="shared" si="19"/>
        <v/>
      </c>
      <c r="AT59" s="21" t="str">
        <f t="shared" si="20"/>
        <v/>
      </c>
      <c r="AV59" s="24" t="str" cm="1">
        <f t="array" ref="AV59">IFERROR(DATE(INDEX(AR59:AT59, $AE59, MATCH($AD$5, AR$9:AT$9, 0)), INDEX(AR59:AT59, $AE59, MATCH($AD$4, AR$9:AT$9, 0)), INDEX(AR59:AT59, $AE59, MATCH($AD$3, AR$9:AT$9, 0))), "")</f>
        <v/>
      </c>
      <c r="AX59" s="21" t="str">
        <f t="shared" si="21"/>
        <v/>
      </c>
      <c r="AZ59" s="21" t="str">
        <f t="shared" si="22"/>
        <v/>
      </c>
      <c r="BB59" s="21" t="str">
        <f>IF(OR(J59="", K59="", L59=""), "", MAX(BB$9:BB58)+1)</f>
        <v/>
      </c>
      <c r="BD59" s="43" t="str">
        <f t="shared" si="23"/>
        <v/>
      </c>
      <c r="BE59" s="24" t="str">
        <f t="shared" si="24"/>
        <v/>
      </c>
      <c r="BF59" s="46" t="str">
        <f t="shared" si="25"/>
        <v/>
      </c>
      <c r="BG59" s="21" t="str">
        <f t="shared" si="26"/>
        <v/>
      </c>
      <c r="BI59" s="21" t="str">
        <f>IF(OR(Q59="", R59="", S59=""), "", MAX(BI$9:BI58)+1)</f>
        <v/>
      </c>
      <c r="BK59" s="43" t="str">
        <f t="shared" si="27"/>
        <v/>
      </c>
      <c r="BL59" s="24" t="str">
        <f t="shared" si="28"/>
        <v/>
      </c>
      <c r="BM59" s="46" t="str">
        <f t="shared" si="29"/>
        <v/>
      </c>
      <c r="BN59" s="21" t="str">
        <f t="shared" si="30"/>
        <v/>
      </c>
      <c r="BP59" s="20" t="str">
        <f t="shared" si="31"/>
        <v/>
      </c>
      <c r="BR59" s="20" t="str">
        <f>IF(BP59="", "", IF(COUNTIF(BP$10:BP59, BP59)&gt;1, "", MAX(BR$9:BR58)+1))</f>
        <v/>
      </c>
      <c r="BT59" s="49" t="str">
        <f t="shared" si="32"/>
        <v/>
      </c>
      <c r="BU59" s="14" t="str">
        <f t="shared" si="33"/>
        <v/>
      </c>
      <c r="BV59" s="15" t="str">
        <f t="shared" si="34"/>
        <v/>
      </c>
      <c r="BX59" s="21" t="str">
        <f t="shared" si="35"/>
        <v/>
      </c>
      <c r="BY59" s="21" t="str">
        <f t="shared" si="36"/>
        <v/>
      </c>
      <c r="CA59" s="21" t="str">
        <f t="shared" si="37"/>
        <v/>
      </c>
      <c r="CB59" s="21" t="str">
        <f t="shared" si="38"/>
        <v/>
      </c>
    </row>
    <row r="60" spans="1:80" x14ac:dyDescent="0.25">
      <c r="A60" s="25"/>
      <c r="B60" s="29"/>
      <c r="C60" s="30"/>
      <c r="D60" s="30"/>
      <c r="E60" s="31"/>
      <c r="F60" s="25"/>
      <c r="G60" s="23" t="str">
        <f t="shared" si="3"/>
        <v/>
      </c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Z60" s="20" t="str">
        <f t="shared" si="6"/>
        <v/>
      </c>
      <c r="AA60" s="20" t="str">
        <f t="shared" si="7"/>
        <v/>
      </c>
      <c r="AB60" s="20" t="str">
        <f t="shared" si="8"/>
        <v/>
      </c>
      <c r="AC60" s="20" t="str">
        <f t="shared" si="9"/>
        <v/>
      </c>
      <c r="AD60" s="20" t="str">
        <f t="shared" si="10"/>
        <v/>
      </c>
      <c r="AF60" s="23" t="str" cm="1">
        <f t="array" ref="AF60">IFERROR(DATE(INDEX(AB60:AD60, $AE60, MATCH($AD$5, AB$9:AD$9, 0)), INDEX(AB60:AD60, $AE60, MATCH($AD$4, AB$9:AD$9, 0)), INDEX(AB60:AD60, $AE60, MATCH($AD$3, AB$9:AD$9, 0))), "")</f>
        <v/>
      </c>
      <c r="BP60" s="20" t="str">
        <f t="shared" si="31"/>
        <v/>
      </c>
      <c r="BR60" s="20" t="str">
        <f>IF(BP60="", "", IF(COUNTIF(BP$10:BP60, BP60)&gt;1, "", MAX(BR$9:BR59)+1))</f>
        <v/>
      </c>
      <c r="BT60" s="49" t="str">
        <f t="shared" si="32"/>
        <v/>
      </c>
      <c r="BU60" s="14" t="str">
        <f t="shared" si="33"/>
        <v/>
      </c>
      <c r="BV60" s="15" t="str">
        <f t="shared" si="34"/>
        <v/>
      </c>
    </row>
    <row r="61" spans="1:80" x14ac:dyDescent="0.25">
      <c r="A61" s="25"/>
      <c r="B61" s="29"/>
      <c r="C61" s="30"/>
      <c r="D61" s="30"/>
      <c r="E61" s="31"/>
      <c r="F61" s="25"/>
      <c r="G61" s="23" t="str">
        <f t="shared" si="3"/>
        <v/>
      </c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Z61" s="20" t="str">
        <f t="shared" si="6"/>
        <v/>
      </c>
      <c r="AA61" s="20" t="str">
        <f t="shared" si="7"/>
        <v/>
      </c>
      <c r="AB61" s="20" t="str">
        <f t="shared" si="8"/>
        <v/>
      </c>
      <c r="AC61" s="20" t="str">
        <f t="shared" si="9"/>
        <v/>
      </c>
      <c r="AD61" s="20" t="str">
        <f t="shared" si="10"/>
        <v/>
      </c>
      <c r="AF61" s="23" t="str" cm="1">
        <f t="array" ref="AF61">IFERROR(DATE(INDEX(AB61:AD61, $AE61, MATCH($AD$5, AB$9:AD$9, 0)), INDEX(AB61:AD61, $AE61, MATCH($AD$4, AB$9:AD$9, 0)), INDEX(AB61:AD61, $AE61, MATCH($AD$3, AB$9:AD$9, 0))), "")</f>
        <v/>
      </c>
      <c r="BP61" s="20" t="str">
        <f t="shared" si="31"/>
        <v/>
      </c>
      <c r="BR61" s="20" t="str">
        <f>IF(BP61="", "", IF(COUNTIF(BP$10:BP61, BP61)&gt;1, "", MAX(BR$9:BR60)+1))</f>
        <v/>
      </c>
      <c r="BT61" s="49" t="str">
        <f t="shared" si="32"/>
        <v/>
      </c>
      <c r="BU61" s="14" t="str">
        <f t="shared" si="33"/>
        <v/>
      </c>
      <c r="BV61" s="15" t="str">
        <f t="shared" si="34"/>
        <v/>
      </c>
    </row>
    <row r="62" spans="1:80" x14ac:dyDescent="0.25">
      <c r="A62" s="25"/>
      <c r="B62" s="29"/>
      <c r="C62" s="30"/>
      <c r="D62" s="30"/>
      <c r="E62" s="31"/>
      <c r="F62" s="25"/>
      <c r="G62" s="23" t="str">
        <f t="shared" si="3"/>
        <v/>
      </c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Z62" s="20" t="str">
        <f t="shared" si="6"/>
        <v/>
      </c>
      <c r="AA62" s="20" t="str">
        <f t="shared" si="7"/>
        <v/>
      </c>
      <c r="AB62" s="20" t="str">
        <f t="shared" si="8"/>
        <v/>
      </c>
      <c r="AC62" s="20" t="str">
        <f t="shared" si="9"/>
        <v/>
      </c>
      <c r="AD62" s="20" t="str">
        <f t="shared" si="10"/>
        <v/>
      </c>
      <c r="AF62" s="23" t="str" cm="1">
        <f t="array" ref="AF62">IFERROR(DATE(INDEX(AB62:AD62, $AE62, MATCH($AD$5, AB$9:AD$9, 0)), INDEX(AB62:AD62, $AE62, MATCH($AD$4, AB$9:AD$9, 0)), INDEX(AB62:AD62, $AE62, MATCH($AD$3, AB$9:AD$9, 0))), "")</f>
        <v/>
      </c>
      <c r="BP62" s="20" t="str">
        <f t="shared" si="31"/>
        <v/>
      </c>
      <c r="BR62" s="20" t="str">
        <f>IF(BP62="", "", IF(COUNTIF(BP$10:BP62, BP62)&gt;1, "", MAX(BR$9:BR61)+1))</f>
        <v/>
      </c>
      <c r="BT62" s="49" t="str">
        <f t="shared" si="32"/>
        <v/>
      </c>
      <c r="BU62" s="14" t="str">
        <f t="shared" si="33"/>
        <v/>
      </c>
      <c r="BV62" s="15" t="str">
        <f t="shared" si="34"/>
        <v/>
      </c>
    </row>
    <row r="63" spans="1:80" x14ac:dyDescent="0.25">
      <c r="A63" s="25"/>
      <c r="B63" s="29"/>
      <c r="C63" s="30"/>
      <c r="D63" s="30"/>
      <c r="E63" s="31"/>
      <c r="F63" s="25"/>
      <c r="G63" s="23" t="str">
        <f t="shared" si="3"/>
        <v/>
      </c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Z63" s="20" t="str">
        <f t="shared" si="6"/>
        <v/>
      </c>
      <c r="AA63" s="20" t="str">
        <f t="shared" si="7"/>
        <v/>
      </c>
      <c r="AB63" s="20" t="str">
        <f t="shared" si="8"/>
        <v/>
      </c>
      <c r="AC63" s="20" t="str">
        <f t="shared" si="9"/>
        <v/>
      </c>
      <c r="AD63" s="20" t="str">
        <f t="shared" si="10"/>
        <v/>
      </c>
      <c r="AF63" s="23" t="str" cm="1">
        <f t="array" ref="AF63">IFERROR(DATE(INDEX(AB63:AD63, $AE63, MATCH($AD$5, AB$9:AD$9, 0)), INDEX(AB63:AD63, $AE63, MATCH($AD$4, AB$9:AD$9, 0)), INDEX(AB63:AD63, $AE63, MATCH($AD$3, AB$9:AD$9, 0))), "")</f>
        <v/>
      </c>
      <c r="BP63" s="20" t="str">
        <f t="shared" si="31"/>
        <v/>
      </c>
      <c r="BR63" s="20" t="str">
        <f>IF(BP63="", "", IF(COUNTIF(BP$10:BP63, BP63)&gt;1, "", MAX(BR$9:BR62)+1))</f>
        <v/>
      </c>
      <c r="BT63" s="49" t="str">
        <f t="shared" si="32"/>
        <v/>
      </c>
      <c r="BU63" s="14" t="str">
        <f t="shared" si="33"/>
        <v/>
      </c>
      <c r="BV63" s="15" t="str">
        <f t="shared" si="34"/>
        <v/>
      </c>
    </row>
    <row r="64" spans="1:80" x14ac:dyDescent="0.25">
      <c r="A64" s="25"/>
      <c r="B64" s="29"/>
      <c r="C64" s="30"/>
      <c r="D64" s="30"/>
      <c r="E64" s="31"/>
      <c r="F64" s="25"/>
      <c r="G64" s="23" t="str">
        <f t="shared" si="3"/>
        <v/>
      </c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Z64" s="20" t="str">
        <f t="shared" si="6"/>
        <v/>
      </c>
      <c r="AA64" s="20" t="str">
        <f t="shared" si="7"/>
        <v/>
      </c>
      <c r="AB64" s="20" t="str">
        <f t="shared" si="8"/>
        <v/>
      </c>
      <c r="AC64" s="20" t="str">
        <f t="shared" si="9"/>
        <v/>
      </c>
      <c r="AD64" s="20" t="str">
        <f t="shared" si="10"/>
        <v/>
      </c>
      <c r="AF64" s="23" t="str" cm="1">
        <f t="array" ref="AF64">IFERROR(DATE(INDEX(AB64:AD64, $AE64, MATCH($AD$5, AB$9:AD$9, 0)), INDEX(AB64:AD64, $AE64, MATCH($AD$4, AB$9:AD$9, 0)), INDEX(AB64:AD64, $AE64, MATCH($AD$3, AB$9:AD$9, 0))), "")</f>
        <v/>
      </c>
      <c r="BP64" s="20" t="str">
        <f t="shared" si="31"/>
        <v/>
      </c>
      <c r="BR64" s="20" t="str">
        <f>IF(BP64="", "", IF(COUNTIF(BP$10:BP64, BP64)&gt;1, "", MAX(BR$9:BR63)+1))</f>
        <v/>
      </c>
      <c r="BT64" s="49" t="str">
        <f t="shared" si="32"/>
        <v/>
      </c>
      <c r="BU64" s="14" t="str">
        <f t="shared" si="33"/>
        <v/>
      </c>
      <c r="BV64" s="15" t="str">
        <f t="shared" si="34"/>
        <v/>
      </c>
    </row>
    <row r="65" spans="1:74" x14ac:dyDescent="0.25">
      <c r="A65" s="25"/>
      <c r="B65" s="29"/>
      <c r="C65" s="30"/>
      <c r="D65" s="30"/>
      <c r="E65" s="31"/>
      <c r="F65" s="25"/>
      <c r="G65" s="23" t="str">
        <f t="shared" si="3"/>
        <v/>
      </c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Z65" s="20" t="str">
        <f t="shared" si="6"/>
        <v/>
      </c>
      <c r="AA65" s="20" t="str">
        <f t="shared" si="7"/>
        <v/>
      </c>
      <c r="AB65" s="20" t="str">
        <f t="shared" si="8"/>
        <v/>
      </c>
      <c r="AC65" s="20" t="str">
        <f t="shared" si="9"/>
        <v/>
      </c>
      <c r="AD65" s="20" t="str">
        <f t="shared" si="10"/>
        <v/>
      </c>
      <c r="AF65" s="23" t="str" cm="1">
        <f t="array" ref="AF65">IFERROR(DATE(INDEX(AB65:AD65, $AE65, MATCH($AD$5, AB$9:AD$9, 0)), INDEX(AB65:AD65, $AE65, MATCH($AD$4, AB$9:AD$9, 0)), INDEX(AB65:AD65, $AE65, MATCH($AD$3, AB$9:AD$9, 0))), "")</f>
        <v/>
      </c>
      <c r="BP65" s="20" t="str">
        <f t="shared" si="31"/>
        <v/>
      </c>
      <c r="BR65" s="20" t="str">
        <f>IF(BP65="", "", IF(COUNTIF(BP$10:BP65, BP65)&gt;1, "", MAX(BR$9:BR64)+1))</f>
        <v/>
      </c>
      <c r="BT65" s="49" t="str">
        <f t="shared" si="32"/>
        <v/>
      </c>
      <c r="BU65" s="14" t="str">
        <f t="shared" si="33"/>
        <v/>
      </c>
      <c r="BV65" s="15" t="str">
        <f t="shared" si="34"/>
        <v/>
      </c>
    </row>
    <row r="66" spans="1:74" x14ac:dyDescent="0.25">
      <c r="A66" s="25"/>
      <c r="B66" s="29"/>
      <c r="C66" s="30"/>
      <c r="D66" s="30"/>
      <c r="E66" s="31"/>
      <c r="F66" s="25"/>
      <c r="G66" s="23" t="str">
        <f t="shared" si="3"/>
        <v/>
      </c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Z66" s="20" t="str">
        <f t="shared" si="6"/>
        <v/>
      </c>
      <c r="AA66" s="20" t="str">
        <f t="shared" si="7"/>
        <v/>
      </c>
      <c r="AB66" s="20" t="str">
        <f t="shared" si="8"/>
        <v/>
      </c>
      <c r="AC66" s="20" t="str">
        <f t="shared" si="9"/>
        <v/>
      </c>
      <c r="AD66" s="20" t="str">
        <f t="shared" si="10"/>
        <v/>
      </c>
      <c r="AF66" s="23" t="str" cm="1">
        <f t="array" ref="AF66">IFERROR(DATE(INDEX(AB66:AD66, $AE66, MATCH($AD$5, AB$9:AD$9, 0)), INDEX(AB66:AD66, $AE66, MATCH($AD$4, AB$9:AD$9, 0)), INDEX(AB66:AD66, $AE66, MATCH($AD$3, AB$9:AD$9, 0))), "")</f>
        <v/>
      </c>
      <c r="BP66" s="20" t="str">
        <f t="shared" si="31"/>
        <v/>
      </c>
      <c r="BR66" s="20" t="str">
        <f>IF(BP66="", "", IF(COUNTIF(BP$10:BP66, BP66)&gt;1, "", MAX(BR$9:BR65)+1))</f>
        <v/>
      </c>
      <c r="BT66" s="49" t="str">
        <f t="shared" si="32"/>
        <v/>
      </c>
      <c r="BU66" s="14" t="str">
        <f t="shared" si="33"/>
        <v/>
      </c>
      <c r="BV66" s="15" t="str">
        <f t="shared" si="34"/>
        <v/>
      </c>
    </row>
    <row r="67" spans="1:74" x14ac:dyDescent="0.25">
      <c r="A67" s="25"/>
      <c r="B67" s="29"/>
      <c r="C67" s="30"/>
      <c r="D67" s="30"/>
      <c r="E67" s="31"/>
      <c r="F67" s="25"/>
      <c r="G67" s="23" t="str">
        <f t="shared" si="3"/>
        <v/>
      </c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Z67" s="20" t="str">
        <f t="shared" si="6"/>
        <v/>
      </c>
      <c r="AA67" s="20" t="str">
        <f t="shared" si="7"/>
        <v/>
      </c>
      <c r="AB67" s="20" t="str">
        <f t="shared" si="8"/>
        <v/>
      </c>
      <c r="AC67" s="20" t="str">
        <f t="shared" si="9"/>
        <v/>
      </c>
      <c r="AD67" s="20" t="str">
        <f t="shared" si="10"/>
        <v/>
      </c>
      <c r="AF67" s="23" t="str" cm="1">
        <f t="array" ref="AF67">IFERROR(DATE(INDEX(AB67:AD67, $AE67, MATCH($AD$5, AB$9:AD$9, 0)), INDEX(AB67:AD67, $AE67, MATCH($AD$4, AB$9:AD$9, 0)), INDEX(AB67:AD67, $AE67, MATCH($AD$3, AB$9:AD$9, 0))), "")</f>
        <v/>
      </c>
      <c r="BP67" s="20" t="str">
        <f t="shared" si="31"/>
        <v/>
      </c>
      <c r="BR67" s="20" t="str">
        <f>IF(BP67="", "", IF(COUNTIF(BP$10:BP67, BP67)&gt;1, "", MAX(BR$9:BR66)+1))</f>
        <v/>
      </c>
      <c r="BT67" s="49" t="str">
        <f t="shared" si="32"/>
        <v/>
      </c>
      <c r="BU67" s="14" t="str">
        <f t="shared" si="33"/>
        <v/>
      </c>
      <c r="BV67" s="15" t="str">
        <f t="shared" si="34"/>
        <v/>
      </c>
    </row>
    <row r="68" spans="1:74" x14ac:dyDescent="0.25">
      <c r="A68" s="25"/>
      <c r="B68" s="29"/>
      <c r="C68" s="30"/>
      <c r="D68" s="30"/>
      <c r="E68" s="31"/>
      <c r="F68" s="25"/>
      <c r="G68" s="23" t="str">
        <f t="shared" si="3"/>
        <v/>
      </c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Z68" s="20" t="str">
        <f t="shared" si="6"/>
        <v/>
      </c>
      <c r="AA68" s="20" t="str">
        <f t="shared" si="7"/>
        <v/>
      </c>
      <c r="AB68" s="20" t="str">
        <f t="shared" si="8"/>
        <v/>
      </c>
      <c r="AC68" s="20" t="str">
        <f t="shared" si="9"/>
        <v/>
      </c>
      <c r="AD68" s="20" t="str">
        <f t="shared" si="10"/>
        <v/>
      </c>
      <c r="AF68" s="23" t="str" cm="1">
        <f t="array" ref="AF68">IFERROR(DATE(INDEX(AB68:AD68, $AE68, MATCH($AD$5, AB$9:AD$9, 0)), INDEX(AB68:AD68, $AE68, MATCH($AD$4, AB$9:AD$9, 0)), INDEX(AB68:AD68, $AE68, MATCH($AD$3, AB$9:AD$9, 0))), "")</f>
        <v/>
      </c>
      <c r="BP68" s="20" t="str">
        <f t="shared" si="31"/>
        <v/>
      </c>
      <c r="BR68" s="20" t="str">
        <f>IF(BP68="", "", IF(COUNTIF(BP$10:BP68, BP68)&gt;1, "", MAX(BR$9:BR67)+1))</f>
        <v/>
      </c>
      <c r="BT68" s="49" t="str">
        <f t="shared" si="32"/>
        <v/>
      </c>
      <c r="BU68" s="14" t="str">
        <f t="shared" si="33"/>
        <v/>
      </c>
      <c r="BV68" s="15" t="str">
        <f t="shared" si="34"/>
        <v/>
      </c>
    </row>
    <row r="69" spans="1:74" x14ac:dyDescent="0.25">
      <c r="A69" s="25"/>
      <c r="B69" s="29"/>
      <c r="C69" s="30"/>
      <c r="D69" s="30"/>
      <c r="E69" s="31"/>
      <c r="F69" s="25"/>
      <c r="G69" s="23" t="str">
        <f t="shared" si="3"/>
        <v/>
      </c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Z69" s="20" t="str">
        <f t="shared" si="6"/>
        <v/>
      </c>
      <c r="AA69" s="20" t="str">
        <f t="shared" si="7"/>
        <v/>
      </c>
      <c r="AB69" s="20" t="str">
        <f t="shared" si="8"/>
        <v/>
      </c>
      <c r="AC69" s="20" t="str">
        <f t="shared" si="9"/>
        <v/>
      </c>
      <c r="AD69" s="20" t="str">
        <f t="shared" si="10"/>
        <v/>
      </c>
      <c r="AF69" s="23" t="str" cm="1">
        <f t="array" ref="AF69">IFERROR(DATE(INDEX(AB69:AD69, $AE69, MATCH($AD$5, AB$9:AD$9, 0)), INDEX(AB69:AD69, $AE69, MATCH($AD$4, AB$9:AD$9, 0)), INDEX(AB69:AD69, $AE69, MATCH($AD$3, AB$9:AD$9, 0))), "")</f>
        <v/>
      </c>
      <c r="BP69" s="20" t="str">
        <f t="shared" si="31"/>
        <v/>
      </c>
      <c r="BR69" s="20" t="str">
        <f>IF(BP69="", "", IF(COUNTIF(BP$10:BP69, BP69)&gt;1, "", MAX(BR$9:BR68)+1))</f>
        <v/>
      </c>
      <c r="BT69" s="49" t="str">
        <f t="shared" si="32"/>
        <v/>
      </c>
      <c r="BU69" s="14" t="str">
        <f t="shared" si="33"/>
        <v/>
      </c>
      <c r="BV69" s="15" t="str">
        <f t="shared" si="34"/>
        <v/>
      </c>
    </row>
    <row r="70" spans="1:74" x14ac:dyDescent="0.25">
      <c r="A70" s="25"/>
      <c r="B70" s="29"/>
      <c r="C70" s="30"/>
      <c r="D70" s="30"/>
      <c r="E70" s="31"/>
      <c r="F70" s="25"/>
      <c r="G70" s="23" t="str">
        <f t="shared" si="3"/>
        <v/>
      </c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Z70" s="20" t="str">
        <f t="shared" si="6"/>
        <v/>
      </c>
      <c r="AA70" s="20" t="str">
        <f t="shared" si="7"/>
        <v/>
      </c>
      <c r="AB70" s="20" t="str">
        <f t="shared" si="8"/>
        <v/>
      </c>
      <c r="AC70" s="20" t="str">
        <f t="shared" si="9"/>
        <v/>
      </c>
      <c r="AD70" s="20" t="str">
        <f t="shared" si="10"/>
        <v/>
      </c>
      <c r="AF70" s="23" t="str" cm="1">
        <f t="array" ref="AF70">IFERROR(DATE(INDEX(AB70:AD70, $AE70, MATCH($AD$5, AB$9:AD$9, 0)), INDEX(AB70:AD70, $AE70, MATCH($AD$4, AB$9:AD$9, 0)), INDEX(AB70:AD70, $AE70, MATCH($AD$3, AB$9:AD$9, 0))), "")</f>
        <v/>
      </c>
      <c r="BP70" s="20" t="str">
        <f t="shared" si="31"/>
        <v/>
      </c>
      <c r="BR70" s="20" t="str">
        <f>IF(BP70="", "", IF(COUNTIF(BP$10:BP70, BP70)&gt;1, "", MAX(BR$9:BR69)+1))</f>
        <v/>
      </c>
      <c r="BT70" s="49" t="str">
        <f t="shared" si="32"/>
        <v/>
      </c>
      <c r="BU70" s="14" t="str">
        <f t="shared" si="33"/>
        <v/>
      </c>
      <c r="BV70" s="15" t="str">
        <f t="shared" si="34"/>
        <v/>
      </c>
    </row>
    <row r="71" spans="1:74" x14ac:dyDescent="0.25">
      <c r="A71" s="25"/>
      <c r="B71" s="29"/>
      <c r="C71" s="30"/>
      <c r="D71" s="30"/>
      <c r="E71" s="31"/>
      <c r="F71" s="25"/>
      <c r="G71" s="23" t="str">
        <f t="shared" si="3"/>
        <v/>
      </c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Z71" s="20" t="str">
        <f t="shared" si="6"/>
        <v/>
      </c>
      <c r="AA71" s="20" t="str">
        <f t="shared" si="7"/>
        <v/>
      </c>
      <c r="AB71" s="20" t="str">
        <f t="shared" si="8"/>
        <v/>
      </c>
      <c r="AC71" s="20" t="str">
        <f t="shared" si="9"/>
        <v/>
      </c>
      <c r="AD71" s="20" t="str">
        <f t="shared" si="10"/>
        <v/>
      </c>
      <c r="AF71" s="23" t="str" cm="1">
        <f t="array" ref="AF71">IFERROR(DATE(INDEX(AB71:AD71, $AE71, MATCH($AD$5, AB$9:AD$9, 0)), INDEX(AB71:AD71, $AE71, MATCH($AD$4, AB$9:AD$9, 0)), INDEX(AB71:AD71, $AE71, MATCH($AD$3, AB$9:AD$9, 0))), "")</f>
        <v/>
      </c>
      <c r="BP71" s="20" t="str">
        <f t="shared" si="31"/>
        <v/>
      </c>
      <c r="BR71" s="20" t="str">
        <f>IF(BP71="", "", IF(COUNTIF(BP$10:BP71, BP71)&gt;1, "", MAX(BR$9:BR70)+1))</f>
        <v/>
      </c>
      <c r="BT71" s="49" t="str">
        <f t="shared" si="32"/>
        <v/>
      </c>
      <c r="BU71" s="14" t="str">
        <f t="shared" si="33"/>
        <v/>
      </c>
      <c r="BV71" s="15" t="str">
        <f t="shared" si="34"/>
        <v/>
      </c>
    </row>
    <row r="72" spans="1:74" x14ac:dyDescent="0.25">
      <c r="A72" s="25"/>
      <c r="B72" s="29"/>
      <c r="C72" s="30"/>
      <c r="D72" s="30"/>
      <c r="E72" s="31"/>
      <c r="F72" s="25"/>
      <c r="G72" s="23" t="str">
        <f t="shared" si="3"/>
        <v/>
      </c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Z72" s="20" t="str">
        <f t="shared" si="6"/>
        <v/>
      </c>
      <c r="AA72" s="20" t="str">
        <f t="shared" si="7"/>
        <v/>
      </c>
      <c r="AB72" s="20" t="str">
        <f t="shared" si="8"/>
        <v/>
      </c>
      <c r="AC72" s="20" t="str">
        <f t="shared" si="9"/>
        <v/>
      </c>
      <c r="AD72" s="20" t="str">
        <f t="shared" si="10"/>
        <v/>
      </c>
      <c r="AF72" s="23" t="str" cm="1">
        <f t="array" ref="AF72">IFERROR(DATE(INDEX(AB72:AD72, $AE72, MATCH($AD$5, AB$9:AD$9, 0)), INDEX(AB72:AD72, $AE72, MATCH($AD$4, AB$9:AD$9, 0)), INDEX(AB72:AD72, $AE72, MATCH($AD$3, AB$9:AD$9, 0))), "")</f>
        <v/>
      </c>
      <c r="BP72" s="20" t="str">
        <f t="shared" si="31"/>
        <v/>
      </c>
      <c r="BR72" s="20" t="str">
        <f>IF(BP72="", "", IF(COUNTIF(BP$10:BP72, BP72)&gt;1, "", MAX(BR$9:BR71)+1))</f>
        <v/>
      </c>
      <c r="BT72" s="49" t="str">
        <f t="shared" si="32"/>
        <v/>
      </c>
      <c r="BU72" s="14" t="str">
        <f t="shared" si="33"/>
        <v/>
      </c>
      <c r="BV72" s="15" t="str">
        <f t="shared" si="34"/>
        <v/>
      </c>
    </row>
    <row r="73" spans="1:74" x14ac:dyDescent="0.25">
      <c r="A73" s="25"/>
      <c r="B73" s="29"/>
      <c r="C73" s="30"/>
      <c r="D73" s="30"/>
      <c r="E73" s="31"/>
      <c r="F73" s="25"/>
      <c r="G73" s="23" t="str">
        <f t="shared" si="3"/>
        <v/>
      </c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Z73" s="20" t="str">
        <f t="shared" si="6"/>
        <v/>
      </c>
      <c r="AA73" s="20" t="str">
        <f t="shared" si="7"/>
        <v/>
      </c>
      <c r="AB73" s="20" t="str">
        <f t="shared" si="8"/>
        <v/>
      </c>
      <c r="AC73" s="20" t="str">
        <f t="shared" si="9"/>
        <v/>
      </c>
      <c r="AD73" s="20" t="str">
        <f t="shared" si="10"/>
        <v/>
      </c>
      <c r="AF73" s="23" t="str" cm="1">
        <f t="array" ref="AF73">IFERROR(DATE(INDEX(AB73:AD73, $AE73, MATCH($AD$5, AB$9:AD$9, 0)), INDEX(AB73:AD73, $AE73, MATCH($AD$4, AB$9:AD$9, 0)), INDEX(AB73:AD73, $AE73, MATCH($AD$3, AB$9:AD$9, 0))), "")</f>
        <v/>
      </c>
      <c r="BP73" s="20" t="str">
        <f t="shared" si="31"/>
        <v/>
      </c>
      <c r="BR73" s="20" t="str">
        <f>IF(BP73="", "", IF(COUNTIF(BP$10:BP73, BP73)&gt;1, "", MAX(BR$9:BR72)+1))</f>
        <v/>
      </c>
      <c r="BT73" s="49" t="str">
        <f t="shared" si="32"/>
        <v/>
      </c>
      <c r="BU73" s="14" t="str">
        <f t="shared" si="33"/>
        <v/>
      </c>
      <c r="BV73" s="15" t="str">
        <f t="shared" si="34"/>
        <v/>
      </c>
    </row>
    <row r="74" spans="1:74" x14ac:dyDescent="0.25">
      <c r="A74" s="25"/>
      <c r="B74" s="29"/>
      <c r="C74" s="30"/>
      <c r="D74" s="30"/>
      <c r="E74" s="31"/>
      <c r="F74" s="25"/>
      <c r="G74" s="23" t="str">
        <f t="shared" si="3"/>
        <v/>
      </c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Z74" s="20" t="str">
        <f t="shared" si="6"/>
        <v/>
      </c>
      <c r="AA74" s="20" t="str">
        <f t="shared" si="7"/>
        <v/>
      </c>
      <c r="AB74" s="20" t="str">
        <f t="shared" si="8"/>
        <v/>
      </c>
      <c r="AC74" s="20" t="str">
        <f t="shared" si="9"/>
        <v/>
      </c>
      <c r="AD74" s="20" t="str">
        <f t="shared" si="10"/>
        <v/>
      </c>
      <c r="AF74" s="23" t="str" cm="1">
        <f t="array" ref="AF74">IFERROR(DATE(INDEX(AB74:AD74, $AE74, MATCH($AD$5, AB$9:AD$9, 0)), INDEX(AB74:AD74, $AE74, MATCH($AD$4, AB$9:AD$9, 0)), INDEX(AB74:AD74, $AE74, MATCH($AD$3, AB$9:AD$9, 0))), "")</f>
        <v/>
      </c>
      <c r="BP74" s="20" t="str">
        <f t="shared" si="31"/>
        <v/>
      </c>
      <c r="BR74" s="20" t="str">
        <f>IF(BP74="", "", IF(COUNTIF(BP$10:BP74, BP74)&gt;1, "", MAX(BR$9:BR73)+1))</f>
        <v/>
      </c>
      <c r="BT74" s="49" t="str">
        <f t="shared" si="32"/>
        <v/>
      </c>
      <c r="BU74" s="14" t="str">
        <f t="shared" si="33"/>
        <v/>
      </c>
      <c r="BV74" s="15" t="str">
        <f t="shared" si="34"/>
        <v/>
      </c>
    </row>
    <row r="75" spans="1:74" x14ac:dyDescent="0.25">
      <c r="A75" s="25"/>
      <c r="B75" s="29"/>
      <c r="C75" s="30"/>
      <c r="D75" s="30"/>
      <c r="E75" s="31"/>
      <c r="F75" s="25"/>
      <c r="G75" s="23" t="str">
        <f t="shared" ref="G75:G138" si="39">$AF75</f>
        <v/>
      </c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Z75" s="20" t="str">
        <f t="shared" ref="Z75:Z138" si="40">IF($B75="", "", IFERROR(FIND(Z$9, $B75), ""))</f>
        <v/>
      </c>
      <c r="AA75" s="20" t="str">
        <f t="shared" ref="AA75:AA138" si="41">IF(Z75="", "", IFERROR(FIND(AA$9, $B75, Z75+1), ""))</f>
        <v/>
      </c>
      <c r="AB75" s="20" t="str">
        <f t="shared" ref="AB75:AB138" si="42">IFERROR(VALUE(TRIM(LEFT($B75, Z75-1))), "")</f>
        <v/>
      </c>
      <c r="AC75" s="20" t="str">
        <f t="shared" ref="AC75:AC138" si="43">IFERROR(VALUE(TRIM(MID($B75, Z75+1, (AA75-Z75-1)))), "")</f>
        <v/>
      </c>
      <c r="AD75" s="20" t="str">
        <f t="shared" ref="AD75:AD138" si="44">IFERROR(VALUE(TRIM(MID($B75, AA75+1, (LEN($B75)-AA75)))), "")</f>
        <v/>
      </c>
      <c r="AF75" s="23" t="str" cm="1">
        <f t="array" ref="AF75">IFERROR(DATE(INDEX(AB75:AD75, $AE75, MATCH($AD$5, AB$9:AD$9, 0)), INDEX(AB75:AD75, $AE75, MATCH($AD$4, AB$9:AD$9, 0)), INDEX(AB75:AD75, $AE75, MATCH($AD$3, AB$9:AD$9, 0))), "")</f>
        <v/>
      </c>
      <c r="BP75" s="20" t="str">
        <f t="shared" ref="BP75:BP138" si="45">IF($G75="", "", TEXT($G75, "mmm yyyy"))</f>
        <v/>
      </c>
      <c r="BR75" s="20" t="str">
        <f>IF(BP75="", "", IF(COUNTIF(BP$10:BP75, BP75)&gt;1, "", MAX(BR$9:BR74)+1))</f>
        <v/>
      </c>
      <c r="BT75" s="49" t="str">
        <f t="shared" ref="BT75:BT138" si="46">IF(C75="", "", IF(C75&lt;0, 0, C75))</f>
        <v/>
      </c>
      <c r="BU75" s="14" t="str">
        <f t="shared" ref="BU75:BU138" si="47">IF(D75="", "", IF(D75&lt;0, 0, D75))</f>
        <v/>
      </c>
      <c r="BV75" s="15" t="str">
        <f t="shared" ref="BV75:BV138" si="48">IF(E75="", "", IF(E75&lt;0, 0, E75))</f>
        <v/>
      </c>
    </row>
    <row r="76" spans="1:74" x14ac:dyDescent="0.25">
      <c r="A76" s="25"/>
      <c r="B76" s="29"/>
      <c r="C76" s="30"/>
      <c r="D76" s="30"/>
      <c r="E76" s="31"/>
      <c r="F76" s="25"/>
      <c r="G76" s="23" t="str">
        <f t="shared" si="39"/>
        <v/>
      </c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Z76" s="20" t="str">
        <f t="shared" si="40"/>
        <v/>
      </c>
      <c r="AA76" s="20" t="str">
        <f t="shared" si="41"/>
        <v/>
      </c>
      <c r="AB76" s="20" t="str">
        <f t="shared" si="42"/>
        <v/>
      </c>
      <c r="AC76" s="20" t="str">
        <f t="shared" si="43"/>
        <v/>
      </c>
      <c r="AD76" s="20" t="str">
        <f t="shared" si="44"/>
        <v/>
      </c>
      <c r="AF76" s="23" t="str" cm="1">
        <f t="array" ref="AF76">IFERROR(DATE(INDEX(AB76:AD76, $AE76, MATCH($AD$5, AB$9:AD$9, 0)), INDEX(AB76:AD76, $AE76, MATCH($AD$4, AB$9:AD$9, 0)), INDEX(AB76:AD76, $AE76, MATCH($AD$3, AB$9:AD$9, 0))), "")</f>
        <v/>
      </c>
      <c r="BP76" s="20" t="str">
        <f t="shared" si="45"/>
        <v/>
      </c>
      <c r="BR76" s="20" t="str">
        <f>IF(BP76="", "", IF(COUNTIF(BP$10:BP76, BP76)&gt;1, "", MAX(BR$9:BR75)+1))</f>
        <v/>
      </c>
      <c r="BT76" s="49" t="str">
        <f t="shared" si="46"/>
        <v/>
      </c>
      <c r="BU76" s="14" t="str">
        <f t="shared" si="47"/>
        <v/>
      </c>
      <c r="BV76" s="15" t="str">
        <f t="shared" si="48"/>
        <v/>
      </c>
    </row>
    <row r="77" spans="1:74" x14ac:dyDescent="0.25">
      <c r="A77" s="25"/>
      <c r="B77" s="29"/>
      <c r="C77" s="30"/>
      <c r="D77" s="30"/>
      <c r="E77" s="31"/>
      <c r="F77" s="25"/>
      <c r="G77" s="23" t="str">
        <f t="shared" si="39"/>
        <v/>
      </c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Z77" s="20" t="str">
        <f t="shared" si="40"/>
        <v/>
      </c>
      <c r="AA77" s="20" t="str">
        <f t="shared" si="41"/>
        <v/>
      </c>
      <c r="AB77" s="20" t="str">
        <f t="shared" si="42"/>
        <v/>
      </c>
      <c r="AC77" s="20" t="str">
        <f t="shared" si="43"/>
        <v/>
      </c>
      <c r="AD77" s="20" t="str">
        <f t="shared" si="44"/>
        <v/>
      </c>
      <c r="AF77" s="23" t="str" cm="1">
        <f t="array" ref="AF77">IFERROR(DATE(INDEX(AB77:AD77, $AE77, MATCH($AD$5, AB$9:AD$9, 0)), INDEX(AB77:AD77, $AE77, MATCH($AD$4, AB$9:AD$9, 0)), INDEX(AB77:AD77, $AE77, MATCH($AD$3, AB$9:AD$9, 0))), "")</f>
        <v/>
      </c>
      <c r="BP77" s="20" t="str">
        <f t="shared" si="45"/>
        <v/>
      </c>
      <c r="BR77" s="20" t="str">
        <f>IF(BP77="", "", IF(COUNTIF(BP$10:BP77, BP77)&gt;1, "", MAX(BR$9:BR76)+1))</f>
        <v/>
      </c>
      <c r="BT77" s="49" t="str">
        <f t="shared" si="46"/>
        <v/>
      </c>
      <c r="BU77" s="14" t="str">
        <f t="shared" si="47"/>
        <v/>
      </c>
      <c r="BV77" s="15" t="str">
        <f t="shared" si="48"/>
        <v/>
      </c>
    </row>
    <row r="78" spans="1:74" x14ac:dyDescent="0.25">
      <c r="A78" s="25"/>
      <c r="B78" s="29"/>
      <c r="C78" s="30"/>
      <c r="D78" s="30"/>
      <c r="E78" s="31"/>
      <c r="F78" s="25"/>
      <c r="G78" s="23" t="str">
        <f t="shared" si="39"/>
        <v/>
      </c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Z78" s="20" t="str">
        <f t="shared" si="40"/>
        <v/>
      </c>
      <c r="AA78" s="20" t="str">
        <f t="shared" si="41"/>
        <v/>
      </c>
      <c r="AB78" s="20" t="str">
        <f t="shared" si="42"/>
        <v/>
      </c>
      <c r="AC78" s="20" t="str">
        <f t="shared" si="43"/>
        <v/>
      </c>
      <c r="AD78" s="20" t="str">
        <f t="shared" si="44"/>
        <v/>
      </c>
      <c r="AF78" s="23" t="str" cm="1">
        <f t="array" ref="AF78">IFERROR(DATE(INDEX(AB78:AD78, $AE78, MATCH($AD$5, AB$9:AD$9, 0)), INDEX(AB78:AD78, $AE78, MATCH($AD$4, AB$9:AD$9, 0)), INDEX(AB78:AD78, $AE78, MATCH($AD$3, AB$9:AD$9, 0))), "")</f>
        <v/>
      </c>
      <c r="BP78" s="20" t="str">
        <f t="shared" si="45"/>
        <v/>
      </c>
      <c r="BR78" s="20" t="str">
        <f>IF(BP78="", "", IF(COUNTIF(BP$10:BP78, BP78)&gt;1, "", MAX(BR$9:BR77)+1))</f>
        <v/>
      </c>
      <c r="BT78" s="49" t="str">
        <f t="shared" si="46"/>
        <v/>
      </c>
      <c r="BU78" s="14" t="str">
        <f t="shared" si="47"/>
        <v/>
      </c>
      <c r="BV78" s="15" t="str">
        <f t="shared" si="48"/>
        <v/>
      </c>
    </row>
    <row r="79" spans="1:74" x14ac:dyDescent="0.25">
      <c r="A79" s="25"/>
      <c r="B79" s="29"/>
      <c r="C79" s="30"/>
      <c r="D79" s="30"/>
      <c r="E79" s="31"/>
      <c r="F79" s="25"/>
      <c r="G79" s="23" t="str">
        <f t="shared" si="39"/>
        <v/>
      </c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Z79" s="20" t="str">
        <f t="shared" si="40"/>
        <v/>
      </c>
      <c r="AA79" s="20" t="str">
        <f t="shared" si="41"/>
        <v/>
      </c>
      <c r="AB79" s="20" t="str">
        <f t="shared" si="42"/>
        <v/>
      </c>
      <c r="AC79" s="20" t="str">
        <f t="shared" si="43"/>
        <v/>
      </c>
      <c r="AD79" s="20" t="str">
        <f t="shared" si="44"/>
        <v/>
      </c>
      <c r="AF79" s="23" t="str" cm="1">
        <f t="array" ref="AF79">IFERROR(DATE(INDEX(AB79:AD79, $AE79, MATCH($AD$5, AB$9:AD$9, 0)), INDEX(AB79:AD79, $AE79, MATCH($AD$4, AB$9:AD$9, 0)), INDEX(AB79:AD79, $AE79, MATCH($AD$3, AB$9:AD$9, 0))), "")</f>
        <v/>
      </c>
      <c r="BP79" s="20" t="str">
        <f t="shared" si="45"/>
        <v/>
      </c>
      <c r="BR79" s="20" t="str">
        <f>IF(BP79="", "", IF(COUNTIF(BP$10:BP79, BP79)&gt;1, "", MAX(BR$9:BR78)+1))</f>
        <v/>
      </c>
      <c r="BT79" s="49" t="str">
        <f t="shared" si="46"/>
        <v/>
      </c>
      <c r="BU79" s="14" t="str">
        <f t="shared" si="47"/>
        <v/>
      </c>
      <c r="BV79" s="15" t="str">
        <f t="shared" si="48"/>
        <v/>
      </c>
    </row>
    <row r="80" spans="1:74" x14ac:dyDescent="0.25">
      <c r="A80" s="25"/>
      <c r="B80" s="29"/>
      <c r="C80" s="30"/>
      <c r="D80" s="30"/>
      <c r="E80" s="31"/>
      <c r="F80" s="25"/>
      <c r="G80" s="23" t="str">
        <f t="shared" si="39"/>
        <v/>
      </c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Z80" s="20" t="str">
        <f t="shared" si="40"/>
        <v/>
      </c>
      <c r="AA80" s="20" t="str">
        <f t="shared" si="41"/>
        <v/>
      </c>
      <c r="AB80" s="20" t="str">
        <f t="shared" si="42"/>
        <v/>
      </c>
      <c r="AC80" s="20" t="str">
        <f t="shared" si="43"/>
        <v/>
      </c>
      <c r="AD80" s="20" t="str">
        <f t="shared" si="44"/>
        <v/>
      </c>
      <c r="AF80" s="23" t="str" cm="1">
        <f t="array" ref="AF80">IFERROR(DATE(INDEX(AB80:AD80, $AE80, MATCH($AD$5, AB$9:AD$9, 0)), INDEX(AB80:AD80, $AE80, MATCH($AD$4, AB$9:AD$9, 0)), INDEX(AB80:AD80, $AE80, MATCH($AD$3, AB$9:AD$9, 0))), "")</f>
        <v/>
      </c>
      <c r="BP80" s="20" t="str">
        <f t="shared" si="45"/>
        <v/>
      </c>
      <c r="BR80" s="20" t="str">
        <f>IF(BP80="", "", IF(COUNTIF(BP$10:BP80, BP80)&gt;1, "", MAX(BR$9:BR79)+1))</f>
        <v/>
      </c>
      <c r="BT80" s="49" t="str">
        <f t="shared" si="46"/>
        <v/>
      </c>
      <c r="BU80" s="14" t="str">
        <f t="shared" si="47"/>
        <v/>
      </c>
      <c r="BV80" s="15" t="str">
        <f t="shared" si="48"/>
        <v/>
      </c>
    </row>
    <row r="81" spans="1:74" x14ac:dyDescent="0.25">
      <c r="A81" s="25"/>
      <c r="B81" s="29"/>
      <c r="C81" s="30"/>
      <c r="D81" s="30"/>
      <c r="E81" s="31"/>
      <c r="F81" s="25"/>
      <c r="G81" s="23" t="str">
        <f t="shared" si="39"/>
        <v/>
      </c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Z81" s="20" t="str">
        <f t="shared" si="40"/>
        <v/>
      </c>
      <c r="AA81" s="20" t="str">
        <f t="shared" si="41"/>
        <v/>
      </c>
      <c r="AB81" s="20" t="str">
        <f t="shared" si="42"/>
        <v/>
      </c>
      <c r="AC81" s="20" t="str">
        <f t="shared" si="43"/>
        <v/>
      </c>
      <c r="AD81" s="20" t="str">
        <f t="shared" si="44"/>
        <v/>
      </c>
      <c r="AF81" s="23" t="str" cm="1">
        <f t="array" ref="AF81">IFERROR(DATE(INDEX(AB81:AD81, $AE81, MATCH($AD$5, AB$9:AD$9, 0)), INDEX(AB81:AD81, $AE81, MATCH($AD$4, AB$9:AD$9, 0)), INDEX(AB81:AD81, $AE81, MATCH($AD$3, AB$9:AD$9, 0))), "")</f>
        <v/>
      </c>
      <c r="BP81" s="20" t="str">
        <f t="shared" si="45"/>
        <v/>
      </c>
      <c r="BR81" s="20" t="str">
        <f>IF(BP81="", "", IF(COUNTIF(BP$10:BP81, BP81)&gt;1, "", MAX(BR$9:BR80)+1))</f>
        <v/>
      </c>
      <c r="BT81" s="49" t="str">
        <f t="shared" si="46"/>
        <v/>
      </c>
      <c r="BU81" s="14" t="str">
        <f t="shared" si="47"/>
        <v/>
      </c>
      <c r="BV81" s="15" t="str">
        <f t="shared" si="48"/>
        <v/>
      </c>
    </row>
    <row r="82" spans="1:74" x14ac:dyDescent="0.25">
      <c r="A82" s="25"/>
      <c r="B82" s="29"/>
      <c r="C82" s="30"/>
      <c r="D82" s="30"/>
      <c r="E82" s="31"/>
      <c r="F82" s="25"/>
      <c r="G82" s="23" t="str">
        <f t="shared" si="39"/>
        <v/>
      </c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Z82" s="20" t="str">
        <f t="shared" si="40"/>
        <v/>
      </c>
      <c r="AA82" s="20" t="str">
        <f t="shared" si="41"/>
        <v/>
      </c>
      <c r="AB82" s="20" t="str">
        <f t="shared" si="42"/>
        <v/>
      </c>
      <c r="AC82" s="20" t="str">
        <f t="shared" si="43"/>
        <v/>
      </c>
      <c r="AD82" s="20" t="str">
        <f t="shared" si="44"/>
        <v/>
      </c>
      <c r="AF82" s="23" t="str" cm="1">
        <f t="array" ref="AF82">IFERROR(DATE(INDEX(AB82:AD82, $AE82, MATCH($AD$5, AB$9:AD$9, 0)), INDEX(AB82:AD82, $AE82, MATCH($AD$4, AB$9:AD$9, 0)), INDEX(AB82:AD82, $AE82, MATCH($AD$3, AB$9:AD$9, 0))), "")</f>
        <v/>
      </c>
      <c r="BP82" s="20" t="str">
        <f t="shared" si="45"/>
        <v/>
      </c>
      <c r="BR82" s="20" t="str">
        <f>IF(BP82="", "", IF(COUNTIF(BP$10:BP82, BP82)&gt;1, "", MAX(BR$9:BR81)+1))</f>
        <v/>
      </c>
      <c r="BT82" s="49" t="str">
        <f t="shared" si="46"/>
        <v/>
      </c>
      <c r="BU82" s="14" t="str">
        <f t="shared" si="47"/>
        <v/>
      </c>
      <c r="BV82" s="15" t="str">
        <f t="shared" si="48"/>
        <v/>
      </c>
    </row>
    <row r="83" spans="1:74" x14ac:dyDescent="0.25">
      <c r="A83" s="25"/>
      <c r="B83" s="29"/>
      <c r="C83" s="30"/>
      <c r="D83" s="30"/>
      <c r="E83" s="31"/>
      <c r="F83" s="25"/>
      <c r="G83" s="23" t="str">
        <f t="shared" si="39"/>
        <v/>
      </c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Z83" s="20" t="str">
        <f t="shared" si="40"/>
        <v/>
      </c>
      <c r="AA83" s="20" t="str">
        <f t="shared" si="41"/>
        <v/>
      </c>
      <c r="AB83" s="20" t="str">
        <f t="shared" si="42"/>
        <v/>
      </c>
      <c r="AC83" s="20" t="str">
        <f t="shared" si="43"/>
        <v/>
      </c>
      <c r="AD83" s="20" t="str">
        <f t="shared" si="44"/>
        <v/>
      </c>
      <c r="AF83" s="23" t="str" cm="1">
        <f t="array" ref="AF83">IFERROR(DATE(INDEX(AB83:AD83, $AE83, MATCH($AD$5, AB$9:AD$9, 0)), INDEX(AB83:AD83, $AE83, MATCH($AD$4, AB$9:AD$9, 0)), INDEX(AB83:AD83, $AE83, MATCH($AD$3, AB$9:AD$9, 0))), "")</f>
        <v/>
      </c>
      <c r="BP83" s="20" t="str">
        <f t="shared" si="45"/>
        <v/>
      </c>
      <c r="BR83" s="20" t="str">
        <f>IF(BP83="", "", IF(COUNTIF(BP$10:BP83, BP83)&gt;1, "", MAX(BR$9:BR82)+1))</f>
        <v/>
      </c>
      <c r="BT83" s="49" t="str">
        <f t="shared" si="46"/>
        <v/>
      </c>
      <c r="BU83" s="14" t="str">
        <f t="shared" si="47"/>
        <v/>
      </c>
      <c r="BV83" s="15" t="str">
        <f t="shared" si="48"/>
        <v/>
      </c>
    </row>
    <row r="84" spans="1:74" x14ac:dyDescent="0.25">
      <c r="A84" s="25"/>
      <c r="B84" s="29"/>
      <c r="C84" s="30"/>
      <c r="D84" s="30"/>
      <c r="E84" s="31"/>
      <c r="F84" s="25"/>
      <c r="G84" s="23" t="str">
        <f t="shared" si="39"/>
        <v/>
      </c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Z84" s="20" t="str">
        <f t="shared" si="40"/>
        <v/>
      </c>
      <c r="AA84" s="20" t="str">
        <f t="shared" si="41"/>
        <v/>
      </c>
      <c r="AB84" s="20" t="str">
        <f t="shared" si="42"/>
        <v/>
      </c>
      <c r="AC84" s="20" t="str">
        <f t="shared" si="43"/>
        <v/>
      </c>
      <c r="AD84" s="20" t="str">
        <f t="shared" si="44"/>
        <v/>
      </c>
      <c r="AF84" s="23" t="str" cm="1">
        <f t="array" ref="AF84">IFERROR(DATE(INDEX(AB84:AD84, $AE84, MATCH($AD$5, AB$9:AD$9, 0)), INDEX(AB84:AD84, $AE84, MATCH($AD$4, AB$9:AD$9, 0)), INDEX(AB84:AD84, $AE84, MATCH($AD$3, AB$9:AD$9, 0))), "")</f>
        <v/>
      </c>
      <c r="BP84" s="20" t="str">
        <f t="shared" si="45"/>
        <v/>
      </c>
      <c r="BR84" s="20" t="str">
        <f>IF(BP84="", "", IF(COUNTIF(BP$10:BP84, BP84)&gt;1, "", MAX(BR$9:BR83)+1))</f>
        <v/>
      </c>
      <c r="BT84" s="49" t="str">
        <f t="shared" si="46"/>
        <v/>
      </c>
      <c r="BU84" s="14" t="str">
        <f t="shared" si="47"/>
        <v/>
      </c>
      <c r="BV84" s="15" t="str">
        <f t="shared" si="48"/>
        <v/>
      </c>
    </row>
    <row r="85" spans="1:74" x14ac:dyDescent="0.25">
      <c r="A85" s="25"/>
      <c r="B85" s="29"/>
      <c r="C85" s="30"/>
      <c r="D85" s="30"/>
      <c r="E85" s="31"/>
      <c r="F85" s="25"/>
      <c r="G85" s="23" t="str">
        <f t="shared" si="39"/>
        <v/>
      </c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Z85" s="20" t="str">
        <f t="shared" si="40"/>
        <v/>
      </c>
      <c r="AA85" s="20" t="str">
        <f t="shared" si="41"/>
        <v/>
      </c>
      <c r="AB85" s="20" t="str">
        <f t="shared" si="42"/>
        <v/>
      </c>
      <c r="AC85" s="20" t="str">
        <f t="shared" si="43"/>
        <v/>
      </c>
      <c r="AD85" s="20" t="str">
        <f t="shared" si="44"/>
        <v/>
      </c>
      <c r="AF85" s="23" t="str" cm="1">
        <f t="array" ref="AF85">IFERROR(DATE(INDEX(AB85:AD85, $AE85, MATCH($AD$5, AB$9:AD$9, 0)), INDEX(AB85:AD85, $AE85, MATCH($AD$4, AB$9:AD$9, 0)), INDEX(AB85:AD85, $AE85, MATCH($AD$3, AB$9:AD$9, 0))), "")</f>
        <v/>
      </c>
      <c r="BP85" s="20" t="str">
        <f t="shared" si="45"/>
        <v/>
      </c>
      <c r="BR85" s="20" t="str">
        <f>IF(BP85="", "", IF(COUNTIF(BP$10:BP85, BP85)&gt;1, "", MAX(BR$9:BR84)+1))</f>
        <v/>
      </c>
      <c r="BT85" s="49" t="str">
        <f t="shared" si="46"/>
        <v/>
      </c>
      <c r="BU85" s="14" t="str">
        <f t="shared" si="47"/>
        <v/>
      </c>
      <c r="BV85" s="15" t="str">
        <f t="shared" si="48"/>
        <v/>
      </c>
    </row>
    <row r="86" spans="1:74" x14ac:dyDescent="0.25">
      <c r="A86" s="25"/>
      <c r="B86" s="29"/>
      <c r="C86" s="30"/>
      <c r="D86" s="30"/>
      <c r="E86" s="31"/>
      <c r="F86" s="25"/>
      <c r="G86" s="23" t="str">
        <f t="shared" si="39"/>
        <v/>
      </c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Z86" s="20" t="str">
        <f t="shared" si="40"/>
        <v/>
      </c>
      <c r="AA86" s="20" t="str">
        <f t="shared" si="41"/>
        <v/>
      </c>
      <c r="AB86" s="20" t="str">
        <f t="shared" si="42"/>
        <v/>
      </c>
      <c r="AC86" s="20" t="str">
        <f t="shared" si="43"/>
        <v/>
      </c>
      <c r="AD86" s="20" t="str">
        <f t="shared" si="44"/>
        <v/>
      </c>
      <c r="AF86" s="23" t="str" cm="1">
        <f t="array" ref="AF86">IFERROR(DATE(INDEX(AB86:AD86, $AE86, MATCH($AD$5, AB$9:AD$9, 0)), INDEX(AB86:AD86, $AE86, MATCH($AD$4, AB$9:AD$9, 0)), INDEX(AB86:AD86, $AE86, MATCH($AD$3, AB$9:AD$9, 0))), "")</f>
        <v/>
      </c>
      <c r="BP86" s="20" t="str">
        <f t="shared" si="45"/>
        <v/>
      </c>
      <c r="BR86" s="20" t="str">
        <f>IF(BP86="", "", IF(COUNTIF(BP$10:BP86, BP86)&gt;1, "", MAX(BR$9:BR85)+1))</f>
        <v/>
      </c>
      <c r="BT86" s="49" t="str">
        <f t="shared" si="46"/>
        <v/>
      </c>
      <c r="BU86" s="14" t="str">
        <f t="shared" si="47"/>
        <v/>
      </c>
      <c r="BV86" s="15" t="str">
        <f t="shared" si="48"/>
        <v/>
      </c>
    </row>
    <row r="87" spans="1:74" x14ac:dyDescent="0.25">
      <c r="A87" s="25"/>
      <c r="B87" s="29"/>
      <c r="C87" s="30"/>
      <c r="D87" s="30"/>
      <c r="E87" s="31"/>
      <c r="F87" s="25"/>
      <c r="G87" s="23" t="str">
        <f t="shared" si="39"/>
        <v/>
      </c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Z87" s="20" t="str">
        <f t="shared" si="40"/>
        <v/>
      </c>
      <c r="AA87" s="20" t="str">
        <f t="shared" si="41"/>
        <v/>
      </c>
      <c r="AB87" s="20" t="str">
        <f t="shared" si="42"/>
        <v/>
      </c>
      <c r="AC87" s="20" t="str">
        <f t="shared" si="43"/>
        <v/>
      </c>
      <c r="AD87" s="20" t="str">
        <f t="shared" si="44"/>
        <v/>
      </c>
      <c r="AF87" s="23" t="str" cm="1">
        <f t="array" ref="AF87">IFERROR(DATE(INDEX(AB87:AD87, $AE87, MATCH($AD$5, AB$9:AD$9, 0)), INDEX(AB87:AD87, $AE87, MATCH($AD$4, AB$9:AD$9, 0)), INDEX(AB87:AD87, $AE87, MATCH($AD$3, AB$9:AD$9, 0))), "")</f>
        <v/>
      </c>
      <c r="BP87" s="20" t="str">
        <f t="shared" si="45"/>
        <v/>
      </c>
      <c r="BR87" s="20" t="str">
        <f>IF(BP87="", "", IF(COUNTIF(BP$10:BP87, BP87)&gt;1, "", MAX(BR$9:BR86)+1))</f>
        <v/>
      </c>
      <c r="BT87" s="49" t="str">
        <f t="shared" si="46"/>
        <v/>
      </c>
      <c r="BU87" s="14" t="str">
        <f t="shared" si="47"/>
        <v/>
      </c>
      <c r="BV87" s="15" t="str">
        <f t="shared" si="48"/>
        <v/>
      </c>
    </row>
    <row r="88" spans="1:74" x14ac:dyDescent="0.25">
      <c r="A88" s="25"/>
      <c r="B88" s="29"/>
      <c r="C88" s="30"/>
      <c r="D88" s="30"/>
      <c r="E88" s="31"/>
      <c r="F88" s="25"/>
      <c r="G88" s="23" t="str">
        <f t="shared" si="39"/>
        <v/>
      </c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Z88" s="20" t="str">
        <f t="shared" si="40"/>
        <v/>
      </c>
      <c r="AA88" s="20" t="str">
        <f t="shared" si="41"/>
        <v/>
      </c>
      <c r="AB88" s="20" t="str">
        <f t="shared" si="42"/>
        <v/>
      </c>
      <c r="AC88" s="20" t="str">
        <f t="shared" si="43"/>
        <v/>
      </c>
      <c r="AD88" s="20" t="str">
        <f t="shared" si="44"/>
        <v/>
      </c>
      <c r="AF88" s="23" t="str" cm="1">
        <f t="array" ref="AF88">IFERROR(DATE(INDEX(AB88:AD88, $AE88, MATCH($AD$5, AB$9:AD$9, 0)), INDEX(AB88:AD88, $AE88, MATCH($AD$4, AB$9:AD$9, 0)), INDEX(AB88:AD88, $AE88, MATCH($AD$3, AB$9:AD$9, 0))), "")</f>
        <v/>
      </c>
      <c r="BP88" s="20" t="str">
        <f t="shared" si="45"/>
        <v/>
      </c>
      <c r="BR88" s="20" t="str">
        <f>IF(BP88="", "", IF(COUNTIF(BP$10:BP88, BP88)&gt;1, "", MAX(BR$9:BR87)+1))</f>
        <v/>
      </c>
      <c r="BT88" s="49" t="str">
        <f t="shared" si="46"/>
        <v/>
      </c>
      <c r="BU88" s="14" t="str">
        <f t="shared" si="47"/>
        <v/>
      </c>
      <c r="BV88" s="15" t="str">
        <f t="shared" si="48"/>
        <v/>
      </c>
    </row>
    <row r="89" spans="1:74" x14ac:dyDescent="0.25">
      <c r="A89" s="25"/>
      <c r="B89" s="29"/>
      <c r="C89" s="30"/>
      <c r="D89" s="30"/>
      <c r="E89" s="31"/>
      <c r="F89" s="25"/>
      <c r="G89" s="23" t="str">
        <f t="shared" si="39"/>
        <v/>
      </c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Z89" s="20" t="str">
        <f t="shared" si="40"/>
        <v/>
      </c>
      <c r="AA89" s="20" t="str">
        <f t="shared" si="41"/>
        <v/>
      </c>
      <c r="AB89" s="20" t="str">
        <f t="shared" si="42"/>
        <v/>
      </c>
      <c r="AC89" s="20" t="str">
        <f t="shared" si="43"/>
        <v/>
      </c>
      <c r="AD89" s="20" t="str">
        <f t="shared" si="44"/>
        <v/>
      </c>
      <c r="AF89" s="23" t="str" cm="1">
        <f t="array" ref="AF89">IFERROR(DATE(INDEX(AB89:AD89, $AE89, MATCH($AD$5, AB$9:AD$9, 0)), INDEX(AB89:AD89, $AE89, MATCH($AD$4, AB$9:AD$9, 0)), INDEX(AB89:AD89, $AE89, MATCH($AD$3, AB$9:AD$9, 0))), "")</f>
        <v/>
      </c>
      <c r="BP89" s="20" t="str">
        <f t="shared" si="45"/>
        <v/>
      </c>
      <c r="BR89" s="20" t="str">
        <f>IF(BP89="", "", IF(COUNTIF(BP$10:BP89, BP89)&gt;1, "", MAX(BR$9:BR88)+1))</f>
        <v/>
      </c>
      <c r="BT89" s="49" t="str">
        <f t="shared" si="46"/>
        <v/>
      </c>
      <c r="BU89" s="14" t="str">
        <f t="shared" si="47"/>
        <v/>
      </c>
      <c r="BV89" s="15" t="str">
        <f t="shared" si="48"/>
        <v/>
      </c>
    </row>
    <row r="90" spans="1:74" x14ac:dyDescent="0.25">
      <c r="A90" s="25"/>
      <c r="B90" s="29"/>
      <c r="C90" s="30"/>
      <c r="D90" s="30"/>
      <c r="E90" s="31"/>
      <c r="F90" s="25"/>
      <c r="G90" s="23" t="str">
        <f t="shared" si="39"/>
        <v/>
      </c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Z90" s="20" t="str">
        <f t="shared" si="40"/>
        <v/>
      </c>
      <c r="AA90" s="20" t="str">
        <f t="shared" si="41"/>
        <v/>
      </c>
      <c r="AB90" s="20" t="str">
        <f t="shared" si="42"/>
        <v/>
      </c>
      <c r="AC90" s="20" t="str">
        <f t="shared" si="43"/>
        <v/>
      </c>
      <c r="AD90" s="20" t="str">
        <f t="shared" si="44"/>
        <v/>
      </c>
      <c r="AF90" s="23" t="str" cm="1">
        <f t="array" ref="AF90">IFERROR(DATE(INDEX(AB90:AD90, $AE90, MATCH($AD$5, AB$9:AD$9, 0)), INDEX(AB90:AD90, $AE90, MATCH($AD$4, AB$9:AD$9, 0)), INDEX(AB90:AD90, $AE90, MATCH($AD$3, AB$9:AD$9, 0))), "")</f>
        <v/>
      </c>
      <c r="BP90" s="20" t="str">
        <f t="shared" si="45"/>
        <v/>
      </c>
      <c r="BR90" s="20" t="str">
        <f>IF(BP90="", "", IF(COUNTIF(BP$10:BP90, BP90)&gt;1, "", MAX(BR$9:BR89)+1))</f>
        <v/>
      </c>
      <c r="BT90" s="49" t="str">
        <f t="shared" si="46"/>
        <v/>
      </c>
      <c r="BU90" s="14" t="str">
        <f t="shared" si="47"/>
        <v/>
      </c>
      <c r="BV90" s="15" t="str">
        <f t="shared" si="48"/>
        <v/>
      </c>
    </row>
    <row r="91" spans="1:74" x14ac:dyDescent="0.25">
      <c r="A91" s="25"/>
      <c r="B91" s="29"/>
      <c r="C91" s="30"/>
      <c r="D91" s="30"/>
      <c r="E91" s="31"/>
      <c r="F91" s="25"/>
      <c r="G91" s="23" t="str">
        <f t="shared" si="39"/>
        <v/>
      </c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Z91" s="20" t="str">
        <f t="shared" si="40"/>
        <v/>
      </c>
      <c r="AA91" s="20" t="str">
        <f t="shared" si="41"/>
        <v/>
      </c>
      <c r="AB91" s="20" t="str">
        <f t="shared" si="42"/>
        <v/>
      </c>
      <c r="AC91" s="20" t="str">
        <f t="shared" si="43"/>
        <v/>
      </c>
      <c r="AD91" s="20" t="str">
        <f t="shared" si="44"/>
        <v/>
      </c>
      <c r="AF91" s="23" t="str" cm="1">
        <f t="array" ref="AF91">IFERROR(DATE(INDEX(AB91:AD91, $AE91, MATCH($AD$5, AB$9:AD$9, 0)), INDEX(AB91:AD91, $AE91, MATCH($AD$4, AB$9:AD$9, 0)), INDEX(AB91:AD91, $AE91, MATCH($AD$3, AB$9:AD$9, 0))), "")</f>
        <v/>
      </c>
      <c r="BP91" s="20" t="str">
        <f t="shared" si="45"/>
        <v/>
      </c>
      <c r="BR91" s="20" t="str">
        <f>IF(BP91="", "", IF(COUNTIF(BP$10:BP91, BP91)&gt;1, "", MAX(BR$9:BR90)+1))</f>
        <v/>
      </c>
      <c r="BT91" s="49" t="str">
        <f t="shared" si="46"/>
        <v/>
      </c>
      <c r="BU91" s="14" t="str">
        <f t="shared" si="47"/>
        <v/>
      </c>
      <c r="BV91" s="15" t="str">
        <f t="shared" si="48"/>
        <v/>
      </c>
    </row>
    <row r="92" spans="1:74" x14ac:dyDescent="0.25">
      <c r="A92" s="25"/>
      <c r="B92" s="29"/>
      <c r="C92" s="30"/>
      <c r="D92" s="30"/>
      <c r="E92" s="31"/>
      <c r="F92" s="25"/>
      <c r="G92" s="23" t="str">
        <f t="shared" si="39"/>
        <v/>
      </c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Z92" s="20" t="str">
        <f t="shared" si="40"/>
        <v/>
      </c>
      <c r="AA92" s="20" t="str">
        <f t="shared" si="41"/>
        <v/>
      </c>
      <c r="AB92" s="20" t="str">
        <f t="shared" si="42"/>
        <v/>
      </c>
      <c r="AC92" s="20" t="str">
        <f t="shared" si="43"/>
        <v/>
      </c>
      <c r="AD92" s="20" t="str">
        <f t="shared" si="44"/>
        <v/>
      </c>
      <c r="AF92" s="23" t="str" cm="1">
        <f t="array" ref="AF92">IFERROR(DATE(INDEX(AB92:AD92, $AE92, MATCH($AD$5, AB$9:AD$9, 0)), INDEX(AB92:AD92, $AE92, MATCH($AD$4, AB$9:AD$9, 0)), INDEX(AB92:AD92, $AE92, MATCH($AD$3, AB$9:AD$9, 0))), "")</f>
        <v/>
      </c>
      <c r="BP92" s="20" t="str">
        <f t="shared" si="45"/>
        <v/>
      </c>
      <c r="BR92" s="20" t="str">
        <f>IF(BP92="", "", IF(COUNTIF(BP$10:BP92, BP92)&gt;1, "", MAX(BR$9:BR91)+1))</f>
        <v/>
      </c>
      <c r="BT92" s="49" t="str">
        <f t="shared" si="46"/>
        <v/>
      </c>
      <c r="BU92" s="14" t="str">
        <f t="shared" si="47"/>
        <v/>
      </c>
      <c r="BV92" s="15" t="str">
        <f t="shared" si="48"/>
        <v/>
      </c>
    </row>
    <row r="93" spans="1:74" x14ac:dyDescent="0.25">
      <c r="A93" s="25"/>
      <c r="B93" s="29"/>
      <c r="C93" s="30"/>
      <c r="D93" s="30"/>
      <c r="E93" s="31"/>
      <c r="F93" s="25"/>
      <c r="G93" s="23" t="str">
        <f t="shared" si="39"/>
        <v/>
      </c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Z93" s="20" t="str">
        <f t="shared" si="40"/>
        <v/>
      </c>
      <c r="AA93" s="20" t="str">
        <f t="shared" si="41"/>
        <v/>
      </c>
      <c r="AB93" s="20" t="str">
        <f t="shared" si="42"/>
        <v/>
      </c>
      <c r="AC93" s="20" t="str">
        <f t="shared" si="43"/>
        <v/>
      </c>
      <c r="AD93" s="20" t="str">
        <f t="shared" si="44"/>
        <v/>
      </c>
      <c r="AF93" s="23" t="str" cm="1">
        <f t="array" ref="AF93">IFERROR(DATE(INDEX(AB93:AD93, $AE93, MATCH($AD$5, AB$9:AD$9, 0)), INDEX(AB93:AD93, $AE93, MATCH($AD$4, AB$9:AD$9, 0)), INDEX(AB93:AD93, $AE93, MATCH($AD$3, AB$9:AD$9, 0))), "")</f>
        <v/>
      </c>
      <c r="BP93" s="20" t="str">
        <f t="shared" si="45"/>
        <v/>
      </c>
      <c r="BR93" s="20" t="str">
        <f>IF(BP93="", "", IF(COUNTIF(BP$10:BP93, BP93)&gt;1, "", MAX(BR$9:BR92)+1))</f>
        <v/>
      </c>
      <c r="BT93" s="49" t="str">
        <f t="shared" si="46"/>
        <v/>
      </c>
      <c r="BU93" s="14" t="str">
        <f t="shared" si="47"/>
        <v/>
      </c>
      <c r="BV93" s="15" t="str">
        <f t="shared" si="48"/>
        <v/>
      </c>
    </row>
    <row r="94" spans="1:74" x14ac:dyDescent="0.25">
      <c r="A94" s="25"/>
      <c r="B94" s="29"/>
      <c r="C94" s="30"/>
      <c r="D94" s="30"/>
      <c r="E94" s="31"/>
      <c r="F94" s="25"/>
      <c r="G94" s="23" t="str">
        <f t="shared" si="39"/>
        <v/>
      </c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Z94" s="20" t="str">
        <f t="shared" si="40"/>
        <v/>
      </c>
      <c r="AA94" s="20" t="str">
        <f t="shared" si="41"/>
        <v/>
      </c>
      <c r="AB94" s="20" t="str">
        <f t="shared" si="42"/>
        <v/>
      </c>
      <c r="AC94" s="20" t="str">
        <f t="shared" si="43"/>
        <v/>
      </c>
      <c r="AD94" s="20" t="str">
        <f t="shared" si="44"/>
        <v/>
      </c>
      <c r="AF94" s="23" t="str" cm="1">
        <f t="array" ref="AF94">IFERROR(DATE(INDEX(AB94:AD94, $AE94, MATCH($AD$5, AB$9:AD$9, 0)), INDEX(AB94:AD94, $AE94, MATCH($AD$4, AB$9:AD$9, 0)), INDEX(AB94:AD94, $AE94, MATCH($AD$3, AB$9:AD$9, 0))), "")</f>
        <v/>
      </c>
      <c r="BP94" s="20" t="str">
        <f t="shared" si="45"/>
        <v/>
      </c>
      <c r="BR94" s="20" t="str">
        <f>IF(BP94="", "", IF(COUNTIF(BP$10:BP94, BP94)&gt;1, "", MAX(BR$9:BR93)+1))</f>
        <v/>
      </c>
      <c r="BT94" s="49" t="str">
        <f t="shared" si="46"/>
        <v/>
      </c>
      <c r="BU94" s="14" t="str">
        <f t="shared" si="47"/>
        <v/>
      </c>
      <c r="BV94" s="15" t="str">
        <f t="shared" si="48"/>
        <v/>
      </c>
    </row>
    <row r="95" spans="1:74" x14ac:dyDescent="0.25">
      <c r="A95" s="25"/>
      <c r="B95" s="29"/>
      <c r="C95" s="30"/>
      <c r="D95" s="30"/>
      <c r="E95" s="31"/>
      <c r="F95" s="25"/>
      <c r="G95" s="23" t="str">
        <f t="shared" si="39"/>
        <v/>
      </c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Z95" s="20" t="str">
        <f t="shared" si="40"/>
        <v/>
      </c>
      <c r="AA95" s="20" t="str">
        <f t="shared" si="41"/>
        <v/>
      </c>
      <c r="AB95" s="20" t="str">
        <f t="shared" si="42"/>
        <v/>
      </c>
      <c r="AC95" s="20" t="str">
        <f t="shared" si="43"/>
        <v/>
      </c>
      <c r="AD95" s="20" t="str">
        <f t="shared" si="44"/>
        <v/>
      </c>
      <c r="AF95" s="23" t="str" cm="1">
        <f t="array" ref="AF95">IFERROR(DATE(INDEX(AB95:AD95, $AE95, MATCH($AD$5, AB$9:AD$9, 0)), INDEX(AB95:AD95, $AE95, MATCH($AD$4, AB$9:AD$9, 0)), INDEX(AB95:AD95, $AE95, MATCH($AD$3, AB$9:AD$9, 0))), "")</f>
        <v/>
      </c>
      <c r="BP95" s="20" t="str">
        <f t="shared" si="45"/>
        <v/>
      </c>
      <c r="BR95" s="20" t="str">
        <f>IF(BP95="", "", IF(COUNTIF(BP$10:BP95, BP95)&gt;1, "", MAX(BR$9:BR94)+1))</f>
        <v/>
      </c>
      <c r="BT95" s="49" t="str">
        <f t="shared" si="46"/>
        <v/>
      </c>
      <c r="BU95" s="14" t="str">
        <f t="shared" si="47"/>
        <v/>
      </c>
      <c r="BV95" s="15" t="str">
        <f t="shared" si="48"/>
        <v/>
      </c>
    </row>
    <row r="96" spans="1:74" x14ac:dyDescent="0.25">
      <c r="A96" s="25"/>
      <c r="B96" s="29"/>
      <c r="C96" s="30"/>
      <c r="D96" s="30"/>
      <c r="E96" s="31"/>
      <c r="F96" s="25"/>
      <c r="G96" s="23" t="str">
        <f t="shared" si="39"/>
        <v/>
      </c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Z96" s="20" t="str">
        <f t="shared" si="40"/>
        <v/>
      </c>
      <c r="AA96" s="20" t="str">
        <f t="shared" si="41"/>
        <v/>
      </c>
      <c r="AB96" s="20" t="str">
        <f t="shared" si="42"/>
        <v/>
      </c>
      <c r="AC96" s="20" t="str">
        <f t="shared" si="43"/>
        <v/>
      </c>
      <c r="AD96" s="20" t="str">
        <f t="shared" si="44"/>
        <v/>
      </c>
      <c r="AF96" s="23" t="str" cm="1">
        <f t="array" ref="AF96">IFERROR(DATE(INDEX(AB96:AD96, $AE96, MATCH($AD$5, AB$9:AD$9, 0)), INDEX(AB96:AD96, $AE96, MATCH($AD$4, AB$9:AD$9, 0)), INDEX(AB96:AD96, $AE96, MATCH($AD$3, AB$9:AD$9, 0))), "")</f>
        <v/>
      </c>
      <c r="BP96" s="20" t="str">
        <f t="shared" si="45"/>
        <v/>
      </c>
      <c r="BR96" s="20" t="str">
        <f>IF(BP96="", "", IF(COUNTIF(BP$10:BP96, BP96)&gt;1, "", MAX(BR$9:BR95)+1))</f>
        <v/>
      </c>
      <c r="BT96" s="49" t="str">
        <f t="shared" si="46"/>
        <v/>
      </c>
      <c r="BU96" s="14" t="str">
        <f t="shared" si="47"/>
        <v/>
      </c>
      <c r="BV96" s="15" t="str">
        <f t="shared" si="48"/>
        <v/>
      </c>
    </row>
    <row r="97" spans="1:74" x14ac:dyDescent="0.25">
      <c r="A97" s="25"/>
      <c r="B97" s="29"/>
      <c r="C97" s="30"/>
      <c r="D97" s="30"/>
      <c r="E97" s="31"/>
      <c r="F97" s="25"/>
      <c r="G97" s="23" t="str">
        <f t="shared" si="39"/>
        <v/>
      </c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Z97" s="20" t="str">
        <f t="shared" si="40"/>
        <v/>
      </c>
      <c r="AA97" s="20" t="str">
        <f t="shared" si="41"/>
        <v/>
      </c>
      <c r="AB97" s="20" t="str">
        <f t="shared" si="42"/>
        <v/>
      </c>
      <c r="AC97" s="20" t="str">
        <f t="shared" si="43"/>
        <v/>
      </c>
      <c r="AD97" s="20" t="str">
        <f t="shared" si="44"/>
        <v/>
      </c>
      <c r="AF97" s="23" t="str" cm="1">
        <f t="array" ref="AF97">IFERROR(DATE(INDEX(AB97:AD97, $AE97, MATCH($AD$5, AB$9:AD$9, 0)), INDEX(AB97:AD97, $AE97, MATCH($AD$4, AB$9:AD$9, 0)), INDEX(AB97:AD97, $AE97, MATCH($AD$3, AB$9:AD$9, 0))), "")</f>
        <v/>
      </c>
      <c r="BP97" s="20" t="str">
        <f t="shared" si="45"/>
        <v/>
      </c>
      <c r="BR97" s="20" t="str">
        <f>IF(BP97="", "", IF(COUNTIF(BP$10:BP97, BP97)&gt;1, "", MAX(BR$9:BR96)+1))</f>
        <v/>
      </c>
      <c r="BT97" s="49" t="str">
        <f t="shared" si="46"/>
        <v/>
      </c>
      <c r="BU97" s="14" t="str">
        <f t="shared" si="47"/>
        <v/>
      </c>
      <c r="BV97" s="15" t="str">
        <f t="shared" si="48"/>
        <v/>
      </c>
    </row>
    <row r="98" spans="1:74" x14ac:dyDescent="0.25">
      <c r="A98" s="25"/>
      <c r="B98" s="29"/>
      <c r="C98" s="30"/>
      <c r="D98" s="30"/>
      <c r="E98" s="31"/>
      <c r="F98" s="25"/>
      <c r="G98" s="23" t="str">
        <f t="shared" si="39"/>
        <v/>
      </c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Z98" s="20" t="str">
        <f t="shared" si="40"/>
        <v/>
      </c>
      <c r="AA98" s="20" t="str">
        <f t="shared" si="41"/>
        <v/>
      </c>
      <c r="AB98" s="20" t="str">
        <f t="shared" si="42"/>
        <v/>
      </c>
      <c r="AC98" s="20" t="str">
        <f t="shared" si="43"/>
        <v/>
      </c>
      <c r="AD98" s="20" t="str">
        <f t="shared" si="44"/>
        <v/>
      </c>
      <c r="AF98" s="23" t="str" cm="1">
        <f t="array" ref="AF98">IFERROR(DATE(INDEX(AB98:AD98, $AE98, MATCH($AD$5, AB$9:AD$9, 0)), INDEX(AB98:AD98, $AE98, MATCH($AD$4, AB$9:AD$9, 0)), INDEX(AB98:AD98, $AE98, MATCH($AD$3, AB$9:AD$9, 0))), "")</f>
        <v/>
      </c>
      <c r="BP98" s="20" t="str">
        <f t="shared" si="45"/>
        <v/>
      </c>
      <c r="BR98" s="20" t="str">
        <f>IF(BP98="", "", IF(COUNTIF(BP$10:BP98, BP98)&gt;1, "", MAX(BR$9:BR97)+1))</f>
        <v/>
      </c>
      <c r="BT98" s="49" t="str">
        <f t="shared" si="46"/>
        <v/>
      </c>
      <c r="BU98" s="14" t="str">
        <f t="shared" si="47"/>
        <v/>
      </c>
      <c r="BV98" s="15" t="str">
        <f t="shared" si="48"/>
        <v/>
      </c>
    </row>
    <row r="99" spans="1:74" x14ac:dyDescent="0.25">
      <c r="A99" s="25"/>
      <c r="B99" s="29"/>
      <c r="C99" s="30"/>
      <c r="D99" s="30"/>
      <c r="E99" s="31"/>
      <c r="F99" s="25"/>
      <c r="G99" s="23" t="str">
        <f t="shared" si="39"/>
        <v/>
      </c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Z99" s="20" t="str">
        <f t="shared" si="40"/>
        <v/>
      </c>
      <c r="AA99" s="20" t="str">
        <f t="shared" si="41"/>
        <v/>
      </c>
      <c r="AB99" s="20" t="str">
        <f t="shared" si="42"/>
        <v/>
      </c>
      <c r="AC99" s="20" t="str">
        <f t="shared" si="43"/>
        <v/>
      </c>
      <c r="AD99" s="20" t="str">
        <f t="shared" si="44"/>
        <v/>
      </c>
      <c r="AF99" s="23" t="str" cm="1">
        <f t="array" ref="AF99">IFERROR(DATE(INDEX(AB99:AD99, $AE99, MATCH($AD$5, AB$9:AD$9, 0)), INDEX(AB99:AD99, $AE99, MATCH($AD$4, AB$9:AD$9, 0)), INDEX(AB99:AD99, $AE99, MATCH($AD$3, AB$9:AD$9, 0))), "")</f>
        <v/>
      </c>
      <c r="BP99" s="20" t="str">
        <f t="shared" si="45"/>
        <v/>
      </c>
      <c r="BR99" s="20" t="str">
        <f>IF(BP99="", "", IF(COUNTIF(BP$10:BP99, BP99)&gt;1, "", MAX(BR$9:BR98)+1))</f>
        <v/>
      </c>
      <c r="BT99" s="49" t="str">
        <f t="shared" si="46"/>
        <v/>
      </c>
      <c r="BU99" s="14" t="str">
        <f t="shared" si="47"/>
        <v/>
      </c>
      <c r="BV99" s="15" t="str">
        <f t="shared" si="48"/>
        <v/>
      </c>
    </row>
    <row r="100" spans="1:74" x14ac:dyDescent="0.25">
      <c r="A100" s="25"/>
      <c r="B100" s="29"/>
      <c r="C100" s="30"/>
      <c r="D100" s="30"/>
      <c r="E100" s="31"/>
      <c r="F100" s="25"/>
      <c r="G100" s="23" t="str">
        <f t="shared" si="39"/>
        <v/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Z100" s="20" t="str">
        <f t="shared" si="40"/>
        <v/>
      </c>
      <c r="AA100" s="20" t="str">
        <f t="shared" si="41"/>
        <v/>
      </c>
      <c r="AB100" s="20" t="str">
        <f t="shared" si="42"/>
        <v/>
      </c>
      <c r="AC100" s="20" t="str">
        <f t="shared" si="43"/>
        <v/>
      </c>
      <c r="AD100" s="20" t="str">
        <f t="shared" si="44"/>
        <v/>
      </c>
      <c r="AF100" s="23" t="str" cm="1">
        <f t="array" ref="AF100">IFERROR(DATE(INDEX(AB100:AD100, $AE100, MATCH($AD$5, AB$9:AD$9, 0)), INDEX(AB100:AD100, $AE100, MATCH($AD$4, AB$9:AD$9, 0)), INDEX(AB100:AD100, $AE100, MATCH($AD$3, AB$9:AD$9, 0))), "")</f>
        <v/>
      </c>
      <c r="BP100" s="20" t="str">
        <f t="shared" si="45"/>
        <v/>
      </c>
      <c r="BR100" s="20" t="str">
        <f>IF(BP100="", "", IF(COUNTIF(BP$10:BP100, BP100)&gt;1, "", MAX(BR$9:BR99)+1))</f>
        <v/>
      </c>
      <c r="BT100" s="49" t="str">
        <f t="shared" si="46"/>
        <v/>
      </c>
      <c r="BU100" s="14" t="str">
        <f t="shared" si="47"/>
        <v/>
      </c>
      <c r="BV100" s="15" t="str">
        <f t="shared" si="48"/>
        <v/>
      </c>
    </row>
    <row r="101" spans="1:74" x14ac:dyDescent="0.25">
      <c r="A101" s="25"/>
      <c r="B101" s="29"/>
      <c r="C101" s="30"/>
      <c r="D101" s="30"/>
      <c r="E101" s="31"/>
      <c r="F101" s="25"/>
      <c r="G101" s="23" t="str">
        <f t="shared" si="39"/>
        <v/>
      </c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Z101" s="20" t="str">
        <f t="shared" si="40"/>
        <v/>
      </c>
      <c r="AA101" s="20" t="str">
        <f t="shared" si="41"/>
        <v/>
      </c>
      <c r="AB101" s="20" t="str">
        <f t="shared" si="42"/>
        <v/>
      </c>
      <c r="AC101" s="20" t="str">
        <f t="shared" si="43"/>
        <v/>
      </c>
      <c r="AD101" s="20" t="str">
        <f t="shared" si="44"/>
        <v/>
      </c>
      <c r="AF101" s="23" t="str" cm="1">
        <f t="array" ref="AF101">IFERROR(DATE(INDEX(AB101:AD101, $AE101, MATCH($AD$5, AB$9:AD$9, 0)), INDEX(AB101:AD101, $AE101, MATCH($AD$4, AB$9:AD$9, 0)), INDEX(AB101:AD101, $AE101, MATCH($AD$3, AB$9:AD$9, 0))), "")</f>
        <v/>
      </c>
      <c r="BP101" s="20" t="str">
        <f t="shared" si="45"/>
        <v/>
      </c>
      <c r="BR101" s="20" t="str">
        <f>IF(BP101="", "", IF(COUNTIF(BP$10:BP101, BP101)&gt;1, "", MAX(BR$9:BR100)+1))</f>
        <v/>
      </c>
      <c r="BT101" s="49" t="str">
        <f t="shared" si="46"/>
        <v/>
      </c>
      <c r="BU101" s="14" t="str">
        <f t="shared" si="47"/>
        <v/>
      </c>
      <c r="BV101" s="15" t="str">
        <f t="shared" si="48"/>
        <v/>
      </c>
    </row>
    <row r="102" spans="1:74" x14ac:dyDescent="0.25">
      <c r="A102" s="25"/>
      <c r="B102" s="29"/>
      <c r="C102" s="30"/>
      <c r="D102" s="30"/>
      <c r="E102" s="31"/>
      <c r="F102" s="25"/>
      <c r="G102" s="23" t="str">
        <f t="shared" si="39"/>
        <v/>
      </c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Z102" s="20" t="str">
        <f t="shared" si="40"/>
        <v/>
      </c>
      <c r="AA102" s="20" t="str">
        <f t="shared" si="41"/>
        <v/>
      </c>
      <c r="AB102" s="20" t="str">
        <f t="shared" si="42"/>
        <v/>
      </c>
      <c r="AC102" s="20" t="str">
        <f t="shared" si="43"/>
        <v/>
      </c>
      <c r="AD102" s="20" t="str">
        <f t="shared" si="44"/>
        <v/>
      </c>
      <c r="AF102" s="23" t="str" cm="1">
        <f t="array" ref="AF102">IFERROR(DATE(INDEX(AB102:AD102, $AE102, MATCH($AD$5, AB$9:AD$9, 0)), INDEX(AB102:AD102, $AE102, MATCH($AD$4, AB$9:AD$9, 0)), INDEX(AB102:AD102, $AE102, MATCH($AD$3, AB$9:AD$9, 0))), "")</f>
        <v/>
      </c>
      <c r="BP102" s="20" t="str">
        <f t="shared" si="45"/>
        <v/>
      </c>
      <c r="BR102" s="20" t="str">
        <f>IF(BP102="", "", IF(COUNTIF(BP$10:BP102, BP102)&gt;1, "", MAX(BR$9:BR101)+1))</f>
        <v/>
      </c>
      <c r="BT102" s="49" t="str">
        <f t="shared" si="46"/>
        <v/>
      </c>
      <c r="BU102" s="14" t="str">
        <f t="shared" si="47"/>
        <v/>
      </c>
      <c r="BV102" s="15" t="str">
        <f t="shared" si="48"/>
        <v/>
      </c>
    </row>
    <row r="103" spans="1:74" x14ac:dyDescent="0.25">
      <c r="A103" s="25"/>
      <c r="B103" s="29"/>
      <c r="C103" s="30"/>
      <c r="D103" s="30"/>
      <c r="E103" s="31"/>
      <c r="F103" s="25"/>
      <c r="G103" s="23" t="str">
        <f t="shared" si="39"/>
        <v/>
      </c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Z103" s="20" t="str">
        <f t="shared" si="40"/>
        <v/>
      </c>
      <c r="AA103" s="20" t="str">
        <f t="shared" si="41"/>
        <v/>
      </c>
      <c r="AB103" s="20" t="str">
        <f t="shared" si="42"/>
        <v/>
      </c>
      <c r="AC103" s="20" t="str">
        <f t="shared" si="43"/>
        <v/>
      </c>
      <c r="AD103" s="20" t="str">
        <f t="shared" si="44"/>
        <v/>
      </c>
      <c r="AF103" s="23" t="str" cm="1">
        <f t="array" ref="AF103">IFERROR(DATE(INDEX(AB103:AD103, $AE103, MATCH($AD$5, AB$9:AD$9, 0)), INDEX(AB103:AD103, $AE103, MATCH($AD$4, AB$9:AD$9, 0)), INDEX(AB103:AD103, $AE103, MATCH($AD$3, AB$9:AD$9, 0))), "")</f>
        <v/>
      </c>
      <c r="BP103" s="20" t="str">
        <f t="shared" si="45"/>
        <v/>
      </c>
      <c r="BR103" s="20" t="str">
        <f>IF(BP103="", "", IF(COUNTIF(BP$10:BP103, BP103)&gt;1, "", MAX(BR$9:BR102)+1))</f>
        <v/>
      </c>
      <c r="BT103" s="49" t="str">
        <f t="shared" si="46"/>
        <v/>
      </c>
      <c r="BU103" s="14" t="str">
        <f t="shared" si="47"/>
        <v/>
      </c>
      <c r="BV103" s="15" t="str">
        <f t="shared" si="48"/>
        <v/>
      </c>
    </row>
    <row r="104" spans="1:74" x14ac:dyDescent="0.25">
      <c r="A104" s="25"/>
      <c r="B104" s="29"/>
      <c r="C104" s="30"/>
      <c r="D104" s="30"/>
      <c r="E104" s="31"/>
      <c r="F104" s="25"/>
      <c r="G104" s="23" t="str">
        <f t="shared" si="39"/>
        <v/>
      </c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Z104" s="20" t="str">
        <f t="shared" si="40"/>
        <v/>
      </c>
      <c r="AA104" s="20" t="str">
        <f t="shared" si="41"/>
        <v/>
      </c>
      <c r="AB104" s="20" t="str">
        <f t="shared" si="42"/>
        <v/>
      </c>
      <c r="AC104" s="20" t="str">
        <f t="shared" si="43"/>
        <v/>
      </c>
      <c r="AD104" s="20" t="str">
        <f t="shared" si="44"/>
        <v/>
      </c>
      <c r="AF104" s="23" t="str" cm="1">
        <f t="array" ref="AF104">IFERROR(DATE(INDEX(AB104:AD104, $AE104, MATCH($AD$5, AB$9:AD$9, 0)), INDEX(AB104:AD104, $AE104, MATCH($AD$4, AB$9:AD$9, 0)), INDEX(AB104:AD104, $AE104, MATCH($AD$3, AB$9:AD$9, 0))), "")</f>
        <v/>
      </c>
      <c r="BP104" s="20" t="str">
        <f t="shared" si="45"/>
        <v/>
      </c>
      <c r="BR104" s="20" t="str">
        <f>IF(BP104="", "", IF(COUNTIF(BP$10:BP104, BP104)&gt;1, "", MAX(BR$9:BR103)+1))</f>
        <v/>
      </c>
      <c r="BT104" s="49" t="str">
        <f t="shared" si="46"/>
        <v/>
      </c>
      <c r="BU104" s="14" t="str">
        <f t="shared" si="47"/>
        <v/>
      </c>
      <c r="BV104" s="15" t="str">
        <f t="shared" si="48"/>
        <v/>
      </c>
    </row>
    <row r="105" spans="1:74" x14ac:dyDescent="0.25">
      <c r="A105" s="25"/>
      <c r="B105" s="29"/>
      <c r="C105" s="30"/>
      <c r="D105" s="30"/>
      <c r="E105" s="31"/>
      <c r="F105" s="25"/>
      <c r="G105" s="23" t="str">
        <f t="shared" si="39"/>
        <v/>
      </c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Z105" s="20" t="str">
        <f t="shared" si="40"/>
        <v/>
      </c>
      <c r="AA105" s="20" t="str">
        <f t="shared" si="41"/>
        <v/>
      </c>
      <c r="AB105" s="20" t="str">
        <f t="shared" si="42"/>
        <v/>
      </c>
      <c r="AC105" s="20" t="str">
        <f t="shared" si="43"/>
        <v/>
      </c>
      <c r="AD105" s="20" t="str">
        <f t="shared" si="44"/>
        <v/>
      </c>
      <c r="AF105" s="23" t="str" cm="1">
        <f t="array" ref="AF105">IFERROR(DATE(INDEX(AB105:AD105, $AE105, MATCH($AD$5, AB$9:AD$9, 0)), INDEX(AB105:AD105, $AE105, MATCH($AD$4, AB$9:AD$9, 0)), INDEX(AB105:AD105, $AE105, MATCH($AD$3, AB$9:AD$9, 0))), "")</f>
        <v/>
      </c>
      <c r="BP105" s="20" t="str">
        <f t="shared" si="45"/>
        <v/>
      </c>
      <c r="BR105" s="20" t="str">
        <f>IF(BP105="", "", IF(COUNTIF(BP$10:BP105, BP105)&gt;1, "", MAX(BR$9:BR104)+1))</f>
        <v/>
      </c>
      <c r="BT105" s="49" t="str">
        <f t="shared" si="46"/>
        <v/>
      </c>
      <c r="BU105" s="14" t="str">
        <f t="shared" si="47"/>
        <v/>
      </c>
      <c r="BV105" s="15" t="str">
        <f t="shared" si="48"/>
        <v/>
      </c>
    </row>
    <row r="106" spans="1:74" x14ac:dyDescent="0.25">
      <c r="A106" s="25"/>
      <c r="B106" s="29"/>
      <c r="C106" s="30"/>
      <c r="D106" s="30"/>
      <c r="E106" s="31"/>
      <c r="F106" s="25"/>
      <c r="G106" s="23" t="str">
        <f t="shared" si="39"/>
        <v/>
      </c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Z106" s="20" t="str">
        <f t="shared" si="40"/>
        <v/>
      </c>
      <c r="AA106" s="20" t="str">
        <f t="shared" si="41"/>
        <v/>
      </c>
      <c r="AB106" s="20" t="str">
        <f t="shared" si="42"/>
        <v/>
      </c>
      <c r="AC106" s="20" t="str">
        <f t="shared" si="43"/>
        <v/>
      </c>
      <c r="AD106" s="20" t="str">
        <f t="shared" si="44"/>
        <v/>
      </c>
      <c r="AF106" s="23" t="str" cm="1">
        <f t="array" ref="AF106">IFERROR(DATE(INDEX(AB106:AD106, $AE106, MATCH($AD$5, AB$9:AD$9, 0)), INDEX(AB106:AD106, $AE106, MATCH($AD$4, AB$9:AD$9, 0)), INDEX(AB106:AD106, $AE106, MATCH($AD$3, AB$9:AD$9, 0))), "")</f>
        <v/>
      </c>
      <c r="BP106" s="20" t="str">
        <f t="shared" si="45"/>
        <v/>
      </c>
      <c r="BR106" s="20" t="str">
        <f>IF(BP106="", "", IF(COUNTIF(BP$10:BP106, BP106)&gt;1, "", MAX(BR$9:BR105)+1))</f>
        <v/>
      </c>
      <c r="BT106" s="49" t="str">
        <f t="shared" si="46"/>
        <v/>
      </c>
      <c r="BU106" s="14" t="str">
        <f t="shared" si="47"/>
        <v/>
      </c>
      <c r="BV106" s="15" t="str">
        <f t="shared" si="48"/>
        <v/>
      </c>
    </row>
    <row r="107" spans="1:74" x14ac:dyDescent="0.25">
      <c r="A107" s="25"/>
      <c r="B107" s="29"/>
      <c r="C107" s="30"/>
      <c r="D107" s="30"/>
      <c r="E107" s="31"/>
      <c r="F107" s="25"/>
      <c r="G107" s="23" t="str">
        <f t="shared" si="39"/>
        <v/>
      </c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Z107" s="20" t="str">
        <f t="shared" si="40"/>
        <v/>
      </c>
      <c r="AA107" s="20" t="str">
        <f t="shared" si="41"/>
        <v/>
      </c>
      <c r="AB107" s="20" t="str">
        <f t="shared" si="42"/>
        <v/>
      </c>
      <c r="AC107" s="20" t="str">
        <f t="shared" si="43"/>
        <v/>
      </c>
      <c r="AD107" s="20" t="str">
        <f t="shared" si="44"/>
        <v/>
      </c>
      <c r="AF107" s="23" t="str" cm="1">
        <f t="array" ref="AF107">IFERROR(DATE(INDEX(AB107:AD107, $AE107, MATCH($AD$5, AB$9:AD$9, 0)), INDEX(AB107:AD107, $AE107, MATCH($AD$4, AB$9:AD$9, 0)), INDEX(AB107:AD107, $AE107, MATCH($AD$3, AB$9:AD$9, 0))), "")</f>
        <v/>
      </c>
      <c r="BP107" s="20" t="str">
        <f t="shared" si="45"/>
        <v/>
      </c>
      <c r="BR107" s="20" t="str">
        <f>IF(BP107="", "", IF(COUNTIF(BP$10:BP107, BP107)&gt;1, "", MAX(BR$9:BR106)+1))</f>
        <v/>
      </c>
      <c r="BT107" s="49" t="str">
        <f t="shared" si="46"/>
        <v/>
      </c>
      <c r="BU107" s="14" t="str">
        <f t="shared" si="47"/>
        <v/>
      </c>
      <c r="BV107" s="15" t="str">
        <f t="shared" si="48"/>
        <v/>
      </c>
    </row>
    <row r="108" spans="1:74" x14ac:dyDescent="0.25">
      <c r="A108" s="25"/>
      <c r="B108" s="29"/>
      <c r="C108" s="30"/>
      <c r="D108" s="30"/>
      <c r="E108" s="31"/>
      <c r="F108" s="25"/>
      <c r="G108" s="23" t="str">
        <f t="shared" si="39"/>
        <v/>
      </c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Z108" s="20" t="str">
        <f t="shared" si="40"/>
        <v/>
      </c>
      <c r="AA108" s="20" t="str">
        <f t="shared" si="41"/>
        <v/>
      </c>
      <c r="AB108" s="20" t="str">
        <f t="shared" si="42"/>
        <v/>
      </c>
      <c r="AC108" s="20" t="str">
        <f t="shared" si="43"/>
        <v/>
      </c>
      <c r="AD108" s="20" t="str">
        <f t="shared" si="44"/>
        <v/>
      </c>
      <c r="AF108" s="23" t="str" cm="1">
        <f t="array" ref="AF108">IFERROR(DATE(INDEX(AB108:AD108, $AE108, MATCH($AD$5, AB$9:AD$9, 0)), INDEX(AB108:AD108, $AE108, MATCH($AD$4, AB$9:AD$9, 0)), INDEX(AB108:AD108, $AE108, MATCH($AD$3, AB$9:AD$9, 0))), "")</f>
        <v/>
      </c>
      <c r="BP108" s="20" t="str">
        <f t="shared" si="45"/>
        <v/>
      </c>
      <c r="BR108" s="20" t="str">
        <f>IF(BP108="", "", IF(COUNTIF(BP$10:BP108, BP108)&gt;1, "", MAX(BR$9:BR107)+1))</f>
        <v/>
      </c>
      <c r="BT108" s="49" t="str">
        <f t="shared" si="46"/>
        <v/>
      </c>
      <c r="BU108" s="14" t="str">
        <f t="shared" si="47"/>
        <v/>
      </c>
      <c r="BV108" s="15" t="str">
        <f t="shared" si="48"/>
        <v/>
      </c>
    </row>
    <row r="109" spans="1:74" x14ac:dyDescent="0.25">
      <c r="A109" s="25"/>
      <c r="B109" s="29"/>
      <c r="C109" s="30"/>
      <c r="D109" s="30"/>
      <c r="E109" s="31"/>
      <c r="F109" s="25"/>
      <c r="G109" s="23" t="str">
        <f t="shared" si="39"/>
        <v/>
      </c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Z109" s="20" t="str">
        <f t="shared" si="40"/>
        <v/>
      </c>
      <c r="AA109" s="20" t="str">
        <f t="shared" si="41"/>
        <v/>
      </c>
      <c r="AB109" s="20" t="str">
        <f t="shared" si="42"/>
        <v/>
      </c>
      <c r="AC109" s="20" t="str">
        <f t="shared" si="43"/>
        <v/>
      </c>
      <c r="AD109" s="20" t="str">
        <f t="shared" si="44"/>
        <v/>
      </c>
      <c r="AF109" s="23" t="str" cm="1">
        <f t="array" ref="AF109">IFERROR(DATE(INDEX(AB109:AD109, $AE109, MATCH($AD$5, AB$9:AD$9, 0)), INDEX(AB109:AD109, $AE109, MATCH($AD$4, AB$9:AD$9, 0)), INDEX(AB109:AD109, $AE109, MATCH($AD$3, AB$9:AD$9, 0))), "")</f>
        <v/>
      </c>
      <c r="BP109" s="20" t="str">
        <f t="shared" si="45"/>
        <v/>
      </c>
      <c r="BR109" s="20" t="str">
        <f>IF(BP109="", "", IF(COUNTIF(BP$10:BP109, BP109)&gt;1, "", MAX(BR$9:BR108)+1))</f>
        <v/>
      </c>
      <c r="BT109" s="49" t="str">
        <f t="shared" si="46"/>
        <v/>
      </c>
      <c r="BU109" s="14" t="str">
        <f t="shared" si="47"/>
        <v/>
      </c>
      <c r="BV109" s="15" t="str">
        <f t="shared" si="48"/>
        <v/>
      </c>
    </row>
    <row r="110" spans="1:74" x14ac:dyDescent="0.25">
      <c r="A110" s="25"/>
      <c r="B110" s="29"/>
      <c r="C110" s="30"/>
      <c r="D110" s="30"/>
      <c r="E110" s="31"/>
      <c r="F110" s="25"/>
      <c r="G110" s="23" t="str">
        <f t="shared" si="39"/>
        <v/>
      </c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Z110" s="20" t="str">
        <f t="shared" si="40"/>
        <v/>
      </c>
      <c r="AA110" s="20" t="str">
        <f t="shared" si="41"/>
        <v/>
      </c>
      <c r="AB110" s="20" t="str">
        <f t="shared" si="42"/>
        <v/>
      </c>
      <c r="AC110" s="20" t="str">
        <f t="shared" si="43"/>
        <v/>
      </c>
      <c r="AD110" s="20" t="str">
        <f t="shared" si="44"/>
        <v/>
      </c>
      <c r="AF110" s="23" t="str" cm="1">
        <f t="array" ref="AF110">IFERROR(DATE(INDEX(AB110:AD110, $AE110, MATCH($AD$5, AB$9:AD$9, 0)), INDEX(AB110:AD110, $AE110, MATCH($AD$4, AB$9:AD$9, 0)), INDEX(AB110:AD110, $AE110, MATCH($AD$3, AB$9:AD$9, 0))), "")</f>
        <v/>
      </c>
      <c r="BP110" s="20" t="str">
        <f t="shared" si="45"/>
        <v/>
      </c>
      <c r="BR110" s="20" t="str">
        <f>IF(BP110="", "", IF(COUNTIF(BP$10:BP110, BP110)&gt;1, "", MAX(BR$9:BR109)+1))</f>
        <v/>
      </c>
      <c r="BT110" s="49" t="str">
        <f t="shared" si="46"/>
        <v/>
      </c>
      <c r="BU110" s="14" t="str">
        <f t="shared" si="47"/>
        <v/>
      </c>
      <c r="BV110" s="15" t="str">
        <f t="shared" si="48"/>
        <v/>
      </c>
    </row>
    <row r="111" spans="1:74" x14ac:dyDescent="0.25">
      <c r="A111" s="25"/>
      <c r="B111" s="29"/>
      <c r="C111" s="30"/>
      <c r="D111" s="30"/>
      <c r="E111" s="31"/>
      <c r="F111" s="25"/>
      <c r="G111" s="23" t="str">
        <f t="shared" si="39"/>
        <v/>
      </c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Z111" s="20" t="str">
        <f t="shared" si="40"/>
        <v/>
      </c>
      <c r="AA111" s="20" t="str">
        <f t="shared" si="41"/>
        <v/>
      </c>
      <c r="AB111" s="20" t="str">
        <f t="shared" si="42"/>
        <v/>
      </c>
      <c r="AC111" s="20" t="str">
        <f t="shared" si="43"/>
        <v/>
      </c>
      <c r="AD111" s="20" t="str">
        <f t="shared" si="44"/>
        <v/>
      </c>
      <c r="AF111" s="23" t="str" cm="1">
        <f t="array" ref="AF111">IFERROR(DATE(INDEX(AB111:AD111, $AE111, MATCH($AD$5, AB$9:AD$9, 0)), INDEX(AB111:AD111, $AE111, MATCH($AD$4, AB$9:AD$9, 0)), INDEX(AB111:AD111, $AE111, MATCH($AD$3, AB$9:AD$9, 0))), "")</f>
        <v/>
      </c>
      <c r="BP111" s="20" t="str">
        <f t="shared" si="45"/>
        <v/>
      </c>
      <c r="BR111" s="20" t="str">
        <f>IF(BP111="", "", IF(COUNTIF(BP$10:BP111, BP111)&gt;1, "", MAX(BR$9:BR110)+1))</f>
        <v/>
      </c>
      <c r="BT111" s="49" t="str">
        <f t="shared" si="46"/>
        <v/>
      </c>
      <c r="BU111" s="14" t="str">
        <f t="shared" si="47"/>
        <v/>
      </c>
      <c r="BV111" s="15" t="str">
        <f t="shared" si="48"/>
        <v/>
      </c>
    </row>
    <row r="112" spans="1:74" x14ac:dyDescent="0.25">
      <c r="A112" s="25"/>
      <c r="B112" s="29"/>
      <c r="C112" s="30"/>
      <c r="D112" s="30"/>
      <c r="E112" s="31"/>
      <c r="F112" s="25"/>
      <c r="G112" s="23" t="str">
        <f t="shared" si="39"/>
        <v/>
      </c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Z112" s="20" t="str">
        <f t="shared" si="40"/>
        <v/>
      </c>
      <c r="AA112" s="20" t="str">
        <f t="shared" si="41"/>
        <v/>
      </c>
      <c r="AB112" s="20" t="str">
        <f t="shared" si="42"/>
        <v/>
      </c>
      <c r="AC112" s="20" t="str">
        <f t="shared" si="43"/>
        <v/>
      </c>
      <c r="AD112" s="20" t="str">
        <f t="shared" si="44"/>
        <v/>
      </c>
      <c r="AF112" s="23" t="str" cm="1">
        <f t="array" ref="AF112">IFERROR(DATE(INDEX(AB112:AD112, $AE112, MATCH($AD$5, AB$9:AD$9, 0)), INDEX(AB112:AD112, $AE112, MATCH($AD$4, AB$9:AD$9, 0)), INDEX(AB112:AD112, $AE112, MATCH($AD$3, AB$9:AD$9, 0))), "")</f>
        <v/>
      </c>
      <c r="BP112" s="20" t="str">
        <f t="shared" si="45"/>
        <v/>
      </c>
      <c r="BR112" s="20" t="str">
        <f>IF(BP112="", "", IF(COUNTIF(BP$10:BP112, BP112)&gt;1, "", MAX(BR$9:BR111)+1))</f>
        <v/>
      </c>
      <c r="BT112" s="49" t="str">
        <f t="shared" si="46"/>
        <v/>
      </c>
      <c r="BU112" s="14" t="str">
        <f t="shared" si="47"/>
        <v/>
      </c>
      <c r="BV112" s="15" t="str">
        <f t="shared" si="48"/>
        <v/>
      </c>
    </row>
    <row r="113" spans="1:74" x14ac:dyDescent="0.25">
      <c r="A113" s="25"/>
      <c r="B113" s="29"/>
      <c r="C113" s="30"/>
      <c r="D113" s="30"/>
      <c r="E113" s="31"/>
      <c r="F113" s="25"/>
      <c r="G113" s="23" t="str">
        <f t="shared" si="39"/>
        <v/>
      </c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Z113" s="20" t="str">
        <f t="shared" si="40"/>
        <v/>
      </c>
      <c r="AA113" s="20" t="str">
        <f t="shared" si="41"/>
        <v/>
      </c>
      <c r="AB113" s="20" t="str">
        <f t="shared" si="42"/>
        <v/>
      </c>
      <c r="AC113" s="20" t="str">
        <f t="shared" si="43"/>
        <v/>
      </c>
      <c r="AD113" s="20" t="str">
        <f t="shared" si="44"/>
        <v/>
      </c>
      <c r="AF113" s="23" t="str" cm="1">
        <f t="array" ref="AF113">IFERROR(DATE(INDEX(AB113:AD113, $AE113, MATCH($AD$5, AB$9:AD$9, 0)), INDEX(AB113:AD113, $AE113, MATCH($AD$4, AB$9:AD$9, 0)), INDEX(AB113:AD113, $AE113, MATCH($AD$3, AB$9:AD$9, 0))), "")</f>
        <v/>
      </c>
      <c r="BP113" s="20" t="str">
        <f t="shared" si="45"/>
        <v/>
      </c>
      <c r="BR113" s="20" t="str">
        <f>IF(BP113="", "", IF(COUNTIF(BP$10:BP113, BP113)&gt;1, "", MAX(BR$9:BR112)+1))</f>
        <v/>
      </c>
      <c r="BT113" s="49" t="str">
        <f t="shared" si="46"/>
        <v/>
      </c>
      <c r="BU113" s="14" t="str">
        <f t="shared" si="47"/>
        <v/>
      </c>
      <c r="BV113" s="15" t="str">
        <f t="shared" si="48"/>
        <v/>
      </c>
    </row>
    <row r="114" spans="1:74" x14ac:dyDescent="0.25">
      <c r="A114" s="25"/>
      <c r="B114" s="29"/>
      <c r="C114" s="30"/>
      <c r="D114" s="30"/>
      <c r="E114" s="31"/>
      <c r="F114" s="25"/>
      <c r="G114" s="23" t="str">
        <f t="shared" si="39"/>
        <v/>
      </c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Z114" s="20" t="str">
        <f t="shared" si="40"/>
        <v/>
      </c>
      <c r="AA114" s="20" t="str">
        <f t="shared" si="41"/>
        <v/>
      </c>
      <c r="AB114" s="20" t="str">
        <f t="shared" si="42"/>
        <v/>
      </c>
      <c r="AC114" s="20" t="str">
        <f t="shared" si="43"/>
        <v/>
      </c>
      <c r="AD114" s="20" t="str">
        <f t="shared" si="44"/>
        <v/>
      </c>
      <c r="AF114" s="23" t="str" cm="1">
        <f t="array" ref="AF114">IFERROR(DATE(INDEX(AB114:AD114, $AE114, MATCH($AD$5, AB$9:AD$9, 0)), INDEX(AB114:AD114, $AE114, MATCH($AD$4, AB$9:AD$9, 0)), INDEX(AB114:AD114, $AE114, MATCH($AD$3, AB$9:AD$9, 0))), "")</f>
        <v/>
      </c>
      <c r="BP114" s="20" t="str">
        <f t="shared" si="45"/>
        <v/>
      </c>
      <c r="BR114" s="20" t="str">
        <f>IF(BP114="", "", IF(COUNTIF(BP$10:BP114, BP114)&gt;1, "", MAX(BR$9:BR113)+1))</f>
        <v/>
      </c>
      <c r="BT114" s="49" t="str">
        <f t="shared" si="46"/>
        <v/>
      </c>
      <c r="BU114" s="14" t="str">
        <f t="shared" si="47"/>
        <v/>
      </c>
      <c r="BV114" s="15" t="str">
        <f t="shared" si="48"/>
        <v/>
      </c>
    </row>
    <row r="115" spans="1:74" x14ac:dyDescent="0.25">
      <c r="A115" s="25"/>
      <c r="B115" s="29"/>
      <c r="C115" s="30"/>
      <c r="D115" s="30"/>
      <c r="E115" s="31"/>
      <c r="F115" s="25"/>
      <c r="G115" s="23" t="str">
        <f t="shared" si="39"/>
        <v/>
      </c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Z115" s="20" t="str">
        <f t="shared" si="40"/>
        <v/>
      </c>
      <c r="AA115" s="20" t="str">
        <f t="shared" si="41"/>
        <v/>
      </c>
      <c r="AB115" s="20" t="str">
        <f t="shared" si="42"/>
        <v/>
      </c>
      <c r="AC115" s="20" t="str">
        <f t="shared" si="43"/>
        <v/>
      </c>
      <c r="AD115" s="20" t="str">
        <f t="shared" si="44"/>
        <v/>
      </c>
      <c r="AF115" s="23" t="str" cm="1">
        <f t="array" ref="AF115">IFERROR(DATE(INDEX(AB115:AD115, $AE115, MATCH($AD$5, AB$9:AD$9, 0)), INDEX(AB115:AD115, $AE115, MATCH($AD$4, AB$9:AD$9, 0)), INDEX(AB115:AD115, $AE115, MATCH($AD$3, AB$9:AD$9, 0))), "")</f>
        <v/>
      </c>
      <c r="BP115" s="20" t="str">
        <f t="shared" si="45"/>
        <v/>
      </c>
      <c r="BR115" s="20" t="str">
        <f>IF(BP115="", "", IF(COUNTIF(BP$10:BP115, BP115)&gt;1, "", MAX(BR$9:BR114)+1))</f>
        <v/>
      </c>
      <c r="BT115" s="49" t="str">
        <f t="shared" si="46"/>
        <v/>
      </c>
      <c r="BU115" s="14" t="str">
        <f t="shared" si="47"/>
        <v/>
      </c>
      <c r="BV115" s="15" t="str">
        <f t="shared" si="48"/>
        <v/>
      </c>
    </row>
    <row r="116" spans="1:74" x14ac:dyDescent="0.25">
      <c r="A116" s="25"/>
      <c r="B116" s="29"/>
      <c r="C116" s="30"/>
      <c r="D116" s="30"/>
      <c r="E116" s="31"/>
      <c r="F116" s="25"/>
      <c r="G116" s="23" t="str">
        <f t="shared" si="39"/>
        <v/>
      </c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Z116" s="20" t="str">
        <f t="shared" si="40"/>
        <v/>
      </c>
      <c r="AA116" s="20" t="str">
        <f t="shared" si="41"/>
        <v/>
      </c>
      <c r="AB116" s="20" t="str">
        <f t="shared" si="42"/>
        <v/>
      </c>
      <c r="AC116" s="20" t="str">
        <f t="shared" si="43"/>
        <v/>
      </c>
      <c r="AD116" s="20" t="str">
        <f t="shared" si="44"/>
        <v/>
      </c>
      <c r="AF116" s="23" t="str" cm="1">
        <f t="array" ref="AF116">IFERROR(DATE(INDEX(AB116:AD116, $AE116, MATCH($AD$5, AB$9:AD$9, 0)), INDEX(AB116:AD116, $AE116, MATCH($AD$4, AB$9:AD$9, 0)), INDEX(AB116:AD116, $AE116, MATCH($AD$3, AB$9:AD$9, 0))), "")</f>
        <v/>
      </c>
      <c r="BP116" s="20" t="str">
        <f t="shared" si="45"/>
        <v/>
      </c>
      <c r="BR116" s="20" t="str">
        <f>IF(BP116="", "", IF(COUNTIF(BP$10:BP116, BP116)&gt;1, "", MAX(BR$9:BR115)+1))</f>
        <v/>
      </c>
      <c r="BT116" s="49" t="str">
        <f t="shared" si="46"/>
        <v/>
      </c>
      <c r="BU116" s="14" t="str">
        <f t="shared" si="47"/>
        <v/>
      </c>
      <c r="BV116" s="15" t="str">
        <f t="shared" si="48"/>
        <v/>
      </c>
    </row>
    <row r="117" spans="1:74" x14ac:dyDescent="0.25">
      <c r="A117" s="25"/>
      <c r="B117" s="29"/>
      <c r="C117" s="30"/>
      <c r="D117" s="30"/>
      <c r="E117" s="31"/>
      <c r="F117" s="25"/>
      <c r="G117" s="23" t="str">
        <f t="shared" si="39"/>
        <v/>
      </c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Z117" s="20" t="str">
        <f t="shared" si="40"/>
        <v/>
      </c>
      <c r="AA117" s="20" t="str">
        <f t="shared" si="41"/>
        <v/>
      </c>
      <c r="AB117" s="20" t="str">
        <f t="shared" si="42"/>
        <v/>
      </c>
      <c r="AC117" s="20" t="str">
        <f t="shared" si="43"/>
        <v/>
      </c>
      <c r="AD117" s="20" t="str">
        <f t="shared" si="44"/>
        <v/>
      </c>
      <c r="AF117" s="23" t="str" cm="1">
        <f t="array" ref="AF117">IFERROR(DATE(INDEX(AB117:AD117, $AE117, MATCH($AD$5, AB$9:AD$9, 0)), INDEX(AB117:AD117, $AE117, MATCH($AD$4, AB$9:AD$9, 0)), INDEX(AB117:AD117, $AE117, MATCH($AD$3, AB$9:AD$9, 0))), "")</f>
        <v/>
      </c>
      <c r="BP117" s="20" t="str">
        <f t="shared" si="45"/>
        <v/>
      </c>
      <c r="BR117" s="20" t="str">
        <f>IF(BP117="", "", IF(COUNTIF(BP$10:BP117, BP117)&gt;1, "", MAX(BR$9:BR116)+1))</f>
        <v/>
      </c>
      <c r="BT117" s="49" t="str">
        <f t="shared" si="46"/>
        <v/>
      </c>
      <c r="BU117" s="14" t="str">
        <f t="shared" si="47"/>
        <v/>
      </c>
      <c r="BV117" s="15" t="str">
        <f t="shared" si="48"/>
        <v/>
      </c>
    </row>
    <row r="118" spans="1:74" x14ac:dyDescent="0.25">
      <c r="A118" s="25"/>
      <c r="B118" s="29"/>
      <c r="C118" s="30"/>
      <c r="D118" s="30"/>
      <c r="E118" s="31"/>
      <c r="F118" s="25"/>
      <c r="G118" s="23" t="str">
        <f t="shared" si="39"/>
        <v/>
      </c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Z118" s="20" t="str">
        <f t="shared" si="40"/>
        <v/>
      </c>
      <c r="AA118" s="20" t="str">
        <f t="shared" si="41"/>
        <v/>
      </c>
      <c r="AB118" s="20" t="str">
        <f t="shared" si="42"/>
        <v/>
      </c>
      <c r="AC118" s="20" t="str">
        <f t="shared" si="43"/>
        <v/>
      </c>
      <c r="AD118" s="20" t="str">
        <f t="shared" si="44"/>
        <v/>
      </c>
      <c r="AF118" s="23" t="str" cm="1">
        <f t="array" ref="AF118">IFERROR(DATE(INDEX(AB118:AD118, $AE118, MATCH($AD$5, AB$9:AD$9, 0)), INDEX(AB118:AD118, $AE118, MATCH($AD$4, AB$9:AD$9, 0)), INDEX(AB118:AD118, $AE118, MATCH($AD$3, AB$9:AD$9, 0))), "")</f>
        <v/>
      </c>
      <c r="BP118" s="20" t="str">
        <f t="shared" si="45"/>
        <v/>
      </c>
      <c r="BR118" s="20" t="str">
        <f>IF(BP118="", "", IF(COUNTIF(BP$10:BP118, BP118)&gt;1, "", MAX(BR$9:BR117)+1))</f>
        <v/>
      </c>
      <c r="BT118" s="49" t="str">
        <f t="shared" si="46"/>
        <v/>
      </c>
      <c r="BU118" s="14" t="str">
        <f t="shared" si="47"/>
        <v/>
      </c>
      <c r="BV118" s="15" t="str">
        <f t="shared" si="48"/>
        <v/>
      </c>
    </row>
    <row r="119" spans="1:74" x14ac:dyDescent="0.25">
      <c r="A119" s="25"/>
      <c r="B119" s="29"/>
      <c r="C119" s="30"/>
      <c r="D119" s="30"/>
      <c r="E119" s="31"/>
      <c r="F119" s="25"/>
      <c r="G119" s="23" t="str">
        <f t="shared" si="39"/>
        <v/>
      </c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Z119" s="20" t="str">
        <f t="shared" si="40"/>
        <v/>
      </c>
      <c r="AA119" s="20" t="str">
        <f t="shared" si="41"/>
        <v/>
      </c>
      <c r="AB119" s="20" t="str">
        <f t="shared" si="42"/>
        <v/>
      </c>
      <c r="AC119" s="20" t="str">
        <f t="shared" si="43"/>
        <v/>
      </c>
      <c r="AD119" s="20" t="str">
        <f t="shared" si="44"/>
        <v/>
      </c>
      <c r="AF119" s="23" t="str" cm="1">
        <f t="array" ref="AF119">IFERROR(DATE(INDEX(AB119:AD119, $AE119, MATCH($AD$5, AB$9:AD$9, 0)), INDEX(AB119:AD119, $AE119, MATCH($AD$4, AB$9:AD$9, 0)), INDEX(AB119:AD119, $AE119, MATCH($AD$3, AB$9:AD$9, 0))), "")</f>
        <v/>
      </c>
      <c r="BP119" s="20" t="str">
        <f t="shared" si="45"/>
        <v/>
      </c>
      <c r="BR119" s="20" t="str">
        <f>IF(BP119="", "", IF(COUNTIF(BP$10:BP119, BP119)&gt;1, "", MAX(BR$9:BR118)+1))</f>
        <v/>
      </c>
      <c r="BT119" s="49" t="str">
        <f t="shared" si="46"/>
        <v/>
      </c>
      <c r="BU119" s="14" t="str">
        <f t="shared" si="47"/>
        <v/>
      </c>
      <c r="BV119" s="15" t="str">
        <f t="shared" si="48"/>
        <v/>
      </c>
    </row>
    <row r="120" spans="1:74" x14ac:dyDescent="0.25">
      <c r="A120" s="25"/>
      <c r="B120" s="29"/>
      <c r="C120" s="30"/>
      <c r="D120" s="30"/>
      <c r="E120" s="31"/>
      <c r="F120" s="25"/>
      <c r="G120" s="23" t="str">
        <f t="shared" si="39"/>
        <v/>
      </c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Z120" s="20" t="str">
        <f t="shared" si="40"/>
        <v/>
      </c>
      <c r="AA120" s="20" t="str">
        <f t="shared" si="41"/>
        <v/>
      </c>
      <c r="AB120" s="20" t="str">
        <f t="shared" si="42"/>
        <v/>
      </c>
      <c r="AC120" s="20" t="str">
        <f t="shared" si="43"/>
        <v/>
      </c>
      <c r="AD120" s="20" t="str">
        <f t="shared" si="44"/>
        <v/>
      </c>
      <c r="AF120" s="23" t="str" cm="1">
        <f t="array" ref="AF120">IFERROR(DATE(INDEX(AB120:AD120, $AE120, MATCH($AD$5, AB$9:AD$9, 0)), INDEX(AB120:AD120, $AE120, MATCH($AD$4, AB$9:AD$9, 0)), INDEX(AB120:AD120, $AE120, MATCH($AD$3, AB$9:AD$9, 0))), "")</f>
        <v/>
      </c>
      <c r="BP120" s="20" t="str">
        <f t="shared" si="45"/>
        <v/>
      </c>
      <c r="BR120" s="20" t="str">
        <f>IF(BP120="", "", IF(COUNTIF(BP$10:BP120, BP120)&gt;1, "", MAX(BR$9:BR119)+1))</f>
        <v/>
      </c>
      <c r="BT120" s="49" t="str">
        <f t="shared" si="46"/>
        <v/>
      </c>
      <c r="BU120" s="14" t="str">
        <f t="shared" si="47"/>
        <v/>
      </c>
      <c r="BV120" s="15" t="str">
        <f t="shared" si="48"/>
        <v/>
      </c>
    </row>
    <row r="121" spans="1:74" x14ac:dyDescent="0.25">
      <c r="A121" s="25"/>
      <c r="B121" s="29"/>
      <c r="C121" s="30"/>
      <c r="D121" s="30"/>
      <c r="E121" s="31"/>
      <c r="F121" s="25"/>
      <c r="G121" s="23" t="str">
        <f t="shared" si="39"/>
        <v/>
      </c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Z121" s="20" t="str">
        <f t="shared" si="40"/>
        <v/>
      </c>
      <c r="AA121" s="20" t="str">
        <f t="shared" si="41"/>
        <v/>
      </c>
      <c r="AB121" s="20" t="str">
        <f t="shared" si="42"/>
        <v/>
      </c>
      <c r="AC121" s="20" t="str">
        <f t="shared" si="43"/>
        <v/>
      </c>
      <c r="AD121" s="20" t="str">
        <f t="shared" si="44"/>
        <v/>
      </c>
      <c r="AF121" s="23" t="str" cm="1">
        <f t="array" ref="AF121">IFERROR(DATE(INDEX(AB121:AD121, $AE121, MATCH($AD$5, AB$9:AD$9, 0)), INDEX(AB121:AD121, $AE121, MATCH($AD$4, AB$9:AD$9, 0)), INDEX(AB121:AD121, $AE121, MATCH($AD$3, AB$9:AD$9, 0))), "")</f>
        <v/>
      </c>
      <c r="BP121" s="20" t="str">
        <f t="shared" si="45"/>
        <v/>
      </c>
      <c r="BR121" s="20" t="str">
        <f>IF(BP121="", "", IF(COUNTIF(BP$10:BP121, BP121)&gt;1, "", MAX(BR$9:BR120)+1))</f>
        <v/>
      </c>
      <c r="BT121" s="49" t="str">
        <f t="shared" si="46"/>
        <v/>
      </c>
      <c r="BU121" s="14" t="str">
        <f t="shared" si="47"/>
        <v/>
      </c>
      <c r="BV121" s="15" t="str">
        <f t="shared" si="48"/>
        <v/>
      </c>
    </row>
    <row r="122" spans="1:74" x14ac:dyDescent="0.25">
      <c r="A122" s="25"/>
      <c r="B122" s="29"/>
      <c r="C122" s="30"/>
      <c r="D122" s="30"/>
      <c r="E122" s="31"/>
      <c r="F122" s="25"/>
      <c r="G122" s="23" t="str">
        <f t="shared" si="39"/>
        <v/>
      </c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Z122" s="20" t="str">
        <f t="shared" si="40"/>
        <v/>
      </c>
      <c r="AA122" s="20" t="str">
        <f t="shared" si="41"/>
        <v/>
      </c>
      <c r="AB122" s="20" t="str">
        <f t="shared" si="42"/>
        <v/>
      </c>
      <c r="AC122" s="20" t="str">
        <f t="shared" si="43"/>
        <v/>
      </c>
      <c r="AD122" s="20" t="str">
        <f t="shared" si="44"/>
        <v/>
      </c>
      <c r="AF122" s="23" t="str" cm="1">
        <f t="array" ref="AF122">IFERROR(DATE(INDEX(AB122:AD122, $AE122, MATCH($AD$5, AB$9:AD$9, 0)), INDEX(AB122:AD122, $AE122, MATCH($AD$4, AB$9:AD$9, 0)), INDEX(AB122:AD122, $AE122, MATCH($AD$3, AB$9:AD$9, 0))), "")</f>
        <v/>
      </c>
      <c r="BP122" s="20" t="str">
        <f t="shared" si="45"/>
        <v/>
      </c>
      <c r="BR122" s="20" t="str">
        <f>IF(BP122="", "", IF(COUNTIF(BP$10:BP122, BP122)&gt;1, "", MAX(BR$9:BR121)+1))</f>
        <v/>
      </c>
      <c r="BT122" s="49" t="str">
        <f t="shared" si="46"/>
        <v/>
      </c>
      <c r="BU122" s="14" t="str">
        <f t="shared" si="47"/>
        <v/>
      </c>
      <c r="BV122" s="15" t="str">
        <f t="shared" si="48"/>
        <v/>
      </c>
    </row>
    <row r="123" spans="1:74" x14ac:dyDescent="0.25">
      <c r="A123" s="25"/>
      <c r="B123" s="29"/>
      <c r="C123" s="30"/>
      <c r="D123" s="30"/>
      <c r="E123" s="31"/>
      <c r="F123" s="25"/>
      <c r="G123" s="23" t="str">
        <f t="shared" si="39"/>
        <v/>
      </c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Z123" s="20" t="str">
        <f t="shared" si="40"/>
        <v/>
      </c>
      <c r="AA123" s="20" t="str">
        <f t="shared" si="41"/>
        <v/>
      </c>
      <c r="AB123" s="20" t="str">
        <f t="shared" si="42"/>
        <v/>
      </c>
      <c r="AC123" s="20" t="str">
        <f t="shared" si="43"/>
        <v/>
      </c>
      <c r="AD123" s="20" t="str">
        <f t="shared" si="44"/>
        <v/>
      </c>
      <c r="AF123" s="23" t="str" cm="1">
        <f t="array" ref="AF123">IFERROR(DATE(INDEX(AB123:AD123, $AE123, MATCH($AD$5, AB$9:AD$9, 0)), INDEX(AB123:AD123, $AE123, MATCH($AD$4, AB$9:AD$9, 0)), INDEX(AB123:AD123, $AE123, MATCH($AD$3, AB$9:AD$9, 0))), "")</f>
        <v/>
      </c>
      <c r="BP123" s="20" t="str">
        <f t="shared" si="45"/>
        <v/>
      </c>
      <c r="BR123" s="20" t="str">
        <f>IF(BP123="", "", IF(COUNTIF(BP$10:BP123, BP123)&gt;1, "", MAX(BR$9:BR122)+1))</f>
        <v/>
      </c>
      <c r="BT123" s="49" t="str">
        <f t="shared" si="46"/>
        <v/>
      </c>
      <c r="BU123" s="14" t="str">
        <f t="shared" si="47"/>
        <v/>
      </c>
      <c r="BV123" s="15" t="str">
        <f t="shared" si="48"/>
        <v/>
      </c>
    </row>
    <row r="124" spans="1:74" x14ac:dyDescent="0.25">
      <c r="A124" s="25"/>
      <c r="B124" s="29"/>
      <c r="C124" s="30"/>
      <c r="D124" s="30"/>
      <c r="E124" s="31"/>
      <c r="F124" s="25"/>
      <c r="G124" s="23" t="str">
        <f t="shared" si="39"/>
        <v/>
      </c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Z124" s="20" t="str">
        <f t="shared" si="40"/>
        <v/>
      </c>
      <c r="AA124" s="20" t="str">
        <f t="shared" si="41"/>
        <v/>
      </c>
      <c r="AB124" s="20" t="str">
        <f t="shared" si="42"/>
        <v/>
      </c>
      <c r="AC124" s="20" t="str">
        <f t="shared" si="43"/>
        <v/>
      </c>
      <c r="AD124" s="20" t="str">
        <f t="shared" si="44"/>
        <v/>
      </c>
      <c r="AF124" s="23" t="str" cm="1">
        <f t="array" ref="AF124">IFERROR(DATE(INDEX(AB124:AD124, $AE124, MATCH($AD$5, AB$9:AD$9, 0)), INDEX(AB124:AD124, $AE124, MATCH($AD$4, AB$9:AD$9, 0)), INDEX(AB124:AD124, $AE124, MATCH($AD$3, AB$9:AD$9, 0))), "")</f>
        <v/>
      </c>
      <c r="BP124" s="20" t="str">
        <f t="shared" si="45"/>
        <v/>
      </c>
      <c r="BR124" s="20" t="str">
        <f>IF(BP124="", "", IF(COUNTIF(BP$10:BP124, BP124)&gt;1, "", MAX(BR$9:BR123)+1))</f>
        <v/>
      </c>
      <c r="BT124" s="49" t="str">
        <f t="shared" si="46"/>
        <v/>
      </c>
      <c r="BU124" s="14" t="str">
        <f t="shared" si="47"/>
        <v/>
      </c>
      <c r="BV124" s="15" t="str">
        <f t="shared" si="48"/>
        <v/>
      </c>
    </row>
    <row r="125" spans="1:74" x14ac:dyDescent="0.25">
      <c r="A125" s="25"/>
      <c r="B125" s="29"/>
      <c r="C125" s="30"/>
      <c r="D125" s="30"/>
      <c r="E125" s="31"/>
      <c r="F125" s="25"/>
      <c r="G125" s="23" t="str">
        <f t="shared" si="39"/>
        <v/>
      </c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Z125" s="20" t="str">
        <f t="shared" si="40"/>
        <v/>
      </c>
      <c r="AA125" s="20" t="str">
        <f t="shared" si="41"/>
        <v/>
      </c>
      <c r="AB125" s="20" t="str">
        <f t="shared" si="42"/>
        <v/>
      </c>
      <c r="AC125" s="20" t="str">
        <f t="shared" si="43"/>
        <v/>
      </c>
      <c r="AD125" s="20" t="str">
        <f t="shared" si="44"/>
        <v/>
      </c>
      <c r="AF125" s="23" t="str" cm="1">
        <f t="array" ref="AF125">IFERROR(DATE(INDEX(AB125:AD125, $AE125, MATCH($AD$5, AB$9:AD$9, 0)), INDEX(AB125:AD125, $AE125, MATCH($AD$4, AB$9:AD$9, 0)), INDEX(AB125:AD125, $AE125, MATCH($AD$3, AB$9:AD$9, 0))), "")</f>
        <v/>
      </c>
      <c r="BP125" s="20" t="str">
        <f t="shared" si="45"/>
        <v/>
      </c>
      <c r="BR125" s="20" t="str">
        <f>IF(BP125="", "", IF(COUNTIF(BP$10:BP125, BP125)&gt;1, "", MAX(BR$9:BR124)+1))</f>
        <v/>
      </c>
      <c r="BT125" s="49" t="str">
        <f t="shared" si="46"/>
        <v/>
      </c>
      <c r="BU125" s="14" t="str">
        <f t="shared" si="47"/>
        <v/>
      </c>
      <c r="BV125" s="15" t="str">
        <f t="shared" si="48"/>
        <v/>
      </c>
    </row>
    <row r="126" spans="1:74" x14ac:dyDescent="0.25">
      <c r="A126" s="25"/>
      <c r="B126" s="29"/>
      <c r="C126" s="30"/>
      <c r="D126" s="30"/>
      <c r="E126" s="31"/>
      <c r="F126" s="25"/>
      <c r="G126" s="23" t="str">
        <f t="shared" si="39"/>
        <v/>
      </c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Z126" s="20" t="str">
        <f t="shared" si="40"/>
        <v/>
      </c>
      <c r="AA126" s="20" t="str">
        <f t="shared" si="41"/>
        <v/>
      </c>
      <c r="AB126" s="20" t="str">
        <f t="shared" si="42"/>
        <v/>
      </c>
      <c r="AC126" s="20" t="str">
        <f t="shared" si="43"/>
        <v/>
      </c>
      <c r="AD126" s="20" t="str">
        <f t="shared" si="44"/>
        <v/>
      </c>
      <c r="AF126" s="23" t="str" cm="1">
        <f t="array" ref="AF126">IFERROR(DATE(INDEX(AB126:AD126, $AE126, MATCH($AD$5, AB$9:AD$9, 0)), INDEX(AB126:AD126, $AE126, MATCH($AD$4, AB$9:AD$9, 0)), INDEX(AB126:AD126, $AE126, MATCH($AD$3, AB$9:AD$9, 0))), "")</f>
        <v/>
      </c>
      <c r="BP126" s="20" t="str">
        <f t="shared" si="45"/>
        <v/>
      </c>
      <c r="BR126" s="20" t="str">
        <f>IF(BP126="", "", IF(COUNTIF(BP$10:BP126, BP126)&gt;1, "", MAX(BR$9:BR125)+1))</f>
        <v/>
      </c>
      <c r="BT126" s="49" t="str">
        <f t="shared" si="46"/>
        <v/>
      </c>
      <c r="BU126" s="14" t="str">
        <f t="shared" si="47"/>
        <v/>
      </c>
      <c r="BV126" s="15" t="str">
        <f t="shared" si="48"/>
        <v/>
      </c>
    </row>
    <row r="127" spans="1:74" x14ac:dyDescent="0.25">
      <c r="A127" s="25"/>
      <c r="B127" s="29"/>
      <c r="C127" s="30"/>
      <c r="D127" s="30"/>
      <c r="E127" s="31"/>
      <c r="F127" s="25"/>
      <c r="G127" s="23" t="str">
        <f t="shared" si="39"/>
        <v/>
      </c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Z127" s="20" t="str">
        <f t="shared" si="40"/>
        <v/>
      </c>
      <c r="AA127" s="20" t="str">
        <f t="shared" si="41"/>
        <v/>
      </c>
      <c r="AB127" s="20" t="str">
        <f t="shared" si="42"/>
        <v/>
      </c>
      <c r="AC127" s="20" t="str">
        <f t="shared" si="43"/>
        <v/>
      </c>
      <c r="AD127" s="20" t="str">
        <f t="shared" si="44"/>
        <v/>
      </c>
      <c r="AF127" s="23" t="str" cm="1">
        <f t="array" ref="AF127">IFERROR(DATE(INDEX(AB127:AD127, $AE127, MATCH($AD$5, AB$9:AD$9, 0)), INDEX(AB127:AD127, $AE127, MATCH($AD$4, AB$9:AD$9, 0)), INDEX(AB127:AD127, $AE127, MATCH($AD$3, AB$9:AD$9, 0))), "")</f>
        <v/>
      </c>
      <c r="BP127" s="20" t="str">
        <f t="shared" si="45"/>
        <v/>
      </c>
      <c r="BR127" s="20" t="str">
        <f>IF(BP127="", "", IF(COUNTIF(BP$10:BP127, BP127)&gt;1, "", MAX(BR$9:BR126)+1))</f>
        <v/>
      </c>
      <c r="BT127" s="49" t="str">
        <f t="shared" si="46"/>
        <v/>
      </c>
      <c r="BU127" s="14" t="str">
        <f t="shared" si="47"/>
        <v/>
      </c>
      <c r="BV127" s="15" t="str">
        <f t="shared" si="48"/>
        <v/>
      </c>
    </row>
    <row r="128" spans="1:74" x14ac:dyDescent="0.25">
      <c r="A128" s="25"/>
      <c r="B128" s="29"/>
      <c r="C128" s="30"/>
      <c r="D128" s="30"/>
      <c r="E128" s="31"/>
      <c r="F128" s="25"/>
      <c r="G128" s="23" t="str">
        <f t="shared" si="39"/>
        <v/>
      </c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Z128" s="20" t="str">
        <f t="shared" si="40"/>
        <v/>
      </c>
      <c r="AA128" s="20" t="str">
        <f t="shared" si="41"/>
        <v/>
      </c>
      <c r="AB128" s="20" t="str">
        <f t="shared" si="42"/>
        <v/>
      </c>
      <c r="AC128" s="20" t="str">
        <f t="shared" si="43"/>
        <v/>
      </c>
      <c r="AD128" s="20" t="str">
        <f t="shared" si="44"/>
        <v/>
      </c>
      <c r="AF128" s="23" t="str" cm="1">
        <f t="array" ref="AF128">IFERROR(DATE(INDEX(AB128:AD128, $AE128, MATCH($AD$5, AB$9:AD$9, 0)), INDEX(AB128:AD128, $AE128, MATCH($AD$4, AB$9:AD$9, 0)), INDEX(AB128:AD128, $AE128, MATCH($AD$3, AB$9:AD$9, 0))), "")</f>
        <v/>
      </c>
      <c r="BP128" s="20" t="str">
        <f t="shared" si="45"/>
        <v/>
      </c>
      <c r="BR128" s="20" t="str">
        <f>IF(BP128="", "", IF(COUNTIF(BP$10:BP128, BP128)&gt;1, "", MAX(BR$9:BR127)+1))</f>
        <v/>
      </c>
      <c r="BT128" s="49" t="str">
        <f t="shared" si="46"/>
        <v/>
      </c>
      <c r="BU128" s="14" t="str">
        <f t="shared" si="47"/>
        <v/>
      </c>
      <c r="BV128" s="15" t="str">
        <f t="shared" si="48"/>
        <v/>
      </c>
    </row>
    <row r="129" spans="1:74" x14ac:dyDescent="0.25">
      <c r="A129" s="25"/>
      <c r="B129" s="29"/>
      <c r="C129" s="30"/>
      <c r="D129" s="30"/>
      <c r="E129" s="31"/>
      <c r="F129" s="25"/>
      <c r="G129" s="23" t="str">
        <f t="shared" si="39"/>
        <v/>
      </c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Z129" s="20" t="str">
        <f t="shared" si="40"/>
        <v/>
      </c>
      <c r="AA129" s="20" t="str">
        <f t="shared" si="41"/>
        <v/>
      </c>
      <c r="AB129" s="20" t="str">
        <f t="shared" si="42"/>
        <v/>
      </c>
      <c r="AC129" s="20" t="str">
        <f t="shared" si="43"/>
        <v/>
      </c>
      <c r="AD129" s="20" t="str">
        <f t="shared" si="44"/>
        <v/>
      </c>
      <c r="AF129" s="23" t="str" cm="1">
        <f t="array" ref="AF129">IFERROR(DATE(INDEX(AB129:AD129, $AE129, MATCH($AD$5, AB$9:AD$9, 0)), INDEX(AB129:AD129, $AE129, MATCH($AD$4, AB$9:AD$9, 0)), INDEX(AB129:AD129, $AE129, MATCH($AD$3, AB$9:AD$9, 0))), "")</f>
        <v/>
      </c>
      <c r="BP129" s="20" t="str">
        <f t="shared" si="45"/>
        <v/>
      </c>
      <c r="BR129" s="20" t="str">
        <f>IF(BP129="", "", IF(COUNTIF(BP$10:BP129, BP129)&gt;1, "", MAX(BR$9:BR128)+1))</f>
        <v/>
      </c>
      <c r="BT129" s="49" t="str">
        <f t="shared" si="46"/>
        <v/>
      </c>
      <c r="BU129" s="14" t="str">
        <f t="shared" si="47"/>
        <v/>
      </c>
      <c r="BV129" s="15" t="str">
        <f t="shared" si="48"/>
        <v/>
      </c>
    </row>
    <row r="130" spans="1:74" x14ac:dyDescent="0.25">
      <c r="A130" s="25"/>
      <c r="B130" s="29"/>
      <c r="C130" s="30"/>
      <c r="D130" s="30"/>
      <c r="E130" s="31"/>
      <c r="F130" s="25"/>
      <c r="G130" s="23" t="str">
        <f t="shared" si="39"/>
        <v/>
      </c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Z130" s="20" t="str">
        <f t="shared" si="40"/>
        <v/>
      </c>
      <c r="AA130" s="20" t="str">
        <f t="shared" si="41"/>
        <v/>
      </c>
      <c r="AB130" s="20" t="str">
        <f t="shared" si="42"/>
        <v/>
      </c>
      <c r="AC130" s="20" t="str">
        <f t="shared" si="43"/>
        <v/>
      </c>
      <c r="AD130" s="20" t="str">
        <f t="shared" si="44"/>
        <v/>
      </c>
      <c r="AF130" s="23" t="str" cm="1">
        <f t="array" ref="AF130">IFERROR(DATE(INDEX(AB130:AD130, $AE130, MATCH($AD$5, AB$9:AD$9, 0)), INDEX(AB130:AD130, $AE130, MATCH($AD$4, AB$9:AD$9, 0)), INDEX(AB130:AD130, $AE130, MATCH($AD$3, AB$9:AD$9, 0))), "")</f>
        <v/>
      </c>
      <c r="BP130" s="20" t="str">
        <f t="shared" si="45"/>
        <v/>
      </c>
      <c r="BR130" s="20" t="str">
        <f>IF(BP130="", "", IF(COUNTIF(BP$10:BP130, BP130)&gt;1, "", MAX(BR$9:BR129)+1))</f>
        <v/>
      </c>
      <c r="BT130" s="49" t="str">
        <f t="shared" si="46"/>
        <v/>
      </c>
      <c r="BU130" s="14" t="str">
        <f t="shared" si="47"/>
        <v/>
      </c>
      <c r="BV130" s="15" t="str">
        <f t="shared" si="48"/>
        <v/>
      </c>
    </row>
    <row r="131" spans="1:74" x14ac:dyDescent="0.25">
      <c r="A131" s="25"/>
      <c r="B131" s="29"/>
      <c r="C131" s="30"/>
      <c r="D131" s="30"/>
      <c r="E131" s="31"/>
      <c r="F131" s="25"/>
      <c r="G131" s="23" t="str">
        <f t="shared" si="39"/>
        <v/>
      </c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Z131" s="20" t="str">
        <f t="shared" si="40"/>
        <v/>
      </c>
      <c r="AA131" s="20" t="str">
        <f t="shared" si="41"/>
        <v/>
      </c>
      <c r="AB131" s="20" t="str">
        <f t="shared" si="42"/>
        <v/>
      </c>
      <c r="AC131" s="20" t="str">
        <f t="shared" si="43"/>
        <v/>
      </c>
      <c r="AD131" s="20" t="str">
        <f t="shared" si="44"/>
        <v/>
      </c>
      <c r="AF131" s="23" t="str" cm="1">
        <f t="array" ref="AF131">IFERROR(DATE(INDEX(AB131:AD131, $AE131, MATCH($AD$5, AB$9:AD$9, 0)), INDEX(AB131:AD131, $AE131, MATCH($AD$4, AB$9:AD$9, 0)), INDEX(AB131:AD131, $AE131, MATCH($AD$3, AB$9:AD$9, 0))), "")</f>
        <v/>
      </c>
      <c r="BP131" s="20" t="str">
        <f t="shared" si="45"/>
        <v/>
      </c>
      <c r="BR131" s="20" t="str">
        <f>IF(BP131="", "", IF(COUNTIF(BP$10:BP131, BP131)&gt;1, "", MAX(BR$9:BR130)+1))</f>
        <v/>
      </c>
      <c r="BT131" s="49" t="str">
        <f t="shared" si="46"/>
        <v/>
      </c>
      <c r="BU131" s="14" t="str">
        <f t="shared" si="47"/>
        <v/>
      </c>
      <c r="BV131" s="15" t="str">
        <f t="shared" si="48"/>
        <v/>
      </c>
    </row>
    <row r="132" spans="1:74" x14ac:dyDescent="0.25">
      <c r="A132" s="25"/>
      <c r="B132" s="29"/>
      <c r="C132" s="30"/>
      <c r="D132" s="30"/>
      <c r="E132" s="31"/>
      <c r="F132" s="25"/>
      <c r="G132" s="23" t="str">
        <f t="shared" si="39"/>
        <v/>
      </c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Z132" s="20" t="str">
        <f t="shared" si="40"/>
        <v/>
      </c>
      <c r="AA132" s="20" t="str">
        <f t="shared" si="41"/>
        <v/>
      </c>
      <c r="AB132" s="20" t="str">
        <f t="shared" si="42"/>
        <v/>
      </c>
      <c r="AC132" s="20" t="str">
        <f t="shared" si="43"/>
        <v/>
      </c>
      <c r="AD132" s="20" t="str">
        <f t="shared" si="44"/>
        <v/>
      </c>
      <c r="AF132" s="23" t="str" cm="1">
        <f t="array" ref="AF132">IFERROR(DATE(INDEX(AB132:AD132, $AE132, MATCH($AD$5, AB$9:AD$9, 0)), INDEX(AB132:AD132, $AE132, MATCH($AD$4, AB$9:AD$9, 0)), INDEX(AB132:AD132, $AE132, MATCH($AD$3, AB$9:AD$9, 0))), "")</f>
        <v/>
      </c>
      <c r="BP132" s="20" t="str">
        <f t="shared" si="45"/>
        <v/>
      </c>
      <c r="BR132" s="20" t="str">
        <f>IF(BP132="", "", IF(COUNTIF(BP$10:BP132, BP132)&gt;1, "", MAX(BR$9:BR131)+1))</f>
        <v/>
      </c>
      <c r="BT132" s="49" t="str">
        <f t="shared" si="46"/>
        <v/>
      </c>
      <c r="BU132" s="14" t="str">
        <f t="shared" si="47"/>
        <v/>
      </c>
      <c r="BV132" s="15" t="str">
        <f t="shared" si="48"/>
        <v/>
      </c>
    </row>
    <row r="133" spans="1:74" x14ac:dyDescent="0.25">
      <c r="A133" s="25"/>
      <c r="B133" s="29"/>
      <c r="C133" s="30"/>
      <c r="D133" s="30"/>
      <c r="E133" s="31"/>
      <c r="F133" s="25"/>
      <c r="G133" s="23" t="str">
        <f t="shared" si="39"/>
        <v/>
      </c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Z133" s="20" t="str">
        <f t="shared" si="40"/>
        <v/>
      </c>
      <c r="AA133" s="20" t="str">
        <f t="shared" si="41"/>
        <v/>
      </c>
      <c r="AB133" s="20" t="str">
        <f t="shared" si="42"/>
        <v/>
      </c>
      <c r="AC133" s="20" t="str">
        <f t="shared" si="43"/>
        <v/>
      </c>
      <c r="AD133" s="20" t="str">
        <f t="shared" si="44"/>
        <v/>
      </c>
      <c r="AF133" s="23" t="str" cm="1">
        <f t="array" ref="AF133">IFERROR(DATE(INDEX(AB133:AD133, $AE133, MATCH($AD$5, AB$9:AD$9, 0)), INDEX(AB133:AD133, $AE133, MATCH($AD$4, AB$9:AD$9, 0)), INDEX(AB133:AD133, $AE133, MATCH($AD$3, AB$9:AD$9, 0))), "")</f>
        <v/>
      </c>
      <c r="BP133" s="20" t="str">
        <f t="shared" si="45"/>
        <v/>
      </c>
      <c r="BR133" s="20" t="str">
        <f>IF(BP133="", "", IF(COUNTIF(BP$10:BP133, BP133)&gt;1, "", MAX(BR$9:BR132)+1))</f>
        <v/>
      </c>
      <c r="BT133" s="49" t="str">
        <f t="shared" si="46"/>
        <v/>
      </c>
      <c r="BU133" s="14" t="str">
        <f t="shared" si="47"/>
        <v/>
      </c>
      <c r="BV133" s="15" t="str">
        <f t="shared" si="48"/>
        <v/>
      </c>
    </row>
    <row r="134" spans="1:74" x14ac:dyDescent="0.25">
      <c r="A134" s="25"/>
      <c r="B134" s="29"/>
      <c r="C134" s="30"/>
      <c r="D134" s="30"/>
      <c r="E134" s="31"/>
      <c r="F134" s="25"/>
      <c r="G134" s="23" t="str">
        <f t="shared" si="39"/>
        <v/>
      </c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Z134" s="20" t="str">
        <f t="shared" si="40"/>
        <v/>
      </c>
      <c r="AA134" s="20" t="str">
        <f t="shared" si="41"/>
        <v/>
      </c>
      <c r="AB134" s="20" t="str">
        <f t="shared" si="42"/>
        <v/>
      </c>
      <c r="AC134" s="20" t="str">
        <f t="shared" si="43"/>
        <v/>
      </c>
      <c r="AD134" s="20" t="str">
        <f t="shared" si="44"/>
        <v/>
      </c>
      <c r="AF134" s="23" t="str" cm="1">
        <f t="array" ref="AF134">IFERROR(DATE(INDEX(AB134:AD134, $AE134, MATCH($AD$5, AB$9:AD$9, 0)), INDEX(AB134:AD134, $AE134, MATCH($AD$4, AB$9:AD$9, 0)), INDEX(AB134:AD134, $AE134, MATCH($AD$3, AB$9:AD$9, 0))), "")</f>
        <v/>
      </c>
      <c r="BP134" s="20" t="str">
        <f t="shared" si="45"/>
        <v/>
      </c>
      <c r="BR134" s="20" t="str">
        <f>IF(BP134="", "", IF(COUNTIF(BP$10:BP134, BP134)&gt;1, "", MAX(BR$9:BR133)+1))</f>
        <v/>
      </c>
      <c r="BT134" s="49" t="str">
        <f t="shared" si="46"/>
        <v/>
      </c>
      <c r="BU134" s="14" t="str">
        <f t="shared" si="47"/>
        <v/>
      </c>
      <c r="BV134" s="15" t="str">
        <f t="shared" si="48"/>
        <v/>
      </c>
    </row>
    <row r="135" spans="1:74" x14ac:dyDescent="0.25">
      <c r="A135" s="25"/>
      <c r="B135" s="29"/>
      <c r="C135" s="30"/>
      <c r="D135" s="30"/>
      <c r="E135" s="31"/>
      <c r="F135" s="25"/>
      <c r="G135" s="23" t="str">
        <f t="shared" si="39"/>
        <v/>
      </c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Z135" s="20" t="str">
        <f t="shared" si="40"/>
        <v/>
      </c>
      <c r="AA135" s="20" t="str">
        <f t="shared" si="41"/>
        <v/>
      </c>
      <c r="AB135" s="20" t="str">
        <f t="shared" si="42"/>
        <v/>
      </c>
      <c r="AC135" s="20" t="str">
        <f t="shared" si="43"/>
        <v/>
      </c>
      <c r="AD135" s="20" t="str">
        <f t="shared" si="44"/>
        <v/>
      </c>
      <c r="AF135" s="23" t="str" cm="1">
        <f t="array" ref="AF135">IFERROR(DATE(INDEX(AB135:AD135, $AE135, MATCH($AD$5, AB$9:AD$9, 0)), INDEX(AB135:AD135, $AE135, MATCH($AD$4, AB$9:AD$9, 0)), INDEX(AB135:AD135, $AE135, MATCH($AD$3, AB$9:AD$9, 0))), "")</f>
        <v/>
      </c>
      <c r="BP135" s="20" t="str">
        <f t="shared" si="45"/>
        <v/>
      </c>
      <c r="BR135" s="20" t="str">
        <f>IF(BP135="", "", IF(COUNTIF(BP$10:BP135, BP135)&gt;1, "", MAX(BR$9:BR134)+1))</f>
        <v/>
      </c>
      <c r="BT135" s="49" t="str">
        <f t="shared" si="46"/>
        <v/>
      </c>
      <c r="BU135" s="14" t="str">
        <f t="shared" si="47"/>
        <v/>
      </c>
      <c r="BV135" s="15" t="str">
        <f t="shared" si="48"/>
        <v/>
      </c>
    </row>
    <row r="136" spans="1:74" x14ac:dyDescent="0.25">
      <c r="A136" s="25"/>
      <c r="B136" s="29"/>
      <c r="C136" s="30"/>
      <c r="D136" s="30"/>
      <c r="E136" s="31"/>
      <c r="F136" s="25"/>
      <c r="G136" s="23" t="str">
        <f t="shared" si="39"/>
        <v/>
      </c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Z136" s="20" t="str">
        <f t="shared" si="40"/>
        <v/>
      </c>
      <c r="AA136" s="20" t="str">
        <f t="shared" si="41"/>
        <v/>
      </c>
      <c r="AB136" s="20" t="str">
        <f t="shared" si="42"/>
        <v/>
      </c>
      <c r="AC136" s="20" t="str">
        <f t="shared" si="43"/>
        <v/>
      </c>
      <c r="AD136" s="20" t="str">
        <f t="shared" si="44"/>
        <v/>
      </c>
      <c r="AF136" s="23" t="str" cm="1">
        <f t="array" ref="AF136">IFERROR(DATE(INDEX(AB136:AD136, $AE136, MATCH($AD$5, AB$9:AD$9, 0)), INDEX(AB136:AD136, $AE136, MATCH($AD$4, AB$9:AD$9, 0)), INDEX(AB136:AD136, $AE136, MATCH($AD$3, AB$9:AD$9, 0))), "")</f>
        <v/>
      </c>
      <c r="BP136" s="20" t="str">
        <f t="shared" si="45"/>
        <v/>
      </c>
      <c r="BR136" s="20" t="str">
        <f>IF(BP136="", "", IF(COUNTIF(BP$10:BP136, BP136)&gt;1, "", MAX(BR$9:BR135)+1))</f>
        <v/>
      </c>
      <c r="BT136" s="49" t="str">
        <f t="shared" si="46"/>
        <v/>
      </c>
      <c r="BU136" s="14" t="str">
        <f t="shared" si="47"/>
        <v/>
      </c>
      <c r="BV136" s="15" t="str">
        <f t="shared" si="48"/>
        <v/>
      </c>
    </row>
    <row r="137" spans="1:74" x14ac:dyDescent="0.25">
      <c r="A137" s="25"/>
      <c r="B137" s="29"/>
      <c r="C137" s="30"/>
      <c r="D137" s="30"/>
      <c r="E137" s="31"/>
      <c r="F137" s="25"/>
      <c r="G137" s="23" t="str">
        <f t="shared" si="39"/>
        <v/>
      </c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Z137" s="20" t="str">
        <f t="shared" si="40"/>
        <v/>
      </c>
      <c r="AA137" s="20" t="str">
        <f t="shared" si="41"/>
        <v/>
      </c>
      <c r="AB137" s="20" t="str">
        <f t="shared" si="42"/>
        <v/>
      </c>
      <c r="AC137" s="20" t="str">
        <f t="shared" si="43"/>
        <v/>
      </c>
      <c r="AD137" s="20" t="str">
        <f t="shared" si="44"/>
        <v/>
      </c>
      <c r="AF137" s="23" t="str" cm="1">
        <f t="array" ref="AF137">IFERROR(DATE(INDEX(AB137:AD137, $AE137, MATCH($AD$5, AB$9:AD$9, 0)), INDEX(AB137:AD137, $AE137, MATCH($AD$4, AB$9:AD$9, 0)), INDEX(AB137:AD137, $AE137, MATCH($AD$3, AB$9:AD$9, 0))), "")</f>
        <v/>
      </c>
      <c r="BP137" s="20" t="str">
        <f t="shared" si="45"/>
        <v/>
      </c>
      <c r="BR137" s="20" t="str">
        <f>IF(BP137="", "", IF(COUNTIF(BP$10:BP137, BP137)&gt;1, "", MAX(BR$9:BR136)+1))</f>
        <v/>
      </c>
      <c r="BT137" s="49" t="str">
        <f t="shared" si="46"/>
        <v/>
      </c>
      <c r="BU137" s="14" t="str">
        <f t="shared" si="47"/>
        <v/>
      </c>
      <c r="BV137" s="15" t="str">
        <f t="shared" si="48"/>
        <v/>
      </c>
    </row>
    <row r="138" spans="1:74" x14ac:dyDescent="0.25">
      <c r="A138" s="25"/>
      <c r="B138" s="29"/>
      <c r="C138" s="30"/>
      <c r="D138" s="30"/>
      <c r="E138" s="31"/>
      <c r="F138" s="25"/>
      <c r="G138" s="23" t="str">
        <f t="shared" si="39"/>
        <v/>
      </c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Z138" s="20" t="str">
        <f t="shared" si="40"/>
        <v/>
      </c>
      <c r="AA138" s="20" t="str">
        <f t="shared" si="41"/>
        <v/>
      </c>
      <c r="AB138" s="20" t="str">
        <f t="shared" si="42"/>
        <v/>
      </c>
      <c r="AC138" s="20" t="str">
        <f t="shared" si="43"/>
        <v/>
      </c>
      <c r="AD138" s="20" t="str">
        <f t="shared" si="44"/>
        <v/>
      </c>
      <c r="AF138" s="23" t="str" cm="1">
        <f t="array" ref="AF138">IFERROR(DATE(INDEX(AB138:AD138, $AE138, MATCH($AD$5, AB$9:AD$9, 0)), INDEX(AB138:AD138, $AE138, MATCH($AD$4, AB$9:AD$9, 0)), INDEX(AB138:AD138, $AE138, MATCH($AD$3, AB$9:AD$9, 0))), "")</f>
        <v/>
      </c>
      <c r="BP138" s="20" t="str">
        <f t="shared" si="45"/>
        <v/>
      </c>
      <c r="BR138" s="20" t="str">
        <f>IF(BP138="", "", IF(COUNTIF(BP$10:BP138, BP138)&gt;1, "", MAX(BR$9:BR137)+1))</f>
        <v/>
      </c>
      <c r="BT138" s="49" t="str">
        <f t="shared" si="46"/>
        <v/>
      </c>
      <c r="BU138" s="14" t="str">
        <f t="shared" si="47"/>
        <v/>
      </c>
      <c r="BV138" s="15" t="str">
        <f t="shared" si="48"/>
        <v/>
      </c>
    </row>
    <row r="139" spans="1:74" x14ac:dyDescent="0.25">
      <c r="A139" s="25"/>
      <c r="B139" s="29"/>
      <c r="C139" s="30"/>
      <c r="D139" s="30"/>
      <c r="E139" s="31"/>
      <c r="F139" s="25"/>
      <c r="G139" s="23" t="str">
        <f t="shared" ref="G139:G202" si="49">$AF139</f>
        <v/>
      </c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Z139" s="20" t="str">
        <f t="shared" ref="Z139:Z202" si="50">IF($B139="", "", IFERROR(FIND(Z$9, $B139), ""))</f>
        <v/>
      </c>
      <c r="AA139" s="20" t="str">
        <f t="shared" ref="AA139:AA202" si="51">IF(Z139="", "", IFERROR(FIND(AA$9, $B139, Z139+1), ""))</f>
        <v/>
      </c>
      <c r="AB139" s="20" t="str">
        <f t="shared" ref="AB139:AB202" si="52">IFERROR(VALUE(TRIM(LEFT($B139, Z139-1))), "")</f>
        <v/>
      </c>
      <c r="AC139" s="20" t="str">
        <f t="shared" ref="AC139:AC202" si="53">IFERROR(VALUE(TRIM(MID($B139, Z139+1, (AA139-Z139-1)))), "")</f>
        <v/>
      </c>
      <c r="AD139" s="20" t="str">
        <f t="shared" ref="AD139:AD202" si="54">IFERROR(VALUE(TRIM(MID($B139, AA139+1, (LEN($B139)-AA139)))), "")</f>
        <v/>
      </c>
      <c r="AF139" s="23" t="str" cm="1">
        <f t="array" ref="AF139">IFERROR(DATE(INDEX(AB139:AD139, $AE139, MATCH($AD$5, AB$9:AD$9, 0)), INDEX(AB139:AD139, $AE139, MATCH($AD$4, AB$9:AD$9, 0)), INDEX(AB139:AD139, $AE139, MATCH($AD$3, AB$9:AD$9, 0))), "")</f>
        <v/>
      </c>
      <c r="BP139" s="20" t="str">
        <f t="shared" ref="BP139:BP202" si="55">IF($G139="", "", TEXT($G139, "mmm yyyy"))</f>
        <v/>
      </c>
      <c r="BR139" s="20" t="str">
        <f>IF(BP139="", "", IF(COUNTIF(BP$10:BP139, BP139)&gt;1, "", MAX(BR$9:BR138)+1))</f>
        <v/>
      </c>
      <c r="BT139" s="49" t="str">
        <f t="shared" ref="BT139:BT202" si="56">IF(C139="", "", IF(C139&lt;0, 0, C139))</f>
        <v/>
      </c>
      <c r="BU139" s="14" t="str">
        <f t="shared" ref="BU139:BU202" si="57">IF(D139="", "", IF(D139&lt;0, 0, D139))</f>
        <v/>
      </c>
      <c r="BV139" s="15" t="str">
        <f t="shared" ref="BV139:BV202" si="58">IF(E139="", "", IF(E139&lt;0, 0, E139))</f>
        <v/>
      </c>
    </row>
    <row r="140" spans="1:74" x14ac:dyDescent="0.25">
      <c r="A140" s="25"/>
      <c r="B140" s="29"/>
      <c r="C140" s="30"/>
      <c r="D140" s="30"/>
      <c r="E140" s="31"/>
      <c r="F140" s="25"/>
      <c r="G140" s="23" t="str">
        <f t="shared" si="49"/>
        <v/>
      </c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Z140" s="20" t="str">
        <f t="shared" si="50"/>
        <v/>
      </c>
      <c r="AA140" s="20" t="str">
        <f t="shared" si="51"/>
        <v/>
      </c>
      <c r="AB140" s="20" t="str">
        <f t="shared" si="52"/>
        <v/>
      </c>
      <c r="AC140" s="20" t="str">
        <f t="shared" si="53"/>
        <v/>
      </c>
      <c r="AD140" s="20" t="str">
        <f t="shared" si="54"/>
        <v/>
      </c>
      <c r="AF140" s="23" t="str" cm="1">
        <f t="array" ref="AF140">IFERROR(DATE(INDEX(AB140:AD140, $AE140, MATCH($AD$5, AB$9:AD$9, 0)), INDEX(AB140:AD140, $AE140, MATCH($AD$4, AB$9:AD$9, 0)), INDEX(AB140:AD140, $AE140, MATCH($AD$3, AB$9:AD$9, 0))), "")</f>
        <v/>
      </c>
      <c r="BP140" s="20" t="str">
        <f t="shared" si="55"/>
        <v/>
      </c>
      <c r="BR140" s="20" t="str">
        <f>IF(BP140="", "", IF(COUNTIF(BP$10:BP140, BP140)&gt;1, "", MAX(BR$9:BR139)+1))</f>
        <v/>
      </c>
      <c r="BT140" s="49" t="str">
        <f t="shared" si="56"/>
        <v/>
      </c>
      <c r="BU140" s="14" t="str">
        <f t="shared" si="57"/>
        <v/>
      </c>
      <c r="BV140" s="15" t="str">
        <f t="shared" si="58"/>
        <v/>
      </c>
    </row>
    <row r="141" spans="1:74" x14ac:dyDescent="0.25">
      <c r="A141" s="25"/>
      <c r="B141" s="29"/>
      <c r="C141" s="30"/>
      <c r="D141" s="30"/>
      <c r="E141" s="31"/>
      <c r="F141" s="25"/>
      <c r="G141" s="23" t="str">
        <f t="shared" si="49"/>
        <v/>
      </c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Z141" s="20" t="str">
        <f t="shared" si="50"/>
        <v/>
      </c>
      <c r="AA141" s="20" t="str">
        <f t="shared" si="51"/>
        <v/>
      </c>
      <c r="AB141" s="20" t="str">
        <f t="shared" si="52"/>
        <v/>
      </c>
      <c r="AC141" s="20" t="str">
        <f t="shared" si="53"/>
        <v/>
      </c>
      <c r="AD141" s="20" t="str">
        <f t="shared" si="54"/>
        <v/>
      </c>
      <c r="AF141" s="23" t="str" cm="1">
        <f t="array" ref="AF141">IFERROR(DATE(INDEX(AB141:AD141, $AE141, MATCH($AD$5, AB$9:AD$9, 0)), INDEX(AB141:AD141, $AE141, MATCH($AD$4, AB$9:AD$9, 0)), INDEX(AB141:AD141, $AE141, MATCH($AD$3, AB$9:AD$9, 0))), "")</f>
        <v/>
      </c>
      <c r="BP141" s="20" t="str">
        <f t="shared" si="55"/>
        <v/>
      </c>
      <c r="BR141" s="20" t="str">
        <f>IF(BP141="", "", IF(COUNTIF(BP$10:BP141, BP141)&gt;1, "", MAX(BR$9:BR140)+1))</f>
        <v/>
      </c>
      <c r="BT141" s="49" t="str">
        <f t="shared" si="56"/>
        <v/>
      </c>
      <c r="BU141" s="14" t="str">
        <f t="shared" si="57"/>
        <v/>
      </c>
      <c r="BV141" s="15" t="str">
        <f t="shared" si="58"/>
        <v/>
      </c>
    </row>
    <row r="142" spans="1:74" x14ac:dyDescent="0.25">
      <c r="A142" s="25"/>
      <c r="B142" s="29"/>
      <c r="C142" s="30"/>
      <c r="D142" s="30"/>
      <c r="E142" s="31"/>
      <c r="F142" s="25"/>
      <c r="G142" s="23" t="str">
        <f t="shared" si="49"/>
        <v/>
      </c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Z142" s="20" t="str">
        <f t="shared" si="50"/>
        <v/>
      </c>
      <c r="AA142" s="20" t="str">
        <f t="shared" si="51"/>
        <v/>
      </c>
      <c r="AB142" s="20" t="str">
        <f t="shared" si="52"/>
        <v/>
      </c>
      <c r="AC142" s="20" t="str">
        <f t="shared" si="53"/>
        <v/>
      </c>
      <c r="AD142" s="20" t="str">
        <f t="shared" si="54"/>
        <v/>
      </c>
      <c r="AF142" s="23" t="str" cm="1">
        <f t="array" ref="AF142">IFERROR(DATE(INDEX(AB142:AD142, $AE142, MATCH($AD$5, AB$9:AD$9, 0)), INDEX(AB142:AD142, $AE142, MATCH($AD$4, AB$9:AD$9, 0)), INDEX(AB142:AD142, $AE142, MATCH($AD$3, AB$9:AD$9, 0))), "")</f>
        <v/>
      </c>
      <c r="BP142" s="20" t="str">
        <f t="shared" si="55"/>
        <v/>
      </c>
      <c r="BR142" s="20" t="str">
        <f>IF(BP142="", "", IF(COUNTIF(BP$10:BP142, BP142)&gt;1, "", MAX(BR$9:BR141)+1))</f>
        <v/>
      </c>
      <c r="BT142" s="49" t="str">
        <f t="shared" si="56"/>
        <v/>
      </c>
      <c r="BU142" s="14" t="str">
        <f t="shared" si="57"/>
        <v/>
      </c>
      <c r="BV142" s="15" t="str">
        <f t="shared" si="58"/>
        <v/>
      </c>
    </row>
    <row r="143" spans="1:74" x14ac:dyDescent="0.25">
      <c r="A143" s="25"/>
      <c r="B143" s="29"/>
      <c r="C143" s="30"/>
      <c r="D143" s="30"/>
      <c r="E143" s="31"/>
      <c r="F143" s="25"/>
      <c r="G143" s="23" t="str">
        <f t="shared" si="49"/>
        <v/>
      </c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Z143" s="20" t="str">
        <f t="shared" si="50"/>
        <v/>
      </c>
      <c r="AA143" s="20" t="str">
        <f t="shared" si="51"/>
        <v/>
      </c>
      <c r="AB143" s="20" t="str">
        <f t="shared" si="52"/>
        <v/>
      </c>
      <c r="AC143" s="20" t="str">
        <f t="shared" si="53"/>
        <v/>
      </c>
      <c r="AD143" s="20" t="str">
        <f t="shared" si="54"/>
        <v/>
      </c>
      <c r="AF143" s="23" t="str" cm="1">
        <f t="array" ref="AF143">IFERROR(DATE(INDEX(AB143:AD143, $AE143, MATCH($AD$5, AB$9:AD$9, 0)), INDEX(AB143:AD143, $AE143, MATCH($AD$4, AB$9:AD$9, 0)), INDEX(AB143:AD143, $AE143, MATCH($AD$3, AB$9:AD$9, 0))), "")</f>
        <v/>
      </c>
      <c r="BP143" s="20" t="str">
        <f t="shared" si="55"/>
        <v/>
      </c>
      <c r="BR143" s="20" t="str">
        <f>IF(BP143="", "", IF(COUNTIF(BP$10:BP143, BP143)&gt;1, "", MAX(BR$9:BR142)+1))</f>
        <v/>
      </c>
      <c r="BT143" s="49" t="str">
        <f t="shared" si="56"/>
        <v/>
      </c>
      <c r="BU143" s="14" t="str">
        <f t="shared" si="57"/>
        <v/>
      </c>
      <c r="BV143" s="15" t="str">
        <f t="shared" si="58"/>
        <v/>
      </c>
    </row>
    <row r="144" spans="1:74" x14ac:dyDescent="0.25">
      <c r="A144" s="25"/>
      <c r="B144" s="29"/>
      <c r="C144" s="30"/>
      <c r="D144" s="30"/>
      <c r="E144" s="31"/>
      <c r="F144" s="25"/>
      <c r="G144" s="23" t="str">
        <f t="shared" si="49"/>
        <v/>
      </c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Z144" s="20" t="str">
        <f t="shared" si="50"/>
        <v/>
      </c>
      <c r="AA144" s="20" t="str">
        <f t="shared" si="51"/>
        <v/>
      </c>
      <c r="AB144" s="20" t="str">
        <f t="shared" si="52"/>
        <v/>
      </c>
      <c r="AC144" s="20" t="str">
        <f t="shared" si="53"/>
        <v/>
      </c>
      <c r="AD144" s="20" t="str">
        <f t="shared" si="54"/>
        <v/>
      </c>
      <c r="AF144" s="23" t="str" cm="1">
        <f t="array" ref="AF144">IFERROR(DATE(INDEX(AB144:AD144, $AE144, MATCH($AD$5, AB$9:AD$9, 0)), INDEX(AB144:AD144, $AE144, MATCH($AD$4, AB$9:AD$9, 0)), INDEX(AB144:AD144, $AE144, MATCH($AD$3, AB$9:AD$9, 0))), "")</f>
        <v/>
      </c>
      <c r="BP144" s="20" t="str">
        <f t="shared" si="55"/>
        <v/>
      </c>
      <c r="BR144" s="20" t="str">
        <f>IF(BP144="", "", IF(COUNTIF(BP$10:BP144, BP144)&gt;1, "", MAX(BR$9:BR143)+1))</f>
        <v/>
      </c>
      <c r="BT144" s="49" t="str">
        <f t="shared" si="56"/>
        <v/>
      </c>
      <c r="BU144" s="14" t="str">
        <f t="shared" si="57"/>
        <v/>
      </c>
      <c r="BV144" s="15" t="str">
        <f t="shared" si="58"/>
        <v/>
      </c>
    </row>
    <row r="145" spans="1:74" x14ac:dyDescent="0.25">
      <c r="A145" s="25"/>
      <c r="B145" s="29"/>
      <c r="C145" s="30"/>
      <c r="D145" s="30"/>
      <c r="E145" s="31"/>
      <c r="F145" s="25"/>
      <c r="G145" s="23" t="str">
        <f t="shared" si="49"/>
        <v/>
      </c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Z145" s="20" t="str">
        <f t="shared" si="50"/>
        <v/>
      </c>
      <c r="AA145" s="20" t="str">
        <f t="shared" si="51"/>
        <v/>
      </c>
      <c r="AB145" s="20" t="str">
        <f t="shared" si="52"/>
        <v/>
      </c>
      <c r="AC145" s="20" t="str">
        <f t="shared" si="53"/>
        <v/>
      </c>
      <c r="AD145" s="20" t="str">
        <f t="shared" si="54"/>
        <v/>
      </c>
      <c r="AF145" s="23" t="str" cm="1">
        <f t="array" ref="AF145">IFERROR(DATE(INDEX(AB145:AD145, $AE145, MATCH($AD$5, AB$9:AD$9, 0)), INDEX(AB145:AD145, $AE145, MATCH($AD$4, AB$9:AD$9, 0)), INDEX(AB145:AD145, $AE145, MATCH($AD$3, AB$9:AD$9, 0))), "")</f>
        <v/>
      </c>
      <c r="BP145" s="20" t="str">
        <f t="shared" si="55"/>
        <v/>
      </c>
      <c r="BR145" s="20" t="str">
        <f>IF(BP145="", "", IF(COUNTIF(BP$10:BP145, BP145)&gt;1, "", MAX(BR$9:BR144)+1))</f>
        <v/>
      </c>
      <c r="BT145" s="49" t="str">
        <f t="shared" si="56"/>
        <v/>
      </c>
      <c r="BU145" s="14" t="str">
        <f t="shared" si="57"/>
        <v/>
      </c>
      <c r="BV145" s="15" t="str">
        <f t="shared" si="58"/>
        <v/>
      </c>
    </row>
    <row r="146" spans="1:74" x14ac:dyDescent="0.25">
      <c r="A146" s="25"/>
      <c r="B146" s="29"/>
      <c r="C146" s="30"/>
      <c r="D146" s="30"/>
      <c r="E146" s="31"/>
      <c r="F146" s="25"/>
      <c r="G146" s="23" t="str">
        <f t="shared" si="49"/>
        <v/>
      </c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Z146" s="20" t="str">
        <f t="shared" si="50"/>
        <v/>
      </c>
      <c r="AA146" s="20" t="str">
        <f t="shared" si="51"/>
        <v/>
      </c>
      <c r="AB146" s="20" t="str">
        <f t="shared" si="52"/>
        <v/>
      </c>
      <c r="AC146" s="20" t="str">
        <f t="shared" si="53"/>
        <v/>
      </c>
      <c r="AD146" s="20" t="str">
        <f t="shared" si="54"/>
        <v/>
      </c>
      <c r="AF146" s="23" t="str" cm="1">
        <f t="array" ref="AF146">IFERROR(DATE(INDEX(AB146:AD146, $AE146, MATCH($AD$5, AB$9:AD$9, 0)), INDEX(AB146:AD146, $AE146, MATCH($AD$4, AB$9:AD$9, 0)), INDEX(AB146:AD146, $AE146, MATCH($AD$3, AB$9:AD$9, 0))), "")</f>
        <v/>
      </c>
      <c r="BP146" s="20" t="str">
        <f t="shared" si="55"/>
        <v/>
      </c>
      <c r="BR146" s="20" t="str">
        <f>IF(BP146="", "", IF(COUNTIF(BP$10:BP146, BP146)&gt;1, "", MAX(BR$9:BR145)+1))</f>
        <v/>
      </c>
      <c r="BT146" s="49" t="str">
        <f t="shared" si="56"/>
        <v/>
      </c>
      <c r="BU146" s="14" t="str">
        <f t="shared" si="57"/>
        <v/>
      </c>
      <c r="BV146" s="15" t="str">
        <f t="shared" si="58"/>
        <v/>
      </c>
    </row>
    <row r="147" spans="1:74" x14ac:dyDescent="0.25">
      <c r="A147" s="25"/>
      <c r="B147" s="29"/>
      <c r="C147" s="30"/>
      <c r="D147" s="30"/>
      <c r="E147" s="31"/>
      <c r="F147" s="25"/>
      <c r="G147" s="23" t="str">
        <f t="shared" si="49"/>
        <v/>
      </c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Z147" s="20" t="str">
        <f t="shared" si="50"/>
        <v/>
      </c>
      <c r="AA147" s="20" t="str">
        <f t="shared" si="51"/>
        <v/>
      </c>
      <c r="AB147" s="20" t="str">
        <f t="shared" si="52"/>
        <v/>
      </c>
      <c r="AC147" s="20" t="str">
        <f t="shared" si="53"/>
        <v/>
      </c>
      <c r="AD147" s="20" t="str">
        <f t="shared" si="54"/>
        <v/>
      </c>
      <c r="AF147" s="23" t="str" cm="1">
        <f t="array" ref="AF147">IFERROR(DATE(INDEX(AB147:AD147, $AE147, MATCH($AD$5, AB$9:AD$9, 0)), INDEX(AB147:AD147, $AE147, MATCH($AD$4, AB$9:AD$9, 0)), INDEX(AB147:AD147, $AE147, MATCH($AD$3, AB$9:AD$9, 0))), "")</f>
        <v/>
      </c>
      <c r="BP147" s="20" t="str">
        <f t="shared" si="55"/>
        <v/>
      </c>
      <c r="BR147" s="20" t="str">
        <f>IF(BP147="", "", IF(COUNTIF(BP$10:BP147, BP147)&gt;1, "", MAX(BR$9:BR146)+1))</f>
        <v/>
      </c>
      <c r="BT147" s="49" t="str">
        <f t="shared" si="56"/>
        <v/>
      </c>
      <c r="BU147" s="14" t="str">
        <f t="shared" si="57"/>
        <v/>
      </c>
      <c r="BV147" s="15" t="str">
        <f t="shared" si="58"/>
        <v/>
      </c>
    </row>
    <row r="148" spans="1:74" x14ac:dyDescent="0.25">
      <c r="A148" s="25"/>
      <c r="B148" s="29"/>
      <c r="C148" s="30"/>
      <c r="D148" s="30"/>
      <c r="E148" s="31"/>
      <c r="F148" s="25"/>
      <c r="G148" s="23" t="str">
        <f t="shared" si="49"/>
        <v/>
      </c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Z148" s="20" t="str">
        <f t="shared" si="50"/>
        <v/>
      </c>
      <c r="AA148" s="20" t="str">
        <f t="shared" si="51"/>
        <v/>
      </c>
      <c r="AB148" s="20" t="str">
        <f t="shared" si="52"/>
        <v/>
      </c>
      <c r="AC148" s="20" t="str">
        <f t="shared" si="53"/>
        <v/>
      </c>
      <c r="AD148" s="20" t="str">
        <f t="shared" si="54"/>
        <v/>
      </c>
      <c r="AF148" s="23" t="str" cm="1">
        <f t="array" ref="AF148">IFERROR(DATE(INDEX(AB148:AD148, $AE148, MATCH($AD$5, AB$9:AD$9, 0)), INDEX(AB148:AD148, $AE148, MATCH($AD$4, AB$9:AD$9, 0)), INDEX(AB148:AD148, $AE148, MATCH($AD$3, AB$9:AD$9, 0))), "")</f>
        <v/>
      </c>
      <c r="BP148" s="20" t="str">
        <f t="shared" si="55"/>
        <v/>
      </c>
      <c r="BR148" s="20" t="str">
        <f>IF(BP148="", "", IF(COUNTIF(BP$10:BP148, BP148)&gt;1, "", MAX(BR$9:BR147)+1))</f>
        <v/>
      </c>
      <c r="BT148" s="49" t="str">
        <f t="shared" si="56"/>
        <v/>
      </c>
      <c r="BU148" s="14" t="str">
        <f t="shared" si="57"/>
        <v/>
      </c>
      <c r="BV148" s="15" t="str">
        <f t="shared" si="58"/>
        <v/>
      </c>
    </row>
    <row r="149" spans="1:74" x14ac:dyDescent="0.25">
      <c r="A149" s="25"/>
      <c r="B149" s="29"/>
      <c r="C149" s="30"/>
      <c r="D149" s="30"/>
      <c r="E149" s="31"/>
      <c r="F149" s="25"/>
      <c r="G149" s="23" t="str">
        <f t="shared" si="49"/>
        <v/>
      </c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Z149" s="20" t="str">
        <f t="shared" si="50"/>
        <v/>
      </c>
      <c r="AA149" s="20" t="str">
        <f t="shared" si="51"/>
        <v/>
      </c>
      <c r="AB149" s="20" t="str">
        <f t="shared" si="52"/>
        <v/>
      </c>
      <c r="AC149" s="20" t="str">
        <f t="shared" si="53"/>
        <v/>
      </c>
      <c r="AD149" s="20" t="str">
        <f t="shared" si="54"/>
        <v/>
      </c>
      <c r="AF149" s="23" t="str" cm="1">
        <f t="array" ref="AF149">IFERROR(DATE(INDEX(AB149:AD149, $AE149, MATCH($AD$5, AB$9:AD$9, 0)), INDEX(AB149:AD149, $AE149, MATCH($AD$4, AB$9:AD$9, 0)), INDEX(AB149:AD149, $AE149, MATCH($AD$3, AB$9:AD$9, 0))), "")</f>
        <v/>
      </c>
      <c r="BP149" s="20" t="str">
        <f t="shared" si="55"/>
        <v/>
      </c>
      <c r="BR149" s="20" t="str">
        <f>IF(BP149="", "", IF(COUNTIF(BP$10:BP149, BP149)&gt;1, "", MAX(BR$9:BR148)+1))</f>
        <v/>
      </c>
      <c r="BT149" s="49" t="str">
        <f t="shared" si="56"/>
        <v/>
      </c>
      <c r="BU149" s="14" t="str">
        <f t="shared" si="57"/>
        <v/>
      </c>
      <c r="BV149" s="15" t="str">
        <f t="shared" si="58"/>
        <v/>
      </c>
    </row>
    <row r="150" spans="1:74" x14ac:dyDescent="0.25">
      <c r="A150" s="25"/>
      <c r="B150" s="29"/>
      <c r="C150" s="30"/>
      <c r="D150" s="30"/>
      <c r="E150" s="31"/>
      <c r="F150" s="25"/>
      <c r="G150" s="23" t="str">
        <f t="shared" si="49"/>
        <v/>
      </c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Z150" s="20" t="str">
        <f t="shared" si="50"/>
        <v/>
      </c>
      <c r="AA150" s="20" t="str">
        <f t="shared" si="51"/>
        <v/>
      </c>
      <c r="AB150" s="20" t="str">
        <f t="shared" si="52"/>
        <v/>
      </c>
      <c r="AC150" s="20" t="str">
        <f t="shared" si="53"/>
        <v/>
      </c>
      <c r="AD150" s="20" t="str">
        <f t="shared" si="54"/>
        <v/>
      </c>
      <c r="AF150" s="23" t="str" cm="1">
        <f t="array" ref="AF150">IFERROR(DATE(INDEX(AB150:AD150, $AE150, MATCH($AD$5, AB$9:AD$9, 0)), INDEX(AB150:AD150, $AE150, MATCH($AD$4, AB$9:AD$9, 0)), INDEX(AB150:AD150, $AE150, MATCH($AD$3, AB$9:AD$9, 0))), "")</f>
        <v/>
      </c>
      <c r="BP150" s="20" t="str">
        <f t="shared" si="55"/>
        <v/>
      </c>
      <c r="BR150" s="20" t="str">
        <f>IF(BP150="", "", IF(COUNTIF(BP$10:BP150, BP150)&gt;1, "", MAX(BR$9:BR149)+1))</f>
        <v/>
      </c>
      <c r="BT150" s="49" t="str">
        <f t="shared" si="56"/>
        <v/>
      </c>
      <c r="BU150" s="14" t="str">
        <f t="shared" si="57"/>
        <v/>
      </c>
      <c r="BV150" s="15" t="str">
        <f t="shared" si="58"/>
        <v/>
      </c>
    </row>
    <row r="151" spans="1:74" x14ac:dyDescent="0.25">
      <c r="A151" s="25"/>
      <c r="B151" s="29"/>
      <c r="C151" s="30"/>
      <c r="D151" s="30"/>
      <c r="E151" s="31"/>
      <c r="F151" s="25"/>
      <c r="G151" s="23" t="str">
        <f t="shared" si="49"/>
        <v/>
      </c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Z151" s="20" t="str">
        <f t="shared" si="50"/>
        <v/>
      </c>
      <c r="AA151" s="20" t="str">
        <f t="shared" si="51"/>
        <v/>
      </c>
      <c r="AB151" s="20" t="str">
        <f t="shared" si="52"/>
        <v/>
      </c>
      <c r="AC151" s="20" t="str">
        <f t="shared" si="53"/>
        <v/>
      </c>
      <c r="AD151" s="20" t="str">
        <f t="shared" si="54"/>
        <v/>
      </c>
      <c r="AF151" s="23" t="str" cm="1">
        <f t="array" ref="AF151">IFERROR(DATE(INDEX(AB151:AD151, $AE151, MATCH($AD$5, AB$9:AD$9, 0)), INDEX(AB151:AD151, $AE151, MATCH($AD$4, AB$9:AD$9, 0)), INDEX(AB151:AD151, $AE151, MATCH($AD$3, AB$9:AD$9, 0))), "")</f>
        <v/>
      </c>
      <c r="BP151" s="20" t="str">
        <f t="shared" si="55"/>
        <v/>
      </c>
      <c r="BR151" s="20" t="str">
        <f>IF(BP151="", "", IF(COUNTIF(BP$10:BP151, BP151)&gt;1, "", MAX(BR$9:BR150)+1))</f>
        <v/>
      </c>
      <c r="BT151" s="49" t="str">
        <f t="shared" si="56"/>
        <v/>
      </c>
      <c r="BU151" s="14" t="str">
        <f t="shared" si="57"/>
        <v/>
      </c>
      <c r="BV151" s="15" t="str">
        <f t="shared" si="58"/>
        <v/>
      </c>
    </row>
    <row r="152" spans="1:74" x14ac:dyDescent="0.25">
      <c r="A152" s="25"/>
      <c r="B152" s="29"/>
      <c r="C152" s="30"/>
      <c r="D152" s="30"/>
      <c r="E152" s="31"/>
      <c r="F152" s="25"/>
      <c r="G152" s="23" t="str">
        <f t="shared" si="49"/>
        <v/>
      </c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Z152" s="20" t="str">
        <f t="shared" si="50"/>
        <v/>
      </c>
      <c r="AA152" s="20" t="str">
        <f t="shared" si="51"/>
        <v/>
      </c>
      <c r="AB152" s="20" t="str">
        <f t="shared" si="52"/>
        <v/>
      </c>
      <c r="AC152" s="20" t="str">
        <f t="shared" si="53"/>
        <v/>
      </c>
      <c r="AD152" s="20" t="str">
        <f t="shared" si="54"/>
        <v/>
      </c>
      <c r="AF152" s="23" t="str" cm="1">
        <f t="array" ref="AF152">IFERROR(DATE(INDEX(AB152:AD152, $AE152, MATCH($AD$5, AB$9:AD$9, 0)), INDEX(AB152:AD152, $AE152, MATCH($AD$4, AB$9:AD$9, 0)), INDEX(AB152:AD152, $AE152, MATCH($AD$3, AB$9:AD$9, 0))), "")</f>
        <v/>
      </c>
      <c r="BP152" s="20" t="str">
        <f t="shared" si="55"/>
        <v/>
      </c>
      <c r="BR152" s="20" t="str">
        <f>IF(BP152="", "", IF(COUNTIF(BP$10:BP152, BP152)&gt;1, "", MAX(BR$9:BR151)+1))</f>
        <v/>
      </c>
      <c r="BT152" s="49" t="str">
        <f t="shared" si="56"/>
        <v/>
      </c>
      <c r="BU152" s="14" t="str">
        <f t="shared" si="57"/>
        <v/>
      </c>
      <c r="BV152" s="15" t="str">
        <f t="shared" si="58"/>
        <v/>
      </c>
    </row>
    <row r="153" spans="1:74" x14ac:dyDescent="0.25">
      <c r="A153" s="25"/>
      <c r="B153" s="29"/>
      <c r="C153" s="30"/>
      <c r="D153" s="30"/>
      <c r="E153" s="31"/>
      <c r="F153" s="25"/>
      <c r="G153" s="23" t="str">
        <f t="shared" si="49"/>
        <v/>
      </c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Z153" s="20" t="str">
        <f t="shared" si="50"/>
        <v/>
      </c>
      <c r="AA153" s="20" t="str">
        <f t="shared" si="51"/>
        <v/>
      </c>
      <c r="AB153" s="20" t="str">
        <f t="shared" si="52"/>
        <v/>
      </c>
      <c r="AC153" s="20" t="str">
        <f t="shared" si="53"/>
        <v/>
      </c>
      <c r="AD153" s="20" t="str">
        <f t="shared" si="54"/>
        <v/>
      </c>
      <c r="AF153" s="23" t="str" cm="1">
        <f t="array" ref="AF153">IFERROR(DATE(INDEX(AB153:AD153, $AE153, MATCH($AD$5, AB$9:AD$9, 0)), INDEX(AB153:AD153, $AE153, MATCH($AD$4, AB$9:AD$9, 0)), INDEX(AB153:AD153, $AE153, MATCH($AD$3, AB$9:AD$9, 0))), "")</f>
        <v/>
      </c>
      <c r="BP153" s="20" t="str">
        <f t="shared" si="55"/>
        <v/>
      </c>
      <c r="BR153" s="20" t="str">
        <f>IF(BP153="", "", IF(COUNTIF(BP$10:BP153, BP153)&gt;1, "", MAX(BR$9:BR152)+1))</f>
        <v/>
      </c>
      <c r="BT153" s="49" t="str">
        <f t="shared" si="56"/>
        <v/>
      </c>
      <c r="BU153" s="14" t="str">
        <f t="shared" si="57"/>
        <v/>
      </c>
      <c r="BV153" s="15" t="str">
        <f t="shared" si="58"/>
        <v/>
      </c>
    </row>
    <row r="154" spans="1:74" x14ac:dyDescent="0.25">
      <c r="A154" s="25"/>
      <c r="B154" s="29"/>
      <c r="C154" s="30"/>
      <c r="D154" s="30"/>
      <c r="E154" s="31"/>
      <c r="F154" s="25"/>
      <c r="G154" s="23" t="str">
        <f t="shared" si="49"/>
        <v/>
      </c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Z154" s="20" t="str">
        <f t="shared" si="50"/>
        <v/>
      </c>
      <c r="AA154" s="20" t="str">
        <f t="shared" si="51"/>
        <v/>
      </c>
      <c r="AB154" s="20" t="str">
        <f t="shared" si="52"/>
        <v/>
      </c>
      <c r="AC154" s="20" t="str">
        <f t="shared" si="53"/>
        <v/>
      </c>
      <c r="AD154" s="20" t="str">
        <f t="shared" si="54"/>
        <v/>
      </c>
      <c r="AF154" s="23" t="str" cm="1">
        <f t="array" ref="AF154">IFERROR(DATE(INDEX(AB154:AD154, $AE154, MATCH($AD$5, AB$9:AD$9, 0)), INDEX(AB154:AD154, $AE154, MATCH($AD$4, AB$9:AD$9, 0)), INDEX(AB154:AD154, $AE154, MATCH($AD$3, AB$9:AD$9, 0))), "")</f>
        <v/>
      </c>
      <c r="BP154" s="20" t="str">
        <f t="shared" si="55"/>
        <v/>
      </c>
      <c r="BR154" s="20" t="str">
        <f>IF(BP154="", "", IF(COUNTIF(BP$10:BP154, BP154)&gt;1, "", MAX(BR$9:BR153)+1))</f>
        <v/>
      </c>
      <c r="BT154" s="49" t="str">
        <f t="shared" si="56"/>
        <v/>
      </c>
      <c r="BU154" s="14" t="str">
        <f t="shared" si="57"/>
        <v/>
      </c>
      <c r="BV154" s="15" t="str">
        <f t="shared" si="58"/>
        <v/>
      </c>
    </row>
    <row r="155" spans="1:74" x14ac:dyDescent="0.25">
      <c r="A155" s="25"/>
      <c r="B155" s="29"/>
      <c r="C155" s="30"/>
      <c r="D155" s="30"/>
      <c r="E155" s="31"/>
      <c r="F155" s="25"/>
      <c r="G155" s="23" t="str">
        <f t="shared" si="49"/>
        <v/>
      </c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Z155" s="20" t="str">
        <f t="shared" si="50"/>
        <v/>
      </c>
      <c r="AA155" s="20" t="str">
        <f t="shared" si="51"/>
        <v/>
      </c>
      <c r="AB155" s="20" t="str">
        <f t="shared" si="52"/>
        <v/>
      </c>
      <c r="AC155" s="20" t="str">
        <f t="shared" si="53"/>
        <v/>
      </c>
      <c r="AD155" s="20" t="str">
        <f t="shared" si="54"/>
        <v/>
      </c>
      <c r="AF155" s="23" t="str" cm="1">
        <f t="array" ref="AF155">IFERROR(DATE(INDEX(AB155:AD155, $AE155, MATCH($AD$5, AB$9:AD$9, 0)), INDEX(AB155:AD155, $AE155, MATCH($AD$4, AB$9:AD$9, 0)), INDEX(AB155:AD155, $AE155, MATCH($AD$3, AB$9:AD$9, 0))), "")</f>
        <v/>
      </c>
      <c r="BP155" s="20" t="str">
        <f t="shared" si="55"/>
        <v/>
      </c>
      <c r="BR155" s="20" t="str">
        <f>IF(BP155="", "", IF(COUNTIF(BP$10:BP155, BP155)&gt;1, "", MAX(BR$9:BR154)+1))</f>
        <v/>
      </c>
      <c r="BT155" s="49" t="str">
        <f t="shared" si="56"/>
        <v/>
      </c>
      <c r="BU155" s="14" t="str">
        <f t="shared" si="57"/>
        <v/>
      </c>
      <c r="BV155" s="15" t="str">
        <f t="shared" si="58"/>
        <v/>
      </c>
    </row>
    <row r="156" spans="1:74" x14ac:dyDescent="0.25">
      <c r="A156" s="25"/>
      <c r="B156" s="29"/>
      <c r="C156" s="30"/>
      <c r="D156" s="30"/>
      <c r="E156" s="31"/>
      <c r="F156" s="25"/>
      <c r="G156" s="23" t="str">
        <f t="shared" si="49"/>
        <v/>
      </c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Z156" s="20" t="str">
        <f t="shared" si="50"/>
        <v/>
      </c>
      <c r="AA156" s="20" t="str">
        <f t="shared" si="51"/>
        <v/>
      </c>
      <c r="AB156" s="20" t="str">
        <f t="shared" si="52"/>
        <v/>
      </c>
      <c r="AC156" s="20" t="str">
        <f t="shared" si="53"/>
        <v/>
      </c>
      <c r="AD156" s="20" t="str">
        <f t="shared" si="54"/>
        <v/>
      </c>
      <c r="AF156" s="23" t="str" cm="1">
        <f t="array" ref="AF156">IFERROR(DATE(INDEX(AB156:AD156, $AE156, MATCH($AD$5, AB$9:AD$9, 0)), INDEX(AB156:AD156, $AE156, MATCH($AD$4, AB$9:AD$9, 0)), INDEX(AB156:AD156, $AE156, MATCH($AD$3, AB$9:AD$9, 0))), "")</f>
        <v/>
      </c>
      <c r="BP156" s="20" t="str">
        <f t="shared" si="55"/>
        <v/>
      </c>
      <c r="BR156" s="20" t="str">
        <f>IF(BP156="", "", IF(COUNTIF(BP$10:BP156, BP156)&gt;1, "", MAX(BR$9:BR155)+1))</f>
        <v/>
      </c>
      <c r="BT156" s="49" t="str">
        <f t="shared" si="56"/>
        <v/>
      </c>
      <c r="BU156" s="14" t="str">
        <f t="shared" si="57"/>
        <v/>
      </c>
      <c r="BV156" s="15" t="str">
        <f t="shared" si="58"/>
        <v/>
      </c>
    </row>
    <row r="157" spans="1:74" x14ac:dyDescent="0.25">
      <c r="A157" s="25"/>
      <c r="B157" s="29"/>
      <c r="C157" s="30"/>
      <c r="D157" s="30"/>
      <c r="E157" s="31"/>
      <c r="F157" s="25"/>
      <c r="G157" s="23" t="str">
        <f t="shared" si="49"/>
        <v/>
      </c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Z157" s="20" t="str">
        <f t="shared" si="50"/>
        <v/>
      </c>
      <c r="AA157" s="20" t="str">
        <f t="shared" si="51"/>
        <v/>
      </c>
      <c r="AB157" s="20" t="str">
        <f t="shared" si="52"/>
        <v/>
      </c>
      <c r="AC157" s="20" t="str">
        <f t="shared" si="53"/>
        <v/>
      </c>
      <c r="AD157" s="20" t="str">
        <f t="shared" si="54"/>
        <v/>
      </c>
      <c r="AF157" s="23" t="str" cm="1">
        <f t="array" ref="AF157">IFERROR(DATE(INDEX(AB157:AD157, $AE157, MATCH($AD$5, AB$9:AD$9, 0)), INDEX(AB157:AD157, $AE157, MATCH($AD$4, AB$9:AD$9, 0)), INDEX(AB157:AD157, $AE157, MATCH($AD$3, AB$9:AD$9, 0))), "")</f>
        <v/>
      </c>
      <c r="BP157" s="20" t="str">
        <f t="shared" si="55"/>
        <v/>
      </c>
      <c r="BR157" s="20" t="str">
        <f>IF(BP157="", "", IF(COUNTIF(BP$10:BP157, BP157)&gt;1, "", MAX(BR$9:BR156)+1))</f>
        <v/>
      </c>
      <c r="BT157" s="49" t="str">
        <f t="shared" si="56"/>
        <v/>
      </c>
      <c r="BU157" s="14" t="str">
        <f t="shared" si="57"/>
        <v/>
      </c>
      <c r="BV157" s="15" t="str">
        <f t="shared" si="58"/>
        <v/>
      </c>
    </row>
    <row r="158" spans="1:74" x14ac:dyDescent="0.25">
      <c r="A158" s="25"/>
      <c r="B158" s="29"/>
      <c r="C158" s="30"/>
      <c r="D158" s="30"/>
      <c r="E158" s="31"/>
      <c r="F158" s="25"/>
      <c r="G158" s="23" t="str">
        <f t="shared" si="49"/>
        <v/>
      </c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Z158" s="20" t="str">
        <f t="shared" si="50"/>
        <v/>
      </c>
      <c r="AA158" s="20" t="str">
        <f t="shared" si="51"/>
        <v/>
      </c>
      <c r="AB158" s="20" t="str">
        <f t="shared" si="52"/>
        <v/>
      </c>
      <c r="AC158" s="20" t="str">
        <f t="shared" si="53"/>
        <v/>
      </c>
      <c r="AD158" s="20" t="str">
        <f t="shared" si="54"/>
        <v/>
      </c>
      <c r="AF158" s="23" t="str" cm="1">
        <f t="array" ref="AF158">IFERROR(DATE(INDEX(AB158:AD158, $AE158, MATCH($AD$5, AB$9:AD$9, 0)), INDEX(AB158:AD158, $AE158, MATCH($AD$4, AB$9:AD$9, 0)), INDEX(AB158:AD158, $AE158, MATCH($AD$3, AB$9:AD$9, 0))), "")</f>
        <v/>
      </c>
      <c r="BP158" s="20" t="str">
        <f t="shared" si="55"/>
        <v/>
      </c>
      <c r="BR158" s="20" t="str">
        <f>IF(BP158="", "", IF(COUNTIF(BP$10:BP158, BP158)&gt;1, "", MAX(BR$9:BR157)+1))</f>
        <v/>
      </c>
      <c r="BT158" s="49" t="str">
        <f t="shared" si="56"/>
        <v/>
      </c>
      <c r="BU158" s="14" t="str">
        <f t="shared" si="57"/>
        <v/>
      </c>
      <c r="BV158" s="15" t="str">
        <f t="shared" si="58"/>
        <v/>
      </c>
    </row>
    <row r="159" spans="1:74" x14ac:dyDescent="0.25">
      <c r="A159" s="25"/>
      <c r="B159" s="29"/>
      <c r="C159" s="30"/>
      <c r="D159" s="30"/>
      <c r="E159" s="31"/>
      <c r="F159" s="25"/>
      <c r="G159" s="23" t="str">
        <f t="shared" si="49"/>
        <v/>
      </c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Z159" s="20" t="str">
        <f t="shared" si="50"/>
        <v/>
      </c>
      <c r="AA159" s="20" t="str">
        <f t="shared" si="51"/>
        <v/>
      </c>
      <c r="AB159" s="20" t="str">
        <f t="shared" si="52"/>
        <v/>
      </c>
      <c r="AC159" s="20" t="str">
        <f t="shared" si="53"/>
        <v/>
      </c>
      <c r="AD159" s="20" t="str">
        <f t="shared" si="54"/>
        <v/>
      </c>
      <c r="AF159" s="23" t="str" cm="1">
        <f t="array" ref="AF159">IFERROR(DATE(INDEX(AB159:AD159, $AE159, MATCH($AD$5, AB$9:AD$9, 0)), INDEX(AB159:AD159, $AE159, MATCH($AD$4, AB$9:AD$9, 0)), INDEX(AB159:AD159, $AE159, MATCH($AD$3, AB$9:AD$9, 0))), "")</f>
        <v/>
      </c>
      <c r="BP159" s="20" t="str">
        <f t="shared" si="55"/>
        <v/>
      </c>
      <c r="BR159" s="20" t="str">
        <f>IF(BP159="", "", IF(COUNTIF(BP$10:BP159, BP159)&gt;1, "", MAX(BR$9:BR158)+1))</f>
        <v/>
      </c>
      <c r="BT159" s="49" t="str">
        <f t="shared" si="56"/>
        <v/>
      </c>
      <c r="BU159" s="14" t="str">
        <f t="shared" si="57"/>
        <v/>
      </c>
      <c r="BV159" s="15" t="str">
        <f t="shared" si="58"/>
        <v/>
      </c>
    </row>
    <row r="160" spans="1:74" x14ac:dyDescent="0.25">
      <c r="A160" s="25"/>
      <c r="B160" s="29"/>
      <c r="C160" s="30"/>
      <c r="D160" s="30"/>
      <c r="E160" s="31"/>
      <c r="F160" s="25"/>
      <c r="G160" s="23" t="str">
        <f t="shared" si="49"/>
        <v/>
      </c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Z160" s="20" t="str">
        <f t="shared" si="50"/>
        <v/>
      </c>
      <c r="AA160" s="20" t="str">
        <f t="shared" si="51"/>
        <v/>
      </c>
      <c r="AB160" s="20" t="str">
        <f t="shared" si="52"/>
        <v/>
      </c>
      <c r="AC160" s="20" t="str">
        <f t="shared" si="53"/>
        <v/>
      </c>
      <c r="AD160" s="20" t="str">
        <f t="shared" si="54"/>
        <v/>
      </c>
      <c r="AF160" s="23" t="str" cm="1">
        <f t="array" ref="AF160">IFERROR(DATE(INDEX(AB160:AD160, $AE160, MATCH($AD$5, AB$9:AD$9, 0)), INDEX(AB160:AD160, $AE160, MATCH($AD$4, AB$9:AD$9, 0)), INDEX(AB160:AD160, $AE160, MATCH($AD$3, AB$9:AD$9, 0))), "")</f>
        <v/>
      </c>
      <c r="BP160" s="20" t="str">
        <f t="shared" si="55"/>
        <v/>
      </c>
      <c r="BR160" s="20" t="str">
        <f>IF(BP160="", "", IF(COUNTIF(BP$10:BP160, BP160)&gt;1, "", MAX(BR$9:BR159)+1))</f>
        <v/>
      </c>
      <c r="BT160" s="49" t="str">
        <f t="shared" si="56"/>
        <v/>
      </c>
      <c r="BU160" s="14" t="str">
        <f t="shared" si="57"/>
        <v/>
      </c>
      <c r="BV160" s="15" t="str">
        <f t="shared" si="58"/>
        <v/>
      </c>
    </row>
    <row r="161" spans="1:74" x14ac:dyDescent="0.25">
      <c r="A161" s="25"/>
      <c r="B161" s="29"/>
      <c r="C161" s="30"/>
      <c r="D161" s="30"/>
      <c r="E161" s="31"/>
      <c r="F161" s="25"/>
      <c r="G161" s="23" t="str">
        <f t="shared" si="49"/>
        <v/>
      </c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Z161" s="20" t="str">
        <f t="shared" si="50"/>
        <v/>
      </c>
      <c r="AA161" s="20" t="str">
        <f t="shared" si="51"/>
        <v/>
      </c>
      <c r="AB161" s="20" t="str">
        <f t="shared" si="52"/>
        <v/>
      </c>
      <c r="AC161" s="20" t="str">
        <f t="shared" si="53"/>
        <v/>
      </c>
      <c r="AD161" s="20" t="str">
        <f t="shared" si="54"/>
        <v/>
      </c>
      <c r="AF161" s="23" t="str" cm="1">
        <f t="array" ref="AF161">IFERROR(DATE(INDEX(AB161:AD161, $AE161, MATCH($AD$5, AB$9:AD$9, 0)), INDEX(AB161:AD161, $AE161, MATCH($AD$4, AB$9:AD$9, 0)), INDEX(AB161:AD161, $AE161, MATCH($AD$3, AB$9:AD$9, 0))), "")</f>
        <v/>
      </c>
      <c r="BP161" s="20" t="str">
        <f t="shared" si="55"/>
        <v/>
      </c>
      <c r="BR161" s="20" t="str">
        <f>IF(BP161="", "", IF(COUNTIF(BP$10:BP161, BP161)&gt;1, "", MAX(BR$9:BR160)+1))</f>
        <v/>
      </c>
      <c r="BT161" s="49" t="str">
        <f t="shared" si="56"/>
        <v/>
      </c>
      <c r="BU161" s="14" t="str">
        <f t="shared" si="57"/>
        <v/>
      </c>
      <c r="BV161" s="15" t="str">
        <f t="shared" si="58"/>
        <v/>
      </c>
    </row>
    <row r="162" spans="1:74" x14ac:dyDescent="0.25">
      <c r="A162" s="25"/>
      <c r="B162" s="29"/>
      <c r="C162" s="30"/>
      <c r="D162" s="30"/>
      <c r="E162" s="31"/>
      <c r="F162" s="25"/>
      <c r="G162" s="23" t="str">
        <f t="shared" si="49"/>
        <v/>
      </c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Z162" s="20" t="str">
        <f t="shared" si="50"/>
        <v/>
      </c>
      <c r="AA162" s="20" t="str">
        <f t="shared" si="51"/>
        <v/>
      </c>
      <c r="AB162" s="20" t="str">
        <f t="shared" si="52"/>
        <v/>
      </c>
      <c r="AC162" s="20" t="str">
        <f t="shared" si="53"/>
        <v/>
      </c>
      <c r="AD162" s="20" t="str">
        <f t="shared" si="54"/>
        <v/>
      </c>
      <c r="AF162" s="23" t="str" cm="1">
        <f t="array" ref="AF162">IFERROR(DATE(INDEX(AB162:AD162, $AE162, MATCH($AD$5, AB$9:AD$9, 0)), INDEX(AB162:AD162, $AE162, MATCH($AD$4, AB$9:AD$9, 0)), INDEX(AB162:AD162, $AE162, MATCH($AD$3, AB$9:AD$9, 0))), "")</f>
        <v/>
      </c>
      <c r="BP162" s="20" t="str">
        <f t="shared" si="55"/>
        <v/>
      </c>
      <c r="BR162" s="20" t="str">
        <f>IF(BP162="", "", IF(COUNTIF(BP$10:BP162, BP162)&gt;1, "", MAX(BR$9:BR161)+1))</f>
        <v/>
      </c>
      <c r="BT162" s="49" t="str">
        <f t="shared" si="56"/>
        <v/>
      </c>
      <c r="BU162" s="14" t="str">
        <f t="shared" si="57"/>
        <v/>
      </c>
      <c r="BV162" s="15" t="str">
        <f t="shared" si="58"/>
        <v/>
      </c>
    </row>
    <row r="163" spans="1:74" x14ac:dyDescent="0.25">
      <c r="A163" s="25"/>
      <c r="B163" s="29"/>
      <c r="C163" s="30"/>
      <c r="D163" s="30"/>
      <c r="E163" s="31"/>
      <c r="F163" s="25"/>
      <c r="G163" s="23" t="str">
        <f t="shared" si="49"/>
        <v/>
      </c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Z163" s="20" t="str">
        <f t="shared" si="50"/>
        <v/>
      </c>
      <c r="AA163" s="20" t="str">
        <f t="shared" si="51"/>
        <v/>
      </c>
      <c r="AB163" s="20" t="str">
        <f t="shared" si="52"/>
        <v/>
      </c>
      <c r="AC163" s="20" t="str">
        <f t="shared" si="53"/>
        <v/>
      </c>
      <c r="AD163" s="20" t="str">
        <f t="shared" si="54"/>
        <v/>
      </c>
      <c r="AF163" s="23" t="str" cm="1">
        <f t="array" ref="AF163">IFERROR(DATE(INDEX(AB163:AD163, $AE163, MATCH($AD$5, AB$9:AD$9, 0)), INDEX(AB163:AD163, $AE163, MATCH($AD$4, AB$9:AD$9, 0)), INDEX(AB163:AD163, $AE163, MATCH($AD$3, AB$9:AD$9, 0))), "")</f>
        <v/>
      </c>
      <c r="BP163" s="20" t="str">
        <f t="shared" si="55"/>
        <v/>
      </c>
      <c r="BR163" s="20" t="str">
        <f>IF(BP163="", "", IF(COUNTIF(BP$10:BP163, BP163)&gt;1, "", MAX(BR$9:BR162)+1))</f>
        <v/>
      </c>
      <c r="BT163" s="49" t="str">
        <f t="shared" si="56"/>
        <v/>
      </c>
      <c r="BU163" s="14" t="str">
        <f t="shared" si="57"/>
        <v/>
      </c>
      <c r="BV163" s="15" t="str">
        <f t="shared" si="58"/>
        <v/>
      </c>
    </row>
    <row r="164" spans="1:74" x14ac:dyDescent="0.25">
      <c r="A164" s="25"/>
      <c r="B164" s="29"/>
      <c r="C164" s="30"/>
      <c r="D164" s="30"/>
      <c r="E164" s="31"/>
      <c r="F164" s="25"/>
      <c r="G164" s="23" t="str">
        <f t="shared" si="49"/>
        <v/>
      </c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Z164" s="20" t="str">
        <f t="shared" si="50"/>
        <v/>
      </c>
      <c r="AA164" s="20" t="str">
        <f t="shared" si="51"/>
        <v/>
      </c>
      <c r="AB164" s="20" t="str">
        <f t="shared" si="52"/>
        <v/>
      </c>
      <c r="AC164" s="20" t="str">
        <f t="shared" si="53"/>
        <v/>
      </c>
      <c r="AD164" s="20" t="str">
        <f t="shared" si="54"/>
        <v/>
      </c>
      <c r="AF164" s="23" t="str" cm="1">
        <f t="array" ref="AF164">IFERROR(DATE(INDEX(AB164:AD164, $AE164, MATCH($AD$5, AB$9:AD$9, 0)), INDEX(AB164:AD164, $AE164, MATCH($AD$4, AB$9:AD$9, 0)), INDEX(AB164:AD164, $AE164, MATCH($AD$3, AB$9:AD$9, 0))), "")</f>
        <v/>
      </c>
      <c r="BP164" s="20" t="str">
        <f t="shared" si="55"/>
        <v/>
      </c>
      <c r="BR164" s="20" t="str">
        <f>IF(BP164="", "", IF(COUNTIF(BP$10:BP164, BP164)&gt;1, "", MAX(BR$9:BR163)+1))</f>
        <v/>
      </c>
      <c r="BT164" s="49" t="str">
        <f t="shared" si="56"/>
        <v/>
      </c>
      <c r="BU164" s="14" t="str">
        <f t="shared" si="57"/>
        <v/>
      </c>
      <c r="BV164" s="15" t="str">
        <f t="shared" si="58"/>
        <v/>
      </c>
    </row>
    <row r="165" spans="1:74" x14ac:dyDescent="0.25">
      <c r="A165" s="25"/>
      <c r="B165" s="29"/>
      <c r="C165" s="30"/>
      <c r="D165" s="30"/>
      <c r="E165" s="31"/>
      <c r="F165" s="25"/>
      <c r="G165" s="23" t="str">
        <f t="shared" si="49"/>
        <v/>
      </c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Z165" s="20" t="str">
        <f t="shared" si="50"/>
        <v/>
      </c>
      <c r="AA165" s="20" t="str">
        <f t="shared" si="51"/>
        <v/>
      </c>
      <c r="AB165" s="20" t="str">
        <f t="shared" si="52"/>
        <v/>
      </c>
      <c r="AC165" s="20" t="str">
        <f t="shared" si="53"/>
        <v/>
      </c>
      <c r="AD165" s="20" t="str">
        <f t="shared" si="54"/>
        <v/>
      </c>
      <c r="AF165" s="23" t="str" cm="1">
        <f t="array" ref="AF165">IFERROR(DATE(INDEX(AB165:AD165, $AE165, MATCH($AD$5, AB$9:AD$9, 0)), INDEX(AB165:AD165, $AE165, MATCH($AD$4, AB$9:AD$9, 0)), INDEX(AB165:AD165, $AE165, MATCH($AD$3, AB$9:AD$9, 0))), "")</f>
        <v/>
      </c>
      <c r="BP165" s="20" t="str">
        <f t="shared" si="55"/>
        <v/>
      </c>
      <c r="BR165" s="20" t="str">
        <f>IF(BP165="", "", IF(COUNTIF(BP$10:BP165, BP165)&gt;1, "", MAX(BR$9:BR164)+1))</f>
        <v/>
      </c>
      <c r="BT165" s="49" t="str">
        <f t="shared" si="56"/>
        <v/>
      </c>
      <c r="BU165" s="14" t="str">
        <f t="shared" si="57"/>
        <v/>
      </c>
      <c r="BV165" s="15" t="str">
        <f t="shared" si="58"/>
        <v/>
      </c>
    </row>
    <row r="166" spans="1:74" x14ac:dyDescent="0.25">
      <c r="A166" s="25"/>
      <c r="B166" s="29"/>
      <c r="C166" s="30"/>
      <c r="D166" s="30"/>
      <c r="E166" s="31"/>
      <c r="F166" s="25"/>
      <c r="G166" s="23" t="str">
        <f t="shared" si="49"/>
        <v/>
      </c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Z166" s="20" t="str">
        <f t="shared" si="50"/>
        <v/>
      </c>
      <c r="AA166" s="20" t="str">
        <f t="shared" si="51"/>
        <v/>
      </c>
      <c r="AB166" s="20" t="str">
        <f t="shared" si="52"/>
        <v/>
      </c>
      <c r="AC166" s="20" t="str">
        <f t="shared" si="53"/>
        <v/>
      </c>
      <c r="AD166" s="20" t="str">
        <f t="shared" si="54"/>
        <v/>
      </c>
      <c r="AF166" s="23" t="str" cm="1">
        <f t="array" ref="AF166">IFERROR(DATE(INDEX(AB166:AD166, $AE166, MATCH($AD$5, AB$9:AD$9, 0)), INDEX(AB166:AD166, $AE166, MATCH($AD$4, AB$9:AD$9, 0)), INDEX(AB166:AD166, $AE166, MATCH($AD$3, AB$9:AD$9, 0))), "")</f>
        <v/>
      </c>
      <c r="BP166" s="20" t="str">
        <f t="shared" si="55"/>
        <v/>
      </c>
      <c r="BR166" s="20" t="str">
        <f>IF(BP166="", "", IF(COUNTIF(BP$10:BP166, BP166)&gt;1, "", MAX(BR$9:BR165)+1))</f>
        <v/>
      </c>
      <c r="BT166" s="49" t="str">
        <f t="shared" si="56"/>
        <v/>
      </c>
      <c r="BU166" s="14" t="str">
        <f t="shared" si="57"/>
        <v/>
      </c>
      <c r="BV166" s="15" t="str">
        <f t="shared" si="58"/>
        <v/>
      </c>
    </row>
    <row r="167" spans="1:74" x14ac:dyDescent="0.25">
      <c r="A167" s="25"/>
      <c r="B167" s="29"/>
      <c r="C167" s="30"/>
      <c r="D167" s="30"/>
      <c r="E167" s="31"/>
      <c r="F167" s="25"/>
      <c r="G167" s="23" t="str">
        <f t="shared" si="49"/>
        <v/>
      </c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Z167" s="20" t="str">
        <f t="shared" si="50"/>
        <v/>
      </c>
      <c r="AA167" s="20" t="str">
        <f t="shared" si="51"/>
        <v/>
      </c>
      <c r="AB167" s="20" t="str">
        <f t="shared" si="52"/>
        <v/>
      </c>
      <c r="AC167" s="20" t="str">
        <f t="shared" si="53"/>
        <v/>
      </c>
      <c r="AD167" s="20" t="str">
        <f t="shared" si="54"/>
        <v/>
      </c>
      <c r="AF167" s="23" t="str" cm="1">
        <f t="array" ref="AF167">IFERROR(DATE(INDEX(AB167:AD167, $AE167, MATCH($AD$5, AB$9:AD$9, 0)), INDEX(AB167:AD167, $AE167, MATCH($AD$4, AB$9:AD$9, 0)), INDEX(AB167:AD167, $AE167, MATCH($AD$3, AB$9:AD$9, 0))), "")</f>
        <v/>
      </c>
      <c r="BP167" s="20" t="str">
        <f t="shared" si="55"/>
        <v/>
      </c>
      <c r="BR167" s="20" t="str">
        <f>IF(BP167="", "", IF(COUNTIF(BP$10:BP167, BP167)&gt;1, "", MAX(BR$9:BR166)+1))</f>
        <v/>
      </c>
      <c r="BT167" s="49" t="str">
        <f t="shared" si="56"/>
        <v/>
      </c>
      <c r="BU167" s="14" t="str">
        <f t="shared" si="57"/>
        <v/>
      </c>
      <c r="BV167" s="15" t="str">
        <f t="shared" si="58"/>
        <v/>
      </c>
    </row>
    <row r="168" spans="1:74" x14ac:dyDescent="0.25">
      <c r="A168" s="25"/>
      <c r="B168" s="29"/>
      <c r="C168" s="30"/>
      <c r="D168" s="30"/>
      <c r="E168" s="31"/>
      <c r="F168" s="25"/>
      <c r="G168" s="23" t="str">
        <f t="shared" si="49"/>
        <v/>
      </c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Z168" s="20" t="str">
        <f t="shared" si="50"/>
        <v/>
      </c>
      <c r="AA168" s="20" t="str">
        <f t="shared" si="51"/>
        <v/>
      </c>
      <c r="AB168" s="20" t="str">
        <f t="shared" si="52"/>
        <v/>
      </c>
      <c r="AC168" s="20" t="str">
        <f t="shared" si="53"/>
        <v/>
      </c>
      <c r="AD168" s="20" t="str">
        <f t="shared" si="54"/>
        <v/>
      </c>
      <c r="AF168" s="23" t="str" cm="1">
        <f t="array" ref="AF168">IFERROR(DATE(INDEX(AB168:AD168, $AE168, MATCH($AD$5, AB$9:AD$9, 0)), INDEX(AB168:AD168, $AE168, MATCH($AD$4, AB$9:AD$9, 0)), INDEX(AB168:AD168, $AE168, MATCH($AD$3, AB$9:AD$9, 0))), "")</f>
        <v/>
      </c>
      <c r="BP168" s="20" t="str">
        <f t="shared" si="55"/>
        <v/>
      </c>
      <c r="BR168" s="20" t="str">
        <f>IF(BP168="", "", IF(COUNTIF(BP$10:BP168, BP168)&gt;1, "", MAX(BR$9:BR167)+1))</f>
        <v/>
      </c>
      <c r="BT168" s="49" t="str">
        <f t="shared" si="56"/>
        <v/>
      </c>
      <c r="BU168" s="14" t="str">
        <f t="shared" si="57"/>
        <v/>
      </c>
      <c r="BV168" s="15" t="str">
        <f t="shared" si="58"/>
        <v/>
      </c>
    </row>
    <row r="169" spans="1:74" x14ac:dyDescent="0.25">
      <c r="A169" s="25"/>
      <c r="B169" s="29"/>
      <c r="C169" s="30"/>
      <c r="D169" s="30"/>
      <c r="E169" s="31"/>
      <c r="F169" s="25"/>
      <c r="G169" s="23" t="str">
        <f t="shared" si="49"/>
        <v/>
      </c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Z169" s="20" t="str">
        <f t="shared" si="50"/>
        <v/>
      </c>
      <c r="AA169" s="20" t="str">
        <f t="shared" si="51"/>
        <v/>
      </c>
      <c r="AB169" s="20" t="str">
        <f t="shared" si="52"/>
        <v/>
      </c>
      <c r="AC169" s="20" t="str">
        <f t="shared" si="53"/>
        <v/>
      </c>
      <c r="AD169" s="20" t="str">
        <f t="shared" si="54"/>
        <v/>
      </c>
      <c r="AF169" s="23" t="str" cm="1">
        <f t="array" ref="AF169">IFERROR(DATE(INDEX(AB169:AD169, $AE169, MATCH($AD$5, AB$9:AD$9, 0)), INDEX(AB169:AD169, $AE169, MATCH($AD$4, AB$9:AD$9, 0)), INDEX(AB169:AD169, $AE169, MATCH($AD$3, AB$9:AD$9, 0))), "")</f>
        <v/>
      </c>
      <c r="BP169" s="20" t="str">
        <f t="shared" si="55"/>
        <v/>
      </c>
      <c r="BR169" s="20" t="str">
        <f>IF(BP169="", "", IF(COUNTIF(BP$10:BP169, BP169)&gt;1, "", MAX(BR$9:BR168)+1))</f>
        <v/>
      </c>
      <c r="BT169" s="49" t="str">
        <f t="shared" si="56"/>
        <v/>
      </c>
      <c r="BU169" s="14" t="str">
        <f t="shared" si="57"/>
        <v/>
      </c>
      <c r="BV169" s="15" t="str">
        <f t="shared" si="58"/>
        <v/>
      </c>
    </row>
    <row r="170" spans="1:74" x14ac:dyDescent="0.25">
      <c r="A170" s="25"/>
      <c r="B170" s="29"/>
      <c r="C170" s="30"/>
      <c r="D170" s="30"/>
      <c r="E170" s="31"/>
      <c r="F170" s="25"/>
      <c r="G170" s="23" t="str">
        <f t="shared" si="49"/>
        <v/>
      </c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Z170" s="20" t="str">
        <f t="shared" si="50"/>
        <v/>
      </c>
      <c r="AA170" s="20" t="str">
        <f t="shared" si="51"/>
        <v/>
      </c>
      <c r="AB170" s="20" t="str">
        <f t="shared" si="52"/>
        <v/>
      </c>
      <c r="AC170" s="20" t="str">
        <f t="shared" si="53"/>
        <v/>
      </c>
      <c r="AD170" s="20" t="str">
        <f t="shared" si="54"/>
        <v/>
      </c>
      <c r="AF170" s="23" t="str" cm="1">
        <f t="array" ref="AF170">IFERROR(DATE(INDEX(AB170:AD170, $AE170, MATCH($AD$5, AB$9:AD$9, 0)), INDEX(AB170:AD170, $AE170, MATCH($AD$4, AB$9:AD$9, 0)), INDEX(AB170:AD170, $AE170, MATCH($AD$3, AB$9:AD$9, 0))), "")</f>
        <v/>
      </c>
      <c r="BP170" s="20" t="str">
        <f t="shared" si="55"/>
        <v/>
      </c>
      <c r="BR170" s="20" t="str">
        <f>IF(BP170="", "", IF(COUNTIF(BP$10:BP170, BP170)&gt;1, "", MAX(BR$9:BR169)+1))</f>
        <v/>
      </c>
      <c r="BT170" s="49" t="str">
        <f t="shared" si="56"/>
        <v/>
      </c>
      <c r="BU170" s="14" t="str">
        <f t="shared" si="57"/>
        <v/>
      </c>
      <c r="BV170" s="15" t="str">
        <f t="shared" si="58"/>
        <v/>
      </c>
    </row>
    <row r="171" spans="1:74" x14ac:dyDescent="0.25">
      <c r="A171" s="25"/>
      <c r="B171" s="29"/>
      <c r="C171" s="30"/>
      <c r="D171" s="30"/>
      <c r="E171" s="31"/>
      <c r="F171" s="25"/>
      <c r="G171" s="23" t="str">
        <f t="shared" si="49"/>
        <v/>
      </c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Z171" s="20" t="str">
        <f t="shared" si="50"/>
        <v/>
      </c>
      <c r="AA171" s="20" t="str">
        <f t="shared" si="51"/>
        <v/>
      </c>
      <c r="AB171" s="20" t="str">
        <f t="shared" si="52"/>
        <v/>
      </c>
      <c r="AC171" s="20" t="str">
        <f t="shared" si="53"/>
        <v/>
      </c>
      <c r="AD171" s="20" t="str">
        <f t="shared" si="54"/>
        <v/>
      </c>
      <c r="AF171" s="23" t="str" cm="1">
        <f t="array" ref="AF171">IFERROR(DATE(INDEX(AB171:AD171, $AE171, MATCH($AD$5, AB$9:AD$9, 0)), INDEX(AB171:AD171, $AE171, MATCH($AD$4, AB$9:AD$9, 0)), INDEX(AB171:AD171, $AE171, MATCH($AD$3, AB$9:AD$9, 0))), "")</f>
        <v/>
      </c>
      <c r="BP171" s="20" t="str">
        <f t="shared" si="55"/>
        <v/>
      </c>
      <c r="BR171" s="20" t="str">
        <f>IF(BP171="", "", IF(COUNTIF(BP$10:BP171, BP171)&gt;1, "", MAX(BR$9:BR170)+1))</f>
        <v/>
      </c>
      <c r="BT171" s="49" t="str">
        <f t="shared" si="56"/>
        <v/>
      </c>
      <c r="BU171" s="14" t="str">
        <f t="shared" si="57"/>
        <v/>
      </c>
      <c r="BV171" s="15" t="str">
        <f t="shared" si="58"/>
        <v/>
      </c>
    </row>
    <row r="172" spans="1:74" x14ac:dyDescent="0.25">
      <c r="A172" s="25"/>
      <c r="B172" s="29"/>
      <c r="C172" s="30"/>
      <c r="D172" s="30"/>
      <c r="E172" s="31"/>
      <c r="F172" s="25"/>
      <c r="G172" s="23" t="str">
        <f t="shared" si="49"/>
        <v/>
      </c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Z172" s="20" t="str">
        <f t="shared" si="50"/>
        <v/>
      </c>
      <c r="AA172" s="20" t="str">
        <f t="shared" si="51"/>
        <v/>
      </c>
      <c r="AB172" s="20" t="str">
        <f t="shared" si="52"/>
        <v/>
      </c>
      <c r="AC172" s="20" t="str">
        <f t="shared" si="53"/>
        <v/>
      </c>
      <c r="AD172" s="20" t="str">
        <f t="shared" si="54"/>
        <v/>
      </c>
      <c r="AF172" s="23" t="str" cm="1">
        <f t="array" ref="AF172">IFERROR(DATE(INDEX(AB172:AD172, $AE172, MATCH($AD$5, AB$9:AD$9, 0)), INDEX(AB172:AD172, $AE172, MATCH($AD$4, AB$9:AD$9, 0)), INDEX(AB172:AD172, $AE172, MATCH($AD$3, AB$9:AD$9, 0))), "")</f>
        <v/>
      </c>
      <c r="BP172" s="20" t="str">
        <f t="shared" si="55"/>
        <v/>
      </c>
      <c r="BR172" s="20" t="str">
        <f>IF(BP172="", "", IF(COUNTIF(BP$10:BP172, BP172)&gt;1, "", MAX(BR$9:BR171)+1))</f>
        <v/>
      </c>
      <c r="BT172" s="49" t="str">
        <f t="shared" si="56"/>
        <v/>
      </c>
      <c r="BU172" s="14" t="str">
        <f t="shared" si="57"/>
        <v/>
      </c>
      <c r="BV172" s="15" t="str">
        <f t="shared" si="58"/>
        <v/>
      </c>
    </row>
    <row r="173" spans="1:74" x14ac:dyDescent="0.25">
      <c r="A173" s="25"/>
      <c r="B173" s="29"/>
      <c r="C173" s="30"/>
      <c r="D173" s="30"/>
      <c r="E173" s="31"/>
      <c r="F173" s="25"/>
      <c r="G173" s="23" t="str">
        <f t="shared" si="49"/>
        <v/>
      </c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Z173" s="20" t="str">
        <f t="shared" si="50"/>
        <v/>
      </c>
      <c r="AA173" s="20" t="str">
        <f t="shared" si="51"/>
        <v/>
      </c>
      <c r="AB173" s="20" t="str">
        <f t="shared" si="52"/>
        <v/>
      </c>
      <c r="AC173" s="20" t="str">
        <f t="shared" si="53"/>
        <v/>
      </c>
      <c r="AD173" s="20" t="str">
        <f t="shared" si="54"/>
        <v/>
      </c>
      <c r="AF173" s="23" t="str" cm="1">
        <f t="array" ref="AF173">IFERROR(DATE(INDEX(AB173:AD173, $AE173, MATCH($AD$5, AB$9:AD$9, 0)), INDEX(AB173:AD173, $AE173, MATCH($AD$4, AB$9:AD$9, 0)), INDEX(AB173:AD173, $AE173, MATCH($AD$3, AB$9:AD$9, 0))), "")</f>
        <v/>
      </c>
      <c r="BP173" s="20" t="str">
        <f t="shared" si="55"/>
        <v/>
      </c>
      <c r="BR173" s="20" t="str">
        <f>IF(BP173="", "", IF(COUNTIF(BP$10:BP173, BP173)&gt;1, "", MAX(BR$9:BR172)+1))</f>
        <v/>
      </c>
      <c r="BT173" s="49" t="str">
        <f t="shared" si="56"/>
        <v/>
      </c>
      <c r="BU173" s="14" t="str">
        <f t="shared" si="57"/>
        <v/>
      </c>
      <c r="BV173" s="15" t="str">
        <f t="shared" si="58"/>
        <v/>
      </c>
    </row>
    <row r="174" spans="1:74" x14ac:dyDescent="0.25">
      <c r="A174" s="25"/>
      <c r="B174" s="29"/>
      <c r="C174" s="30"/>
      <c r="D174" s="30"/>
      <c r="E174" s="31"/>
      <c r="F174" s="25"/>
      <c r="G174" s="23" t="str">
        <f t="shared" si="49"/>
        <v/>
      </c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Z174" s="20" t="str">
        <f t="shared" si="50"/>
        <v/>
      </c>
      <c r="AA174" s="20" t="str">
        <f t="shared" si="51"/>
        <v/>
      </c>
      <c r="AB174" s="20" t="str">
        <f t="shared" si="52"/>
        <v/>
      </c>
      <c r="AC174" s="20" t="str">
        <f t="shared" si="53"/>
        <v/>
      </c>
      <c r="AD174" s="20" t="str">
        <f t="shared" si="54"/>
        <v/>
      </c>
      <c r="AF174" s="23" t="str" cm="1">
        <f t="array" ref="AF174">IFERROR(DATE(INDEX(AB174:AD174, $AE174, MATCH($AD$5, AB$9:AD$9, 0)), INDEX(AB174:AD174, $AE174, MATCH($AD$4, AB$9:AD$9, 0)), INDEX(AB174:AD174, $AE174, MATCH($AD$3, AB$9:AD$9, 0))), "")</f>
        <v/>
      </c>
      <c r="BP174" s="20" t="str">
        <f t="shared" si="55"/>
        <v/>
      </c>
      <c r="BR174" s="20" t="str">
        <f>IF(BP174="", "", IF(COUNTIF(BP$10:BP174, BP174)&gt;1, "", MAX(BR$9:BR173)+1))</f>
        <v/>
      </c>
      <c r="BT174" s="49" t="str">
        <f t="shared" si="56"/>
        <v/>
      </c>
      <c r="BU174" s="14" t="str">
        <f t="shared" si="57"/>
        <v/>
      </c>
      <c r="BV174" s="15" t="str">
        <f t="shared" si="58"/>
        <v/>
      </c>
    </row>
    <row r="175" spans="1:74" x14ac:dyDescent="0.25">
      <c r="A175" s="25"/>
      <c r="B175" s="29"/>
      <c r="C175" s="30"/>
      <c r="D175" s="30"/>
      <c r="E175" s="31"/>
      <c r="F175" s="25"/>
      <c r="G175" s="23" t="str">
        <f t="shared" si="49"/>
        <v/>
      </c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Z175" s="20" t="str">
        <f t="shared" si="50"/>
        <v/>
      </c>
      <c r="AA175" s="20" t="str">
        <f t="shared" si="51"/>
        <v/>
      </c>
      <c r="AB175" s="20" t="str">
        <f t="shared" si="52"/>
        <v/>
      </c>
      <c r="AC175" s="20" t="str">
        <f t="shared" si="53"/>
        <v/>
      </c>
      <c r="AD175" s="20" t="str">
        <f t="shared" si="54"/>
        <v/>
      </c>
      <c r="AF175" s="23" t="str" cm="1">
        <f t="array" ref="AF175">IFERROR(DATE(INDEX(AB175:AD175, $AE175, MATCH($AD$5, AB$9:AD$9, 0)), INDEX(AB175:AD175, $AE175, MATCH($AD$4, AB$9:AD$9, 0)), INDEX(AB175:AD175, $AE175, MATCH($AD$3, AB$9:AD$9, 0))), "")</f>
        <v/>
      </c>
      <c r="BP175" s="20" t="str">
        <f t="shared" si="55"/>
        <v/>
      </c>
      <c r="BR175" s="20" t="str">
        <f>IF(BP175="", "", IF(COUNTIF(BP$10:BP175, BP175)&gt;1, "", MAX(BR$9:BR174)+1))</f>
        <v/>
      </c>
      <c r="BT175" s="49" t="str">
        <f t="shared" si="56"/>
        <v/>
      </c>
      <c r="BU175" s="14" t="str">
        <f t="shared" si="57"/>
        <v/>
      </c>
      <c r="BV175" s="15" t="str">
        <f t="shared" si="58"/>
        <v/>
      </c>
    </row>
    <row r="176" spans="1:74" x14ac:dyDescent="0.25">
      <c r="A176" s="25"/>
      <c r="B176" s="29"/>
      <c r="C176" s="30"/>
      <c r="D176" s="30"/>
      <c r="E176" s="31"/>
      <c r="F176" s="25"/>
      <c r="G176" s="23" t="str">
        <f t="shared" si="49"/>
        <v/>
      </c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Z176" s="20" t="str">
        <f t="shared" si="50"/>
        <v/>
      </c>
      <c r="AA176" s="20" t="str">
        <f t="shared" si="51"/>
        <v/>
      </c>
      <c r="AB176" s="20" t="str">
        <f t="shared" si="52"/>
        <v/>
      </c>
      <c r="AC176" s="20" t="str">
        <f t="shared" si="53"/>
        <v/>
      </c>
      <c r="AD176" s="20" t="str">
        <f t="shared" si="54"/>
        <v/>
      </c>
      <c r="AF176" s="23" t="str" cm="1">
        <f t="array" ref="AF176">IFERROR(DATE(INDEX(AB176:AD176, $AE176, MATCH($AD$5, AB$9:AD$9, 0)), INDEX(AB176:AD176, $AE176, MATCH($AD$4, AB$9:AD$9, 0)), INDEX(AB176:AD176, $AE176, MATCH($AD$3, AB$9:AD$9, 0))), "")</f>
        <v/>
      </c>
      <c r="BP176" s="20" t="str">
        <f t="shared" si="55"/>
        <v/>
      </c>
      <c r="BR176" s="20" t="str">
        <f>IF(BP176="", "", IF(COUNTIF(BP$10:BP176, BP176)&gt;1, "", MAX(BR$9:BR175)+1))</f>
        <v/>
      </c>
      <c r="BT176" s="49" t="str">
        <f t="shared" si="56"/>
        <v/>
      </c>
      <c r="BU176" s="14" t="str">
        <f t="shared" si="57"/>
        <v/>
      </c>
      <c r="BV176" s="15" t="str">
        <f t="shared" si="58"/>
        <v/>
      </c>
    </row>
    <row r="177" spans="1:74" x14ac:dyDescent="0.25">
      <c r="A177" s="25"/>
      <c r="B177" s="29"/>
      <c r="C177" s="30"/>
      <c r="D177" s="30"/>
      <c r="E177" s="31"/>
      <c r="F177" s="25"/>
      <c r="G177" s="23" t="str">
        <f t="shared" si="49"/>
        <v/>
      </c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Z177" s="20" t="str">
        <f t="shared" si="50"/>
        <v/>
      </c>
      <c r="AA177" s="20" t="str">
        <f t="shared" si="51"/>
        <v/>
      </c>
      <c r="AB177" s="20" t="str">
        <f t="shared" si="52"/>
        <v/>
      </c>
      <c r="AC177" s="20" t="str">
        <f t="shared" si="53"/>
        <v/>
      </c>
      <c r="AD177" s="20" t="str">
        <f t="shared" si="54"/>
        <v/>
      </c>
      <c r="AF177" s="23" t="str" cm="1">
        <f t="array" ref="AF177">IFERROR(DATE(INDEX(AB177:AD177, $AE177, MATCH($AD$5, AB$9:AD$9, 0)), INDEX(AB177:AD177, $AE177, MATCH($AD$4, AB$9:AD$9, 0)), INDEX(AB177:AD177, $AE177, MATCH($AD$3, AB$9:AD$9, 0))), "")</f>
        <v/>
      </c>
      <c r="BP177" s="20" t="str">
        <f t="shared" si="55"/>
        <v/>
      </c>
      <c r="BR177" s="20" t="str">
        <f>IF(BP177="", "", IF(COUNTIF(BP$10:BP177, BP177)&gt;1, "", MAX(BR$9:BR176)+1))</f>
        <v/>
      </c>
      <c r="BT177" s="49" t="str">
        <f t="shared" si="56"/>
        <v/>
      </c>
      <c r="BU177" s="14" t="str">
        <f t="shared" si="57"/>
        <v/>
      </c>
      <c r="BV177" s="15" t="str">
        <f t="shared" si="58"/>
        <v/>
      </c>
    </row>
    <row r="178" spans="1:74" x14ac:dyDescent="0.25">
      <c r="A178" s="25"/>
      <c r="B178" s="29"/>
      <c r="C178" s="30"/>
      <c r="D178" s="30"/>
      <c r="E178" s="31"/>
      <c r="F178" s="25"/>
      <c r="G178" s="23" t="str">
        <f t="shared" si="49"/>
        <v/>
      </c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Z178" s="20" t="str">
        <f t="shared" si="50"/>
        <v/>
      </c>
      <c r="AA178" s="20" t="str">
        <f t="shared" si="51"/>
        <v/>
      </c>
      <c r="AB178" s="20" t="str">
        <f t="shared" si="52"/>
        <v/>
      </c>
      <c r="AC178" s="20" t="str">
        <f t="shared" si="53"/>
        <v/>
      </c>
      <c r="AD178" s="20" t="str">
        <f t="shared" si="54"/>
        <v/>
      </c>
      <c r="AF178" s="23" t="str" cm="1">
        <f t="array" ref="AF178">IFERROR(DATE(INDEX(AB178:AD178, $AE178, MATCH($AD$5, AB$9:AD$9, 0)), INDEX(AB178:AD178, $AE178, MATCH($AD$4, AB$9:AD$9, 0)), INDEX(AB178:AD178, $AE178, MATCH($AD$3, AB$9:AD$9, 0))), "")</f>
        <v/>
      </c>
      <c r="BP178" s="20" t="str">
        <f t="shared" si="55"/>
        <v/>
      </c>
      <c r="BR178" s="20" t="str">
        <f>IF(BP178="", "", IF(COUNTIF(BP$10:BP178, BP178)&gt;1, "", MAX(BR$9:BR177)+1))</f>
        <v/>
      </c>
      <c r="BT178" s="49" t="str">
        <f t="shared" si="56"/>
        <v/>
      </c>
      <c r="BU178" s="14" t="str">
        <f t="shared" si="57"/>
        <v/>
      </c>
      <c r="BV178" s="15" t="str">
        <f t="shared" si="58"/>
        <v/>
      </c>
    </row>
    <row r="179" spans="1:74" x14ac:dyDescent="0.25">
      <c r="A179" s="25"/>
      <c r="B179" s="29"/>
      <c r="C179" s="30"/>
      <c r="D179" s="30"/>
      <c r="E179" s="31"/>
      <c r="F179" s="25"/>
      <c r="G179" s="23" t="str">
        <f t="shared" si="49"/>
        <v/>
      </c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Z179" s="20" t="str">
        <f t="shared" si="50"/>
        <v/>
      </c>
      <c r="AA179" s="20" t="str">
        <f t="shared" si="51"/>
        <v/>
      </c>
      <c r="AB179" s="20" t="str">
        <f t="shared" si="52"/>
        <v/>
      </c>
      <c r="AC179" s="20" t="str">
        <f t="shared" si="53"/>
        <v/>
      </c>
      <c r="AD179" s="20" t="str">
        <f t="shared" si="54"/>
        <v/>
      </c>
      <c r="AF179" s="23" t="str" cm="1">
        <f t="array" ref="AF179">IFERROR(DATE(INDEX(AB179:AD179, $AE179, MATCH($AD$5, AB$9:AD$9, 0)), INDEX(AB179:AD179, $AE179, MATCH($AD$4, AB$9:AD$9, 0)), INDEX(AB179:AD179, $AE179, MATCH($AD$3, AB$9:AD$9, 0))), "")</f>
        <v/>
      </c>
      <c r="BP179" s="20" t="str">
        <f t="shared" si="55"/>
        <v/>
      </c>
      <c r="BR179" s="20" t="str">
        <f>IF(BP179="", "", IF(COUNTIF(BP$10:BP179, BP179)&gt;1, "", MAX(BR$9:BR178)+1))</f>
        <v/>
      </c>
      <c r="BT179" s="49" t="str">
        <f t="shared" si="56"/>
        <v/>
      </c>
      <c r="BU179" s="14" t="str">
        <f t="shared" si="57"/>
        <v/>
      </c>
      <c r="BV179" s="15" t="str">
        <f t="shared" si="58"/>
        <v/>
      </c>
    </row>
    <row r="180" spans="1:74" x14ac:dyDescent="0.25">
      <c r="A180" s="25"/>
      <c r="B180" s="29"/>
      <c r="C180" s="30"/>
      <c r="D180" s="30"/>
      <c r="E180" s="31"/>
      <c r="F180" s="25"/>
      <c r="G180" s="23" t="str">
        <f t="shared" si="49"/>
        <v/>
      </c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Z180" s="20" t="str">
        <f t="shared" si="50"/>
        <v/>
      </c>
      <c r="AA180" s="20" t="str">
        <f t="shared" si="51"/>
        <v/>
      </c>
      <c r="AB180" s="20" t="str">
        <f t="shared" si="52"/>
        <v/>
      </c>
      <c r="AC180" s="20" t="str">
        <f t="shared" si="53"/>
        <v/>
      </c>
      <c r="AD180" s="20" t="str">
        <f t="shared" si="54"/>
        <v/>
      </c>
      <c r="AF180" s="23" t="str" cm="1">
        <f t="array" ref="AF180">IFERROR(DATE(INDEX(AB180:AD180, $AE180, MATCH($AD$5, AB$9:AD$9, 0)), INDEX(AB180:AD180, $AE180, MATCH($AD$4, AB$9:AD$9, 0)), INDEX(AB180:AD180, $AE180, MATCH($AD$3, AB$9:AD$9, 0))), "")</f>
        <v/>
      </c>
      <c r="BP180" s="20" t="str">
        <f t="shared" si="55"/>
        <v/>
      </c>
      <c r="BR180" s="20" t="str">
        <f>IF(BP180="", "", IF(COUNTIF(BP$10:BP180, BP180)&gt;1, "", MAX(BR$9:BR179)+1))</f>
        <v/>
      </c>
      <c r="BT180" s="49" t="str">
        <f t="shared" si="56"/>
        <v/>
      </c>
      <c r="BU180" s="14" t="str">
        <f t="shared" si="57"/>
        <v/>
      </c>
      <c r="BV180" s="15" t="str">
        <f t="shared" si="58"/>
        <v/>
      </c>
    </row>
    <row r="181" spans="1:74" x14ac:dyDescent="0.25">
      <c r="A181" s="25"/>
      <c r="B181" s="29"/>
      <c r="C181" s="30"/>
      <c r="D181" s="30"/>
      <c r="E181" s="31"/>
      <c r="F181" s="25"/>
      <c r="G181" s="23" t="str">
        <f t="shared" si="49"/>
        <v/>
      </c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Z181" s="20" t="str">
        <f t="shared" si="50"/>
        <v/>
      </c>
      <c r="AA181" s="20" t="str">
        <f t="shared" si="51"/>
        <v/>
      </c>
      <c r="AB181" s="20" t="str">
        <f t="shared" si="52"/>
        <v/>
      </c>
      <c r="AC181" s="20" t="str">
        <f t="shared" si="53"/>
        <v/>
      </c>
      <c r="AD181" s="20" t="str">
        <f t="shared" si="54"/>
        <v/>
      </c>
      <c r="AF181" s="23" t="str" cm="1">
        <f t="array" ref="AF181">IFERROR(DATE(INDEX(AB181:AD181, $AE181, MATCH($AD$5, AB$9:AD$9, 0)), INDEX(AB181:AD181, $AE181, MATCH($AD$4, AB$9:AD$9, 0)), INDEX(AB181:AD181, $AE181, MATCH($AD$3, AB$9:AD$9, 0))), "")</f>
        <v/>
      </c>
      <c r="BP181" s="20" t="str">
        <f t="shared" si="55"/>
        <v/>
      </c>
      <c r="BR181" s="20" t="str">
        <f>IF(BP181="", "", IF(COUNTIF(BP$10:BP181, BP181)&gt;1, "", MAX(BR$9:BR180)+1))</f>
        <v/>
      </c>
      <c r="BT181" s="49" t="str">
        <f t="shared" si="56"/>
        <v/>
      </c>
      <c r="BU181" s="14" t="str">
        <f t="shared" si="57"/>
        <v/>
      </c>
      <c r="BV181" s="15" t="str">
        <f t="shared" si="58"/>
        <v/>
      </c>
    </row>
    <row r="182" spans="1:74" x14ac:dyDescent="0.25">
      <c r="A182" s="25"/>
      <c r="B182" s="29"/>
      <c r="C182" s="30"/>
      <c r="D182" s="30"/>
      <c r="E182" s="31"/>
      <c r="F182" s="25"/>
      <c r="G182" s="23" t="str">
        <f t="shared" si="49"/>
        <v/>
      </c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Z182" s="20" t="str">
        <f t="shared" si="50"/>
        <v/>
      </c>
      <c r="AA182" s="20" t="str">
        <f t="shared" si="51"/>
        <v/>
      </c>
      <c r="AB182" s="20" t="str">
        <f t="shared" si="52"/>
        <v/>
      </c>
      <c r="AC182" s="20" t="str">
        <f t="shared" si="53"/>
        <v/>
      </c>
      <c r="AD182" s="20" t="str">
        <f t="shared" si="54"/>
        <v/>
      </c>
      <c r="AF182" s="23" t="str" cm="1">
        <f t="array" ref="AF182">IFERROR(DATE(INDEX(AB182:AD182, $AE182, MATCH($AD$5, AB$9:AD$9, 0)), INDEX(AB182:AD182, $AE182, MATCH($AD$4, AB$9:AD$9, 0)), INDEX(AB182:AD182, $AE182, MATCH($AD$3, AB$9:AD$9, 0))), "")</f>
        <v/>
      </c>
      <c r="BP182" s="20" t="str">
        <f t="shared" si="55"/>
        <v/>
      </c>
      <c r="BR182" s="20" t="str">
        <f>IF(BP182="", "", IF(COUNTIF(BP$10:BP182, BP182)&gt;1, "", MAX(BR$9:BR181)+1))</f>
        <v/>
      </c>
      <c r="BT182" s="49" t="str">
        <f t="shared" si="56"/>
        <v/>
      </c>
      <c r="BU182" s="14" t="str">
        <f t="shared" si="57"/>
        <v/>
      </c>
      <c r="BV182" s="15" t="str">
        <f t="shared" si="58"/>
        <v/>
      </c>
    </row>
    <row r="183" spans="1:74" x14ac:dyDescent="0.25">
      <c r="A183" s="25"/>
      <c r="B183" s="29"/>
      <c r="C183" s="30"/>
      <c r="D183" s="30"/>
      <c r="E183" s="31"/>
      <c r="F183" s="25"/>
      <c r="G183" s="23" t="str">
        <f t="shared" si="49"/>
        <v/>
      </c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Z183" s="20" t="str">
        <f t="shared" si="50"/>
        <v/>
      </c>
      <c r="AA183" s="20" t="str">
        <f t="shared" si="51"/>
        <v/>
      </c>
      <c r="AB183" s="20" t="str">
        <f t="shared" si="52"/>
        <v/>
      </c>
      <c r="AC183" s="20" t="str">
        <f t="shared" si="53"/>
        <v/>
      </c>
      <c r="AD183" s="20" t="str">
        <f t="shared" si="54"/>
        <v/>
      </c>
      <c r="AF183" s="23" t="str" cm="1">
        <f t="array" ref="AF183">IFERROR(DATE(INDEX(AB183:AD183, $AE183, MATCH($AD$5, AB$9:AD$9, 0)), INDEX(AB183:AD183, $AE183, MATCH($AD$4, AB$9:AD$9, 0)), INDEX(AB183:AD183, $AE183, MATCH($AD$3, AB$9:AD$9, 0))), "")</f>
        <v/>
      </c>
      <c r="BP183" s="20" t="str">
        <f t="shared" si="55"/>
        <v/>
      </c>
      <c r="BR183" s="20" t="str">
        <f>IF(BP183="", "", IF(COUNTIF(BP$10:BP183, BP183)&gt;1, "", MAX(BR$9:BR182)+1))</f>
        <v/>
      </c>
      <c r="BT183" s="49" t="str">
        <f t="shared" si="56"/>
        <v/>
      </c>
      <c r="BU183" s="14" t="str">
        <f t="shared" si="57"/>
        <v/>
      </c>
      <c r="BV183" s="15" t="str">
        <f t="shared" si="58"/>
        <v/>
      </c>
    </row>
    <row r="184" spans="1:74" x14ac:dyDescent="0.25">
      <c r="A184" s="25"/>
      <c r="B184" s="29"/>
      <c r="C184" s="30"/>
      <c r="D184" s="30"/>
      <c r="E184" s="31"/>
      <c r="F184" s="25"/>
      <c r="G184" s="23" t="str">
        <f t="shared" si="49"/>
        <v/>
      </c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Z184" s="20" t="str">
        <f t="shared" si="50"/>
        <v/>
      </c>
      <c r="AA184" s="20" t="str">
        <f t="shared" si="51"/>
        <v/>
      </c>
      <c r="AB184" s="20" t="str">
        <f t="shared" si="52"/>
        <v/>
      </c>
      <c r="AC184" s="20" t="str">
        <f t="shared" si="53"/>
        <v/>
      </c>
      <c r="AD184" s="20" t="str">
        <f t="shared" si="54"/>
        <v/>
      </c>
      <c r="AF184" s="23" t="str" cm="1">
        <f t="array" ref="AF184">IFERROR(DATE(INDEX(AB184:AD184, $AE184, MATCH($AD$5, AB$9:AD$9, 0)), INDEX(AB184:AD184, $AE184, MATCH($AD$4, AB$9:AD$9, 0)), INDEX(AB184:AD184, $AE184, MATCH($AD$3, AB$9:AD$9, 0))), "")</f>
        <v/>
      </c>
      <c r="BP184" s="20" t="str">
        <f t="shared" si="55"/>
        <v/>
      </c>
      <c r="BR184" s="20" t="str">
        <f>IF(BP184="", "", IF(COUNTIF(BP$10:BP184, BP184)&gt;1, "", MAX(BR$9:BR183)+1))</f>
        <v/>
      </c>
      <c r="BT184" s="49" t="str">
        <f t="shared" si="56"/>
        <v/>
      </c>
      <c r="BU184" s="14" t="str">
        <f t="shared" si="57"/>
        <v/>
      </c>
      <c r="BV184" s="15" t="str">
        <f t="shared" si="58"/>
        <v/>
      </c>
    </row>
    <row r="185" spans="1:74" x14ac:dyDescent="0.25">
      <c r="A185" s="25"/>
      <c r="B185" s="29"/>
      <c r="C185" s="30"/>
      <c r="D185" s="30"/>
      <c r="E185" s="31"/>
      <c r="F185" s="25"/>
      <c r="G185" s="23" t="str">
        <f t="shared" si="49"/>
        <v/>
      </c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Z185" s="20" t="str">
        <f t="shared" si="50"/>
        <v/>
      </c>
      <c r="AA185" s="20" t="str">
        <f t="shared" si="51"/>
        <v/>
      </c>
      <c r="AB185" s="20" t="str">
        <f t="shared" si="52"/>
        <v/>
      </c>
      <c r="AC185" s="20" t="str">
        <f t="shared" si="53"/>
        <v/>
      </c>
      <c r="AD185" s="20" t="str">
        <f t="shared" si="54"/>
        <v/>
      </c>
      <c r="AF185" s="23" t="str" cm="1">
        <f t="array" ref="AF185">IFERROR(DATE(INDEX(AB185:AD185, $AE185, MATCH($AD$5, AB$9:AD$9, 0)), INDEX(AB185:AD185, $AE185, MATCH($AD$4, AB$9:AD$9, 0)), INDEX(AB185:AD185, $AE185, MATCH($AD$3, AB$9:AD$9, 0))), "")</f>
        <v/>
      </c>
      <c r="BP185" s="20" t="str">
        <f t="shared" si="55"/>
        <v/>
      </c>
      <c r="BR185" s="20" t="str">
        <f>IF(BP185="", "", IF(COUNTIF(BP$10:BP185, BP185)&gt;1, "", MAX(BR$9:BR184)+1))</f>
        <v/>
      </c>
      <c r="BT185" s="49" t="str">
        <f t="shared" si="56"/>
        <v/>
      </c>
      <c r="BU185" s="14" t="str">
        <f t="shared" si="57"/>
        <v/>
      </c>
      <c r="BV185" s="15" t="str">
        <f t="shared" si="58"/>
        <v/>
      </c>
    </row>
    <row r="186" spans="1:74" x14ac:dyDescent="0.25">
      <c r="A186" s="25"/>
      <c r="B186" s="29"/>
      <c r="C186" s="30"/>
      <c r="D186" s="30"/>
      <c r="E186" s="31"/>
      <c r="F186" s="25"/>
      <c r="G186" s="23" t="str">
        <f t="shared" si="49"/>
        <v/>
      </c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Z186" s="20" t="str">
        <f t="shared" si="50"/>
        <v/>
      </c>
      <c r="AA186" s="20" t="str">
        <f t="shared" si="51"/>
        <v/>
      </c>
      <c r="AB186" s="20" t="str">
        <f t="shared" si="52"/>
        <v/>
      </c>
      <c r="AC186" s="20" t="str">
        <f t="shared" si="53"/>
        <v/>
      </c>
      <c r="AD186" s="20" t="str">
        <f t="shared" si="54"/>
        <v/>
      </c>
      <c r="AF186" s="23" t="str" cm="1">
        <f t="array" ref="AF186">IFERROR(DATE(INDEX(AB186:AD186, $AE186, MATCH($AD$5, AB$9:AD$9, 0)), INDEX(AB186:AD186, $AE186, MATCH($AD$4, AB$9:AD$9, 0)), INDEX(AB186:AD186, $AE186, MATCH($AD$3, AB$9:AD$9, 0))), "")</f>
        <v/>
      </c>
      <c r="BP186" s="20" t="str">
        <f t="shared" si="55"/>
        <v/>
      </c>
      <c r="BR186" s="20" t="str">
        <f>IF(BP186="", "", IF(COUNTIF(BP$10:BP186, BP186)&gt;1, "", MAX(BR$9:BR185)+1))</f>
        <v/>
      </c>
      <c r="BT186" s="49" t="str">
        <f t="shared" si="56"/>
        <v/>
      </c>
      <c r="BU186" s="14" t="str">
        <f t="shared" si="57"/>
        <v/>
      </c>
      <c r="BV186" s="15" t="str">
        <f t="shared" si="58"/>
        <v/>
      </c>
    </row>
    <row r="187" spans="1:74" x14ac:dyDescent="0.25">
      <c r="A187" s="25"/>
      <c r="B187" s="29"/>
      <c r="C187" s="30"/>
      <c r="D187" s="30"/>
      <c r="E187" s="31"/>
      <c r="F187" s="25"/>
      <c r="G187" s="23" t="str">
        <f t="shared" si="49"/>
        <v/>
      </c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Z187" s="20" t="str">
        <f t="shared" si="50"/>
        <v/>
      </c>
      <c r="AA187" s="20" t="str">
        <f t="shared" si="51"/>
        <v/>
      </c>
      <c r="AB187" s="20" t="str">
        <f t="shared" si="52"/>
        <v/>
      </c>
      <c r="AC187" s="20" t="str">
        <f t="shared" si="53"/>
        <v/>
      </c>
      <c r="AD187" s="20" t="str">
        <f t="shared" si="54"/>
        <v/>
      </c>
      <c r="AF187" s="23" t="str" cm="1">
        <f t="array" ref="AF187">IFERROR(DATE(INDEX(AB187:AD187, $AE187, MATCH($AD$5, AB$9:AD$9, 0)), INDEX(AB187:AD187, $AE187, MATCH($AD$4, AB$9:AD$9, 0)), INDEX(AB187:AD187, $AE187, MATCH($AD$3, AB$9:AD$9, 0))), "")</f>
        <v/>
      </c>
      <c r="BP187" s="20" t="str">
        <f t="shared" si="55"/>
        <v/>
      </c>
      <c r="BR187" s="20" t="str">
        <f>IF(BP187="", "", IF(COUNTIF(BP$10:BP187, BP187)&gt;1, "", MAX(BR$9:BR186)+1))</f>
        <v/>
      </c>
      <c r="BT187" s="49" t="str">
        <f t="shared" si="56"/>
        <v/>
      </c>
      <c r="BU187" s="14" t="str">
        <f t="shared" si="57"/>
        <v/>
      </c>
      <c r="BV187" s="15" t="str">
        <f t="shared" si="58"/>
        <v/>
      </c>
    </row>
    <row r="188" spans="1:74" x14ac:dyDescent="0.25">
      <c r="A188" s="25"/>
      <c r="B188" s="29"/>
      <c r="C188" s="30"/>
      <c r="D188" s="30"/>
      <c r="E188" s="31"/>
      <c r="F188" s="25"/>
      <c r="G188" s="23" t="str">
        <f t="shared" si="49"/>
        <v/>
      </c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Z188" s="20" t="str">
        <f t="shared" si="50"/>
        <v/>
      </c>
      <c r="AA188" s="20" t="str">
        <f t="shared" si="51"/>
        <v/>
      </c>
      <c r="AB188" s="20" t="str">
        <f t="shared" si="52"/>
        <v/>
      </c>
      <c r="AC188" s="20" t="str">
        <f t="shared" si="53"/>
        <v/>
      </c>
      <c r="AD188" s="20" t="str">
        <f t="shared" si="54"/>
        <v/>
      </c>
      <c r="AF188" s="23" t="str" cm="1">
        <f t="array" ref="AF188">IFERROR(DATE(INDEX(AB188:AD188, $AE188, MATCH($AD$5, AB$9:AD$9, 0)), INDEX(AB188:AD188, $AE188, MATCH($AD$4, AB$9:AD$9, 0)), INDEX(AB188:AD188, $AE188, MATCH($AD$3, AB$9:AD$9, 0))), "")</f>
        <v/>
      </c>
      <c r="BP188" s="20" t="str">
        <f t="shared" si="55"/>
        <v/>
      </c>
      <c r="BR188" s="20" t="str">
        <f>IF(BP188="", "", IF(COUNTIF(BP$10:BP188, BP188)&gt;1, "", MAX(BR$9:BR187)+1))</f>
        <v/>
      </c>
      <c r="BT188" s="49" t="str">
        <f t="shared" si="56"/>
        <v/>
      </c>
      <c r="BU188" s="14" t="str">
        <f t="shared" si="57"/>
        <v/>
      </c>
      <c r="BV188" s="15" t="str">
        <f t="shared" si="58"/>
        <v/>
      </c>
    </row>
    <row r="189" spans="1:74" x14ac:dyDescent="0.25">
      <c r="A189" s="25"/>
      <c r="B189" s="29"/>
      <c r="C189" s="30"/>
      <c r="D189" s="30"/>
      <c r="E189" s="31"/>
      <c r="F189" s="25"/>
      <c r="G189" s="23" t="str">
        <f t="shared" si="49"/>
        <v/>
      </c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Z189" s="20" t="str">
        <f t="shared" si="50"/>
        <v/>
      </c>
      <c r="AA189" s="20" t="str">
        <f t="shared" si="51"/>
        <v/>
      </c>
      <c r="AB189" s="20" t="str">
        <f t="shared" si="52"/>
        <v/>
      </c>
      <c r="AC189" s="20" t="str">
        <f t="shared" si="53"/>
        <v/>
      </c>
      <c r="AD189" s="20" t="str">
        <f t="shared" si="54"/>
        <v/>
      </c>
      <c r="AF189" s="23" t="str" cm="1">
        <f t="array" ref="AF189">IFERROR(DATE(INDEX(AB189:AD189, $AE189, MATCH($AD$5, AB$9:AD$9, 0)), INDEX(AB189:AD189, $AE189, MATCH($AD$4, AB$9:AD$9, 0)), INDEX(AB189:AD189, $AE189, MATCH($AD$3, AB$9:AD$9, 0))), "")</f>
        <v/>
      </c>
      <c r="BP189" s="20" t="str">
        <f t="shared" si="55"/>
        <v/>
      </c>
      <c r="BR189" s="20" t="str">
        <f>IF(BP189="", "", IF(COUNTIF(BP$10:BP189, BP189)&gt;1, "", MAX(BR$9:BR188)+1))</f>
        <v/>
      </c>
      <c r="BT189" s="49" t="str">
        <f t="shared" si="56"/>
        <v/>
      </c>
      <c r="BU189" s="14" t="str">
        <f t="shared" si="57"/>
        <v/>
      </c>
      <c r="BV189" s="15" t="str">
        <f t="shared" si="58"/>
        <v/>
      </c>
    </row>
    <row r="190" spans="1:74" x14ac:dyDescent="0.25">
      <c r="A190" s="25"/>
      <c r="B190" s="29"/>
      <c r="C190" s="30"/>
      <c r="D190" s="30"/>
      <c r="E190" s="31"/>
      <c r="F190" s="25"/>
      <c r="G190" s="23" t="str">
        <f t="shared" si="49"/>
        <v/>
      </c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Z190" s="20" t="str">
        <f t="shared" si="50"/>
        <v/>
      </c>
      <c r="AA190" s="20" t="str">
        <f t="shared" si="51"/>
        <v/>
      </c>
      <c r="AB190" s="20" t="str">
        <f t="shared" si="52"/>
        <v/>
      </c>
      <c r="AC190" s="20" t="str">
        <f t="shared" si="53"/>
        <v/>
      </c>
      <c r="AD190" s="20" t="str">
        <f t="shared" si="54"/>
        <v/>
      </c>
      <c r="AF190" s="23" t="str" cm="1">
        <f t="array" ref="AF190">IFERROR(DATE(INDEX(AB190:AD190, $AE190, MATCH($AD$5, AB$9:AD$9, 0)), INDEX(AB190:AD190, $AE190, MATCH($AD$4, AB$9:AD$9, 0)), INDEX(AB190:AD190, $AE190, MATCH($AD$3, AB$9:AD$9, 0))), "")</f>
        <v/>
      </c>
      <c r="BP190" s="20" t="str">
        <f t="shared" si="55"/>
        <v/>
      </c>
      <c r="BR190" s="20" t="str">
        <f>IF(BP190="", "", IF(COUNTIF(BP$10:BP190, BP190)&gt;1, "", MAX(BR$9:BR189)+1))</f>
        <v/>
      </c>
      <c r="BT190" s="49" t="str">
        <f t="shared" si="56"/>
        <v/>
      </c>
      <c r="BU190" s="14" t="str">
        <f t="shared" si="57"/>
        <v/>
      </c>
      <c r="BV190" s="15" t="str">
        <f t="shared" si="58"/>
        <v/>
      </c>
    </row>
    <row r="191" spans="1:74" x14ac:dyDescent="0.25">
      <c r="A191" s="25"/>
      <c r="B191" s="29"/>
      <c r="C191" s="30"/>
      <c r="D191" s="30"/>
      <c r="E191" s="31"/>
      <c r="F191" s="25"/>
      <c r="G191" s="23" t="str">
        <f t="shared" si="49"/>
        <v/>
      </c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Z191" s="20" t="str">
        <f t="shared" si="50"/>
        <v/>
      </c>
      <c r="AA191" s="20" t="str">
        <f t="shared" si="51"/>
        <v/>
      </c>
      <c r="AB191" s="20" t="str">
        <f t="shared" si="52"/>
        <v/>
      </c>
      <c r="AC191" s="20" t="str">
        <f t="shared" si="53"/>
        <v/>
      </c>
      <c r="AD191" s="20" t="str">
        <f t="shared" si="54"/>
        <v/>
      </c>
      <c r="AF191" s="23" t="str" cm="1">
        <f t="array" ref="AF191">IFERROR(DATE(INDEX(AB191:AD191, $AE191, MATCH($AD$5, AB$9:AD$9, 0)), INDEX(AB191:AD191, $AE191, MATCH($AD$4, AB$9:AD$9, 0)), INDEX(AB191:AD191, $AE191, MATCH($AD$3, AB$9:AD$9, 0))), "")</f>
        <v/>
      </c>
      <c r="BP191" s="20" t="str">
        <f t="shared" si="55"/>
        <v/>
      </c>
      <c r="BR191" s="20" t="str">
        <f>IF(BP191="", "", IF(COUNTIF(BP$10:BP191, BP191)&gt;1, "", MAX(BR$9:BR190)+1))</f>
        <v/>
      </c>
      <c r="BT191" s="49" t="str">
        <f t="shared" si="56"/>
        <v/>
      </c>
      <c r="BU191" s="14" t="str">
        <f t="shared" si="57"/>
        <v/>
      </c>
      <c r="BV191" s="15" t="str">
        <f t="shared" si="58"/>
        <v/>
      </c>
    </row>
    <row r="192" spans="1:74" x14ac:dyDescent="0.25">
      <c r="A192" s="25"/>
      <c r="B192" s="29"/>
      <c r="C192" s="30"/>
      <c r="D192" s="30"/>
      <c r="E192" s="31"/>
      <c r="F192" s="25"/>
      <c r="G192" s="23" t="str">
        <f t="shared" si="49"/>
        <v/>
      </c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Z192" s="20" t="str">
        <f t="shared" si="50"/>
        <v/>
      </c>
      <c r="AA192" s="20" t="str">
        <f t="shared" si="51"/>
        <v/>
      </c>
      <c r="AB192" s="20" t="str">
        <f t="shared" si="52"/>
        <v/>
      </c>
      <c r="AC192" s="20" t="str">
        <f t="shared" si="53"/>
        <v/>
      </c>
      <c r="AD192" s="20" t="str">
        <f t="shared" si="54"/>
        <v/>
      </c>
      <c r="AF192" s="23" t="str" cm="1">
        <f t="array" ref="AF192">IFERROR(DATE(INDEX(AB192:AD192, $AE192, MATCH($AD$5, AB$9:AD$9, 0)), INDEX(AB192:AD192, $AE192, MATCH($AD$4, AB$9:AD$9, 0)), INDEX(AB192:AD192, $AE192, MATCH($AD$3, AB$9:AD$9, 0))), "")</f>
        <v/>
      </c>
      <c r="BP192" s="20" t="str">
        <f t="shared" si="55"/>
        <v/>
      </c>
      <c r="BR192" s="20" t="str">
        <f>IF(BP192="", "", IF(COUNTIF(BP$10:BP192, BP192)&gt;1, "", MAX(BR$9:BR191)+1))</f>
        <v/>
      </c>
      <c r="BT192" s="49" t="str">
        <f t="shared" si="56"/>
        <v/>
      </c>
      <c r="BU192" s="14" t="str">
        <f t="shared" si="57"/>
        <v/>
      </c>
      <c r="BV192" s="15" t="str">
        <f t="shared" si="58"/>
        <v/>
      </c>
    </row>
    <row r="193" spans="1:74" x14ac:dyDescent="0.25">
      <c r="A193" s="25"/>
      <c r="B193" s="29"/>
      <c r="C193" s="30"/>
      <c r="D193" s="30"/>
      <c r="E193" s="31"/>
      <c r="F193" s="25"/>
      <c r="G193" s="23" t="str">
        <f t="shared" si="49"/>
        <v/>
      </c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Z193" s="20" t="str">
        <f t="shared" si="50"/>
        <v/>
      </c>
      <c r="AA193" s="20" t="str">
        <f t="shared" si="51"/>
        <v/>
      </c>
      <c r="AB193" s="20" t="str">
        <f t="shared" si="52"/>
        <v/>
      </c>
      <c r="AC193" s="20" t="str">
        <f t="shared" si="53"/>
        <v/>
      </c>
      <c r="AD193" s="20" t="str">
        <f t="shared" si="54"/>
        <v/>
      </c>
      <c r="AF193" s="23" t="str" cm="1">
        <f t="array" ref="AF193">IFERROR(DATE(INDEX(AB193:AD193, $AE193, MATCH($AD$5, AB$9:AD$9, 0)), INDEX(AB193:AD193, $AE193, MATCH($AD$4, AB$9:AD$9, 0)), INDEX(AB193:AD193, $AE193, MATCH($AD$3, AB$9:AD$9, 0))), "")</f>
        <v/>
      </c>
      <c r="BP193" s="20" t="str">
        <f t="shared" si="55"/>
        <v/>
      </c>
      <c r="BR193" s="20" t="str">
        <f>IF(BP193="", "", IF(COUNTIF(BP$10:BP193, BP193)&gt;1, "", MAX(BR$9:BR192)+1))</f>
        <v/>
      </c>
      <c r="BT193" s="49" t="str">
        <f t="shared" si="56"/>
        <v/>
      </c>
      <c r="BU193" s="14" t="str">
        <f t="shared" si="57"/>
        <v/>
      </c>
      <c r="BV193" s="15" t="str">
        <f t="shared" si="58"/>
        <v/>
      </c>
    </row>
    <row r="194" spans="1:74" x14ac:dyDescent="0.25">
      <c r="A194" s="25"/>
      <c r="B194" s="29"/>
      <c r="C194" s="30"/>
      <c r="D194" s="30"/>
      <c r="E194" s="31"/>
      <c r="F194" s="25"/>
      <c r="G194" s="23" t="str">
        <f t="shared" si="49"/>
        <v/>
      </c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Z194" s="20" t="str">
        <f t="shared" si="50"/>
        <v/>
      </c>
      <c r="AA194" s="20" t="str">
        <f t="shared" si="51"/>
        <v/>
      </c>
      <c r="AB194" s="20" t="str">
        <f t="shared" si="52"/>
        <v/>
      </c>
      <c r="AC194" s="20" t="str">
        <f t="shared" si="53"/>
        <v/>
      </c>
      <c r="AD194" s="20" t="str">
        <f t="shared" si="54"/>
        <v/>
      </c>
      <c r="AF194" s="23" t="str" cm="1">
        <f t="array" ref="AF194">IFERROR(DATE(INDEX(AB194:AD194, $AE194, MATCH($AD$5, AB$9:AD$9, 0)), INDEX(AB194:AD194, $AE194, MATCH($AD$4, AB$9:AD$9, 0)), INDEX(AB194:AD194, $AE194, MATCH($AD$3, AB$9:AD$9, 0))), "")</f>
        <v/>
      </c>
      <c r="BP194" s="20" t="str">
        <f t="shared" si="55"/>
        <v/>
      </c>
      <c r="BR194" s="20" t="str">
        <f>IF(BP194="", "", IF(COUNTIF(BP$10:BP194, BP194)&gt;1, "", MAX(BR$9:BR193)+1))</f>
        <v/>
      </c>
      <c r="BT194" s="49" t="str">
        <f t="shared" si="56"/>
        <v/>
      </c>
      <c r="BU194" s="14" t="str">
        <f t="shared" si="57"/>
        <v/>
      </c>
      <c r="BV194" s="15" t="str">
        <f t="shared" si="58"/>
        <v/>
      </c>
    </row>
    <row r="195" spans="1:74" x14ac:dyDescent="0.25">
      <c r="A195" s="25"/>
      <c r="B195" s="29"/>
      <c r="C195" s="30"/>
      <c r="D195" s="30"/>
      <c r="E195" s="31"/>
      <c r="F195" s="25"/>
      <c r="G195" s="23" t="str">
        <f t="shared" si="49"/>
        <v/>
      </c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Z195" s="20" t="str">
        <f t="shared" si="50"/>
        <v/>
      </c>
      <c r="AA195" s="20" t="str">
        <f t="shared" si="51"/>
        <v/>
      </c>
      <c r="AB195" s="20" t="str">
        <f t="shared" si="52"/>
        <v/>
      </c>
      <c r="AC195" s="20" t="str">
        <f t="shared" si="53"/>
        <v/>
      </c>
      <c r="AD195" s="20" t="str">
        <f t="shared" si="54"/>
        <v/>
      </c>
      <c r="AF195" s="23" t="str" cm="1">
        <f t="array" ref="AF195">IFERROR(DATE(INDEX(AB195:AD195, $AE195, MATCH($AD$5, AB$9:AD$9, 0)), INDEX(AB195:AD195, $AE195, MATCH($AD$4, AB$9:AD$9, 0)), INDEX(AB195:AD195, $AE195, MATCH($AD$3, AB$9:AD$9, 0))), "")</f>
        <v/>
      </c>
      <c r="BP195" s="20" t="str">
        <f t="shared" si="55"/>
        <v/>
      </c>
      <c r="BR195" s="20" t="str">
        <f>IF(BP195="", "", IF(COUNTIF(BP$10:BP195, BP195)&gt;1, "", MAX(BR$9:BR194)+1))</f>
        <v/>
      </c>
      <c r="BT195" s="49" t="str">
        <f t="shared" si="56"/>
        <v/>
      </c>
      <c r="BU195" s="14" t="str">
        <f t="shared" si="57"/>
        <v/>
      </c>
      <c r="BV195" s="15" t="str">
        <f t="shared" si="58"/>
        <v/>
      </c>
    </row>
    <row r="196" spans="1:74" x14ac:dyDescent="0.25">
      <c r="A196" s="25"/>
      <c r="B196" s="29"/>
      <c r="C196" s="30"/>
      <c r="D196" s="30"/>
      <c r="E196" s="31"/>
      <c r="F196" s="25"/>
      <c r="G196" s="23" t="str">
        <f t="shared" si="49"/>
        <v/>
      </c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Z196" s="20" t="str">
        <f t="shared" si="50"/>
        <v/>
      </c>
      <c r="AA196" s="20" t="str">
        <f t="shared" si="51"/>
        <v/>
      </c>
      <c r="AB196" s="20" t="str">
        <f t="shared" si="52"/>
        <v/>
      </c>
      <c r="AC196" s="20" t="str">
        <f t="shared" si="53"/>
        <v/>
      </c>
      <c r="AD196" s="20" t="str">
        <f t="shared" si="54"/>
        <v/>
      </c>
      <c r="AF196" s="23" t="str" cm="1">
        <f t="array" ref="AF196">IFERROR(DATE(INDEX(AB196:AD196, $AE196, MATCH($AD$5, AB$9:AD$9, 0)), INDEX(AB196:AD196, $AE196, MATCH($AD$4, AB$9:AD$9, 0)), INDEX(AB196:AD196, $AE196, MATCH($AD$3, AB$9:AD$9, 0))), "")</f>
        <v/>
      </c>
      <c r="BP196" s="20" t="str">
        <f t="shared" si="55"/>
        <v/>
      </c>
      <c r="BR196" s="20" t="str">
        <f>IF(BP196="", "", IF(COUNTIF(BP$10:BP196, BP196)&gt;1, "", MAX(BR$9:BR195)+1))</f>
        <v/>
      </c>
      <c r="BT196" s="49" t="str">
        <f t="shared" si="56"/>
        <v/>
      </c>
      <c r="BU196" s="14" t="str">
        <f t="shared" si="57"/>
        <v/>
      </c>
      <c r="BV196" s="15" t="str">
        <f t="shared" si="58"/>
        <v/>
      </c>
    </row>
    <row r="197" spans="1:74" x14ac:dyDescent="0.25">
      <c r="A197" s="25"/>
      <c r="B197" s="29"/>
      <c r="C197" s="30"/>
      <c r="D197" s="30"/>
      <c r="E197" s="31"/>
      <c r="F197" s="25"/>
      <c r="G197" s="23" t="str">
        <f t="shared" si="49"/>
        <v/>
      </c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Z197" s="20" t="str">
        <f t="shared" si="50"/>
        <v/>
      </c>
      <c r="AA197" s="20" t="str">
        <f t="shared" si="51"/>
        <v/>
      </c>
      <c r="AB197" s="20" t="str">
        <f t="shared" si="52"/>
        <v/>
      </c>
      <c r="AC197" s="20" t="str">
        <f t="shared" si="53"/>
        <v/>
      </c>
      <c r="AD197" s="20" t="str">
        <f t="shared" si="54"/>
        <v/>
      </c>
      <c r="AF197" s="23" t="str" cm="1">
        <f t="array" ref="AF197">IFERROR(DATE(INDEX(AB197:AD197, $AE197, MATCH($AD$5, AB$9:AD$9, 0)), INDEX(AB197:AD197, $AE197, MATCH($AD$4, AB$9:AD$9, 0)), INDEX(AB197:AD197, $AE197, MATCH($AD$3, AB$9:AD$9, 0))), "")</f>
        <v/>
      </c>
      <c r="BP197" s="20" t="str">
        <f t="shared" si="55"/>
        <v/>
      </c>
      <c r="BR197" s="20" t="str">
        <f>IF(BP197="", "", IF(COUNTIF(BP$10:BP197, BP197)&gt;1, "", MAX(BR$9:BR196)+1))</f>
        <v/>
      </c>
      <c r="BT197" s="49" t="str">
        <f t="shared" si="56"/>
        <v/>
      </c>
      <c r="BU197" s="14" t="str">
        <f t="shared" si="57"/>
        <v/>
      </c>
      <c r="BV197" s="15" t="str">
        <f t="shared" si="58"/>
        <v/>
      </c>
    </row>
    <row r="198" spans="1:74" x14ac:dyDescent="0.25">
      <c r="A198" s="25"/>
      <c r="B198" s="29"/>
      <c r="C198" s="30"/>
      <c r="D198" s="30"/>
      <c r="E198" s="31"/>
      <c r="F198" s="25"/>
      <c r="G198" s="23" t="str">
        <f t="shared" si="49"/>
        <v/>
      </c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Z198" s="20" t="str">
        <f t="shared" si="50"/>
        <v/>
      </c>
      <c r="AA198" s="20" t="str">
        <f t="shared" si="51"/>
        <v/>
      </c>
      <c r="AB198" s="20" t="str">
        <f t="shared" si="52"/>
        <v/>
      </c>
      <c r="AC198" s="20" t="str">
        <f t="shared" si="53"/>
        <v/>
      </c>
      <c r="AD198" s="20" t="str">
        <f t="shared" si="54"/>
        <v/>
      </c>
      <c r="AF198" s="23" t="str" cm="1">
        <f t="array" ref="AF198">IFERROR(DATE(INDEX(AB198:AD198, $AE198, MATCH($AD$5, AB$9:AD$9, 0)), INDEX(AB198:AD198, $AE198, MATCH($AD$4, AB$9:AD$9, 0)), INDEX(AB198:AD198, $AE198, MATCH($AD$3, AB$9:AD$9, 0))), "")</f>
        <v/>
      </c>
      <c r="BP198" s="20" t="str">
        <f t="shared" si="55"/>
        <v/>
      </c>
      <c r="BR198" s="20" t="str">
        <f>IF(BP198="", "", IF(COUNTIF(BP$10:BP198, BP198)&gt;1, "", MAX(BR$9:BR197)+1))</f>
        <v/>
      </c>
      <c r="BT198" s="49" t="str">
        <f t="shared" si="56"/>
        <v/>
      </c>
      <c r="BU198" s="14" t="str">
        <f t="shared" si="57"/>
        <v/>
      </c>
      <c r="BV198" s="15" t="str">
        <f t="shared" si="58"/>
        <v/>
      </c>
    </row>
    <row r="199" spans="1:74" x14ac:dyDescent="0.25">
      <c r="A199" s="25"/>
      <c r="B199" s="29"/>
      <c r="C199" s="30"/>
      <c r="D199" s="30"/>
      <c r="E199" s="31"/>
      <c r="F199" s="25"/>
      <c r="G199" s="23" t="str">
        <f t="shared" si="49"/>
        <v/>
      </c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Z199" s="20" t="str">
        <f t="shared" si="50"/>
        <v/>
      </c>
      <c r="AA199" s="20" t="str">
        <f t="shared" si="51"/>
        <v/>
      </c>
      <c r="AB199" s="20" t="str">
        <f t="shared" si="52"/>
        <v/>
      </c>
      <c r="AC199" s="20" t="str">
        <f t="shared" si="53"/>
        <v/>
      </c>
      <c r="AD199" s="20" t="str">
        <f t="shared" si="54"/>
        <v/>
      </c>
      <c r="AF199" s="23" t="str" cm="1">
        <f t="array" ref="AF199">IFERROR(DATE(INDEX(AB199:AD199, $AE199, MATCH($AD$5, AB$9:AD$9, 0)), INDEX(AB199:AD199, $AE199, MATCH($AD$4, AB$9:AD$9, 0)), INDEX(AB199:AD199, $AE199, MATCH($AD$3, AB$9:AD$9, 0))), "")</f>
        <v/>
      </c>
      <c r="BP199" s="20" t="str">
        <f t="shared" si="55"/>
        <v/>
      </c>
      <c r="BR199" s="20" t="str">
        <f>IF(BP199="", "", IF(COUNTIF(BP$10:BP199, BP199)&gt;1, "", MAX(BR$9:BR198)+1))</f>
        <v/>
      </c>
      <c r="BT199" s="49" t="str">
        <f t="shared" si="56"/>
        <v/>
      </c>
      <c r="BU199" s="14" t="str">
        <f t="shared" si="57"/>
        <v/>
      </c>
      <c r="BV199" s="15" t="str">
        <f t="shared" si="58"/>
        <v/>
      </c>
    </row>
    <row r="200" spans="1:74" x14ac:dyDescent="0.25">
      <c r="A200" s="25"/>
      <c r="B200" s="29"/>
      <c r="C200" s="30"/>
      <c r="D200" s="30"/>
      <c r="E200" s="31"/>
      <c r="F200" s="25"/>
      <c r="G200" s="23" t="str">
        <f t="shared" si="49"/>
        <v/>
      </c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Z200" s="20" t="str">
        <f t="shared" si="50"/>
        <v/>
      </c>
      <c r="AA200" s="20" t="str">
        <f t="shared" si="51"/>
        <v/>
      </c>
      <c r="AB200" s="20" t="str">
        <f t="shared" si="52"/>
        <v/>
      </c>
      <c r="AC200" s="20" t="str">
        <f t="shared" si="53"/>
        <v/>
      </c>
      <c r="AD200" s="20" t="str">
        <f t="shared" si="54"/>
        <v/>
      </c>
      <c r="AF200" s="23" t="str" cm="1">
        <f t="array" ref="AF200">IFERROR(DATE(INDEX(AB200:AD200, $AE200, MATCH($AD$5, AB$9:AD$9, 0)), INDEX(AB200:AD200, $AE200, MATCH($AD$4, AB$9:AD$9, 0)), INDEX(AB200:AD200, $AE200, MATCH($AD$3, AB$9:AD$9, 0))), "")</f>
        <v/>
      </c>
      <c r="BP200" s="20" t="str">
        <f t="shared" si="55"/>
        <v/>
      </c>
      <c r="BR200" s="20" t="str">
        <f>IF(BP200="", "", IF(COUNTIF(BP$10:BP200, BP200)&gt;1, "", MAX(BR$9:BR199)+1))</f>
        <v/>
      </c>
      <c r="BT200" s="49" t="str">
        <f t="shared" si="56"/>
        <v/>
      </c>
      <c r="BU200" s="14" t="str">
        <f t="shared" si="57"/>
        <v/>
      </c>
      <c r="BV200" s="15" t="str">
        <f t="shared" si="58"/>
        <v/>
      </c>
    </row>
    <row r="201" spans="1:74" x14ac:dyDescent="0.25">
      <c r="A201" s="25"/>
      <c r="B201" s="29"/>
      <c r="C201" s="30"/>
      <c r="D201" s="30"/>
      <c r="E201" s="31"/>
      <c r="F201" s="25"/>
      <c r="G201" s="23" t="str">
        <f t="shared" si="49"/>
        <v/>
      </c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Z201" s="20" t="str">
        <f t="shared" si="50"/>
        <v/>
      </c>
      <c r="AA201" s="20" t="str">
        <f t="shared" si="51"/>
        <v/>
      </c>
      <c r="AB201" s="20" t="str">
        <f t="shared" si="52"/>
        <v/>
      </c>
      <c r="AC201" s="20" t="str">
        <f t="shared" si="53"/>
        <v/>
      </c>
      <c r="AD201" s="20" t="str">
        <f t="shared" si="54"/>
        <v/>
      </c>
      <c r="AF201" s="23" t="str" cm="1">
        <f t="array" ref="AF201">IFERROR(DATE(INDEX(AB201:AD201, $AE201, MATCH($AD$5, AB$9:AD$9, 0)), INDEX(AB201:AD201, $AE201, MATCH($AD$4, AB$9:AD$9, 0)), INDEX(AB201:AD201, $AE201, MATCH($AD$3, AB$9:AD$9, 0))), "")</f>
        <v/>
      </c>
      <c r="BP201" s="20" t="str">
        <f t="shared" si="55"/>
        <v/>
      </c>
      <c r="BR201" s="20" t="str">
        <f>IF(BP201="", "", IF(COUNTIF(BP$10:BP201, BP201)&gt;1, "", MAX(BR$9:BR200)+1))</f>
        <v/>
      </c>
      <c r="BT201" s="49" t="str">
        <f t="shared" si="56"/>
        <v/>
      </c>
      <c r="BU201" s="14" t="str">
        <f t="shared" si="57"/>
        <v/>
      </c>
      <c r="BV201" s="15" t="str">
        <f t="shared" si="58"/>
        <v/>
      </c>
    </row>
    <row r="202" spans="1:74" x14ac:dyDescent="0.25">
      <c r="A202" s="25"/>
      <c r="B202" s="29"/>
      <c r="C202" s="30"/>
      <c r="D202" s="30"/>
      <c r="E202" s="31"/>
      <c r="F202" s="25"/>
      <c r="G202" s="23" t="str">
        <f t="shared" si="49"/>
        <v/>
      </c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Z202" s="20" t="str">
        <f t="shared" si="50"/>
        <v/>
      </c>
      <c r="AA202" s="20" t="str">
        <f t="shared" si="51"/>
        <v/>
      </c>
      <c r="AB202" s="20" t="str">
        <f t="shared" si="52"/>
        <v/>
      </c>
      <c r="AC202" s="20" t="str">
        <f t="shared" si="53"/>
        <v/>
      </c>
      <c r="AD202" s="20" t="str">
        <f t="shared" si="54"/>
        <v/>
      </c>
      <c r="AF202" s="23" t="str" cm="1">
        <f t="array" ref="AF202">IFERROR(DATE(INDEX(AB202:AD202, $AE202, MATCH($AD$5, AB$9:AD$9, 0)), INDEX(AB202:AD202, $AE202, MATCH($AD$4, AB$9:AD$9, 0)), INDEX(AB202:AD202, $AE202, MATCH($AD$3, AB$9:AD$9, 0))), "")</f>
        <v/>
      </c>
      <c r="BP202" s="20" t="str">
        <f t="shared" si="55"/>
        <v/>
      </c>
      <c r="BR202" s="20" t="str">
        <f>IF(BP202="", "", IF(COUNTIF(BP$10:BP202, BP202)&gt;1, "", MAX(BR$9:BR201)+1))</f>
        <v/>
      </c>
      <c r="BT202" s="49" t="str">
        <f t="shared" si="56"/>
        <v/>
      </c>
      <c r="BU202" s="14" t="str">
        <f t="shared" si="57"/>
        <v/>
      </c>
      <c r="BV202" s="15" t="str">
        <f t="shared" si="58"/>
        <v/>
      </c>
    </row>
    <row r="203" spans="1:74" x14ac:dyDescent="0.25">
      <c r="A203" s="25"/>
      <c r="B203" s="29"/>
      <c r="C203" s="30"/>
      <c r="D203" s="30"/>
      <c r="E203" s="31"/>
      <c r="F203" s="25"/>
      <c r="G203" s="23" t="str">
        <f t="shared" ref="G203:G266" si="59">$AF203</f>
        <v/>
      </c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Z203" s="20" t="str">
        <f t="shared" ref="Z203:Z266" si="60">IF($B203="", "", IFERROR(FIND(Z$9, $B203), ""))</f>
        <v/>
      </c>
      <c r="AA203" s="20" t="str">
        <f t="shared" ref="AA203:AA266" si="61">IF(Z203="", "", IFERROR(FIND(AA$9, $B203, Z203+1), ""))</f>
        <v/>
      </c>
      <c r="AB203" s="20" t="str">
        <f t="shared" ref="AB203:AB266" si="62">IFERROR(VALUE(TRIM(LEFT($B203, Z203-1))), "")</f>
        <v/>
      </c>
      <c r="AC203" s="20" t="str">
        <f t="shared" ref="AC203:AC266" si="63">IFERROR(VALUE(TRIM(MID($B203, Z203+1, (AA203-Z203-1)))), "")</f>
        <v/>
      </c>
      <c r="AD203" s="20" t="str">
        <f t="shared" ref="AD203:AD266" si="64">IFERROR(VALUE(TRIM(MID($B203, AA203+1, (LEN($B203)-AA203)))), "")</f>
        <v/>
      </c>
      <c r="AF203" s="23" t="str" cm="1">
        <f t="array" ref="AF203">IFERROR(DATE(INDEX(AB203:AD203, $AE203, MATCH($AD$5, AB$9:AD$9, 0)), INDEX(AB203:AD203, $AE203, MATCH($AD$4, AB$9:AD$9, 0)), INDEX(AB203:AD203, $AE203, MATCH($AD$3, AB$9:AD$9, 0))), "")</f>
        <v/>
      </c>
      <c r="BP203" s="20" t="str">
        <f t="shared" ref="BP203:BP266" si="65">IF($G203="", "", TEXT($G203, "mmm yyyy"))</f>
        <v/>
      </c>
      <c r="BR203" s="20" t="str">
        <f>IF(BP203="", "", IF(COUNTIF(BP$10:BP203, BP203)&gt;1, "", MAX(BR$9:BR202)+1))</f>
        <v/>
      </c>
      <c r="BT203" s="49" t="str">
        <f t="shared" ref="BT203:BT266" si="66">IF(C203="", "", IF(C203&lt;0, 0, C203))</f>
        <v/>
      </c>
      <c r="BU203" s="14" t="str">
        <f t="shared" ref="BU203:BU266" si="67">IF(D203="", "", IF(D203&lt;0, 0, D203))</f>
        <v/>
      </c>
      <c r="BV203" s="15" t="str">
        <f t="shared" ref="BV203:BV266" si="68">IF(E203="", "", IF(E203&lt;0, 0, E203))</f>
        <v/>
      </c>
    </row>
    <row r="204" spans="1:74" x14ac:dyDescent="0.25">
      <c r="A204" s="25"/>
      <c r="B204" s="29"/>
      <c r="C204" s="30"/>
      <c r="D204" s="30"/>
      <c r="E204" s="31"/>
      <c r="F204" s="25"/>
      <c r="G204" s="23" t="str">
        <f t="shared" si="59"/>
        <v/>
      </c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Z204" s="20" t="str">
        <f t="shared" si="60"/>
        <v/>
      </c>
      <c r="AA204" s="20" t="str">
        <f t="shared" si="61"/>
        <v/>
      </c>
      <c r="AB204" s="20" t="str">
        <f t="shared" si="62"/>
        <v/>
      </c>
      <c r="AC204" s="20" t="str">
        <f t="shared" si="63"/>
        <v/>
      </c>
      <c r="AD204" s="20" t="str">
        <f t="shared" si="64"/>
        <v/>
      </c>
      <c r="AF204" s="23" t="str" cm="1">
        <f t="array" ref="AF204">IFERROR(DATE(INDEX(AB204:AD204, $AE204, MATCH($AD$5, AB$9:AD$9, 0)), INDEX(AB204:AD204, $AE204, MATCH($AD$4, AB$9:AD$9, 0)), INDEX(AB204:AD204, $AE204, MATCH($AD$3, AB$9:AD$9, 0))), "")</f>
        <v/>
      </c>
      <c r="BP204" s="20" t="str">
        <f t="shared" si="65"/>
        <v/>
      </c>
      <c r="BR204" s="20" t="str">
        <f>IF(BP204="", "", IF(COUNTIF(BP$10:BP204, BP204)&gt;1, "", MAX(BR$9:BR203)+1))</f>
        <v/>
      </c>
      <c r="BT204" s="49" t="str">
        <f t="shared" si="66"/>
        <v/>
      </c>
      <c r="BU204" s="14" t="str">
        <f t="shared" si="67"/>
        <v/>
      </c>
      <c r="BV204" s="15" t="str">
        <f t="shared" si="68"/>
        <v/>
      </c>
    </row>
    <row r="205" spans="1:74" x14ac:dyDescent="0.25">
      <c r="A205" s="25"/>
      <c r="B205" s="29"/>
      <c r="C205" s="30"/>
      <c r="D205" s="30"/>
      <c r="E205" s="31"/>
      <c r="F205" s="25"/>
      <c r="G205" s="23" t="str">
        <f t="shared" si="59"/>
        <v/>
      </c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Z205" s="20" t="str">
        <f t="shared" si="60"/>
        <v/>
      </c>
      <c r="AA205" s="20" t="str">
        <f t="shared" si="61"/>
        <v/>
      </c>
      <c r="AB205" s="20" t="str">
        <f t="shared" si="62"/>
        <v/>
      </c>
      <c r="AC205" s="20" t="str">
        <f t="shared" si="63"/>
        <v/>
      </c>
      <c r="AD205" s="20" t="str">
        <f t="shared" si="64"/>
        <v/>
      </c>
      <c r="AF205" s="23" t="str" cm="1">
        <f t="array" ref="AF205">IFERROR(DATE(INDEX(AB205:AD205, $AE205, MATCH($AD$5, AB$9:AD$9, 0)), INDEX(AB205:AD205, $AE205, MATCH($AD$4, AB$9:AD$9, 0)), INDEX(AB205:AD205, $AE205, MATCH($AD$3, AB$9:AD$9, 0))), "")</f>
        <v/>
      </c>
      <c r="BP205" s="20" t="str">
        <f t="shared" si="65"/>
        <v/>
      </c>
      <c r="BR205" s="20" t="str">
        <f>IF(BP205="", "", IF(COUNTIF(BP$10:BP205, BP205)&gt;1, "", MAX(BR$9:BR204)+1))</f>
        <v/>
      </c>
      <c r="BT205" s="49" t="str">
        <f t="shared" si="66"/>
        <v/>
      </c>
      <c r="BU205" s="14" t="str">
        <f t="shared" si="67"/>
        <v/>
      </c>
      <c r="BV205" s="15" t="str">
        <f t="shared" si="68"/>
        <v/>
      </c>
    </row>
    <row r="206" spans="1:74" x14ac:dyDescent="0.25">
      <c r="A206" s="25"/>
      <c r="B206" s="29"/>
      <c r="C206" s="30"/>
      <c r="D206" s="30"/>
      <c r="E206" s="31"/>
      <c r="F206" s="25"/>
      <c r="G206" s="23" t="str">
        <f t="shared" si="59"/>
        <v/>
      </c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Z206" s="20" t="str">
        <f t="shared" si="60"/>
        <v/>
      </c>
      <c r="AA206" s="20" t="str">
        <f t="shared" si="61"/>
        <v/>
      </c>
      <c r="AB206" s="20" t="str">
        <f t="shared" si="62"/>
        <v/>
      </c>
      <c r="AC206" s="20" t="str">
        <f t="shared" si="63"/>
        <v/>
      </c>
      <c r="AD206" s="20" t="str">
        <f t="shared" si="64"/>
        <v/>
      </c>
      <c r="AF206" s="23" t="str" cm="1">
        <f t="array" ref="AF206">IFERROR(DATE(INDEX(AB206:AD206, $AE206, MATCH($AD$5, AB$9:AD$9, 0)), INDEX(AB206:AD206, $AE206, MATCH($AD$4, AB$9:AD$9, 0)), INDEX(AB206:AD206, $AE206, MATCH($AD$3, AB$9:AD$9, 0))), "")</f>
        <v/>
      </c>
      <c r="BP206" s="20" t="str">
        <f t="shared" si="65"/>
        <v/>
      </c>
      <c r="BR206" s="20" t="str">
        <f>IF(BP206="", "", IF(COUNTIF(BP$10:BP206, BP206)&gt;1, "", MAX(BR$9:BR205)+1))</f>
        <v/>
      </c>
      <c r="BT206" s="49" t="str">
        <f t="shared" si="66"/>
        <v/>
      </c>
      <c r="BU206" s="14" t="str">
        <f t="shared" si="67"/>
        <v/>
      </c>
      <c r="BV206" s="15" t="str">
        <f t="shared" si="68"/>
        <v/>
      </c>
    </row>
    <row r="207" spans="1:74" x14ac:dyDescent="0.25">
      <c r="A207" s="25"/>
      <c r="B207" s="29"/>
      <c r="C207" s="30"/>
      <c r="D207" s="30"/>
      <c r="E207" s="31"/>
      <c r="F207" s="25"/>
      <c r="G207" s="23" t="str">
        <f t="shared" si="59"/>
        <v/>
      </c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Z207" s="20" t="str">
        <f t="shared" si="60"/>
        <v/>
      </c>
      <c r="AA207" s="20" t="str">
        <f t="shared" si="61"/>
        <v/>
      </c>
      <c r="AB207" s="20" t="str">
        <f t="shared" si="62"/>
        <v/>
      </c>
      <c r="AC207" s="20" t="str">
        <f t="shared" si="63"/>
        <v/>
      </c>
      <c r="AD207" s="20" t="str">
        <f t="shared" si="64"/>
        <v/>
      </c>
      <c r="AF207" s="23" t="str" cm="1">
        <f t="array" ref="AF207">IFERROR(DATE(INDEX(AB207:AD207, $AE207, MATCH($AD$5, AB$9:AD$9, 0)), INDEX(AB207:AD207, $AE207, MATCH($AD$4, AB$9:AD$9, 0)), INDEX(AB207:AD207, $AE207, MATCH($AD$3, AB$9:AD$9, 0))), "")</f>
        <v/>
      </c>
      <c r="BP207" s="20" t="str">
        <f t="shared" si="65"/>
        <v/>
      </c>
      <c r="BR207" s="20" t="str">
        <f>IF(BP207="", "", IF(COUNTIF(BP$10:BP207, BP207)&gt;1, "", MAX(BR$9:BR206)+1))</f>
        <v/>
      </c>
      <c r="BT207" s="49" t="str">
        <f t="shared" si="66"/>
        <v/>
      </c>
      <c r="BU207" s="14" t="str">
        <f t="shared" si="67"/>
        <v/>
      </c>
      <c r="BV207" s="15" t="str">
        <f t="shared" si="68"/>
        <v/>
      </c>
    </row>
    <row r="208" spans="1:74" x14ac:dyDescent="0.25">
      <c r="A208" s="25"/>
      <c r="B208" s="29"/>
      <c r="C208" s="30"/>
      <c r="D208" s="30"/>
      <c r="E208" s="31"/>
      <c r="F208" s="25"/>
      <c r="G208" s="23" t="str">
        <f t="shared" si="59"/>
        <v/>
      </c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Z208" s="20" t="str">
        <f t="shared" si="60"/>
        <v/>
      </c>
      <c r="AA208" s="20" t="str">
        <f t="shared" si="61"/>
        <v/>
      </c>
      <c r="AB208" s="20" t="str">
        <f t="shared" si="62"/>
        <v/>
      </c>
      <c r="AC208" s="20" t="str">
        <f t="shared" si="63"/>
        <v/>
      </c>
      <c r="AD208" s="20" t="str">
        <f t="shared" si="64"/>
        <v/>
      </c>
      <c r="AF208" s="23" t="str" cm="1">
        <f t="array" ref="AF208">IFERROR(DATE(INDEX(AB208:AD208, $AE208, MATCH($AD$5, AB$9:AD$9, 0)), INDEX(AB208:AD208, $AE208, MATCH($AD$4, AB$9:AD$9, 0)), INDEX(AB208:AD208, $AE208, MATCH($AD$3, AB$9:AD$9, 0))), "")</f>
        <v/>
      </c>
      <c r="BP208" s="20" t="str">
        <f t="shared" si="65"/>
        <v/>
      </c>
      <c r="BR208" s="20" t="str">
        <f>IF(BP208="", "", IF(COUNTIF(BP$10:BP208, BP208)&gt;1, "", MAX(BR$9:BR207)+1))</f>
        <v/>
      </c>
      <c r="BT208" s="49" t="str">
        <f t="shared" si="66"/>
        <v/>
      </c>
      <c r="BU208" s="14" t="str">
        <f t="shared" si="67"/>
        <v/>
      </c>
      <c r="BV208" s="15" t="str">
        <f t="shared" si="68"/>
        <v/>
      </c>
    </row>
    <row r="209" spans="1:74" x14ac:dyDescent="0.25">
      <c r="A209" s="25"/>
      <c r="B209" s="29"/>
      <c r="C209" s="30"/>
      <c r="D209" s="30"/>
      <c r="E209" s="31"/>
      <c r="F209" s="25"/>
      <c r="G209" s="23" t="str">
        <f t="shared" si="59"/>
        <v/>
      </c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Z209" s="20" t="str">
        <f t="shared" si="60"/>
        <v/>
      </c>
      <c r="AA209" s="20" t="str">
        <f t="shared" si="61"/>
        <v/>
      </c>
      <c r="AB209" s="20" t="str">
        <f t="shared" si="62"/>
        <v/>
      </c>
      <c r="AC209" s="20" t="str">
        <f t="shared" si="63"/>
        <v/>
      </c>
      <c r="AD209" s="20" t="str">
        <f t="shared" si="64"/>
        <v/>
      </c>
      <c r="AF209" s="23" t="str" cm="1">
        <f t="array" ref="AF209">IFERROR(DATE(INDEX(AB209:AD209, $AE209, MATCH($AD$5, AB$9:AD$9, 0)), INDEX(AB209:AD209, $AE209, MATCH($AD$4, AB$9:AD$9, 0)), INDEX(AB209:AD209, $AE209, MATCH($AD$3, AB$9:AD$9, 0))), "")</f>
        <v/>
      </c>
      <c r="BP209" s="20" t="str">
        <f t="shared" si="65"/>
        <v/>
      </c>
      <c r="BR209" s="20" t="str">
        <f>IF(BP209="", "", IF(COUNTIF(BP$10:BP209, BP209)&gt;1, "", MAX(BR$9:BR208)+1))</f>
        <v/>
      </c>
      <c r="BT209" s="49" t="str">
        <f t="shared" si="66"/>
        <v/>
      </c>
      <c r="BU209" s="14" t="str">
        <f t="shared" si="67"/>
        <v/>
      </c>
      <c r="BV209" s="15" t="str">
        <f t="shared" si="68"/>
        <v/>
      </c>
    </row>
    <row r="210" spans="1:74" x14ac:dyDescent="0.25">
      <c r="A210" s="25"/>
      <c r="B210" s="29"/>
      <c r="C210" s="30"/>
      <c r="D210" s="30"/>
      <c r="E210" s="31"/>
      <c r="F210" s="25"/>
      <c r="G210" s="23" t="str">
        <f t="shared" si="59"/>
        <v/>
      </c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Z210" s="20" t="str">
        <f t="shared" si="60"/>
        <v/>
      </c>
      <c r="AA210" s="20" t="str">
        <f t="shared" si="61"/>
        <v/>
      </c>
      <c r="AB210" s="20" t="str">
        <f t="shared" si="62"/>
        <v/>
      </c>
      <c r="AC210" s="20" t="str">
        <f t="shared" si="63"/>
        <v/>
      </c>
      <c r="AD210" s="20" t="str">
        <f t="shared" si="64"/>
        <v/>
      </c>
      <c r="AF210" s="23" t="str" cm="1">
        <f t="array" ref="AF210">IFERROR(DATE(INDEX(AB210:AD210, $AE210, MATCH($AD$5, AB$9:AD$9, 0)), INDEX(AB210:AD210, $AE210, MATCH($AD$4, AB$9:AD$9, 0)), INDEX(AB210:AD210, $AE210, MATCH($AD$3, AB$9:AD$9, 0))), "")</f>
        <v/>
      </c>
      <c r="BP210" s="20" t="str">
        <f t="shared" si="65"/>
        <v/>
      </c>
      <c r="BR210" s="20" t="str">
        <f>IF(BP210="", "", IF(COUNTIF(BP$10:BP210, BP210)&gt;1, "", MAX(BR$9:BR209)+1))</f>
        <v/>
      </c>
      <c r="BT210" s="49" t="str">
        <f t="shared" si="66"/>
        <v/>
      </c>
      <c r="BU210" s="14" t="str">
        <f t="shared" si="67"/>
        <v/>
      </c>
      <c r="BV210" s="15" t="str">
        <f t="shared" si="68"/>
        <v/>
      </c>
    </row>
    <row r="211" spans="1:74" x14ac:dyDescent="0.25">
      <c r="A211" s="25"/>
      <c r="B211" s="29"/>
      <c r="C211" s="30"/>
      <c r="D211" s="30"/>
      <c r="E211" s="31"/>
      <c r="F211" s="25"/>
      <c r="G211" s="23" t="str">
        <f t="shared" si="59"/>
        <v/>
      </c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Z211" s="20" t="str">
        <f t="shared" si="60"/>
        <v/>
      </c>
      <c r="AA211" s="20" t="str">
        <f t="shared" si="61"/>
        <v/>
      </c>
      <c r="AB211" s="20" t="str">
        <f t="shared" si="62"/>
        <v/>
      </c>
      <c r="AC211" s="20" t="str">
        <f t="shared" si="63"/>
        <v/>
      </c>
      <c r="AD211" s="20" t="str">
        <f t="shared" si="64"/>
        <v/>
      </c>
      <c r="AF211" s="23" t="str" cm="1">
        <f t="array" ref="AF211">IFERROR(DATE(INDEX(AB211:AD211, $AE211, MATCH($AD$5, AB$9:AD$9, 0)), INDEX(AB211:AD211, $AE211, MATCH($AD$4, AB$9:AD$9, 0)), INDEX(AB211:AD211, $AE211, MATCH($AD$3, AB$9:AD$9, 0))), "")</f>
        <v/>
      </c>
      <c r="BP211" s="20" t="str">
        <f t="shared" si="65"/>
        <v/>
      </c>
      <c r="BR211" s="20" t="str">
        <f>IF(BP211="", "", IF(COUNTIF(BP$10:BP211, BP211)&gt;1, "", MAX(BR$9:BR210)+1))</f>
        <v/>
      </c>
      <c r="BT211" s="49" t="str">
        <f t="shared" si="66"/>
        <v/>
      </c>
      <c r="BU211" s="14" t="str">
        <f t="shared" si="67"/>
        <v/>
      </c>
      <c r="BV211" s="15" t="str">
        <f t="shared" si="68"/>
        <v/>
      </c>
    </row>
    <row r="212" spans="1:74" x14ac:dyDescent="0.25">
      <c r="A212" s="25"/>
      <c r="B212" s="29"/>
      <c r="C212" s="30"/>
      <c r="D212" s="30"/>
      <c r="E212" s="31"/>
      <c r="F212" s="25"/>
      <c r="G212" s="23" t="str">
        <f t="shared" si="59"/>
        <v/>
      </c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Z212" s="20" t="str">
        <f t="shared" si="60"/>
        <v/>
      </c>
      <c r="AA212" s="20" t="str">
        <f t="shared" si="61"/>
        <v/>
      </c>
      <c r="AB212" s="20" t="str">
        <f t="shared" si="62"/>
        <v/>
      </c>
      <c r="AC212" s="20" t="str">
        <f t="shared" si="63"/>
        <v/>
      </c>
      <c r="AD212" s="20" t="str">
        <f t="shared" si="64"/>
        <v/>
      </c>
      <c r="AF212" s="23" t="str" cm="1">
        <f t="array" ref="AF212">IFERROR(DATE(INDEX(AB212:AD212, $AE212, MATCH($AD$5, AB$9:AD$9, 0)), INDEX(AB212:AD212, $AE212, MATCH($AD$4, AB$9:AD$9, 0)), INDEX(AB212:AD212, $AE212, MATCH($AD$3, AB$9:AD$9, 0))), "")</f>
        <v/>
      </c>
      <c r="BP212" s="20" t="str">
        <f t="shared" si="65"/>
        <v/>
      </c>
      <c r="BR212" s="20" t="str">
        <f>IF(BP212="", "", IF(COUNTIF(BP$10:BP212, BP212)&gt;1, "", MAX(BR$9:BR211)+1))</f>
        <v/>
      </c>
      <c r="BT212" s="49" t="str">
        <f t="shared" si="66"/>
        <v/>
      </c>
      <c r="BU212" s="14" t="str">
        <f t="shared" si="67"/>
        <v/>
      </c>
      <c r="BV212" s="15" t="str">
        <f t="shared" si="68"/>
        <v/>
      </c>
    </row>
    <row r="213" spans="1:74" x14ac:dyDescent="0.25">
      <c r="A213" s="25"/>
      <c r="B213" s="29"/>
      <c r="C213" s="30"/>
      <c r="D213" s="30"/>
      <c r="E213" s="31"/>
      <c r="F213" s="25"/>
      <c r="G213" s="23" t="str">
        <f t="shared" si="59"/>
        <v/>
      </c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Z213" s="20" t="str">
        <f t="shared" si="60"/>
        <v/>
      </c>
      <c r="AA213" s="20" t="str">
        <f t="shared" si="61"/>
        <v/>
      </c>
      <c r="AB213" s="20" t="str">
        <f t="shared" si="62"/>
        <v/>
      </c>
      <c r="AC213" s="20" t="str">
        <f t="shared" si="63"/>
        <v/>
      </c>
      <c r="AD213" s="20" t="str">
        <f t="shared" si="64"/>
        <v/>
      </c>
      <c r="AF213" s="23" t="str" cm="1">
        <f t="array" ref="AF213">IFERROR(DATE(INDEX(AB213:AD213, $AE213, MATCH($AD$5, AB$9:AD$9, 0)), INDEX(AB213:AD213, $AE213, MATCH($AD$4, AB$9:AD$9, 0)), INDEX(AB213:AD213, $AE213, MATCH($AD$3, AB$9:AD$9, 0))), "")</f>
        <v/>
      </c>
      <c r="BP213" s="20" t="str">
        <f t="shared" si="65"/>
        <v/>
      </c>
      <c r="BR213" s="20" t="str">
        <f>IF(BP213="", "", IF(COUNTIF(BP$10:BP213, BP213)&gt;1, "", MAX(BR$9:BR212)+1))</f>
        <v/>
      </c>
      <c r="BT213" s="49" t="str">
        <f t="shared" si="66"/>
        <v/>
      </c>
      <c r="BU213" s="14" t="str">
        <f t="shared" si="67"/>
        <v/>
      </c>
      <c r="BV213" s="15" t="str">
        <f t="shared" si="68"/>
        <v/>
      </c>
    </row>
    <row r="214" spans="1:74" x14ac:dyDescent="0.25">
      <c r="A214" s="25"/>
      <c r="B214" s="29"/>
      <c r="C214" s="30"/>
      <c r="D214" s="30"/>
      <c r="E214" s="31"/>
      <c r="F214" s="25"/>
      <c r="G214" s="23" t="str">
        <f t="shared" si="59"/>
        <v/>
      </c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Z214" s="20" t="str">
        <f t="shared" si="60"/>
        <v/>
      </c>
      <c r="AA214" s="20" t="str">
        <f t="shared" si="61"/>
        <v/>
      </c>
      <c r="AB214" s="20" t="str">
        <f t="shared" si="62"/>
        <v/>
      </c>
      <c r="AC214" s="20" t="str">
        <f t="shared" si="63"/>
        <v/>
      </c>
      <c r="AD214" s="20" t="str">
        <f t="shared" si="64"/>
        <v/>
      </c>
      <c r="AF214" s="23" t="str" cm="1">
        <f t="array" ref="AF214">IFERROR(DATE(INDEX(AB214:AD214, $AE214, MATCH($AD$5, AB$9:AD$9, 0)), INDEX(AB214:AD214, $AE214, MATCH($AD$4, AB$9:AD$9, 0)), INDEX(AB214:AD214, $AE214, MATCH($AD$3, AB$9:AD$9, 0))), "")</f>
        <v/>
      </c>
      <c r="BP214" s="20" t="str">
        <f t="shared" si="65"/>
        <v/>
      </c>
      <c r="BR214" s="20" t="str">
        <f>IF(BP214="", "", IF(COUNTIF(BP$10:BP214, BP214)&gt;1, "", MAX(BR$9:BR213)+1))</f>
        <v/>
      </c>
      <c r="BT214" s="49" t="str">
        <f t="shared" si="66"/>
        <v/>
      </c>
      <c r="BU214" s="14" t="str">
        <f t="shared" si="67"/>
        <v/>
      </c>
      <c r="BV214" s="15" t="str">
        <f t="shared" si="68"/>
        <v/>
      </c>
    </row>
    <row r="215" spans="1:74" x14ac:dyDescent="0.25">
      <c r="A215" s="25"/>
      <c r="B215" s="29"/>
      <c r="C215" s="30"/>
      <c r="D215" s="30"/>
      <c r="E215" s="31"/>
      <c r="F215" s="25"/>
      <c r="G215" s="23" t="str">
        <f t="shared" si="59"/>
        <v/>
      </c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Z215" s="20" t="str">
        <f t="shared" si="60"/>
        <v/>
      </c>
      <c r="AA215" s="20" t="str">
        <f t="shared" si="61"/>
        <v/>
      </c>
      <c r="AB215" s="20" t="str">
        <f t="shared" si="62"/>
        <v/>
      </c>
      <c r="AC215" s="20" t="str">
        <f t="shared" si="63"/>
        <v/>
      </c>
      <c r="AD215" s="20" t="str">
        <f t="shared" si="64"/>
        <v/>
      </c>
      <c r="AF215" s="23" t="str" cm="1">
        <f t="array" ref="AF215">IFERROR(DATE(INDEX(AB215:AD215, $AE215, MATCH($AD$5, AB$9:AD$9, 0)), INDEX(AB215:AD215, $AE215, MATCH($AD$4, AB$9:AD$9, 0)), INDEX(AB215:AD215, $AE215, MATCH($AD$3, AB$9:AD$9, 0))), "")</f>
        <v/>
      </c>
      <c r="BP215" s="20" t="str">
        <f t="shared" si="65"/>
        <v/>
      </c>
      <c r="BR215" s="20" t="str">
        <f>IF(BP215="", "", IF(COUNTIF(BP$10:BP215, BP215)&gt;1, "", MAX(BR$9:BR214)+1))</f>
        <v/>
      </c>
      <c r="BT215" s="49" t="str">
        <f t="shared" si="66"/>
        <v/>
      </c>
      <c r="BU215" s="14" t="str">
        <f t="shared" si="67"/>
        <v/>
      </c>
      <c r="BV215" s="15" t="str">
        <f t="shared" si="68"/>
        <v/>
      </c>
    </row>
    <row r="216" spans="1:74" x14ac:dyDescent="0.25">
      <c r="A216" s="25"/>
      <c r="B216" s="29"/>
      <c r="C216" s="30"/>
      <c r="D216" s="30"/>
      <c r="E216" s="31"/>
      <c r="F216" s="25"/>
      <c r="G216" s="23" t="str">
        <f t="shared" si="59"/>
        <v/>
      </c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Z216" s="20" t="str">
        <f t="shared" si="60"/>
        <v/>
      </c>
      <c r="AA216" s="20" t="str">
        <f t="shared" si="61"/>
        <v/>
      </c>
      <c r="AB216" s="20" t="str">
        <f t="shared" si="62"/>
        <v/>
      </c>
      <c r="AC216" s="20" t="str">
        <f t="shared" si="63"/>
        <v/>
      </c>
      <c r="AD216" s="20" t="str">
        <f t="shared" si="64"/>
        <v/>
      </c>
      <c r="AF216" s="23" t="str" cm="1">
        <f t="array" ref="AF216">IFERROR(DATE(INDEX(AB216:AD216, $AE216, MATCH($AD$5, AB$9:AD$9, 0)), INDEX(AB216:AD216, $AE216, MATCH($AD$4, AB$9:AD$9, 0)), INDEX(AB216:AD216, $AE216, MATCH($AD$3, AB$9:AD$9, 0))), "")</f>
        <v/>
      </c>
      <c r="BP216" s="20" t="str">
        <f t="shared" si="65"/>
        <v/>
      </c>
      <c r="BR216" s="20" t="str">
        <f>IF(BP216="", "", IF(COUNTIF(BP$10:BP216, BP216)&gt;1, "", MAX(BR$9:BR215)+1))</f>
        <v/>
      </c>
      <c r="BT216" s="49" t="str">
        <f t="shared" si="66"/>
        <v/>
      </c>
      <c r="BU216" s="14" t="str">
        <f t="shared" si="67"/>
        <v/>
      </c>
      <c r="BV216" s="15" t="str">
        <f t="shared" si="68"/>
        <v/>
      </c>
    </row>
    <row r="217" spans="1:74" x14ac:dyDescent="0.25">
      <c r="A217" s="25"/>
      <c r="B217" s="29"/>
      <c r="C217" s="30"/>
      <c r="D217" s="30"/>
      <c r="E217" s="31"/>
      <c r="F217" s="25"/>
      <c r="G217" s="23" t="str">
        <f t="shared" si="59"/>
        <v/>
      </c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Z217" s="20" t="str">
        <f t="shared" si="60"/>
        <v/>
      </c>
      <c r="AA217" s="20" t="str">
        <f t="shared" si="61"/>
        <v/>
      </c>
      <c r="AB217" s="20" t="str">
        <f t="shared" si="62"/>
        <v/>
      </c>
      <c r="AC217" s="20" t="str">
        <f t="shared" si="63"/>
        <v/>
      </c>
      <c r="AD217" s="20" t="str">
        <f t="shared" si="64"/>
        <v/>
      </c>
      <c r="AF217" s="23" t="str" cm="1">
        <f t="array" ref="AF217">IFERROR(DATE(INDEX(AB217:AD217, $AE217, MATCH($AD$5, AB$9:AD$9, 0)), INDEX(AB217:AD217, $AE217, MATCH($AD$4, AB$9:AD$9, 0)), INDEX(AB217:AD217, $AE217, MATCH($AD$3, AB$9:AD$9, 0))), "")</f>
        <v/>
      </c>
      <c r="BP217" s="20" t="str">
        <f t="shared" si="65"/>
        <v/>
      </c>
      <c r="BR217" s="20" t="str">
        <f>IF(BP217="", "", IF(COUNTIF(BP$10:BP217, BP217)&gt;1, "", MAX(BR$9:BR216)+1))</f>
        <v/>
      </c>
      <c r="BT217" s="49" t="str">
        <f t="shared" si="66"/>
        <v/>
      </c>
      <c r="BU217" s="14" t="str">
        <f t="shared" si="67"/>
        <v/>
      </c>
      <c r="BV217" s="15" t="str">
        <f t="shared" si="68"/>
        <v/>
      </c>
    </row>
    <row r="218" spans="1:74" x14ac:dyDescent="0.25">
      <c r="A218" s="25"/>
      <c r="B218" s="29"/>
      <c r="C218" s="30"/>
      <c r="D218" s="30"/>
      <c r="E218" s="31"/>
      <c r="F218" s="25"/>
      <c r="G218" s="23" t="str">
        <f t="shared" si="59"/>
        <v/>
      </c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Z218" s="20" t="str">
        <f t="shared" si="60"/>
        <v/>
      </c>
      <c r="AA218" s="20" t="str">
        <f t="shared" si="61"/>
        <v/>
      </c>
      <c r="AB218" s="20" t="str">
        <f t="shared" si="62"/>
        <v/>
      </c>
      <c r="AC218" s="20" t="str">
        <f t="shared" si="63"/>
        <v/>
      </c>
      <c r="AD218" s="20" t="str">
        <f t="shared" si="64"/>
        <v/>
      </c>
      <c r="AF218" s="23" t="str" cm="1">
        <f t="array" ref="AF218">IFERROR(DATE(INDEX(AB218:AD218, $AE218, MATCH($AD$5, AB$9:AD$9, 0)), INDEX(AB218:AD218, $AE218, MATCH($AD$4, AB$9:AD$9, 0)), INDEX(AB218:AD218, $AE218, MATCH($AD$3, AB$9:AD$9, 0))), "")</f>
        <v/>
      </c>
      <c r="BP218" s="20" t="str">
        <f t="shared" si="65"/>
        <v/>
      </c>
      <c r="BR218" s="20" t="str">
        <f>IF(BP218="", "", IF(COUNTIF(BP$10:BP218, BP218)&gt;1, "", MAX(BR$9:BR217)+1))</f>
        <v/>
      </c>
      <c r="BT218" s="49" t="str">
        <f t="shared" si="66"/>
        <v/>
      </c>
      <c r="BU218" s="14" t="str">
        <f t="shared" si="67"/>
        <v/>
      </c>
      <c r="BV218" s="15" t="str">
        <f t="shared" si="68"/>
        <v/>
      </c>
    </row>
    <row r="219" spans="1:74" x14ac:dyDescent="0.25">
      <c r="A219" s="25"/>
      <c r="B219" s="29"/>
      <c r="C219" s="30"/>
      <c r="D219" s="30"/>
      <c r="E219" s="31"/>
      <c r="F219" s="25"/>
      <c r="G219" s="23" t="str">
        <f t="shared" si="59"/>
        <v/>
      </c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Z219" s="20" t="str">
        <f t="shared" si="60"/>
        <v/>
      </c>
      <c r="AA219" s="20" t="str">
        <f t="shared" si="61"/>
        <v/>
      </c>
      <c r="AB219" s="20" t="str">
        <f t="shared" si="62"/>
        <v/>
      </c>
      <c r="AC219" s="20" t="str">
        <f t="shared" si="63"/>
        <v/>
      </c>
      <c r="AD219" s="20" t="str">
        <f t="shared" si="64"/>
        <v/>
      </c>
      <c r="AF219" s="23" t="str" cm="1">
        <f t="array" ref="AF219">IFERROR(DATE(INDEX(AB219:AD219, $AE219, MATCH($AD$5, AB$9:AD$9, 0)), INDEX(AB219:AD219, $AE219, MATCH($AD$4, AB$9:AD$9, 0)), INDEX(AB219:AD219, $AE219, MATCH($AD$3, AB$9:AD$9, 0))), "")</f>
        <v/>
      </c>
      <c r="BP219" s="20" t="str">
        <f t="shared" si="65"/>
        <v/>
      </c>
      <c r="BR219" s="20" t="str">
        <f>IF(BP219="", "", IF(COUNTIF(BP$10:BP219, BP219)&gt;1, "", MAX(BR$9:BR218)+1))</f>
        <v/>
      </c>
      <c r="BT219" s="49" t="str">
        <f t="shared" si="66"/>
        <v/>
      </c>
      <c r="BU219" s="14" t="str">
        <f t="shared" si="67"/>
        <v/>
      </c>
      <c r="BV219" s="15" t="str">
        <f t="shared" si="68"/>
        <v/>
      </c>
    </row>
    <row r="220" spans="1:74" x14ac:dyDescent="0.25">
      <c r="A220" s="25"/>
      <c r="B220" s="29"/>
      <c r="C220" s="30"/>
      <c r="D220" s="30"/>
      <c r="E220" s="31"/>
      <c r="F220" s="25"/>
      <c r="G220" s="23" t="str">
        <f t="shared" si="59"/>
        <v/>
      </c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Z220" s="20" t="str">
        <f t="shared" si="60"/>
        <v/>
      </c>
      <c r="AA220" s="20" t="str">
        <f t="shared" si="61"/>
        <v/>
      </c>
      <c r="AB220" s="20" t="str">
        <f t="shared" si="62"/>
        <v/>
      </c>
      <c r="AC220" s="20" t="str">
        <f t="shared" si="63"/>
        <v/>
      </c>
      <c r="AD220" s="20" t="str">
        <f t="shared" si="64"/>
        <v/>
      </c>
      <c r="AF220" s="23" t="str" cm="1">
        <f t="array" ref="AF220">IFERROR(DATE(INDEX(AB220:AD220, $AE220, MATCH($AD$5, AB$9:AD$9, 0)), INDEX(AB220:AD220, $AE220, MATCH($AD$4, AB$9:AD$9, 0)), INDEX(AB220:AD220, $AE220, MATCH($AD$3, AB$9:AD$9, 0))), "")</f>
        <v/>
      </c>
      <c r="BP220" s="20" t="str">
        <f t="shared" si="65"/>
        <v/>
      </c>
      <c r="BR220" s="20" t="str">
        <f>IF(BP220="", "", IF(COUNTIF(BP$10:BP220, BP220)&gt;1, "", MAX(BR$9:BR219)+1))</f>
        <v/>
      </c>
      <c r="BT220" s="49" t="str">
        <f t="shared" si="66"/>
        <v/>
      </c>
      <c r="BU220" s="14" t="str">
        <f t="shared" si="67"/>
        <v/>
      </c>
      <c r="BV220" s="15" t="str">
        <f t="shared" si="68"/>
        <v/>
      </c>
    </row>
    <row r="221" spans="1:74" x14ac:dyDescent="0.25">
      <c r="A221" s="25"/>
      <c r="B221" s="29"/>
      <c r="C221" s="30"/>
      <c r="D221" s="30"/>
      <c r="E221" s="31"/>
      <c r="F221" s="25"/>
      <c r="G221" s="23" t="str">
        <f t="shared" si="59"/>
        <v/>
      </c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Z221" s="20" t="str">
        <f t="shared" si="60"/>
        <v/>
      </c>
      <c r="AA221" s="20" t="str">
        <f t="shared" si="61"/>
        <v/>
      </c>
      <c r="AB221" s="20" t="str">
        <f t="shared" si="62"/>
        <v/>
      </c>
      <c r="AC221" s="20" t="str">
        <f t="shared" si="63"/>
        <v/>
      </c>
      <c r="AD221" s="20" t="str">
        <f t="shared" si="64"/>
        <v/>
      </c>
      <c r="AF221" s="23" t="str" cm="1">
        <f t="array" ref="AF221">IFERROR(DATE(INDEX(AB221:AD221, $AE221, MATCH($AD$5, AB$9:AD$9, 0)), INDEX(AB221:AD221, $AE221, MATCH($AD$4, AB$9:AD$9, 0)), INDEX(AB221:AD221, $AE221, MATCH($AD$3, AB$9:AD$9, 0))), "")</f>
        <v/>
      </c>
      <c r="BP221" s="20" t="str">
        <f t="shared" si="65"/>
        <v/>
      </c>
      <c r="BR221" s="20" t="str">
        <f>IF(BP221="", "", IF(COUNTIF(BP$10:BP221, BP221)&gt;1, "", MAX(BR$9:BR220)+1))</f>
        <v/>
      </c>
      <c r="BT221" s="49" t="str">
        <f t="shared" si="66"/>
        <v/>
      </c>
      <c r="BU221" s="14" t="str">
        <f t="shared" si="67"/>
        <v/>
      </c>
      <c r="BV221" s="15" t="str">
        <f t="shared" si="68"/>
        <v/>
      </c>
    </row>
    <row r="222" spans="1:74" x14ac:dyDescent="0.25">
      <c r="A222" s="25"/>
      <c r="B222" s="29"/>
      <c r="C222" s="30"/>
      <c r="D222" s="30"/>
      <c r="E222" s="31"/>
      <c r="F222" s="25"/>
      <c r="G222" s="23" t="str">
        <f t="shared" si="59"/>
        <v/>
      </c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Z222" s="20" t="str">
        <f t="shared" si="60"/>
        <v/>
      </c>
      <c r="AA222" s="20" t="str">
        <f t="shared" si="61"/>
        <v/>
      </c>
      <c r="AB222" s="20" t="str">
        <f t="shared" si="62"/>
        <v/>
      </c>
      <c r="AC222" s="20" t="str">
        <f t="shared" si="63"/>
        <v/>
      </c>
      <c r="AD222" s="20" t="str">
        <f t="shared" si="64"/>
        <v/>
      </c>
      <c r="AF222" s="23" t="str" cm="1">
        <f t="array" ref="AF222">IFERROR(DATE(INDEX(AB222:AD222, $AE222, MATCH($AD$5, AB$9:AD$9, 0)), INDEX(AB222:AD222, $AE222, MATCH($AD$4, AB$9:AD$9, 0)), INDEX(AB222:AD222, $AE222, MATCH($AD$3, AB$9:AD$9, 0))), "")</f>
        <v/>
      </c>
      <c r="BP222" s="20" t="str">
        <f t="shared" si="65"/>
        <v/>
      </c>
      <c r="BR222" s="20" t="str">
        <f>IF(BP222="", "", IF(COUNTIF(BP$10:BP222, BP222)&gt;1, "", MAX(BR$9:BR221)+1))</f>
        <v/>
      </c>
      <c r="BT222" s="49" t="str">
        <f t="shared" si="66"/>
        <v/>
      </c>
      <c r="BU222" s="14" t="str">
        <f t="shared" si="67"/>
        <v/>
      </c>
      <c r="BV222" s="15" t="str">
        <f t="shared" si="68"/>
        <v/>
      </c>
    </row>
    <row r="223" spans="1:74" x14ac:dyDescent="0.25">
      <c r="A223" s="25"/>
      <c r="B223" s="29"/>
      <c r="C223" s="30"/>
      <c r="D223" s="30"/>
      <c r="E223" s="31"/>
      <c r="F223" s="25"/>
      <c r="G223" s="23" t="str">
        <f t="shared" si="59"/>
        <v/>
      </c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Z223" s="20" t="str">
        <f t="shared" si="60"/>
        <v/>
      </c>
      <c r="AA223" s="20" t="str">
        <f t="shared" si="61"/>
        <v/>
      </c>
      <c r="AB223" s="20" t="str">
        <f t="shared" si="62"/>
        <v/>
      </c>
      <c r="AC223" s="20" t="str">
        <f t="shared" si="63"/>
        <v/>
      </c>
      <c r="AD223" s="20" t="str">
        <f t="shared" si="64"/>
        <v/>
      </c>
      <c r="AF223" s="23" t="str" cm="1">
        <f t="array" ref="AF223">IFERROR(DATE(INDEX(AB223:AD223, $AE223, MATCH($AD$5, AB$9:AD$9, 0)), INDEX(AB223:AD223, $AE223, MATCH($AD$4, AB$9:AD$9, 0)), INDEX(AB223:AD223, $AE223, MATCH($AD$3, AB$9:AD$9, 0))), "")</f>
        <v/>
      </c>
      <c r="BP223" s="20" t="str">
        <f t="shared" si="65"/>
        <v/>
      </c>
      <c r="BR223" s="20" t="str">
        <f>IF(BP223="", "", IF(COUNTIF(BP$10:BP223, BP223)&gt;1, "", MAX(BR$9:BR222)+1))</f>
        <v/>
      </c>
      <c r="BT223" s="49" t="str">
        <f t="shared" si="66"/>
        <v/>
      </c>
      <c r="BU223" s="14" t="str">
        <f t="shared" si="67"/>
        <v/>
      </c>
      <c r="BV223" s="15" t="str">
        <f t="shared" si="68"/>
        <v/>
      </c>
    </row>
    <row r="224" spans="1:74" x14ac:dyDescent="0.25">
      <c r="A224" s="25"/>
      <c r="B224" s="29"/>
      <c r="C224" s="30"/>
      <c r="D224" s="30"/>
      <c r="E224" s="31"/>
      <c r="F224" s="25"/>
      <c r="G224" s="23" t="str">
        <f t="shared" si="59"/>
        <v/>
      </c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Z224" s="20" t="str">
        <f t="shared" si="60"/>
        <v/>
      </c>
      <c r="AA224" s="20" t="str">
        <f t="shared" si="61"/>
        <v/>
      </c>
      <c r="AB224" s="20" t="str">
        <f t="shared" si="62"/>
        <v/>
      </c>
      <c r="AC224" s="20" t="str">
        <f t="shared" si="63"/>
        <v/>
      </c>
      <c r="AD224" s="20" t="str">
        <f t="shared" si="64"/>
        <v/>
      </c>
      <c r="AF224" s="23" t="str" cm="1">
        <f t="array" ref="AF224">IFERROR(DATE(INDEX(AB224:AD224, $AE224, MATCH($AD$5, AB$9:AD$9, 0)), INDEX(AB224:AD224, $AE224, MATCH($AD$4, AB$9:AD$9, 0)), INDEX(AB224:AD224, $AE224, MATCH($AD$3, AB$9:AD$9, 0))), "")</f>
        <v/>
      </c>
      <c r="BP224" s="20" t="str">
        <f t="shared" si="65"/>
        <v/>
      </c>
      <c r="BR224" s="20" t="str">
        <f>IF(BP224="", "", IF(COUNTIF(BP$10:BP224, BP224)&gt;1, "", MAX(BR$9:BR223)+1))</f>
        <v/>
      </c>
      <c r="BT224" s="49" t="str">
        <f t="shared" si="66"/>
        <v/>
      </c>
      <c r="BU224" s="14" t="str">
        <f t="shared" si="67"/>
        <v/>
      </c>
      <c r="BV224" s="15" t="str">
        <f t="shared" si="68"/>
        <v/>
      </c>
    </row>
    <row r="225" spans="1:74" x14ac:dyDescent="0.25">
      <c r="A225" s="25"/>
      <c r="B225" s="29"/>
      <c r="C225" s="30"/>
      <c r="D225" s="30"/>
      <c r="E225" s="31"/>
      <c r="F225" s="25"/>
      <c r="G225" s="23" t="str">
        <f t="shared" si="59"/>
        <v/>
      </c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Z225" s="20" t="str">
        <f t="shared" si="60"/>
        <v/>
      </c>
      <c r="AA225" s="20" t="str">
        <f t="shared" si="61"/>
        <v/>
      </c>
      <c r="AB225" s="20" t="str">
        <f t="shared" si="62"/>
        <v/>
      </c>
      <c r="AC225" s="20" t="str">
        <f t="shared" si="63"/>
        <v/>
      </c>
      <c r="AD225" s="20" t="str">
        <f t="shared" si="64"/>
        <v/>
      </c>
      <c r="AF225" s="23" t="str" cm="1">
        <f t="array" ref="AF225">IFERROR(DATE(INDEX(AB225:AD225, $AE225, MATCH($AD$5, AB$9:AD$9, 0)), INDEX(AB225:AD225, $AE225, MATCH($AD$4, AB$9:AD$9, 0)), INDEX(AB225:AD225, $AE225, MATCH($AD$3, AB$9:AD$9, 0))), "")</f>
        <v/>
      </c>
      <c r="BP225" s="20" t="str">
        <f t="shared" si="65"/>
        <v/>
      </c>
      <c r="BR225" s="20" t="str">
        <f>IF(BP225="", "", IF(COUNTIF(BP$10:BP225, BP225)&gt;1, "", MAX(BR$9:BR224)+1))</f>
        <v/>
      </c>
      <c r="BT225" s="49" t="str">
        <f t="shared" si="66"/>
        <v/>
      </c>
      <c r="BU225" s="14" t="str">
        <f t="shared" si="67"/>
        <v/>
      </c>
      <c r="BV225" s="15" t="str">
        <f t="shared" si="68"/>
        <v/>
      </c>
    </row>
    <row r="226" spans="1:74" x14ac:dyDescent="0.25">
      <c r="A226" s="25"/>
      <c r="B226" s="29"/>
      <c r="C226" s="30"/>
      <c r="D226" s="30"/>
      <c r="E226" s="31"/>
      <c r="F226" s="25"/>
      <c r="G226" s="23" t="str">
        <f t="shared" si="59"/>
        <v/>
      </c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Z226" s="20" t="str">
        <f t="shared" si="60"/>
        <v/>
      </c>
      <c r="AA226" s="20" t="str">
        <f t="shared" si="61"/>
        <v/>
      </c>
      <c r="AB226" s="20" t="str">
        <f t="shared" si="62"/>
        <v/>
      </c>
      <c r="AC226" s="20" t="str">
        <f t="shared" si="63"/>
        <v/>
      </c>
      <c r="AD226" s="20" t="str">
        <f t="shared" si="64"/>
        <v/>
      </c>
      <c r="AF226" s="23" t="str" cm="1">
        <f t="array" ref="AF226">IFERROR(DATE(INDEX(AB226:AD226, $AE226, MATCH($AD$5, AB$9:AD$9, 0)), INDEX(AB226:AD226, $AE226, MATCH($AD$4, AB$9:AD$9, 0)), INDEX(AB226:AD226, $AE226, MATCH($AD$3, AB$9:AD$9, 0))), "")</f>
        <v/>
      </c>
      <c r="BP226" s="20" t="str">
        <f t="shared" si="65"/>
        <v/>
      </c>
      <c r="BR226" s="20" t="str">
        <f>IF(BP226="", "", IF(COUNTIF(BP$10:BP226, BP226)&gt;1, "", MAX(BR$9:BR225)+1))</f>
        <v/>
      </c>
      <c r="BT226" s="49" t="str">
        <f t="shared" si="66"/>
        <v/>
      </c>
      <c r="BU226" s="14" t="str">
        <f t="shared" si="67"/>
        <v/>
      </c>
      <c r="BV226" s="15" t="str">
        <f t="shared" si="68"/>
        <v/>
      </c>
    </row>
    <row r="227" spans="1:74" x14ac:dyDescent="0.25">
      <c r="A227" s="25"/>
      <c r="B227" s="29"/>
      <c r="C227" s="30"/>
      <c r="D227" s="30"/>
      <c r="E227" s="31"/>
      <c r="F227" s="25"/>
      <c r="G227" s="23" t="str">
        <f t="shared" si="59"/>
        <v/>
      </c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Z227" s="20" t="str">
        <f t="shared" si="60"/>
        <v/>
      </c>
      <c r="AA227" s="20" t="str">
        <f t="shared" si="61"/>
        <v/>
      </c>
      <c r="AB227" s="20" t="str">
        <f t="shared" si="62"/>
        <v/>
      </c>
      <c r="AC227" s="20" t="str">
        <f t="shared" si="63"/>
        <v/>
      </c>
      <c r="AD227" s="20" t="str">
        <f t="shared" si="64"/>
        <v/>
      </c>
      <c r="AF227" s="23" t="str" cm="1">
        <f t="array" ref="AF227">IFERROR(DATE(INDEX(AB227:AD227, $AE227, MATCH($AD$5, AB$9:AD$9, 0)), INDEX(AB227:AD227, $AE227, MATCH($AD$4, AB$9:AD$9, 0)), INDEX(AB227:AD227, $AE227, MATCH($AD$3, AB$9:AD$9, 0))), "")</f>
        <v/>
      </c>
      <c r="BP227" s="20" t="str">
        <f t="shared" si="65"/>
        <v/>
      </c>
      <c r="BR227" s="20" t="str">
        <f>IF(BP227="", "", IF(COUNTIF(BP$10:BP227, BP227)&gt;1, "", MAX(BR$9:BR226)+1))</f>
        <v/>
      </c>
      <c r="BT227" s="49" t="str">
        <f t="shared" si="66"/>
        <v/>
      </c>
      <c r="BU227" s="14" t="str">
        <f t="shared" si="67"/>
        <v/>
      </c>
      <c r="BV227" s="15" t="str">
        <f t="shared" si="68"/>
        <v/>
      </c>
    </row>
    <row r="228" spans="1:74" x14ac:dyDescent="0.25">
      <c r="A228" s="25"/>
      <c r="B228" s="29"/>
      <c r="C228" s="30"/>
      <c r="D228" s="30"/>
      <c r="E228" s="31"/>
      <c r="F228" s="25"/>
      <c r="G228" s="23" t="str">
        <f t="shared" si="59"/>
        <v/>
      </c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Z228" s="20" t="str">
        <f t="shared" si="60"/>
        <v/>
      </c>
      <c r="AA228" s="20" t="str">
        <f t="shared" si="61"/>
        <v/>
      </c>
      <c r="AB228" s="20" t="str">
        <f t="shared" si="62"/>
        <v/>
      </c>
      <c r="AC228" s="20" t="str">
        <f t="shared" si="63"/>
        <v/>
      </c>
      <c r="AD228" s="20" t="str">
        <f t="shared" si="64"/>
        <v/>
      </c>
      <c r="AF228" s="23" t="str" cm="1">
        <f t="array" ref="AF228">IFERROR(DATE(INDEX(AB228:AD228, $AE228, MATCH($AD$5, AB$9:AD$9, 0)), INDEX(AB228:AD228, $AE228, MATCH($AD$4, AB$9:AD$9, 0)), INDEX(AB228:AD228, $AE228, MATCH($AD$3, AB$9:AD$9, 0))), "")</f>
        <v/>
      </c>
      <c r="BP228" s="20" t="str">
        <f t="shared" si="65"/>
        <v/>
      </c>
      <c r="BR228" s="20" t="str">
        <f>IF(BP228="", "", IF(COUNTIF(BP$10:BP228, BP228)&gt;1, "", MAX(BR$9:BR227)+1))</f>
        <v/>
      </c>
      <c r="BT228" s="49" t="str">
        <f t="shared" si="66"/>
        <v/>
      </c>
      <c r="BU228" s="14" t="str">
        <f t="shared" si="67"/>
        <v/>
      </c>
      <c r="BV228" s="15" t="str">
        <f t="shared" si="68"/>
        <v/>
      </c>
    </row>
    <row r="229" spans="1:74" x14ac:dyDescent="0.25">
      <c r="A229" s="25"/>
      <c r="B229" s="29"/>
      <c r="C229" s="30"/>
      <c r="D229" s="30"/>
      <c r="E229" s="31"/>
      <c r="F229" s="25"/>
      <c r="G229" s="23" t="str">
        <f t="shared" si="59"/>
        <v/>
      </c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Z229" s="20" t="str">
        <f t="shared" si="60"/>
        <v/>
      </c>
      <c r="AA229" s="20" t="str">
        <f t="shared" si="61"/>
        <v/>
      </c>
      <c r="AB229" s="20" t="str">
        <f t="shared" si="62"/>
        <v/>
      </c>
      <c r="AC229" s="20" t="str">
        <f t="shared" si="63"/>
        <v/>
      </c>
      <c r="AD229" s="20" t="str">
        <f t="shared" si="64"/>
        <v/>
      </c>
      <c r="AF229" s="23" t="str" cm="1">
        <f t="array" ref="AF229">IFERROR(DATE(INDEX(AB229:AD229, $AE229, MATCH($AD$5, AB$9:AD$9, 0)), INDEX(AB229:AD229, $AE229, MATCH($AD$4, AB$9:AD$9, 0)), INDEX(AB229:AD229, $AE229, MATCH($AD$3, AB$9:AD$9, 0))), "")</f>
        <v/>
      </c>
      <c r="BP229" s="20" t="str">
        <f t="shared" si="65"/>
        <v/>
      </c>
      <c r="BR229" s="20" t="str">
        <f>IF(BP229="", "", IF(COUNTIF(BP$10:BP229, BP229)&gt;1, "", MAX(BR$9:BR228)+1))</f>
        <v/>
      </c>
      <c r="BT229" s="49" t="str">
        <f t="shared" si="66"/>
        <v/>
      </c>
      <c r="BU229" s="14" t="str">
        <f t="shared" si="67"/>
        <v/>
      </c>
      <c r="BV229" s="15" t="str">
        <f t="shared" si="68"/>
        <v/>
      </c>
    </row>
    <row r="230" spans="1:74" x14ac:dyDescent="0.25">
      <c r="A230" s="25"/>
      <c r="B230" s="29"/>
      <c r="C230" s="30"/>
      <c r="D230" s="30"/>
      <c r="E230" s="31"/>
      <c r="F230" s="25"/>
      <c r="G230" s="23" t="str">
        <f t="shared" si="59"/>
        <v/>
      </c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Z230" s="20" t="str">
        <f t="shared" si="60"/>
        <v/>
      </c>
      <c r="AA230" s="20" t="str">
        <f t="shared" si="61"/>
        <v/>
      </c>
      <c r="AB230" s="20" t="str">
        <f t="shared" si="62"/>
        <v/>
      </c>
      <c r="AC230" s="20" t="str">
        <f t="shared" si="63"/>
        <v/>
      </c>
      <c r="AD230" s="20" t="str">
        <f t="shared" si="64"/>
        <v/>
      </c>
      <c r="AF230" s="23" t="str" cm="1">
        <f t="array" ref="AF230">IFERROR(DATE(INDEX(AB230:AD230, $AE230, MATCH($AD$5, AB$9:AD$9, 0)), INDEX(AB230:AD230, $AE230, MATCH($AD$4, AB$9:AD$9, 0)), INDEX(AB230:AD230, $AE230, MATCH($AD$3, AB$9:AD$9, 0))), "")</f>
        <v/>
      </c>
      <c r="BP230" s="20" t="str">
        <f t="shared" si="65"/>
        <v/>
      </c>
      <c r="BR230" s="20" t="str">
        <f>IF(BP230="", "", IF(COUNTIF(BP$10:BP230, BP230)&gt;1, "", MAX(BR$9:BR229)+1))</f>
        <v/>
      </c>
      <c r="BT230" s="49" t="str">
        <f t="shared" si="66"/>
        <v/>
      </c>
      <c r="BU230" s="14" t="str">
        <f t="shared" si="67"/>
        <v/>
      </c>
      <c r="BV230" s="15" t="str">
        <f t="shared" si="68"/>
        <v/>
      </c>
    </row>
    <row r="231" spans="1:74" x14ac:dyDescent="0.25">
      <c r="A231" s="25"/>
      <c r="B231" s="29"/>
      <c r="C231" s="30"/>
      <c r="D231" s="30"/>
      <c r="E231" s="31"/>
      <c r="F231" s="25"/>
      <c r="G231" s="23" t="str">
        <f t="shared" si="59"/>
        <v/>
      </c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Z231" s="20" t="str">
        <f t="shared" si="60"/>
        <v/>
      </c>
      <c r="AA231" s="20" t="str">
        <f t="shared" si="61"/>
        <v/>
      </c>
      <c r="AB231" s="20" t="str">
        <f t="shared" si="62"/>
        <v/>
      </c>
      <c r="AC231" s="20" t="str">
        <f t="shared" si="63"/>
        <v/>
      </c>
      <c r="AD231" s="20" t="str">
        <f t="shared" si="64"/>
        <v/>
      </c>
      <c r="AF231" s="23" t="str" cm="1">
        <f t="array" ref="AF231">IFERROR(DATE(INDEX(AB231:AD231, $AE231, MATCH($AD$5, AB$9:AD$9, 0)), INDEX(AB231:AD231, $AE231, MATCH($AD$4, AB$9:AD$9, 0)), INDEX(AB231:AD231, $AE231, MATCH($AD$3, AB$9:AD$9, 0))), "")</f>
        <v/>
      </c>
      <c r="BP231" s="20" t="str">
        <f t="shared" si="65"/>
        <v/>
      </c>
      <c r="BR231" s="20" t="str">
        <f>IF(BP231="", "", IF(COUNTIF(BP$10:BP231, BP231)&gt;1, "", MAX(BR$9:BR230)+1))</f>
        <v/>
      </c>
      <c r="BT231" s="49" t="str">
        <f t="shared" si="66"/>
        <v/>
      </c>
      <c r="BU231" s="14" t="str">
        <f t="shared" si="67"/>
        <v/>
      </c>
      <c r="BV231" s="15" t="str">
        <f t="shared" si="68"/>
        <v/>
      </c>
    </row>
    <row r="232" spans="1:74" x14ac:dyDescent="0.25">
      <c r="A232" s="25"/>
      <c r="B232" s="29"/>
      <c r="C232" s="30"/>
      <c r="D232" s="30"/>
      <c r="E232" s="31"/>
      <c r="F232" s="25"/>
      <c r="G232" s="23" t="str">
        <f t="shared" si="59"/>
        <v/>
      </c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Z232" s="20" t="str">
        <f t="shared" si="60"/>
        <v/>
      </c>
      <c r="AA232" s="20" t="str">
        <f t="shared" si="61"/>
        <v/>
      </c>
      <c r="AB232" s="20" t="str">
        <f t="shared" si="62"/>
        <v/>
      </c>
      <c r="AC232" s="20" t="str">
        <f t="shared" si="63"/>
        <v/>
      </c>
      <c r="AD232" s="20" t="str">
        <f t="shared" si="64"/>
        <v/>
      </c>
      <c r="AF232" s="23" t="str" cm="1">
        <f t="array" ref="AF232">IFERROR(DATE(INDEX(AB232:AD232, $AE232, MATCH($AD$5, AB$9:AD$9, 0)), INDEX(AB232:AD232, $AE232, MATCH($AD$4, AB$9:AD$9, 0)), INDEX(AB232:AD232, $AE232, MATCH($AD$3, AB$9:AD$9, 0))), "")</f>
        <v/>
      </c>
      <c r="BP232" s="20" t="str">
        <f t="shared" si="65"/>
        <v/>
      </c>
      <c r="BR232" s="20" t="str">
        <f>IF(BP232="", "", IF(COUNTIF(BP$10:BP232, BP232)&gt;1, "", MAX(BR$9:BR231)+1))</f>
        <v/>
      </c>
      <c r="BT232" s="49" t="str">
        <f t="shared" si="66"/>
        <v/>
      </c>
      <c r="BU232" s="14" t="str">
        <f t="shared" si="67"/>
        <v/>
      </c>
      <c r="BV232" s="15" t="str">
        <f t="shared" si="68"/>
        <v/>
      </c>
    </row>
    <row r="233" spans="1:74" x14ac:dyDescent="0.25">
      <c r="A233" s="25"/>
      <c r="B233" s="29"/>
      <c r="C233" s="30"/>
      <c r="D233" s="30"/>
      <c r="E233" s="31"/>
      <c r="F233" s="25"/>
      <c r="G233" s="23" t="str">
        <f t="shared" si="59"/>
        <v/>
      </c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Z233" s="20" t="str">
        <f t="shared" si="60"/>
        <v/>
      </c>
      <c r="AA233" s="20" t="str">
        <f t="shared" si="61"/>
        <v/>
      </c>
      <c r="AB233" s="20" t="str">
        <f t="shared" si="62"/>
        <v/>
      </c>
      <c r="AC233" s="20" t="str">
        <f t="shared" si="63"/>
        <v/>
      </c>
      <c r="AD233" s="20" t="str">
        <f t="shared" si="64"/>
        <v/>
      </c>
      <c r="AF233" s="23" t="str" cm="1">
        <f t="array" ref="AF233">IFERROR(DATE(INDEX(AB233:AD233, $AE233, MATCH($AD$5, AB$9:AD$9, 0)), INDEX(AB233:AD233, $AE233, MATCH($AD$4, AB$9:AD$9, 0)), INDEX(AB233:AD233, $AE233, MATCH($AD$3, AB$9:AD$9, 0))), "")</f>
        <v/>
      </c>
      <c r="BP233" s="20" t="str">
        <f t="shared" si="65"/>
        <v/>
      </c>
      <c r="BR233" s="20" t="str">
        <f>IF(BP233="", "", IF(COUNTIF(BP$10:BP233, BP233)&gt;1, "", MAX(BR$9:BR232)+1))</f>
        <v/>
      </c>
      <c r="BT233" s="49" t="str">
        <f t="shared" si="66"/>
        <v/>
      </c>
      <c r="BU233" s="14" t="str">
        <f t="shared" si="67"/>
        <v/>
      </c>
      <c r="BV233" s="15" t="str">
        <f t="shared" si="68"/>
        <v/>
      </c>
    </row>
    <row r="234" spans="1:74" x14ac:dyDescent="0.25">
      <c r="A234" s="25"/>
      <c r="B234" s="29"/>
      <c r="C234" s="30"/>
      <c r="D234" s="30"/>
      <c r="E234" s="31"/>
      <c r="F234" s="25"/>
      <c r="G234" s="23" t="str">
        <f t="shared" si="59"/>
        <v/>
      </c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Z234" s="20" t="str">
        <f t="shared" si="60"/>
        <v/>
      </c>
      <c r="AA234" s="20" t="str">
        <f t="shared" si="61"/>
        <v/>
      </c>
      <c r="AB234" s="20" t="str">
        <f t="shared" si="62"/>
        <v/>
      </c>
      <c r="AC234" s="20" t="str">
        <f t="shared" si="63"/>
        <v/>
      </c>
      <c r="AD234" s="20" t="str">
        <f t="shared" si="64"/>
        <v/>
      </c>
      <c r="AF234" s="23" t="str" cm="1">
        <f t="array" ref="AF234">IFERROR(DATE(INDEX(AB234:AD234, $AE234, MATCH($AD$5, AB$9:AD$9, 0)), INDEX(AB234:AD234, $AE234, MATCH($AD$4, AB$9:AD$9, 0)), INDEX(AB234:AD234, $AE234, MATCH($AD$3, AB$9:AD$9, 0))), "")</f>
        <v/>
      </c>
      <c r="BP234" s="20" t="str">
        <f t="shared" si="65"/>
        <v/>
      </c>
      <c r="BR234" s="20" t="str">
        <f>IF(BP234="", "", IF(COUNTIF(BP$10:BP234, BP234)&gt;1, "", MAX(BR$9:BR233)+1))</f>
        <v/>
      </c>
      <c r="BT234" s="49" t="str">
        <f t="shared" si="66"/>
        <v/>
      </c>
      <c r="BU234" s="14" t="str">
        <f t="shared" si="67"/>
        <v/>
      </c>
      <c r="BV234" s="15" t="str">
        <f t="shared" si="68"/>
        <v/>
      </c>
    </row>
    <row r="235" spans="1:74" x14ac:dyDescent="0.25">
      <c r="A235" s="25"/>
      <c r="B235" s="29"/>
      <c r="C235" s="30"/>
      <c r="D235" s="30"/>
      <c r="E235" s="31"/>
      <c r="F235" s="25"/>
      <c r="G235" s="23" t="str">
        <f t="shared" si="59"/>
        <v/>
      </c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Z235" s="20" t="str">
        <f t="shared" si="60"/>
        <v/>
      </c>
      <c r="AA235" s="20" t="str">
        <f t="shared" si="61"/>
        <v/>
      </c>
      <c r="AB235" s="20" t="str">
        <f t="shared" si="62"/>
        <v/>
      </c>
      <c r="AC235" s="20" t="str">
        <f t="shared" si="63"/>
        <v/>
      </c>
      <c r="AD235" s="20" t="str">
        <f t="shared" si="64"/>
        <v/>
      </c>
      <c r="AF235" s="23" t="str" cm="1">
        <f t="array" ref="AF235">IFERROR(DATE(INDEX(AB235:AD235, $AE235, MATCH($AD$5, AB$9:AD$9, 0)), INDEX(AB235:AD235, $AE235, MATCH($AD$4, AB$9:AD$9, 0)), INDEX(AB235:AD235, $AE235, MATCH($AD$3, AB$9:AD$9, 0))), "")</f>
        <v/>
      </c>
      <c r="BP235" s="20" t="str">
        <f t="shared" si="65"/>
        <v/>
      </c>
      <c r="BR235" s="20" t="str">
        <f>IF(BP235="", "", IF(COUNTIF(BP$10:BP235, BP235)&gt;1, "", MAX(BR$9:BR234)+1))</f>
        <v/>
      </c>
      <c r="BT235" s="49" t="str">
        <f t="shared" si="66"/>
        <v/>
      </c>
      <c r="BU235" s="14" t="str">
        <f t="shared" si="67"/>
        <v/>
      </c>
      <c r="BV235" s="15" t="str">
        <f t="shared" si="68"/>
        <v/>
      </c>
    </row>
    <row r="236" spans="1:74" x14ac:dyDescent="0.25">
      <c r="A236" s="25"/>
      <c r="B236" s="29"/>
      <c r="C236" s="30"/>
      <c r="D236" s="30"/>
      <c r="E236" s="31"/>
      <c r="F236" s="25"/>
      <c r="G236" s="23" t="str">
        <f t="shared" si="59"/>
        <v/>
      </c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Z236" s="20" t="str">
        <f t="shared" si="60"/>
        <v/>
      </c>
      <c r="AA236" s="20" t="str">
        <f t="shared" si="61"/>
        <v/>
      </c>
      <c r="AB236" s="20" t="str">
        <f t="shared" si="62"/>
        <v/>
      </c>
      <c r="AC236" s="20" t="str">
        <f t="shared" si="63"/>
        <v/>
      </c>
      <c r="AD236" s="20" t="str">
        <f t="shared" si="64"/>
        <v/>
      </c>
      <c r="AF236" s="23" t="str" cm="1">
        <f t="array" ref="AF236">IFERROR(DATE(INDEX(AB236:AD236, $AE236, MATCH($AD$5, AB$9:AD$9, 0)), INDEX(AB236:AD236, $AE236, MATCH($AD$4, AB$9:AD$9, 0)), INDEX(AB236:AD236, $AE236, MATCH($AD$3, AB$9:AD$9, 0))), "")</f>
        <v/>
      </c>
      <c r="BP236" s="20" t="str">
        <f t="shared" si="65"/>
        <v/>
      </c>
      <c r="BR236" s="20" t="str">
        <f>IF(BP236="", "", IF(COUNTIF(BP$10:BP236, BP236)&gt;1, "", MAX(BR$9:BR235)+1))</f>
        <v/>
      </c>
      <c r="BT236" s="49" t="str">
        <f t="shared" si="66"/>
        <v/>
      </c>
      <c r="BU236" s="14" t="str">
        <f t="shared" si="67"/>
        <v/>
      </c>
      <c r="BV236" s="15" t="str">
        <f t="shared" si="68"/>
        <v/>
      </c>
    </row>
    <row r="237" spans="1:74" x14ac:dyDescent="0.25">
      <c r="A237" s="25"/>
      <c r="B237" s="29"/>
      <c r="C237" s="30"/>
      <c r="D237" s="30"/>
      <c r="E237" s="31"/>
      <c r="F237" s="25"/>
      <c r="G237" s="23" t="str">
        <f t="shared" si="59"/>
        <v/>
      </c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Z237" s="20" t="str">
        <f t="shared" si="60"/>
        <v/>
      </c>
      <c r="AA237" s="20" t="str">
        <f t="shared" si="61"/>
        <v/>
      </c>
      <c r="AB237" s="20" t="str">
        <f t="shared" si="62"/>
        <v/>
      </c>
      <c r="AC237" s="20" t="str">
        <f t="shared" si="63"/>
        <v/>
      </c>
      <c r="AD237" s="20" t="str">
        <f t="shared" si="64"/>
        <v/>
      </c>
      <c r="AF237" s="23" t="str" cm="1">
        <f t="array" ref="AF237">IFERROR(DATE(INDEX(AB237:AD237, $AE237, MATCH($AD$5, AB$9:AD$9, 0)), INDEX(AB237:AD237, $AE237, MATCH($AD$4, AB$9:AD$9, 0)), INDEX(AB237:AD237, $AE237, MATCH($AD$3, AB$9:AD$9, 0))), "")</f>
        <v/>
      </c>
      <c r="BP237" s="20" t="str">
        <f t="shared" si="65"/>
        <v/>
      </c>
      <c r="BR237" s="20" t="str">
        <f>IF(BP237="", "", IF(COUNTIF(BP$10:BP237, BP237)&gt;1, "", MAX(BR$9:BR236)+1))</f>
        <v/>
      </c>
      <c r="BT237" s="49" t="str">
        <f t="shared" si="66"/>
        <v/>
      </c>
      <c r="BU237" s="14" t="str">
        <f t="shared" si="67"/>
        <v/>
      </c>
      <c r="BV237" s="15" t="str">
        <f t="shared" si="68"/>
        <v/>
      </c>
    </row>
    <row r="238" spans="1:74" x14ac:dyDescent="0.25">
      <c r="A238" s="25"/>
      <c r="B238" s="29"/>
      <c r="C238" s="30"/>
      <c r="D238" s="30"/>
      <c r="E238" s="31"/>
      <c r="F238" s="25"/>
      <c r="G238" s="23" t="str">
        <f t="shared" si="59"/>
        <v/>
      </c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Z238" s="20" t="str">
        <f t="shared" si="60"/>
        <v/>
      </c>
      <c r="AA238" s="20" t="str">
        <f t="shared" si="61"/>
        <v/>
      </c>
      <c r="AB238" s="20" t="str">
        <f t="shared" si="62"/>
        <v/>
      </c>
      <c r="AC238" s="20" t="str">
        <f t="shared" si="63"/>
        <v/>
      </c>
      <c r="AD238" s="20" t="str">
        <f t="shared" si="64"/>
        <v/>
      </c>
      <c r="AF238" s="23" t="str" cm="1">
        <f t="array" ref="AF238">IFERROR(DATE(INDEX(AB238:AD238, $AE238, MATCH($AD$5, AB$9:AD$9, 0)), INDEX(AB238:AD238, $AE238, MATCH($AD$4, AB$9:AD$9, 0)), INDEX(AB238:AD238, $AE238, MATCH($AD$3, AB$9:AD$9, 0))), "")</f>
        <v/>
      </c>
      <c r="BP238" s="20" t="str">
        <f t="shared" si="65"/>
        <v/>
      </c>
      <c r="BR238" s="20" t="str">
        <f>IF(BP238="", "", IF(COUNTIF(BP$10:BP238, BP238)&gt;1, "", MAX(BR$9:BR237)+1))</f>
        <v/>
      </c>
      <c r="BT238" s="49" t="str">
        <f t="shared" si="66"/>
        <v/>
      </c>
      <c r="BU238" s="14" t="str">
        <f t="shared" si="67"/>
        <v/>
      </c>
      <c r="BV238" s="15" t="str">
        <f t="shared" si="68"/>
        <v/>
      </c>
    </row>
    <row r="239" spans="1:74" x14ac:dyDescent="0.25">
      <c r="A239" s="25"/>
      <c r="B239" s="29"/>
      <c r="C239" s="30"/>
      <c r="D239" s="30"/>
      <c r="E239" s="31"/>
      <c r="F239" s="25"/>
      <c r="G239" s="23" t="str">
        <f t="shared" si="59"/>
        <v/>
      </c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Z239" s="20" t="str">
        <f t="shared" si="60"/>
        <v/>
      </c>
      <c r="AA239" s="20" t="str">
        <f t="shared" si="61"/>
        <v/>
      </c>
      <c r="AB239" s="20" t="str">
        <f t="shared" si="62"/>
        <v/>
      </c>
      <c r="AC239" s="20" t="str">
        <f t="shared" si="63"/>
        <v/>
      </c>
      <c r="AD239" s="20" t="str">
        <f t="shared" si="64"/>
        <v/>
      </c>
      <c r="AF239" s="23" t="str" cm="1">
        <f t="array" ref="AF239">IFERROR(DATE(INDEX(AB239:AD239, $AE239, MATCH($AD$5, AB$9:AD$9, 0)), INDEX(AB239:AD239, $AE239, MATCH($AD$4, AB$9:AD$9, 0)), INDEX(AB239:AD239, $AE239, MATCH($AD$3, AB$9:AD$9, 0))), "")</f>
        <v/>
      </c>
      <c r="BP239" s="20" t="str">
        <f t="shared" si="65"/>
        <v/>
      </c>
      <c r="BR239" s="20" t="str">
        <f>IF(BP239="", "", IF(COUNTIF(BP$10:BP239, BP239)&gt;1, "", MAX(BR$9:BR238)+1))</f>
        <v/>
      </c>
      <c r="BT239" s="49" t="str">
        <f t="shared" si="66"/>
        <v/>
      </c>
      <c r="BU239" s="14" t="str">
        <f t="shared" si="67"/>
        <v/>
      </c>
      <c r="BV239" s="15" t="str">
        <f t="shared" si="68"/>
        <v/>
      </c>
    </row>
    <row r="240" spans="1:74" x14ac:dyDescent="0.25">
      <c r="A240" s="25"/>
      <c r="B240" s="29"/>
      <c r="C240" s="30"/>
      <c r="D240" s="30"/>
      <c r="E240" s="31"/>
      <c r="F240" s="25"/>
      <c r="G240" s="23" t="str">
        <f t="shared" si="59"/>
        <v/>
      </c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Z240" s="20" t="str">
        <f t="shared" si="60"/>
        <v/>
      </c>
      <c r="AA240" s="20" t="str">
        <f t="shared" si="61"/>
        <v/>
      </c>
      <c r="AB240" s="20" t="str">
        <f t="shared" si="62"/>
        <v/>
      </c>
      <c r="AC240" s="20" t="str">
        <f t="shared" si="63"/>
        <v/>
      </c>
      <c r="AD240" s="20" t="str">
        <f t="shared" si="64"/>
        <v/>
      </c>
      <c r="AF240" s="23" t="str" cm="1">
        <f t="array" ref="AF240">IFERROR(DATE(INDEX(AB240:AD240, $AE240, MATCH($AD$5, AB$9:AD$9, 0)), INDEX(AB240:AD240, $AE240, MATCH($AD$4, AB$9:AD$9, 0)), INDEX(AB240:AD240, $AE240, MATCH($AD$3, AB$9:AD$9, 0))), "")</f>
        <v/>
      </c>
      <c r="BP240" s="20" t="str">
        <f t="shared" si="65"/>
        <v/>
      </c>
      <c r="BR240" s="20" t="str">
        <f>IF(BP240="", "", IF(COUNTIF(BP$10:BP240, BP240)&gt;1, "", MAX(BR$9:BR239)+1))</f>
        <v/>
      </c>
      <c r="BT240" s="49" t="str">
        <f t="shared" si="66"/>
        <v/>
      </c>
      <c r="BU240" s="14" t="str">
        <f t="shared" si="67"/>
        <v/>
      </c>
      <c r="BV240" s="15" t="str">
        <f t="shared" si="68"/>
        <v/>
      </c>
    </row>
    <row r="241" spans="1:74" x14ac:dyDescent="0.25">
      <c r="A241" s="25"/>
      <c r="B241" s="29"/>
      <c r="C241" s="30"/>
      <c r="D241" s="30"/>
      <c r="E241" s="31"/>
      <c r="F241" s="25"/>
      <c r="G241" s="23" t="str">
        <f t="shared" si="59"/>
        <v/>
      </c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Z241" s="20" t="str">
        <f t="shared" si="60"/>
        <v/>
      </c>
      <c r="AA241" s="20" t="str">
        <f t="shared" si="61"/>
        <v/>
      </c>
      <c r="AB241" s="20" t="str">
        <f t="shared" si="62"/>
        <v/>
      </c>
      <c r="AC241" s="20" t="str">
        <f t="shared" si="63"/>
        <v/>
      </c>
      <c r="AD241" s="20" t="str">
        <f t="shared" si="64"/>
        <v/>
      </c>
      <c r="AF241" s="23" t="str" cm="1">
        <f t="array" ref="AF241">IFERROR(DATE(INDEX(AB241:AD241, $AE241, MATCH($AD$5, AB$9:AD$9, 0)), INDEX(AB241:AD241, $AE241, MATCH($AD$4, AB$9:AD$9, 0)), INDEX(AB241:AD241, $AE241, MATCH($AD$3, AB$9:AD$9, 0))), "")</f>
        <v/>
      </c>
      <c r="BP241" s="20" t="str">
        <f t="shared" si="65"/>
        <v/>
      </c>
      <c r="BR241" s="20" t="str">
        <f>IF(BP241="", "", IF(COUNTIF(BP$10:BP241, BP241)&gt;1, "", MAX(BR$9:BR240)+1))</f>
        <v/>
      </c>
      <c r="BT241" s="49" t="str">
        <f t="shared" si="66"/>
        <v/>
      </c>
      <c r="BU241" s="14" t="str">
        <f t="shared" si="67"/>
        <v/>
      </c>
      <c r="BV241" s="15" t="str">
        <f t="shared" si="68"/>
        <v/>
      </c>
    </row>
    <row r="242" spans="1:74" x14ac:dyDescent="0.25">
      <c r="A242" s="25"/>
      <c r="B242" s="29"/>
      <c r="C242" s="30"/>
      <c r="D242" s="30"/>
      <c r="E242" s="31"/>
      <c r="F242" s="25"/>
      <c r="G242" s="23" t="str">
        <f t="shared" si="59"/>
        <v/>
      </c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Z242" s="20" t="str">
        <f t="shared" si="60"/>
        <v/>
      </c>
      <c r="AA242" s="20" t="str">
        <f t="shared" si="61"/>
        <v/>
      </c>
      <c r="AB242" s="20" t="str">
        <f t="shared" si="62"/>
        <v/>
      </c>
      <c r="AC242" s="20" t="str">
        <f t="shared" si="63"/>
        <v/>
      </c>
      <c r="AD242" s="20" t="str">
        <f t="shared" si="64"/>
        <v/>
      </c>
      <c r="AF242" s="23" t="str" cm="1">
        <f t="array" ref="AF242">IFERROR(DATE(INDEX(AB242:AD242, $AE242, MATCH($AD$5, AB$9:AD$9, 0)), INDEX(AB242:AD242, $AE242, MATCH($AD$4, AB$9:AD$9, 0)), INDEX(AB242:AD242, $AE242, MATCH($AD$3, AB$9:AD$9, 0))), "")</f>
        <v/>
      </c>
      <c r="BP242" s="20" t="str">
        <f t="shared" si="65"/>
        <v/>
      </c>
      <c r="BR242" s="20" t="str">
        <f>IF(BP242="", "", IF(COUNTIF(BP$10:BP242, BP242)&gt;1, "", MAX(BR$9:BR241)+1))</f>
        <v/>
      </c>
      <c r="BT242" s="49" t="str">
        <f t="shared" si="66"/>
        <v/>
      </c>
      <c r="BU242" s="14" t="str">
        <f t="shared" si="67"/>
        <v/>
      </c>
      <c r="BV242" s="15" t="str">
        <f t="shared" si="68"/>
        <v/>
      </c>
    </row>
    <row r="243" spans="1:74" x14ac:dyDescent="0.25">
      <c r="A243" s="25"/>
      <c r="B243" s="29"/>
      <c r="C243" s="30"/>
      <c r="D243" s="30"/>
      <c r="E243" s="31"/>
      <c r="F243" s="25"/>
      <c r="G243" s="23" t="str">
        <f t="shared" si="59"/>
        <v/>
      </c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Z243" s="20" t="str">
        <f t="shared" si="60"/>
        <v/>
      </c>
      <c r="AA243" s="20" t="str">
        <f t="shared" si="61"/>
        <v/>
      </c>
      <c r="AB243" s="20" t="str">
        <f t="shared" si="62"/>
        <v/>
      </c>
      <c r="AC243" s="20" t="str">
        <f t="shared" si="63"/>
        <v/>
      </c>
      <c r="AD243" s="20" t="str">
        <f t="shared" si="64"/>
        <v/>
      </c>
      <c r="AF243" s="23" t="str" cm="1">
        <f t="array" ref="AF243">IFERROR(DATE(INDEX(AB243:AD243, $AE243, MATCH($AD$5, AB$9:AD$9, 0)), INDEX(AB243:AD243, $AE243, MATCH($AD$4, AB$9:AD$9, 0)), INDEX(AB243:AD243, $AE243, MATCH($AD$3, AB$9:AD$9, 0))), "")</f>
        <v/>
      </c>
      <c r="BP243" s="20" t="str">
        <f t="shared" si="65"/>
        <v/>
      </c>
      <c r="BR243" s="20" t="str">
        <f>IF(BP243="", "", IF(COUNTIF(BP$10:BP243, BP243)&gt;1, "", MAX(BR$9:BR242)+1))</f>
        <v/>
      </c>
      <c r="BT243" s="49" t="str">
        <f t="shared" si="66"/>
        <v/>
      </c>
      <c r="BU243" s="14" t="str">
        <f t="shared" si="67"/>
        <v/>
      </c>
      <c r="BV243" s="15" t="str">
        <f t="shared" si="68"/>
        <v/>
      </c>
    </row>
    <row r="244" spans="1:74" x14ac:dyDescent="0.25">
      <c r="A244" s="25"/>
      <c r="B244" s="29"/>
      <c r="C244" s="30"/>
      <c r="D244" s="30"/>
      <c r="E244" s="31"/>
      <c r="F244" s="25"/>
      <c r="G244" s="23" t="str">
        <f t="shared" si="59"/>
        <v/>
      </c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Z244" s="20" t="str">
        <f t="shared" si="60"/>
        <v/>
      </c>
      <c r="AA244" s="20" t="str">
        <f t="shared" si="61"/>
        <v/>
      </c>
      <c r="AB244" s="20" t="str">
        <f t="shared" si="62"/>
        <v/>
      </c>
      <c r="AC244" s="20" t="str">
        <f t="shared" si="63"/>
        <v/>
      </c>
      <c r="AD244" s="20" t="str">
        <f t="shared" si="64"/>
        <v/>
      </c>
      <c r="AF244" s="23" t="str" cm="1">
        <f t="array" ref="AF244">IFERROR(DATE(INDEX(AB244:AD244, $AE244, MATCH($AD$5, AB$9:AD$9, 0)), INDEX(AB244:AD244, $AE244, MATCH($AD$4, AB$9:AD$9, 0)), INDEX(AB244:AD244, $AE244, MATCH($AD$3, AB$9:AD$9, 0))), "")</f>
        <v/>
      </c>
      <c r="BP244" s="20" t="str">
        <f t="shared" si="65"/>
        <v/>
      </c>
      <c r="BR244" s="20" t="str">
        <f>IF(BP244="", "", IF(COUNTIF(BP$10:BP244, BP244)&gt;1, "", MAX(BR$9:BR243)+1))</f>
        <v/>
      </c>
      <c r="BT244" s="49" t="str">
        <f t="shared" si="66"/>
        <v/>
      </c>
      <c r="BU244" s="14" t="str">
        <f t="shared" si="67"/>
        <v/>
      </c>
      <c r="BV244" s="15" t="str">
        <f t="shared" si="68"/>
        <v/>
      </c>
    </row>
    <row r="245" spans="1:74" x14ac:dyDescent="0.25">
      <c r="A245" s="25"/>
      <c r="B245" s="29"/>
      <c r="C245" s="30"/>
      <c r="D245" s="30"/>
      <c r="E245" s="31"/>
      <c r="F245" s="25"/>
      <c r="G245" s="23" t="str">
        <f t="shared" si="59"/>
        <v/>
      </c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Z245" s="20" t="str">
        <f t="shared" si="60"/>
        <v/>
      </c>
      <c r="AA245" s="20" t="str">
        <f t="shared" si="61"/>
        <v/>
      </c>
      <c r="AB245" s="20" t="str">
        <f t="shared" si="62"/>
        <v/>
      </c>
      <c r="AC245" s="20" t="str">
        <f t="shared" si="63"/>
        <v/>
      </c>
      <c r="AD245" s="20" t="str">
        <f t="shared" si="64"/>
        <v/>
      </c>
      <c r="AF245" s="23" t="str" cm="1">
        <f t="array" ref="AF245">IFERROR(DATE(INDEX(AB245:AD245, $AE245, MATCH($AD$5, AB$9:AD$9, 0)), INDEX(AB245:AD245, $AE245, MATCH($AD$4, AB$9:AD$9, 0)), INDEX(AB245:AD245, $AE245, MATCH($AD$3, AB$9:AD$9, 0))), "")</f>
        <v/>
      </c>
      <c r="BP245" s="20" t="str">
        <f t="shared" si="65"/>
        <v/>
      </c>
      <c r="BR245" s="20" t="str">
        <f>IF(BP245="", "", IF(COUNTIF(BP$10:BP245, BP245)&gt;1, "", MAX(BR$9:BR244)+1))</f>
        <v/>
      </c>
      <c r="BT245" s="49" t="str">
        <f t="shared" si="66"/>
        <v/>
      </c>
      <c r="BU245" s="14" t="str">
        <f t="shared" si="67"/>
        <v/>
      </c>
      <c r="BV245" s="15" t="str">
        <f t="shared" si="68"/>
        <v/>
      </c>
    </row>
    <row r="246" spans="1:74" x14ac:dyDescent="0.25">
      <c r="A246" s="25"/>
      <c r="B246" s="29"/>
      <c r="C246" s="30"/>
      <c r="D246" s="30"/>
      <c r="E246" s="31"/>
      <c r="F246" s="25"/>
      <c r="G246" s="23" t="str">
        <f t="shared" si="59"/>
        <v/>
      </c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Z246" s="20" t="str">
        <f t="shared" si="60"/>
        <v/>
      </c>
      <c r="AA246" s="20" t="str">
        <f t="shared" si="61"/>
        <v/>
      </c>
      <c r="AB246" s="20" t="str">
        <f t="shared" si="62"/>
        <v/>
      </c>
      <c r="AC246" s="20" t="str">
        <f t="shared" si="63"/>
        <v/>
      </c>
      <c r="AD246" s="20" t="str">
        <f t="shared" si="64"/>
        <v/>
      </c>
      <c r="AF246" s="23" t="str" cm="1">
        <f t="array" ref="AF246">IFERROR(DATE(INDEX(AB246:AD246, $AE246, MATCH($AD$5, AB$9:AD$9, 0)), INDEX(AB246:AD246, $AE246, MATCH($AD$4, AB$9:AD$9, 0)), INDEX(AB246:AD246, $AE246, MATCH($AD$3, AB$9:AD$9, 0))), "")</f>
        <v/>
      </c>
      <c r="BP246" s="20" t="str">
        <f t="shared" si="65"/>
        <v/>
      </c>
      <c r="BR246" s="20" t="str">
        <f>IF(BP246="", "", IF(COUNTIF(BP$10:BP246, BP246)&gt;1, "", MAX(BR$9:BR245)+1))</f>
        <v/>
      </c>
      <c r="BT246" s="49" t="str">
        <f t="shared" si="66"/>
        <v/>
      </c>
      <c r="BU246" s="14" t="str">
        <f t="shared" si="67"/>
        <v/>
      </c>
      <c r="BV246" s="15" t="str">
        <f t="shared" si="68"/>
        <v/>
      </c>
    </row>
    <row r="247" spans="1:74" x14ac:dyDescent="0.25">
      <c r="A247" s="25"/>
      <c r="B247" s="29"/>
      <c r="C247" s="30"/>
      <c r="D247" s="30"/>
      <c r="E247" s="31"/>
      <c r="F247" s="25"/>
      <c r="G247" s="23" t="str">
        <f t="shared" si="59"/>
        <v/>
      </c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Z247" s="20" t="str">
        <f t="shared" si="60"/>
        <v/>
      </c>
      <c r="AA247" s="20" t="str">
        <f t="shared" si="61"/>
        <v/>
      </c>
      <c r="AB247" s="20" t="str">
        <f t="shared" si="62"/>
        <v/>
      </c>
      <c r="AC247" s="20" t="str">
        <f t="shared" si="63"/>
        <v/>
      </c>
      <c r="AD247" s="20" t="str">
        <f t="shared" si="64"/>
        <v/>
      </c>
      <c r="AF247" s="23" t="str" cm="1">
        <f t="array" ref="AF247">IFERROR(DATE(INDEX(AB247:AD247, $AE247, MATCH($AD$5, AB$9:AD$9, 0)), INDEX(AB247:AD247, $AE247, MATCH($AD$4, AB$9:AD$9, 0)), INDEX(AB247:AD247, $AE247, MATCH($AD$3, AB$9:AD$9, 0))), "")</f>
        <v/>
      </c>
      <c r="BP247" s="20" t="str">
        <f t="shared" si="65"/>
        <v/>
      </c>
      <c r="BR247" s="20" t="str">
        <f>IF(BP247="", "", IF(COUNTIF(BP$10:BP247, BP247)&gt;1, "", MAX(BR$9:BR246)+1))</f>
        <v/>
      </c>
      <c r="BT247" s="49" t="str">
        <f t="shared" si="66"/>
        <v/>
      </c>
      <c r="BU247" s="14" t="str">
        <f t="shared" si="67"/>
        <v/>
      </c>
      <c r="BV247" s="15" t="str">
        <f t="shared" si="68"/>
        <v/>
      </c>
    </row>
    <row r="248" spans="1:74" x14ac:dyDescent="0.25">
      <c r="A248" s="25"/>
      <c r="B248" s="29"/>
      <c r="C248" s="30"/>
      <c r="D248" s="30"/>
      <c r="E248" s="31"/>
      <c r="F248" s="25"/>
      <c r="G248" s="23" t="str">
        <f t="shared" si="59"/>
        <v/>
      </c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Z248" s="20" t="str">
        <f t="shared" si="60"/>
        <v/>
      </c>
      <c r="AA248" s="20" t="str">
        <f t="shared" si="61"/>
        <v/>
      </c>
      <c r="AB248" s="20" t="str">
        <f t="shared" si="62"/>
        <v/>
      </c>
      <c r="AC248" s="20" t="str">
        <f t="shared" si="63"/>
        <v/>
      </c>
      <c r="AD248" s="20" t="str">
        <f t="shared" si="64"/>
        <v/>
      </c>
      <c r="AF248" s="23" t="str" cm="1">
        <f t="array" ref="AF248">IFERROR(DATE(INDEX(AB248:AD248, $AE248, MATCH($AD$5, AB$9:AD$9, 0)), INDEX(AB248:AD248, $AE248, MATCH($AD$4, AB$9:AD$9, 0)), INDEX(AB248:AD248, $AE248, MATCH($AD$3, AB$9:AD$9, 0))), "")</f>
        <v/>
      </c>
      <c r="BP248" s="20" t="str">
        <f t="shared" si="65"/>
        <v/>
      </c>
      <c r="BR248" s="20" t="str">
        <f>IF(BP248="", "", IF(COUNTIF(BP$10:BP248, BP248)&gt;1, "", MAX(BR$9:BR247)+1))</f>
        <v/>
      </c>
      <c r="BT248" s="49" t="str">
        <f t="shared" si="66"/>
        <v/>
      </c>
      <c r="BU248" s="14" t="str">
        <f t="shared" si="67"/>
        <v/>
      </c>
      <c r="BV248" s="15" t="str">
        <f t="shared" si="68"/>
        <v/>
      </c>
    </row>
    <row r="249" spans="1:74" x14ac:dyDescent="0.25">
      <c r="A249" s="25"/>
      <c r="B249" s="29"/>
      <c r="C249" s="30"/>
      <c r="D249" s="30"/>
      <c r="E249" s="31"/>
      <c r="F249" s="25"/>
      <c r="G249" s="23" t="str">
        <f t="shared" si="59"/>
        <v/>
      </c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Z249" s="20" t="str">
        <f t="shared" si="60"/>
        <v/>
      </c>
      <c r="AA249" s="20" t="str">
        <f t="shared" si="61"/>
        <v/>
      </c>
      <c r="AB249" s="20" t="str">
        <f t="shared" si="62"/>
        <v/>
      </c>
      <c r="AC249" s="20" t="str">
        <f t="shared" si="63"/>
        <v/>
      </c>
      <c r="AD249" s="20" t="str">
        <f t="shared" si="64"/>
        <v/>
      </c>
      <c r="AF249" s="23" t="str" cm="1">
        <f t="array" ref="AF249">IFERROR(DATE(INDEX(AB249:AD249, $AE249, MATCH($AD$5, AB$9:AD$9, 0)), INDEX(AB249:AD249, $AE249, MATCH($AD$4, AB$9:AD$9, 0)), INDEX(AB249:AD249, $AE249, MATCH($AD$3, AB$9:AD$9, 0))), "")</f>
        <v/>
      </c>
      <c r="BP249" s="20" t="str">
        <f t="shared" si="65"/>
        <v/>
      </c>
      <c r="BR249" s="20" t="str">
        <f>IF(BP249="", "", IF(COUNTIF(BP$10:BP249, BP249)&gt;1, "", MAX(BR$9:BR248)+1))</f>
        <v/>
      </c>
      <c r="BT249" s="49" t="str">
        <f t="shared" si="66"/>
        <v/>
      </c>
      <c r="BU249" s="14" t="str">
        <f t="shared" si="67"/>
        <v/>
      </c>
      <c r="BV249" s="15" t="str">
        <f t="shared" si="68"/>
        <v/>
      </c>
    </row>
    <row r="250" spans="1:74" x14ac:dyDescent="0.25">
      <c r="A250" s="25"/>
      <c r="B250" s="29"/>
      <c r="C250" s="30"/>
      <c r="D250" s="30"/>
      <c r="E250" s="31"/>
      <c r="F250" s="25"/>
      <c r="G250" s="23" t="str">
        <f t="shared" si="59"/>
        <v/>
      </c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Z250" s="20" t="str">
        <f t="shared" si="60"/>
        <v/>
      </c>
      <c r="AA250" s="20" t="str">
        <f t="shared" si="61"/>
        <v/>
      </c>
      <c r="AB250" s="20" t="str">
        <f t="shared" si="62"/>
        <v/>
      </c>
      <c r="AC250" s="20" t="str">
        <f t="shared" si="63"/>
        <v/>
      </c>
      <c r="AD250" s="20" t="str">
        <f t="shared" si="64"/>
        <v/>
      </c>
      <c r="AF250" s="23" t="str" cm="1">
        <f t="array" ref="AF250">IFERROR(DATE(INDEX(AB250:AD250, $AE250, MATCH($AD$5, AB$9:AD$9, 0)), INDEX(AB250:AD250, $AE250, MATCH($AD$4, AB$9:AD$9, 0)), INDEX(AB250:AD250, $AE250, MATCH($AD$3, AB$9:AD$9, 0))), "")</f>
        <v/>
      </c>
      <c r="BP250" s="20" t="str">
        <f t="shared" si="65"/>
        <v/>
      </c>
      <c r="BR250" s="20" t="str">
        <f>IF(BP250="", "", IF(COUNTIF(BP$10:BP250, BP250)&gt;1, "", MAX(BR$9:BR249)+1))</f>
        <v/>
      </c>
      <c r="BT250" s="49" t="str">
        <f t="shared" si="66"/>
        <v/>
      </c>
      <c r="BU250" s="14" t="str">
        <f t="shared" si="67"/>
        <v/>
      </c>
      <c r="BV250" s="15" t="str">
        <f t="shared" si="68"/>
        <v/>
      </c>
    </row>
    <row r="251" spans="1:74" x14ac:dyDescent="0.25">
      <c r="A251" s="25"/>
      <c r="B251" s="29"/>
      <c r="C251" s="30"/>
      <c r="D251" s="30"/>
      <c r="E251" s="31"/>
      <c r="F251" s="25"/>
      <c r="G251" s="23" t="str">
        <f t="shared" si="59"/>
        <v/>
      </c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Z251" s="20" t="str">
        <f t="shared" si="60"/>
        <v/>
      </c>
      <c r="AA251" s="20" t="str">
        <f t="shared" si="61"/>
        <v/>
      </c>
      <c r="AB251" s="20" t="str">
        <f t="shared" si="62"/>
        <v/>
      </c>
      <c r="AC251" s="20" t="str">
        <f t="shared" si="63"/>
        <v/>
      </c>
      <c r="AD251" s="20" t="str">
        <f t="shared" si="64"/>
        <v/>
      </c>
      <c r="AF251" s="23" t="str" cm="1">
        <f t="array" ref="AF251">IFERROR(DATE(INDEX(AB251:AD251, $AE251, MATCH($AD$5, AB$9:AD$9, 0)), INDEX(AB251:AD251, $AE251, MATCH($AD$4, AB$9:AD$9, 0)), INDEX(AB251:AD251, $AE251, MATCH($AD$3, AB$9:AD$9, 0))), "")</f>
        <v/>
      </c>
      <c r="BP251" s="20" t="str">
        <f t="shared" si="65"/>
        <v/>
      </c>
      <c r="BR251" s="20" t="str">
        <f>IF(BP251="", "", IF(COUNTIF(BP$10:BP251, BP251)&gt;1, "", MAX(BR$9:BR250)+1))</f>
        <v/>
      </c>
      <c r="BT251" s="49" t="str">
        <f t="shared" si="66"/>
        <v/>
      </c>
      <c r="BU251" s="14" t="str">
        <f t="shared" si="67"/>
        <v/>
      </c>
      <c r="BV251" s="15" t="str">
        <f t="shared" si="68"/>
        <v/>
      </c>
    </row>
    <row r="252" spans="1:74" x14ac:dyDescent="0.25">
      <c r="A252" s="25"/>
      <c r="B252" s="29"/>
      <c r="C252" s="30"/>
      <c r="D252" s="30"/>
      <c r="E252" s="31"/>
      <c r="F252" s="25"/>
      <c r="G252" s="23" t="str">
        <f t="shared" si="59"/>
        <v/>
      </c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Z252" s="20" t="str">
        <f t="shared" si="60"/>
        <v/>
      </c>
      <c r="AA252" s="20" t="str">
        <f t="shared" si="61"/>
        <v/>
      </c>
      <c r="AB252" s="20" t="str">
        <f t="shared" si="62"/>
        <v/>
      </c>
      <c r="AC252" s="20" t="str">
        <f t="shared" si="63"/>
        <v/>
      </c>
      <c r="AD252" s="20" t="str">
        <f t="shared" si="64"/>
        <v/>
      </c>
      <c r="AF252" s="23" t="str" cm="1">
        <f t="array" ref="AF252">IFERROR(DATE(INDEX(AB252:AD252, $AE252, MATCH($AD$5, AB$9:AD$9, 0)), INDEX(AB252:AD252, $AE252, MATCH($AD$4, AB$9:AD$9, 0)), INDEX(AB252:AD252, $AE252, MATCH($AD$3, AB$9:AD$9, 0))), "")</f>
        <v/>
      </c>
      <c r="BP252" s="20" t="str">
        <f t="shared" si="65"/>
        <v/>
      </c>
      <c r="BR252" s="20" t="str">
        <f>IF(BP252="", "", IF(COUNTIF(BP$10:BP252, BP252)&gt;1, "", MAX(BR$9:BR251)+1))</f>
        <v/>
      </c>
      <c r="BT252" s="49" t="str">
        <f t="shared" si="66"/>
        <v/>
      </c>
      <c r="BU252" s="14" t="str">
        <f t="shared" si="67"/>
        <v/>
      </c>
      <c r="BV252" s="15" t="str">
        <f t="shared" si="68"/>
        <v/>
      </c>
    </row>
    <row r="253" spans="1:74" x14ac:dyDescent="0.25">
      <c r="A253" s="25"/>
      <c r="B253" s="29"/>
      <c r="C253" s="30"/>
      <c r="D253" s="30"/>
      <c r="E253" s="31"/>
      <c r="F253" s="25"/>
      <c r="G253" s="23" t="str">
        <f t="shared" si="59"/>
        <v/>
      </c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Z253" s="20" t="str">
        <f t="shared" si="60"/>
        <v/>
      </c>
      <c r="AA253" s="20" t="str">
        <f t="shared" si="61"/>
        <v/>
      </c>
      <c r="AB253" s="20" t="str">
        <f t="shared" si="62"/>
        <v/>
      </c>
      <c r="AC253" s="20" t="str">
        <f t="shared" si="63"/>
        <v/>
      </c>
      <c r="AD253" s="20" t="str">
        <f t="shared" si="64"/>
        <v/>
      </c>
      <c r="AF253" s="23" t="str" cm="1">
        <f t="array" ref="AF253">IFERROR(DATE(INDEX(AB253:AD253, $AE253, MATCH($AD$5, AB$9:AD$9, 0)), INDEX(AB253:AD253, $AE253, MATCH($AD$4, AB$9:AD$9, 0)), INDEX(AB253:AD253, $AE253, MATCH($AD$3, AB$9:AD$9, 0))), "")</f>
        <v/>
      </c>
      <c r="BP253" s="20" t="str">
        <f t="shared" si="65"/>
        <v/>
      </c>
      <c r="BR253" s="20" t="str">
        <f>IF(BP253="", "", IF(COUNTIF(BP$10:BP253, BP253)&gt;1, "", MAX(BR$9:BR252)+1))</f>
        <v/>
      </c>
      <c r="BT253" s="49" t="str">
        <f t="shared" si="66"/>
        <v/>
      </c>
      <c r="BU253" s="14" t="str">
        <f t="shared" si="67"/>
        <v/>
      </c>
      <c r="BV253" s="15" t="str">
        <f t="shared" si="68"/>
        <v/>
      </c>
    </row>
    <row r="254" spans="1:74" x14ac:dyDescent="0.25">
      <c r="A254" s="25"/>
      <c r="B254" s="29"/>
      <c r="C254" s="30"/>
      <c r="D254" s="30"/>
      <c r="E254" s="31"/>
      <c r="F254" s="25"/>
      <c r="G254" s="23" t="str">
        <f t="shared" si="59"/>
        <v/>
      </c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Z254" s="20" t="str">
        <f t="shared" si="60"/>
        <v/>
      </c>
      <c r="AA254" s="20" t="str">
        <f t="shared" si="61"/>
        <v/>
      </c>
      <c r="AB254" s="20" t="str">
        <f t="shared" si="62"/>
        <v/>
      </c>
      <c r="AC254" s="20" t="str">
        <f t="shared" si="63"/>
        <v/>
      </c>
      <c r="AD254" s="20" t="str">
        <f t="shared" si="64"/>
        <v/>
      </c>
      <c r="AF254" s="23" t="str" cm="1">
        <f t="array" ref="AF254">IFERROR(DATE(INDEX(AB254:AD254, $AE254, MATCH($AD$5, AB$9:AD$9, 0)), INDEX(AB254:AD254, $AE254, MATCH($AD$4, AB$9:AD$9, 0)), INDEX(AB254:AD254, $AE254, MATCH($AD$3, AB$9:AD$9, 0))), "")</f>
        <v/>
      </c>
      <c r="BP254" s="20" t="str">
        <f t="shared" si="65"/>
        <v/>
      </c>
      <c r="BR254" s="20" t="str">
        <f>IF(BP254="", "", IF(COUNTIF(BP$10:BP254, BP254)&gt;1, "", MAX(BR$9:BR253)+1))</f>
        <v/>
      </c>
      <c r="BT254" s="49" t="str">
        <f t="shared" si="66"/>
        <v/>
      </c>
      <c r="BU254" s="14" t="str">
        <f t="shared" si="67"/>
        <v/>
      </c>
      <c r="BV254" s="15" t="str">
        <f t="shared" si="68"/>
        <v/>
      </c>
    </row>
    <row r="255" spans="1:74" x14ac:dyDescent="0.25">
      <c r="A255" s="25"/>
      <c r="B255" s="29"/>
      <c r="C255" s="30"/>
      <c r="D255" s="30"/>
      <c r="E255" s="31"/>
      <c r="F255" s="25"/>
      <c r="G255" s="23" t="str">
        <f t="shared" si="59"/>
        <v/>
      </c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Z255" s="20" t="str">
        <f t="shared" si="60"/>
        <v/>
      </c>
      <c r="AA255" s="20" t="str">
        <f t="shared" si="61"/>
        <v/>
      </c>
      <c r="AB255" s="20" t="str">
        <f t="shared" si="62"/>
        <v/>
      </c>
      <c r="AC255" s="20" t="str">
        <f t="shared" si="63"/>
        <v/>
      </c>
      <c r="AD255" s="20" t="str">
        <f t="shared" si="64"/>
        <v/>
      </c>
      <c r="AF255" s="23" t="str" cm="1">
        <f t="array" ref="AF255">IFERROR(DATE(INDEX(AB255:AD255, $AE255, MATCH($AD$5, AB$9:AD$9, 0)), INDEX(AB255:AD255, $AE255, MATCH($AD$4, AB$9:AD$9, 0)), INDEX(AB255:AD255, $AE255, MATCH($AD$3, AB$9:AD$9, 0))), "")</f>
        <v/>
      </c>
      <c r="BP255" s="20" t="str">
        <f t="shared" si="65"/>
        <v/>
      </c>
      <c r="BR255" s="20" t="str">
        <f>IF(BP255="", "", IF(COUNTIF(BP$10:BP255, BP255)&gt;1, "", MAX(BR$9:BR254)+1))</f>
        <v/>
      </c>
      <c r="BT255" s="49" t="str">
        <f t="shared" si="66"/>
        <v/>
      </c>
      <c r="BU255" s="14" t="str">
        <f t="shared" si="67"/>
        <v/>
      </c>
      <c r="BV255" s="15" t="str">
        <f t="shared" si="68"/>
        <v/>
      </c>
    </row>
    <row r="256" spans="1:74" x14ac:dyDescent="0.25">
      <c r="A256" s="25"/>
      <c r="B256" s="29"/>
      <c r="C256" s="30"/>
      <c r="D256" s="30"/>
      <c r="E256" s="31"/>
      <c r="F256" s="25"/>
      <c r="G256" s="23" t="str">
        <f t="shared" si="59"/>
        <v/>
      </c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Z256" s="20" t="str">
        <f t="shared" si="60"/>
        <v/>
      </c>
      <c r="AA256" s="20" t="str">
        <f t="shared" si="61"/>
        <v/>
      </c>
      <c r="AB256" s="20" t="str">
        <f t="shared" si="62"/>
        <v/>
      </c>
      <c r="AC256" s="20" t="str">
        <f t="shared" si="63"/>
        <v/>
      </c>
      <c r="AD256" s="20" t="str">
        <f t="shared" si="64"/>
        <v/>
      </c>
      <c r="AF256" s="23" t="str" cm="1">
        <f t="array" ref="AF256">IFERROR(DATE(INDEX(AB256:AD256, $AE256, MATCH($AD$5, AB$9:AD$9, 0)), INDEX(AB256:AD256, $AE256, MATCH($AD$4, AB$9:AD$9, 0)), INDEX(AB256:AD256, $AE256, MATCH($AD$3, AB$9:AD$9, 0))), "")</f>
        <v/>
      </c>
      <c r="BP256" s="20" t="str">
        <f t="shared" si="65"/>
        <v/>
      </c>
      <c r="BR256" s="20" t="str">
        <f>IF(BP256="", "", IF(COUNTIF(BP$10:BP256, BP256)&gt;1, "", MAX(BR$9:BR255)+1))</f>
        <v/>
      </c>
      <c r="BT256" s="49" t="str">
        <f t="shared" si="66"/>
        <v/>
      </c>
      <c r="BU256" s="14" t="str">
        <f t="shared" si="67"/>
        <v/>
      </c>
      <c r="BV256" s="15" t="str">
        <f t="shared" si="68"/>
        <v/>
      </c>
    </row>
    <row r="257" spans="1:74" x14ac:dyDescent="0.25">
      <c r="A257" s="25"/>
      <c r="B257" s="29"/>
      <c r="C257" s="30"/>
      <c r="D257" s="30"/>
      <c r="E257" s="31"/>
      <c r="F257" s="25"/>
      <c r="G257" s="23" t="str">
        <f t="shared" si="59"/>
        <v/>
      </c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Z257" s="20" t="str">
        <f t="shared" si="60"/>
        <v/>
      </c>
      <c r="AA257" s="20" t="str">
        <f t="shared" si="61"/>
        <v/>
      </c>
      <c r="AB257" s="20" t="str">
        <f t="shared" si="62"/>
        <v/>
      </c>
      <c r="AC257" s="20" t="str">
        <f t="shared" si="63"/>
        <v/>
      </c>
      <c r="AD257" s="20" t="str">
        <f t="shared" si="64"/>
        <v/>
      </c>
      <c r="AF257" s="23" t="str" cm="1">
        <f t="array" ref="AF257">IFERROR(DATE(INDEX(AB257:AD257, $AE257, MATCH($AD$5, AB$9:AD$9, 0)), INDEX(AB257:AD257, $AE257, MATCH($AD$4, AB$9:AD$9, 0)), INDEX(AB257:AD257, $AE257, MATCH($AD$3, AB$9:AD$9, 0))), "")</f>
        <v/>
      </c>
      <c r="BP257" s="20" t="str">
        <f t="shared" si="65"/>
        <v/>
      </c>
      <c r="BR257" s="20" t="str">
        <f>IF(BP257="", "", IF(COUNTIF(BP$10:BP257, BP257)&gt;1, "", MAX(BR$9:BR256)+1))</f>
        <v/>
      </c>
      <c r="BT257" s="49" t="str">
        <f t="shared" si="66"/>
        <v/>
      </c>
      <c r="BU257" s="14" t="str">
        <f t="shared" si="67"/>
        <v/>
      </c>
      <c r="BV257" s="15" t="str">
        <f t="shared" si="68"/>
        <v/>
      </c>
    </row>
    <row r="258" spans="1:74" x14ac:dyDescent="0.25">
      <c r="A258" s="25"/>
      <c r="B258" s="29"/>
      <c r="C258" s="30"/>
      <c r="D258" s="30"/>
      <c r="E258" s="31"/>
      <c r="F258" s="25"/>
      <c r="G258" s="23" t="str">
        <f t="shared" si="59"/>
        <v/>
      </c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Z258" s="20" t="str">
        <f t="shared" si="60"/>
        <v/>
      </c>
      <c r="AA258" s="20" t="str">
        <f t="shared" si="61"/>
        <v/>
      </c>
      <c r="AB258" s="20" t="str">
        <f t="shared" si="62"/>
        <v/>
      </c>
      <c r="AC258" s="20" t="str">
        <f t="shared" si="63"/>
        <v/>
      </c>
      <c r="AD258" s="20" t="str">
        <f t="shared" si="64"/>
        <v/>
      </c>
      <c r="AF258" s="23" t="str" cm="1">
        <f t="array" ref="AF258">IFERROR(DATE(INDEX(AB258:AD258, $AE258, MATCH($AD$5, AB$9:AD$9, 0)), INDEX(AB258:AD258, $AE258, MATCH($AD$4, AB$9:AD$9, 0)), INDEX(AB258:AD258, $AE258, MATCH($AD$3, AB$9:AD$9, 0))), "")</f>
        <v/>
      </c>
      <c r="BP258" s="20" t="str">
        <f t="shared" si="65"/>
        <v/>
      </c>
      <c r="BR258" s="20" t="str">
        <f>IF(BP258="", "", IF(COUNTIF(BP$10:BP258, BP258)&gt;1, "", MAX(BR$9:BR257)+1))</f>
        <v/>
      </c>
      <c r="BT258" s="49" t="str">
        <f t="shared" si="66"/>
        <v/>
      </c>
      <c r="BU258" s="14" t="str">
        <f t="shared" si="67"/>
        <v/>
      </c>
      <c r="BV258" s="15" t="str">
        <f t="shared" si="68"/>
        <v/>
      </c>
    </row>
    <row r="259" spans="1:74" x14ac:dyDescent="0.25">
      <c r="A259" s="25"/>
      <c r="B259" s="29"/>
      <c r="C259" s="30"/>
      <c r="D259" s="30"/>
      <c r="E259" s="31"/>
      <c r="F259" s="25"/>
      <c r="G259" s="23" t="str">
        <f t="shared" si="59"/>
        <v/>
      </c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Z259" s="20" t="str">
        <f t="shared" si="60"/>
        <v/>
      </c>
      <c r="AA259" s="20" t="str">
        <f t="shared" si="61"/>
        <v/>
      </c>
      <c r="AB259" s="20" t="str">
        <f t="shared" si="62"/>
        <v/>
      </c>
      <c r="AC259" s="20" t="str">
        <f t="shared" si="63"/>
        <v/>
      </c>
      <c r="AD259" s="20" t="str">
        <f t="shared" si="64"/>
        <v/>
      </c>
      <c r="AF259" s="23" t="str" cm="1">
        <f t="array" ref="AF259">IFERROR(DATE(INDEX(AB259:AD259, $AE259, MATCH($AD$5, AB$9:AD$9, 0)), INDEX(AB259:AD259, $AE259, MATCH($AD$4, AB$9:AD$9, 0)), INDEX(AB259:AD259, $AE259, MATCH($AD$3, AB$9:AD$9, 0))), "")</f>
        <v/>
      </c>
      <c r="BP259" s="20" t="str">
        <f t="shared" si="65"/>
        <v/>
      </c>
      <c r="BR259" s="20" t="str">
        <f>IF(BP259="", "", IF(COUNTIF(BP$10:BP259, BP259)&gt;1, "", MAX(BR$9:BR258)+1))</f>
        <v/>
      </c>
      <c r="BT259" s="49" t="str">
        <f t="shared" si="66"/>
        <v/>
      </c>
      <c r="BU259" s="14" t="str">
        <f t="shared" si="67"/>
        <v/>
      </c>
      <c r="BV259" s="15" t="str">
        <f t="shared" si="68"/>
        <v/>
      </c>
    </row>
    <row r="260" spans="1:74" x14ac:dyDescent="0.25">
      <c r="A260" s="25"/>
      <c r="B260" s="29"/>
      <c r="C260" s="30"/>
      <c r="D260" s="30"/>
      <c r="E260" s="31"/>
      <c r="F260" s="25"/>
      <c r="G260" s="23" t="str">
        <f t="shared" si="59"/>
        <v/>
      </c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Z260" s="20" t="str">
        <f t="shared" si="60"/>
        <v/>
      </c>
      <c r="AA260" s="20" t="str">
        <f t="shared" si="61"/>
        <v/>
      </c>
      <c r="AB260" s="20" t="str">
        <f t="shared" si="62"/>
        <v/>
      </c>
      <c r="AC260" s="20" t="str">
        <f t="shared" si="63"/>
        <v/>
      </c>
      <c r="AD260" s="20" t="str">
        <f t="shared" si="64"/>
        <v/>
      </c>
      <c r="AF260" s="23" t="str" cm="1">
        <f t="array" ref="AF260">IFERROR(DATE(INDEX(AB260:AD260, $AE260, MATCH($AD$5, AB$9:AD$9, 0)), INDEX(AB260:AD260, $AE260, MATCH($AD$4, AB$9:AD$9, 0)), INDEX(AB260:AD260, $AE260, MATCH($AD$3, AB$9:AD$9, 0))), "")</f>
        <v/>
      </c>
      <c r="BP260" s="20" t="str">
        <f t="shared" si="65"/>
        <v/>
      </c>
      <c r="BR260" s="20" t="str">
        <f>IF(BP260="", "", IF(COUNTIF(BP$10:BP260, BP260)&gt;1, "", MAX(BR$9:BR259)+1))</f>
        <v/>
      </c>
      <c r="BT260" s="49" t="str">
        <f t="shared" si="66"/>
        <v/>
      </c>
      <c r="BU260" s="14" t="str">
        <f t="shared" si="67"/>
        <v/>
      </c>
      <c r="BV260" s="15" t="str">
        <f t="shared" si="68"/>
        <v/>
      </c>
    </row>
    <row r="261" spans="1:74" x14ac:dyDescent="0.25">
      <c r="A261" s="25"/>
      <c r="B261" s="29"/>
      <c r="C261" s="30"/>
      <c r="D261" s="30"/>
      <c r="E261" s="31"/>
      <c r="F261" s="25"/>
      <c r="G261" s="23" t="str">
        <f t="shared" si="59"/>
        <v/>
      </c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Z261" s="20" t="str">
        <f t="shared" si="60"/>
        <v/>
      </c>
      <c r="AA261" s="20" t="str">
        <f t="shared" si="61"/>
        <v/>
      </c>
      <c r="AB261" s="20" t="str">
        <f t="shared" si="62"/>
        <v/>
      </c>
      <c r="AC261" s="20" t="str">
        <f t="shared" si="63"/>
        <v/>
      </c>
      <c r="AD261" s="20" t="str">
        <f t="shared" si="64"/>
        <v/>
      </c>
      <c r="AF261" s="23" t="str" cm="1">
        <f t="array" ref="AF261">IFERROR(DATE(INDEX(AB261:AD261, $AE261, MATCH($AD$5, AB$9:AD$9, 0)), INDEX(AB261:AD261, $AE261, MATCH($AD$4, AB$9:AD$9, 0)), INDEX(AB261:AD261, $AE261, MATCH($AD$3, AB$9:AD$9, 0))), "")</f>
        <v/>
      </c>
      <c r="BP261" s="20" t="str">
        <f t="shared" si="65"/>
        <v/>
      </c>
      <c r="BR261" s="20" t="str">
        <f>IF(BP261="", "", IF(COUNTIF(BP$10:BP261, BP261)&gt;1, "", MAX(BR$9:BR260)+1))</f>
        <v/>
      </c>
      <c r="BT261" s="49" t="str">
        <f t="shared" si="66"/>
        <v/>
      </c>
      <c r="BU261" s="14" t="str">
        <f t="shared" si="67"/>
        <v/>
      </c>
      <c r="BV261" s="15" t="str">
        <f t="shared" si="68"/>
        <v/>
      </c>
    </row>
    <row r="262" spans="1:74" x14ac:dyDescent="0.25">
      <c r="A262" s="25"/>
      <c r="B262" s="29"/>
      <c r="C262" s="30"/>
      <c r="D262" s="30"/>
      <c r="E262" s="31"/>
      <c r="F262" s="25"/>
      <c r="G262" s="23" t="str">
        <f t="shared" si="59"/>
        <v/>
      </c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Z262" s="20" t="str">
        <f t="shared" si="60"/>
        <v/>
      </c>
      <c r="AA262" s="20" t="str">
        <f t="shared" si="61"/>
        <v/>
      </c>
      <c r="AB262" s="20" t="str">
        <f t="shared" si="62"/>
        <v/>
      </c>
      <c r="AC262" s="20" t="str">
        <f t="shared" si="63"/>
        <v/>
      </c>
      <c r="AD262" s="20" t="str">
        <f t="shared" si="64"/>
        <v/>
      </c>
      <c r="AF262" s="23" t="str" cm="1">
        <f t="array" ref="AF262">IFERROR(DATE(INDEX(AB262:AD262, $AE262, MATCH($AD$5, AB$9:AD$9, 0)), INDEX(AB262:AD262, $AE262, MATCH($AD$4, AB$9:AD$9, 0)), INDEX(AB262:AD262, $AE262, MATCH($AD$3, AB$9:AD$9, 0))), "")</f>
        <v/>
      </c>
      <c r="BP262" s="20" t="str">
        <f t="shared" si="65"/>
        <v/>
      </c>
      <c r="BR262" s="20" t="str">
        <f>IF(BP262="", "", IF(COUNTIF(BP$10:BP262, BP262)&gt;1, "", MAX(BR$9:BR261)+1))</f>
        <v/>
      </c>
      <c r="BT262" s="49" t="str">
        <f t="shared" si="66"/>
        <v/>
      </c>
      <c r="BU262" s="14" t="str">
        <f t="shared" si="67"/>
        <v/>
      </c>
      <c r="BV262" s="15" t="str">
        <f t="shared" si="68"/>
        <v/>
      </c>
    </row>
    <row r="263" spans="1:74" x14ac:dyDescent="0.25">
      <c r="A263" s="25"/>
      <c r="B263" s="29"/>
      <c r="C263" s="30"/>
      <c r="D263" s="30"/>
      <c r="E263" s="31"/>
      <c r="F263" s="25"/>
      <c r="G263" s="23" t="str">
        <f t="shared" si="59"/>
        <v/>
      </c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Z263" s="20" t="str">
        <f t="shared" si="60"/>
        <v/>
      </c>
      <c r="AA263" s="20" t="str">
        <f t="shared" si="61"/>
        <v/>
      </c>
      <c r="AB263" s="20" t="str">
        <f t="shared" si="62"/>
        <v/>
      </c>
      <c r="AC263" s="20" t="str">
        <f t="shared" si="63"/>
        <v/>
      </c>
      <c r="AD263" s="20" t="str">
        <f t="shared" si="64"/>
        <v/>
      </c>
      <c r="AF263" s="23" t="str" cm="1">
        <f t="array" ref="AF263">IFERROR(DATE(INDEX(AB263:AD263, $AE263, MATCH($AD$5, AB$9:AD$9, 0)), INDEX(AB263:AD263, $AE263, MATCH($AD$4, AB$9:AD$9, 0)), INDEX(AB263:AD263, $AE263, MATCH($AD$3, AB$9:AD$9, 0))), "")</f>
        <v/>
      </c>
      <c r="BP263" s="20" t="str">
        <f t="shared" si="65"/>
        <v/>
      </c>
      <c r="BR263" s="20" t="str">
        <f>IF(BP263="", "", IF(COUNTIF(BP$10:BP263, BP263)&gt;1, "", MAX(BR$9:BR262)+1))</f>
        <v/>
      </c>
      <c r="BT263" s="49" t="str">
        <f t="shared" si="66"/>
        <v/>
      </c>
      <c r="BU263" s="14" t="str">
        <f t="shared" si="67"/>
        <v/>
      </c>
      <c r="BV263" s="15" t="str">
        <f t="shared" si="68"/>
        <v/>
      </c>
    </row>
    <row r="264" spans="1:74" x14ac:dyDescent="0.25">
      <c r="A264" s="25"/>
      <c r="B264" s="29"/>
      <c r="C264" s="30"/>
      <c r="D264" s="30"/>
      <c r="E264" s="31"/>
      <c r="F264" s="25"/>
      <c r="G264" s="23" t="str">
        <f t="shared" si="59"/>
        <v/>
      </c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Z264" s="20" t="str">
        <f t="shared" si="60"/>
        <v/>
      </c>
      <c r="AA264" s="20" t="str">
        <f t="shared" si="61"/>
        <v/>
      </c>
      <c r="AB264" s="20" t="str">
        <f t="shared" si="62"/>
        <v/>
      </c>
      <c r="AC264" s="20" t="str">
        <f t="shared" si="63"/>
        <v/>
      </c>
      <c r="AD264" s="20" t="str">
        <f t="shared" si="64"/>
        <v/>
      </c>
      <c r="AF264" s="23" t="str" cm="1">
        <f t="array" ref="AF264">IFERROR(DATE(INDEX(AB264:AD264, $AE264, MATCH($AD$5, AB$9:AD$9, 0)), INDEX(AB264:AD264, $AE264, MATCH($AD$4, AB$9:AD$9, 0)), INDEX(AB264:AD264, $AE264, MATCH($AD$3, AB$9:AD$9, 0))), "")</f>
        <v/>
      </c>
      <c r="BP264" s="20" t="str">
        <f t="shared" si="65"/>
        <v/>
      </c>
      <c r="BR264" s="20" t="str">
        <f>IF(BP264="", "", IF(COUNTIF(BP$10:BP264, BP264)&gt;1, "", MAX(BR$9:BR263)+1))</f>
        <v/>
      </c>
      <c r="BT264" s="49" t="str">
        <f t="shared" si="66"/>
        <v/>
      </c>
      <c r="BU264" s="14" t="str">
        <f t="shared" si="67"/>
        <v/>
      </c>
      <c r="BV264" s="15" t="str">
        <f t="shared" si="68"/>
        <v/>
      </c>
    </row>
    <row r="265" spans="1:74" x14ac:dyDescent="0.25">
      <c r="A265" s="25"/>
      <c r="B265" s="29"/>
      <c r="C265" s="30"/>
      <c r="D265" s="30"/>
      <c r="E265" s="31"/>
      <c r="F265" s="25"/>
      <c r="G265" s="23" t="str">
        <f t="shared" si="59"/>
        <v/>
      </c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Z265" s="20" t="str">
        <f t="shared" si="60"/>
        <v/>
      </c>
      <c r="AA265" s="20" t="str">
        <f t="shared" si="61"/>
        <v/>
      </c>
      <c r="AB265" s="20" t="str">
        <f t="shared" si="62"/>
        <v/>
      </c>
      <c r="AC265" s="20" t="str">
        <f t="shared" si="63"/>
        <v/>
      </c>
      <c r="AD265" s="20" t="str">
        <f t="shared" si="64"/>
        <v/>
      </c>
      <c r="AF265" s="23" t="str" cm="1">
        <f t="array" ref="AF265">IFERROR(DATE(INDEX(AB265:AD265, $AE265, MATCH($AD$5, AB$9:AD$9, 0)), INDEX(AB265:AD265, $AE265, MATCH($AD$4, AB$9:AD$9, 0)), INDEX(AB265:AD265, $AE265, MATCH($AD$3, AB$9:AD$9, 0))), "")</f>
        <v/>
      </c>
      <c r="BP265" s="20" t="str">
        <f t="shared" si="65"/>
        <v/>
      </c>
      <c r="BR265" s="20" t="str">
        <f>IF(BP265="", "", IF(COUNTIF(BP$10:BP265, BP265)&gt;1, "", MAX(BR$9:BR264)+1))</f>
        <v/>
      </c>
      <c r="BT265" s="49" t="str">
        <f t="shared" si="66"/>
        <v/>
      </c>
      <c r="BU265" s="14" t="str">
        <f t="shared" si="67"/>
        <v/>
      </c>
      <c r="BV265" s="15" t="str">
        <f t="shared" si="68"/>
        <v/>
      </c>
    </row>
    <row r="266" spans="1:74" x14ac:dyDescent="0.25">
      <c r="A266" s="25"/>
      <c r="B266" s="29"/>
      <c r="C266" s="30"/>
      <c r="D266" s="30"/>
      <c r="E266" s="31"/>
      <c r="F266" s="25"/>
      <c r="G266" s="23" t="str">
        <f t="shared" si="59"/>
        <v/>
      </c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Z266" s="20" t="str">
        <f t="shared" si="60"/>
        <v/>
      </c>
      <c r="AA266" s="20" t="str">
        <f t="shared" si="61"/>
        <v/>
      </c>
      <c r="AB266" s="20" t="str">
        <f t="shared" si="62"/>
        <v/>
      </c>
      <c r="AC266" s="20" t="str">
        <f t="shared" si="63"/>
        <v/>
      </c>
      <c r="AD266" s="20" t="str">
        <f t="shared" si="64"/>
        <v/>
      </c>
      <c r="AF266" s="23" t="str" cm="1">
        <f t="array" ref="AF266">IFERROR(DATE(INDEX(AB266:AD266, $AE266, MATCH($AD$5, AB$9:AD$9, 0)), INDEX(AB266:AD266, $AE266, MATCH($AD$4, AB$9:AD$9, 0)), INDEX(AB266:AD266, $AE266, MATCH($AD$3, AB$9:AD$9, 0))), "")</f>
        <v/>
      </c>
      <c r="BP266" s="20" t="str">
        <f t="shared" si="65"/>
        <v/>
      </c>
      <c r="BR266" s="20" t="str">
        <f>IF(BP266="", "", IF(COUNTIF(BP$10:BP266, BP266)&gt;1, "", MAX(BR$9:BR265)+1))</f>
        <v/>
      </c>
      <c r="BT266" s="49" t="str">
        <f t="shared" si="66"/>
        <v/>
      </c>
      <c r="BU266" s="14" t="str">
        <f t="shared" si="67"/>
        <v/>
      </c>
      <c r="BV266" s="15" t="str">
        <f t="shared" si="68"/>
        <v/>
      </c>
    </row>
    <row r="267" spans="1:74" x14ac:dyDescent="0.25">
      <c r="A267" s="25"/>
      <c r="B267" s="29"/>
      <c r="C267" s="30"/>
      <c r="D267" s="30"/>
      <c r="E267" s="31"/>
      <c r="F267" s="25"/>
      <c r="G267" s="23" t="str">
        <f t="shared" ref="G267:G330" si="69">$AF267</f>
        <v/>
      </c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Z267" s="20" t="str">
        <f t="shared" ref="Z267:Z330" si="70">IF($B267="", "", IFERROR(FIND(Z$9, $B267), ""))</f>
        <v/>
      </c>
      <c r="AA267" s="20" t="str">
        <f t="shared" ref="AA267:AA330" si="71">IF(Z267="", "", IFERROR(FIND(AA$9, $B267, Z267+1), ""))</f>
        <v/>
      </c>
      <c r="AB267" s="20" t="str">
        <f t="shared" ref="AB267:AB330" si="72">IFERROR(VALUE(TRIM(LEFT($B267, Z267-1))), "")</f>
        <v/>
      </c>
      <c r="AC267" s="20" t="str">
        <f t="shared" ref="AC267:AC330" si="73">IFERROR(VALUE(TRIM(MID($B267, Z267+1, (AA267-Z267-1)))), "")</f>
        <v/>
      </c>
      <c r="AD267" s="20" t="str">
        <f t="shared" ref="AD267:AD330" si="74">IFERROR(VALUE(TRIM(MID($B267, AA267+1, (LEN($B267)-AA267)))), "")</f>
        <v/>
      </c>
      <c r="AF267" s="23" t="str" cm="1">
        <f t="array" ref="AF267">IFERROR(DATE(INDEX(AB267:AD267, $AE267, MATCH($AD$5, AB$9:AD$9, 0)), INDEX(AB267:AD267, $AE267, MATCH($AD$4, AB$9:AD$9, 0)), INDEX(AB267:AD267, $AE267, MATCH($AD$3, AB$9:AD$9, 0))), "")</f>
        <v/>
      </c>
      <c r="BP267" s="20" t="str">
        <f t="shared" ref="BP267:BP330" si="75">IF($G267="", "", TEXT($G267, "mmm yyyy"))</f>
        <v/>
      </c>
      <c r="BR267" s="20" t="str">
        <f>IF(BP267="", "", IF(COUNTIF(BP$10:BP267, BP267)&gt;1, "", MAX(BR$9:BR266)+1))</f>
        <v/>
      </c>
      <c r="BT267" s="49" t="str">
        <f t="shared" ref="BT267:BT330" si="76">IF(C267="", "", IF(C267&lt;0, 0, C267))</f>
        <v/>
      </c>
      <c r="BU267" s="14" t="str">
        <f t="shared" ref="BU267:BU330" si="77">IF(D267="", "", IF(D267&lt;0, 0, D267))</f>
        <v/>
      </c>
      <c r="BV267" s="15" t="str">
        <f t="shared" ref="BV267:BV330" si="78">IF(E267="", "", IF(E267&lt;0, 0, E267))</f>
        <v/>
      </c>
    </row>
    <row r="268" spans="1:74" x14ac:dyDescent="0.25">
      <c r="A268" s="25"/>
      <c r="B268" s="29"/>
      <c r="C268" s="30"/>
      <c r="D268" s="30"/>
      <c r="E268" s="31"/>
      <c r="F268" s="25"/>
      <c r="G268" s="23" t="str">
        <f t="shared" si="69"/>
        <v/>
      </c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Z268" s="20" t="str">
        <f t="shared" si="70"/>
        <v/>
      </c>
      <c r="AA268" s="20" t="str">
        <f t="shared" si="71"/>
        <v/>
      </c>
      <c r="AB268" s="20" t="str">
        <f t="shared" si="72"/>
        <v/>
      </c>
      <c r="AC268" s="20" t="str">
        <f t="shared" si="73"/>
        <v/>
      </c>
      <c r="AD268" s="20" t="str">
        <f t="shared" si="74"/>
        <v/>
      </c>
      <c r="AF268" s="23" t="str" cm="1">
        <f t="array" ref="AF268">IFERROR(DATE(INDEX(AB268:AD268, $AE268, MATCH($AD$5, AB$9:AD$9, 0)), INDEX(AB268:AD268, $AE268, MATCH($AD$4, AB$9:AD$9, 0)), INDEX(AB268:AD268, $AE268, MATCH($AD$3, AB$9:AD$9, 0))), "")</f>
        <v/>
      </c>
      <c r="BP268" s="20" t="str">
        <f t="shared" si="75"/>
        <v/>
      </c>
      <c r="BR268" s="20" t="str">
        <f>IF(BP268="", "", IF(COUNTIF(BP$10:BP268, BP268)&gt;1, "", MAX(BR$9:BR267)+1))</f>
        <v/>
      </c>
      <c r="BT268" s="49" t="str">
        <f t="shared" si="76"/>
        <v/>
      </c>
      <c r="BU268" s="14" t="str">
        <f t="shared" si="77"/>
        <v/>
      </c>
      <c r="BV268" s="15" t="str">
        <f t="shared" si="78"/>
        <v/>
      </c>
    </row>
    <row r="269" spans="1:74" x14ac:dyDescent="0.25">
      <c r="A269" s="25"/>
      <c r="B269" s="29"/>
      <c r="C269" s="30"/>
      <c r="D269" s="30"/>
      <c r="E269" s="31"/>
      <c r="F269" s="25"/>
      <c r="G269" s="23" t="str">
        <f t="shared" si="69"/>
        <v/>
      </c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Z269" s="20" t="str">
        <f t="shared" si="70"/>
        <v/>
      </c>
      <c r="AA269" s="20" t="str">
        <f t="shared" si="71"/>
        <v/>
      </c>
      <c r="AB269" s="20" t="str">
        <f t="shared" si="72"/>
        <v/>
      </c>
      <c r="AC269" s="20" t="str">
        <f t="shared" si="73"/>
        <v/>
      </c>
      <c r="AD269" s="20" t="str">
        <f t="shared" si="74"/>
        <v/>
      </c>
      <c r="AF269" s="23" t="str" cm="1">
        <f t="array" ref="AF269">IFERROR(DATE(INDEX(AB269:AD269, $AE269, MATCH($AD$5, AB$9:AD$9, 0)), INDEX(AB269:AD269, $AE269, MATCH($AD$4, AB$9:AD$9, 0)), INDEX(AB269:AD269, $AE269, MATCH($AD$3, AB$9:AD$9, 0))), "")</f>
        <v/>
      </c>
      <c r="BP269" s="20" t="str">
        <f t="shared" si="75"/>
        <v/>
      </c>
      <c r="BR269" s="20" t="str">
        <f>IF(BP269="", "", IF(COUNTIF(BP$10:BP269, BP269)&gt;1, "", MAX(BR$9:BR268)+1))</f>
        <v/>
      </c>
      <c r="BT269" s="49" t="str">
        <f t="shared" si="76"/>
        <v/>
      </c>
      <c r="BU269" s="14" t="str">
        <f t="shared" si="77"/>
        <v/>
      </c>
      <c r="BV269" s="15" t="str">
        <f t="shared" si="78"/>
        <v/>
      </c>
    </row>
    <row r="270" spans="1:74" x14ac:dyDescent="0.25">
      <c r="A270" s="25"/>
      <c r="B270" s="29"/>
      <c r="C270" s="30"/>
      <c r="D270" s="30"/>
      <c r="E270" s="31"/>
      <c r="F270" s="25"/>
      <c r="G270" s="23" t="str">
        <f t="shared" si="69"/>
        <v/>
      </c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Z270" s="20" t="str">
        <f t="shared" si="70"/>
        <v/>
      </c>
      <c r="AA270" s="20" t="str">
        <f t="shared" si="71"/>
        <v/>
      </c>
      <c r="AB270" s="20" t="str">
        <f t="shared" si="72"/>
        <v/>
      </c>
      <c r="AC270" s="20" t="str">
        <f t="shared" si="73"/>
        <v/>
      </c>
      <c r="AD270" s="20" t="str">
        <f t="shared" si="74"/>
        <v/>
      </c>
      <c r="AF270" s="23" t="str" cm="1">
        <f t="array" ref="AF270">IFERROR(DATE(INDEX(AB270:AD270, $AE270, MATCH($AD$5, AB$9:AD$9, 0)), INDEX(AB270:AD270, $AE270, MATCH($AD$4, AB$9:AD$9, 0)), INDEX(AB270:AD270, $AE270, MATCH($AD$3, AB$9:AD$9, 0))), "")</f>
        <v/>
      </c>
      <c r="BP270" s="20" t="str">
        <f t="shared" si="75"/>
        <v/>
      </c>
      <c r="BR270" s="20" t="str">
        <f>IF(BP270="", "", IF(COUNTIF(BP$10:BP270, BP270)&gt;1, "", MAX(BR$9:BR269)+1))</f>
        <v/>
      </c>
      <c r="BT270" s="49" t="str">
        <f t="shared" si="76"/>
        <v/>
      </c>
      <c r="BU270" s="14" t="str">
        <f t="shared" si="77"/>
        <v/>
      </c>
      <c r="BV270" s="15" t="str">
        <f t="shared" si="78"/>
        <v/>
      </c>
    </row>
    <row r="271" spans="1:74" x14ac:dyDescent="0.25">
      <c r="A271" s="25"/>
      <c r="B271" s="29"/>
      <c r="C271" s="30"/>
      <c r="D271" s="30"/>
      <c r="E271" s="31"/>
      <c r="F271" s="25"/>
      <c r="G271" s="23" t="str">
        <f t="shared" si="69"/>
        <v/>
      </c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Z271" s="20" t="str">
        <f t="shared" si="70"/>
        <v/>
      </c>
      <c r="AA271" s="20" t="str">
        <f t="shared" si="71"/>
        <v/>
      </c>
      <c r="AB271" s="20" t="str">
        <f t="shared" si="72"/>
        <v/>
      </c>
      <c r="AC271" s="20" t="str">
        <f t="shared" si="73"/>
        <v/>
      </c>
      <c r="AD271" s="20" t="str">
        <f t="shared" si="74"/>
        <v/>
      </c>
      <c r="AF271" s="23" t="str" cm="1">
        <f t="array" ref="AF271">IFERROR(DATE(INDEX(AB271:AD271, $AE271, MATCH($AD$5, AB$9:AD$9, 0)), INDEX(AB271:AD271, $AE271, MATCH($AD$4, AB$9:AD$9, 0)), INDEX(AB271:AD271, $AE271, MATCH($AD$3, AB$9:AD$9, 0))), "")</f>
        <v/>
      </c>
      <c r="BP271" s="20" t="str">
        <f t="shared" si="75"/>
        <v/>
      </c>
      <c r="BR271" s="20" t="str">
        <f>IF(BP271="", "", IF(COUNTIF(BP$10:BP271, BP271)&gt;1, "", MAX(BR$9:BR270)+1))</f>
        <v/>
      </c>
      <c r="BT271" s="49" t="str">
        <f t="shared" si="76"/>
        <v/>
      </c>
      <c r="BU271" s="14" t="str">
        <f t="shared" si="77"/>
        <v/>
      </c>
      <c r="BV271" s="15" t="str">
        <f t="shared" si="78"/>
        <v/>
      </c>
    </row>
    <row r="272" spans="1:74" x14ac:dyDescent="0.25">
      <c r="A272" s="25"/>
      <c r="B272" s="29"/>
      <c r="C272" s="30"/>
      <c r="D272" s="30"/>
      <c r="E272" s="31"/>
      <c r="F272" s="25"/>
      <c r="G272" s="23" t="str">
        <f t="shared" si="69"/>
        <v/>
      </c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Z272" s="20" t="str">
        <f t="shared" si="70"/>
        <v/>
      </c>
      <c r="AA272" s="20" t="str">
        <f t="shared" si="71"/>
        <v/>
      </c>
      <c r="AB272" s="20" t="str">
        <f t="shared" si="72"/>
        <v/>
      </c>
      <c r="AC272" s="20" t="str">
        <f t="shared" si="73"/>
        <v/>
      </c>
      <c r="AD272" s="20" t="str">
        <f t="shared" si="74"/>
        <v/>
      </c>
      <c r="AF272" s="23" t="str" cm="1">
        <f t="array" ref="AF272">IFERROR(DATE(INDEX(AB272:AD272, $AE272, MATCH($AD$5, AB$9:AD$9, 0)), INDEX(AB272:AD272, $AE272, MATCH($AD$4, AB$9:AD$9, 0)), INDEX(AB272:AD272, $AE272, MATCH($AD$3, AB$9:AD$9, 0))), "")</f>
        <v/>
      </c>
      <c r="BP272" s="20" t="str">
        <f t="shared" si="75"/>
        <v/>
      </c>
      <c r="BR272" s="20" t="str">
        <f>IF(BP272="", "", IF(COUNTIF(BP$10:BP272, BP272)&gt;1, "", MAX(BR$9:BR271)+1))</f>
        <v/>
      </c>
      <c r="BT272" s="49" t="str">
        <f t="shared" si="76"/>
        <v/>
      </c>
      <c r="BU272" s="14" t="str">
        <f t="shared" si="77"/>
        <v/>
      </c>
      <c r="BV272" s="15" t="str">
        <f t="shared" si="78"/>
        <v/>
      </c>
    </row>
    <row r="273" spans="1:74" x14ac:dyDescent="0.25">
      <c r="A273" s="25"/>
      <c r="B273" s="29"/>
      <c r="C273" s="30"/>
      <c r="D273" s="30"/>
      <c r="E273" s="31"/>
      <c r="F273" s="25"/>
      <c r="G273" s="23" t="str">
        <f t="shared" si="69"/>
        <v/>
      </c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Z273" s="20" t="str">
        <f t="shared" si="70"/>
        <v/>
      </c>
      <c r="AA273" s="20" t="str">
        <f t="shared" si="71"/>
        <v/>
      </c>
      <c r="AB273" s="20" t="str">
        <f t="shared" si="72"/>
        <v/>
      </c>
      <c r="AC273" s="20" t="str">
        <f t="shared" si="73"/>
        <v/>
      </c>
      <c r="AD273" s="20" t="str">
        <f t="shared" si="74"/>
        <v/>
      </c>
      <c r="AF273" s="23" t="str" cm="1">
        <f t="array" ref="AF273">IFERROR(DATE(INDEX(AB273:AD273, $AE273, MATCH($AD$5, AB$9:AD$9, 0)), INDEX(AB273:AD273, $AE273, MATCH($AD$4, AB$9:AD$9, 0)), INDEX(AB273:AD273, $AE273, MATCH($AD$3, AB$9:AD$9, 0))), "")</f>
        <v/>
      </c>
      <c r="BP273" s="20" t="str">
        <f t="shared" si="75"/>
        <v/>
      </c>
      <c r="BR273" s="20" t="str">
        <f>IF(BP273="", "", IF(COUNTIF(BP$10:BP273, BP273)&gt;1, "", MAX(BR$9:BR272)+1))</f>
        <v/>
      </c>
      <c r="BT273" s="49" t="str">
        <f t="shared" si="76"/>
        <v/>
      </c>
      <c r="BU273" s="14" t="str">
        <f t="shared" si="77"/>
        <v/>
      </c>
      <c r="BV273" s="15" t="str">
        <f t="shared" si="78"/>
        <v/>
      </c>
    </row>
    <row r="274" spans="1:74" x14ac:dyDescent="0.25">
      <c r="A274" s="25"/>
      <c r="B274" s="29"/>
      <c r="C274" s="30"/>
      <c r="D274" s="30"/>
      <c r="E274" s="31"/>
      <c r="F274" s="25"/>
      <c r="G274" s="23" t="str">
        <f t="shared" si="69"/>
        <v/>
      </c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Z274" s="20" t="str">
        <f t="shared" si="70"/>
        <v/>
      </c>
      <c r="AA274" s="20" t="str">
        <f t="shared" si="71"/>
        <v/>
      </c>
      <c r="AB274" s="20" t="str">
        <f t="shared" si="72"/>
        <v/>
      </c>
      <c r="AC274" s="20" t="str">
        <f t="shared" si="73"/>
        <v/>
      </c>
      <c r="AD274" s="20" t="str">
        <f t="shared" si="74"/>
        <v/>
      </c>
      <c r="AF274" s="23" t="str" cm="1">
        <f t="array" ref="AF274">IFERROR(DATE(INDEX(AB274:AD274, $AE274, MATCH($AD$5, AB$9:AD$9, 0)), INDEX(AB274:AD274, $AE274, MATCH($AD$4, AB$9:AD$9, 0)), INDEX(AB274:AD274, $AE274, MATCH($AD$3, AB$9:AD$9, 0))), "")</f>
        <v/>
      </c>
      <c r="BP274" s="20" t="str">
        <f t="shared" si="75"/>
        <v/>
      </c>
      <c r="BR274" s="20" t="str">
        <f>IF(BP274="", "", IF(COUNTIF(BP$10:BP274, BP274)&gt;1, "", MAX(BR$9:BR273)+1))</f>
        <v/>
      </c>
      <c r="BT274" s="49" t="str">
        <f t="shared" si="76"/>
        <v/>
      </c>
      <c r="BU274" s="14" t="str">
        <f t="shared" si="77"/>
        <v/>
      </c>
      <c r="BV274" s="15" t="str">
        <f t="shared" si="78"/>
        <v/>
      </c>
    </row>
    <row r="275" spans="1:74" x14ac:dyDescent="0.25">
      <c r="A275" s="25"/>
      <c r="B275" s="29"/>
      <c r="C275" s="30"/>
      <c r="D275" s="30"/>
      <c r="E275" s="31"/>
      <c r="F275" s="25"/>
      <c r="G275" s="23" t="str">
        <f t="shared" si="69"/>
        <v/>
      </c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Z275" s="20" t="str">
        <f t="shared" si="70"/>
        <v/>
      </c>
      <c r="AA275" s="20" t="str">
        <f t="shared" si="71"/>
        <v/>
      </c>
      <c r="AB275" s="20" t="str">
        <f t="shared" si="72"/>
        <v/>
      </c>
      <c r="AC275" s="20" t="str">
        <f t="shared" si="73"/>
        <v/>
      </c>
      <c r="AD275" s="20" t="str">
        <f t="shared" si="74"/>
        <v/>
      </c>
      <c r="AF275" s="23" t="str" cm="1">
        <f t="array" ref="AF275">IFERROR(DATE(INDEX(AB275:AD275, $AE275, MATCH($AD$5, AB$9:AD$9, 0)), INDEX(AB275:AD275, $AE275, MATCH($AD$4, AB$9:AD$9, 0)), INDEX(AB275:AD275, $AE275, MATCH($AD$3, AB$9:AD$9, 0))), "")</f>
        <v/>
      </c>
      <c r="BP275" s="20" t="str">
        <f t="shared" si="75"/>
        <v/>
      </c>
      <c r="BR275" s="20" t="str">
        <f>IF(BP275="", "", IF(COUNTIF(BP$10:BP275, BP275)&gt;1, "", MAX(BR$9:BR274)+1))</f>
        <v/>
      </c>
      <c r="BT275" s="49" t="str">
        <f t="shared" si="76"/>
        <v/>
      </c>
      <c r="BU275" s="14" t="str">
        <f t="shared" si="77"/>
        <v/>
      </c>
      <c r="BV275" s="15" t="str">
        <f t="shared" si="78"/>
        <v/>
      </c>
    </row>
    <row r="276" spans="1:74" x14ac:dyDescent="0.25">
      <c r="A276" s="25"/>
      <c r="B276" s="29"/>
      <c r="C276" s="30"/>
      <c r="D276" s="30"/>
      <c r="E276" s="31"/>
      <c r="F276" s="25"/>
      <c r="G276" s="23" t="str">
        <f t="shared" si="69"/>
        <v/>
      </c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Z276" s="20" t="str">
        <f t="shared" si="70"/>
        <v/>
      </c>
      <c r="AA276" s="20" t="str">
        <f t="shared" si="71"/>
        <v/>
      </c>
      <c r="AB276" s="20" t="str">
        <f t="shared" si="72"/>
        <v/>
      </c>
      <c r="AC276" s="20" t="str">
        <f t="shared" si="73"/>
        <v/>
      </c>
      <c r="AD276" s="20" t="str">
        <f t="shared" si="74"/>
        <v/>
      </c>
      <c r="AF276" s="23" t="str" cm="1">
        <f t="array" ref="AF276">IFERROR(DATE(INDEX(AB276:AD276, $AE276, MATCH($AD$5, AB$9:AD$9, 0)), INDEX(AB276:AD276, $AE276, MATCH($AD$4, AB$9:AD$9, 0)), INDEX(AB276:AD276, $AE276, MATCH($AD$3, AB$9:AD$9, 0))), "")</f>
        <v/>
      </c>
      <c r="BP276" s="20" t="str">
        <f t="shared" si="75"/>
        <v/>
      </c>
      <c r="BR276" s="20" t="str">
        <f>IF(BP276="", "", IF(COUNTIF(BP$10:BP276, BP276)&gt;1, "", MAX(BR$9:BR275)+1))</f>
        <v/>
      </c>
      <c r="BT276" s="49" t="str">
        <f t="shared" si="76"/>
        <v/>
      </c>
      <c r="BU276" s="14" t="str">
        <f t="shared" si="77"/>
        <v/>
      </c>
      <c r="BV276" s="15" t="str">
        <f t="shared" si="78"/>
        <v/>
      </c>
    </row>
    <row r="277" spans="1:74" x14ac:dyDescent="0.25">
      <c r="A277" s="25"/>
      <c r="B277" s="29"/>
      <c r="C277" s="30"/>
      <c r="D277" s="30"/>
      <c r="E277" s="31"/>
      <c r="F277" s="25"/>
      <c r="G277" s="23" t="str">
        <f t="shared" si="69"/>
        <v/>
      </c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Z277" s="20" t="str">
        <f t="shared" si="70"/>
        <v/>
      </c>
      <c r="AA277" s="20" t="str">
        <f t="shared" si="71"/>
        <v/>
      </c>
      <c r="AB277" s="20" t="str">
        <f t="shared" si="72"/>
        <v/>
      </c>
      <c r="AC277" s="20" t="str">
        <f t="shared" si="73"/>
        <v/>
      </c>
      <c r="AD277" s="20" t="str">
        <f t="shared" si="74"/>
        <v/>
      </c>
      <c r="AF277" s="23" t="str" cm="1">
        <f t="array" ref="AF277">IFERROR(DATE(INDEX(AB277:AD277, $AE277, MATCH($AD$5, AB$9:AD$9, 0)), INDEX(AB277:AD277, $AE277, MATCH($AD$4, AB$9:AD$9, 0)), INDEX(AB277:AD277, $AE277, MATCH($AD$3, AB$9:AD$9, 0))), "")</f>
        <v/>
      </c>
      <c r="BP277" s="20" t="str">
        <f t="shared" si="75"/>
        <v/>
      </c>
      <c r="BR277" s="20" t="str">
        <f>IF(BP277="", "", IF(COUNTIF(BP$10:BP277, BP277)&gt;1, "", MAX(BR$9:BR276)+1))</f>
        <v/>
      </c>
      <c r="BT277" s="49" t="str">
        <f t="shared" si="76"/>
        <v/>
      </c>
      <c r="BU277" s="14" t="str">
        <f t="shared" si="77"/>
        <v/>
      </c>
      <c r="BV277" s="15" t="str">
        <f t="shared" si="78"/>
        <v/>
      </c>
    </row>
    <row r="278" spans="1:74" x14ac:dyDescent="0.25">
      <c r="A278" s="25"/>
      <c r="B278" s="29"/>
      <c r="C278" s="30"/>
      <c r="D278" s="30"/>
      <c r="E278" s="31"/>
      <c r="F278" s="25"/>
      <c r="G278" s="23" t="str">
        <f t="shared" si="69"/>
        <v/>
      </c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Z278" s="20" t="str">
        <f t="shared" si="70"/>
        <v/>
      </c>
      <c r="AA278" s="20" t="str">
        <f t="shared" si="71"/>
        <v/>
      </c>
      <c r="AB278" s="20" t="str">
        <f t="shared" si="72"/>
        <v/>
      </c>
      <c r="AC278" s="20" t="str">
        <f t="shared" si="73"/>
        <v/>
      </c>
      <c r="AD278" s="20" t="str">
        <f t="shared" si="74"/>
        <v/>
      </c>
      <c r="AF278" s="23" t="str" cm="1">
        <f t="array" ref="AF278">IFERROR(DATE(INDEX(AB278:AD278, $AE278, MATCH($AD$5, AB$9:AD$9, 0)), INDEX(AB278:AD278, $AE278, MATCH($AD$4, AB$9:AD$9, 0)), INDEX(AB278:AD278, $AE278, MATCH($AD$3, AB$9:AD$9, 0))), "")</f>
        <v/>
      </c>
      <c r="BP278" s="20" t="str">
        <f t="shared" si="75"/>
        <v/>
      </c>
      <c r="BR278" s="20" t="str">
        <f>IF(BP278="", "", IF(COUNTIF(BP$10:BP278, BP278)&gt;1, "", MAX(BR$9:BR277)+1))</f>
        <v/>
      </c>
      <c r="BT278" s="49" t="str">
        <f t="shared" si="76"/>
        <v/>
      </c>
      <c r="BU278" s="14" t="str">
        <f t="shared" si="77"/>
        <v/>
      </c>
      <c r="BV278" s="15" t="str">
        <f t="shared" si="78"/>
        <v/>
      </c>
    </row>
    <row r="279" spans="1:74" x14ac:dyDescent="0.25">
      <c r="A279" s="25"/>
      <c r="B279" s="29"/>
      <c r="C279" s="30"/>
      <c r="D279" s="30"/>
      <c r="E279" s="31"/>
      <c r="F279" s="25"/>
      <c r="G279" s="23" t="str">
        <f t="shared" si="69"/>
        <v/>
      </c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Z279" s="20" t="str">
        <f t="shared" si="70"/>
        <v/>
      </c>
      <c r="AA279" s="20" t="str">
        <f t="shared" si="71"/>
        <v/>
      </c>
      <c r="AB279" s="20" t="str">
        <f t="shared" si="72"/>
        <v/>
      </c>
      <c r="AC279" s="20" t="str">
        <f t="shared" si="73"/>
        <v/>
      </c>
      <c r="AD279" s="20" t="str">
        <f t="shared" si="74"/>
        <v/>
      </c>
      <c r="AF279" s="23" t="str" cm="1">
        <f t="array" ref="AF279">IFERROR(DATE(INDEX(AB279:AD279, $AE279, MATCH($AD$5, AB$9:AD$9, 0)), INDEX(AB279:AD279, $AE279, MATCH($AD$4, AB$9:AD$9, 0)), INDEX(AB279:AD279, $AE279, MATCH($AD$3, AB$9:AD$9, 0))), "")</f>
        <v/>
      </c>
      <c r="BP279" s="20" t="str">
        <f t="shared" si="75"/>
        <v/>
      </c>
      <c r="BR279" s="20" t="str">
        <f>IF(BP279="", "", IF(COUNTIF(BP$10:BP279, BP279)&gt;1, "", MAX(BR$9:BR278)+1))</f>
        <v/>
      </c>
      <c r="BT279" s="49" t="str">
        <f t="shared" si="76"/>
        <v/>
      </c>
      <c r="BU279" s="14" t="str">
        <f t="shared" si="77"/>
        <v/>
      </c>
      <c r="BV279" s="15" t="str">
        <f t="shared" si="78"/>
        <v/>
      </c>
    </row>
    <row r="280" spans="1:74" x14ac:dyDescent="0.25">
      <c r="A280" s="25"/>
      <c r="B280" s="29"/>
      <c r="C280" s="30"/>
      <c r="D280" s="30"/>
      <c r="E280" s="31"/>
      <c r="F280" s="25"/>
      <c r="G280" s="23" t="str">
        <f t="shared" si="69"/>
        <v/>
      </c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Z280" s="20" t="str">
        <f t="shared" si="70"/>
        <v/>
      </c>
      <c r="AA280" s="20" t="str">
        <f t="shared" si="71"/>
        <v/>
      </c>
      <c r="AB280" s="20" t="str">
        <f t="shared" si="72"/>
        <v/>
      </c>
      <c r="AC280" s="20" t="str">
        <f t="shared" si="73"/>
        <v/>
      </c>
      <c r="AD280" s="20" t="str">
        <f t="shared" si="74"/>
        <v/>
      </c>
      <c r="AF280" s="23" t="str" cm="1">
        <f t="array" ref="AF280">IFERROR(DATE(INDEX(AB280:AD280, $AE280, MATCH($AD$5, AB$9:AD$9, 0)), INDEX(AB280:AD280, $AE280, MATCH($AD$4, AB$9:AD$9, 0)), INDEX(AB280:AD280, $AE280, MATCH($AD$3, AB$9:AD$9, 0))), "")</f>
        <v/>
      </c>
      <c r="BP280" s="20" t="str">
        <f t="shared" si="75"/>
        <v/>
      </c>
      <c r="BR280" s="20" t="str">
        <f>IF(BP280="", "", IF(COUNTIF(BP$10:BP280, BP280)&gt;1, "", MAX(BR$9:BR279)+1))</f>
        <v/>
      </c>
      <c r="BT280" s="49" t="str">
        <f t="shared" si="76"/>
        <v/>
      </c>
      <c r="BU280" s="14" t="str">
        <f t="shared" si="77"/>
        <v/>
      </c>
      <c r="BV280" s="15" t="str">
        <f t="shared" si="78"/>
        <v/>
      </c>
    </row>
    <row r="281" spans="1:74" x14ac:dyDescent="0.25">
      <c r="A281" s="25"/>
      <c r="B281" s="29"/>
      <c r="C281" s="30"/>
      <c r="D281" s="30"/>
      <c r="E281" s="31"/>
      <c r="F281" s="25"/>
      <c r="G281" s="23" t="str">
        <f t="shared" si="69"/>
        <v/>
      </c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Z281" s="20" t="str">
        <f t="shared" si="70"/>
        <v/>
      </c>
      <c r="AA281" s="20" t="str">
        <f t="shared" si="71"/>
        <v/>
      </c>
      <c r="AB281" s="20" t="str">
        <f t="shared" si="72"/>
        <v/>
      </c>
      <c r="AC281" s="20" t="str">
        <f t="shared" si="73"/>
        <v/>
      </c>
      <c r="AD281" s="20" t="str">
        <f t="shared" si="74"/>
        <v/>
      </c>
      <c r="AF281" s="23" t="str" cm="1">
        <f t="array" ref="AF281">IFERROR(DATE(INDEX(AB281:AD281, $AE281, MATCH($AD$5, AB$9:AD$9, 0)), INDEX(AB281:AD281, $AE281, MATCH($AD$4, AB$9:AD$9, 0)), INDEX(AB281:AD281, $AE281, MATCH($AD$3, AB$9:AD$9, 0))), "")</f>
        <v/>
      </c>
      <c r="BP281" s="20" t="str">
        <f t="shared" si="75"/>
        <v/>
      </c>
      <c r="BR281" s="20" t="str">
        <f>IF(BP281="", "", IF(COUNTIF(BP$10:BP281, BP281)&gt;1, "", MAX(BR$9:BR280)+1))</f>
        <v/>
      </c>
      <c r="BT281" s="49" t="str">
        <f t="shared" si="76"/>
        <v/>
      </c>
      <c r="BU281" s="14" t="str">
        <f t="shared" si="77"/>
        <v/>
      </c>
      <c r="BV281" s="15" t="str">
        <f t="shared" si="78"/>
        <v/>
      </c>
    </row>
    <row r="282" spans="1:74" x14ac:dyDescent="0.25">
      <c r="A282" s="25"/>
      <c r="B282" s="29"/>
      <c r="C282" s="30"/>
      <c r="D282" s="30"/>
      <c r="E282" s="31"/>
      <c r="F282" s="25"/>
      <c r="G282" s="23" t="str">
        <f t="shared" si="69"/>
        <v/>
      </c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Z282" s="20" t="str">
        <f t="shared" si="70"/>
        <v/>
      </c>
      <c r="AA282" s="20" t="str">
        <f t="shared" si="71"/>
        <v/>
      </c>
      <c r="AB282" s="20" t="str">
        <f t="shared" si="72"/>
        <v/>
      </c>
      <c r="AC282" s="20" t="str">
        <f t="shared" si="73"/>
        <v/>
      </c>
      <c r="AD282" s="20" t="str">
        <f t="shared" si="74"/>
        <v/>
      </c>
      <c r="AF282" s="23" t="str" cm="1">
        <f t="array" ref="AF282">IFERROR(DATE(INDEX(AB282:AD282, $AE282, MATCH($AD$5, AB$9:AD$9, 0)), INDEX(AB282:AD282, $AE282, MATCH($AD$4, AB$9:AD$9, 0)), INDEX(AB282:AD282, $AE282, MATCH($AD$3, AB$9:AD$9, 0))), "")</f>
        <v/>
      </c>
      <c r="BP282" s="20" t="str">
        <f t="shared" si="75"/>
        <v/>
      </c>
      <c r="BR282" s="20" t="str">
        <f>IF(BP282="", "", IF(COUNTIF(BP$10:BP282, BP282)&gt;1, "", MAX(BR$9:BR281)+1))</f>
        <v/>
      </c>
      <c r="BT282" s="49" t="str">
        <f t="shared" si="76"/>
        <v/>
      </c>
      <c r="BU282" s="14" t="str">
        <f t="shared" si="77"/>
        <v/>
      </c>
      <c r="BV282" s="15" t="str">
        <f t="shared" si="78"/>
        <v/>
      </c>
    </row>
    <row r="283" spans="1:74" x14ac:dyDescent="0.25">
      <c r="A283" s="25"/>
      <c r="B283" s="29"/>
      <c r="C283" s="30"/>
      <c r="D283" s="30"/>
      <c r="E283" s="31"/>
      <c r="F283" s="25"/>
      <c r="G283" s="23" t="str">
        <f t="shared" si="69"/>
        <v/>
      </c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Z283" s="20" t="str">
        <f t="shared" si="70"/>
        <v/>
      </c>
      <c r="AA283" s="20" t="str">
        <f t="shared" si="71"/>
        <v/>
      </c>
      <c r="AB283" s="20" t="str">
        <f t="shared" si="72"/>
        <v/>
      </c>
      <c r="AC283" s="20" t="str">
        <f t="shared" si="73"/>
        <v/>
      </c>
      <c r="AD283" s="20" t="str">
        <f t="shared" si="74"/>
        <v/>
      </c>
      <c r="AF283" s="23" t="str" cm="1">
        <f t="array" ref="AF283">IFERROR(DATE(INDEX(AB283:AD283, $AE283, MATCH($AD$5, AB$9:AD$9, 0)), INDEX(AB283:AD283, $AE283, MATCH($AD$4, AB$9:AD$9, 0)), INDEX(AB283:AD283, $AE283, MATCH($AD$3, AB$9:AD$9, 0))), "")</f>
        <v/>
      </c>
      <c r="BP283" s="20" t="str">
        <f t="shared" si="75"/>
        <v/>
      </c>
      <c r="BR283" s="20" t="str">
        <f>IF(BP283="", "", IF(COUNTIF(BP$10:BP283, BP283)&gt;1, "", MAX(BR$9:BR282)+1))</f>
        <v/>
      </c>
      <c r="BT283" s="49" t="str">
        <f t="shared" si="76"/>
        <v/>
      </c>
      <c r="BU283" s="14" t="str">
        <f t="shared" si="77"/>
        <v/>
      </c>
      <c r="BV283" s="15" t="str">
        <f t="shared" si="78"/>
        <v/>
      </c>
    </row>
    <row r="284" spans="1:74" x14ac:dyDescent="0.25">
      <c r="A284" s="25"/>
      <c r="B284" s="29"/>
      <c r="C284" s="30"/>
      <c r="D284" s="30"/>
      <c r="E284" s="31"/>
      <c r="F284" s="25"/>
      <c r="G284" s="23" t="str">
        <f t="shared" si="69"/>
        <v/>
      </c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Z284" s="20" t="str">
        <f t="shared" si="70"/>
        <v/>
      </c>
      <c r="AA284" s="20" t="str">
        <f t="shared" si="71"/>
        <v/>
      </c>
      <c r="AB284" s="20" t="str">
        <f t="shared" si="72"/>
        <v/>
      </c>
      <c r="AC284" s="20" t="str">
        <f t="shared" si="73"/>
        <v/>
      </c>
      <c r="AD284" s="20" t="str">
        <f t="shared" si="74"/>
        <v/>
      </c>
      <c r="AF284" s="23" t="str" cm="1">
        <f t="array" ref="AF284">IFERROR(DATE(INDEX(AB284:AD284, $AE284, MATCH($AD$5, AB$9:AD$9, 0)), INDEX(AB284:AD284, $AE284, MATCH($AD$4, AB$9:AD$9, 0)), INDEX(AB284:AD284, $AE284, MATCH($AD$3, AB$9:AD$9, 0))), "")</f>
        <v/>
      </c>
      <c r="BP284" s="20" t="str">
        <f t="shared" si="75"/>
        <v/>
      </c>
      <c r="BR284" s="20" t="str">
        <f>IF(BP284="", "", IF(COUNTIF(BP$10:BP284, BP284)&gt;1, "", MAX(BR$9:BR283)+1))</f>
        <v/>
      </c>
      <c r="BT284" s="49" t="str">
        <f t="shared" si="76"/>
        <v/>
      </c>
      <c r="BU284" s="14" t="str">
        <f t="shared" si="77"/>
        <v/>
      </c>
      <c r="BV284" s="15" t="str">
        <f t="shared" si="78"/>
        <v/>
      </c>
    </row>
    <row r="285" spans="1:74" x14ac:dyDescent="0.25">
      <c r="A285" s="25"/>
      <c r="B285" s="29"/>
      <c r="C285" s="30"/>
      <c r="D285" s="30"/>
      <c r="E285" s="31"/>
      <c r="F285" s="25"/>
      <c r="G285" s="23" t="str">
        <f t="shared" si="69"/>
        <v/>
      </c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Z285" s="20" t="str">
        <f t="shared" si="70"/>
        <v/>
      </c>
      <c r="AA285" s="20" t="str">
        <f t="shared" si="71"/>
        <v/>
      </c>
      <c r="AB285" s="20" t="str">
        <f t="shared" si="72"/>
        <v/>
      </c>
      <c r="AC285" s="20" t="str">
        <f t="shared" si="73"/>
        <v/>
      </c>
      <c r="AD285" s="20" t="str">
        <f t="shared" si="74"/>
        <v/>
      </c>
      <c r="AF285" s="23" t="str" cm="1">
        <f t="array" ref="AF285">IFERROR(DATE(INDEX(AB285:AD285, $AE285, MATCH($AD$5, AB$9:AD$9, 0)), INDEX(AB285:AD285, $AE285, MATCH($AD$4, AB$9:AD$9, 0)), INDEX(AB285:AD285, $AE285, MATCH($AD$3, AB$9:AD$9, 0))), "")</f>
        <v/>
      </c>
      <c r="BP285" s="20" t="str">
        <f t="shared" si="75"/>
        <v/>
      </c>
      <c r="BR285" s="20" t="str">
        <f>IF(BP285="", "", IF(COUNTIF(BP$10:BP285, BP285)&gt;1, "", MAX(BR$9:BR284)+1))</f>
        <v/>
      </c>
      <c r="BT285" s="49" t="str">
        <f t="shared" si="76"/>
        <v/>
      </c>
      <c r="BU285" s="14" t="str">
        <f t="shared" si="77"/>
        <v/>
      </c>
      <c r="BV285" s="15" t="str">
        <f t="shared" si="78"/>
        <v/>
      </c>
    </row>
    <row r="286" spans="1:74" x14ac:dyDescent="0.25">
      <c r="A286" s="25"/>
      <c r="B286" s="29"/>
      <c r="C286" s="30"/>
      <c r="D286" s="30"/>
      <c r="E286" s="31"/>
      <c r="F286" s="25"/>
      <c r="G286" s="23" t="str">
        <f t="shared" si="69"/>
        <v/>
      </c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Z286" s="20" t="str">
        <f t="shared" si="70"/>
        <v/>
      </c>
      <c r="AA286" s="20" t="str">
        <f t="shared" si="71"/>
        <v/>
      </c>
      <c r="AB286" s="20" t="str">
        <f t="shared" si="72"/>
        <v/>
      </c>
      <c r="AC286" s="20" t="str">
        <f t="shared" si="73"/>
        <v/>
      </c>
      <c r="AD286" s="20" t="str">
        <f t="shared" si="74"/>
        <v/>
      </c>
      <c r="AF286" s="23" t="str" cm="1">
        <f t="array" ref="AF286">IFERROR(DATE(INDEX(AB286:AD286, $AE286, MATCH($AD$5, AB$9:AD$9, 0)), INDEX(AB286:AD286, $AE286, MATCH($AD$4, AB$9:AD$9, 0)), INDEX(AB286:AD286, $AE286, MATCH($AD$3, AB$9:AD$9, 0))), "")</f>
        <v/>
      </c>
      <c r="BP286" s="20" t="str">
        <f t="shared" si="75"/>
        <v/>
      </c>
      <c r="BR286" s="20" t="str">
        <f>IF(BP286="", "", IF(COUNTIF(BP$10:BP286, BP286)&gt;1, "", MAX(BR$9:BR285)+1))</f>
        <v/>
      </c>
      <c r="BT286" s="49" t="str">
        <f t="shared" si="76"/>
        <v/>
      </c>
      <c r="BU286" s="14" t="str">
        <f t="shared" si="77"/>
        <v/>
      </c>
      <c r="BV286" s="15" t="str">
        <f t="shared" si="78"/>
        <v/>
      </c>
    </row>
    <row r="287" spans="1:74" x14ac:dyDescent="0.25">
      <c r="A287" s="25"/>
      <c r="B287" s="29"/>
      <c r="C287" s="30"/>
      <c r="D287" s="30"/>
      <c r="E287" s="31"/>
      <c r="F287" s="25"/>
      <c r="G287" s="23" t="str">
        <f t="shared" si="69"/>
        <v/>
      </c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Z287" s="20" t="str">
        <f t="shared" si="70"/>
        <v/>
      </c>
      <c r="AA287" s="20" t="str">
        <f t="shared" si="71"/>
        <v/>
      </c>
      <c r="AB287" s="20" t="str">
        <f t="shared" si="72"/>
        <v/>
      </c>
      <c r="AC287" s="20" t="str">
        <f t="shared" si="73"/>
        <v/>
      </c>
      <c r="AD287" s="20" t="str">
        <f t="shared" si="74"/>
        <v/>
      </c>
      <c r="AF287" s="23" t="str" cm="1">
        <f t="array" ref="AF287">IFERROR(DATE(INDEX(AB287:AD287, $AE287, MATCH($AD$5, AB$9:AD$9, 0)), INDEX(AB287:AD287, $AE287, MATCH($AD$4, AB$9:AD$9, 0)), INDEX(AB287:AD287, $AE287, MATCH($AD$3, AB$9:AD$9, 0))), "")</f>
        <v/>
      </c>
      <c r="BP287" s="20" t="str">
        <f t="shared" si="75"/>
        <v/>
      </c>
      <c r="BR287" s="20" t="str">
        <f>IF(BP287="", "", IF(COUNTIF(BP$10:BP287, BP287)&gt;1, "", MAX(BR$9:BR286)+1))</f>
        <v/>
      </c>
      <c r="BT287" s="49" t="str">
        <f t="shared" si="76"/>
        <v/>
      </c>
      <c r="BU287" s="14" t="str">
        <f t="shared" si="77"/>
        <v/>
      </c>
      <c r="BV287" s="15" t="str">
        <f t="shared" si="78"/>
        <v/>
      </c>
    </row>
    <row r="288" spans="1:74" x14ac:dyDescent="0.25">
      <c r="A288" s="25"/>
      <c r="B288" s="29"/>
      <c r="C288" s="30"/>
      <c r="D288" s="30"/>
      <c r="E288" s="31"/>
      <c r="F288" s="25"/>
      <c r="G288" s="23" t="str">
        <f t="shared" si="69"/>
        <v/>
      </c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Z288" s="20" t="str">
        <f t="shared" si="70"/>
        <v/>
      </c>
      <c r="AA288" s="20" t="str">
        <f t="shared" si="71"/>
        <v/>
      </c>
      <c r="AB288" s="20" t="str">
        <f t="shared" si="72"/>
        <v/>
      </c>
      <c r="AC288" s="20" t="str">
        <f t="shared" si="73"/>
        <v/>
      </c>
      <c r="AD288" s="20" t="str">
        <f t="shared" si="74"/>
        <v/>
      </c>
      <c r="AF288" s="23" t="str" cm="1">
        <f t="array" ref="AF288">IFERROR(DATE(INDEX(AB288:AD288, $AE288, MATCH($AD$5, AB$9:AD$9, 0)), INDEX(AB288:AD288, $AE288, MATCH($AD$4, AB$9:AD$9, 0)), INDEX(AB288:AD288, $AE288, MATCH($AD$3, AB$9:AD$9, 0))), "")</f>
        <v/>
      </c>
      <c r="BP288" s="20" t="str">
        <f t="shared" si="75"/>
        <v/>
      </c>
      <c r="BR288" s="20" t="str">
        <f>IF(BP288="", "", IF(COUNTIF(BP$10:BP288, BP288)&gt;1, "", MAX(BR$9:BR287)+1))</f>
        <v/>
      </c>
      <c r="BT288" s="49" t="str">
        <f t="shared" si="76"/>
        <v/>
      </c>
      <c r="BU288" s="14" t="str">
        <f t="shared" si="77"/>
        <v/>
      </c>
      <c r="BV288" s="15" t="str">
        <f t="shared" si="78"/>
        <v/>
      </c>
    </row>
    <row r="289" spans="1:74" x14ac:dyDescent="0.25">
      <c r="A289" s="25"/>
      <c r="B289" s="29"/>
      <c r="C289" s="30"/>
      <c r="D289" s="30"/>
      <c r="E289" s="31"/>
      <c r="F289" s="25"/>
      <c r="G289" s="23" t="str">
        <f t="shared" si="69"/>
        <v/>
      </c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Z289" s="20" t="str">
        <f t="shared" si="70"/>
        <v/>
      </c>
      <c r="AA289" s="20" t="str">
        <f t="shared" si="71"/>
        <v/>
      </c>
      <c r="AB289" s="20" t="str">
        <f t="shared" si="72"/>
        <v/>
      </c>
      <c r="AC289" s="20" t="str">
        <f t="shared" si="73"/>
        <v/>
      </c>
      <c r="AD289" s="20" t="str">
        <f t="shared" si="74"/>
        <v/>
      </c>
      <c r="AF289" s="23" t="str" cm="1">
        <f t="array" ref="AF289">IFERROR(DATE(INDEX(AB289:AD289, $AE289, MATCH($AD$5, AB$9:AD$9, 0)), INDEX(AB289:AD289, $AE289, MATCH($AD$4, AB$9:AD$9, 0)), INDEX(AB289:AD289, $AE289, MATCH($AD$3, AB$9:AD$9, 0))), "")</f>
        <v/>
      </c>
      <c r="BP289" s="20" t="str">
        <f t="shared" si="75"/>
        <v/>
      </c>
      <c r="BR289" s="20" t="str">
        <f>IF(BP289="", "", IF(COUNTIF(BP$10:BP289, BP289)&gt;1, "", MAX(BR$9:BR288)+1))</f>
        <v/>
      </c>
      <c r="BT289" s="49" t="str">
        <f t="shared" si="76"/>
        <v/>
      </c>
      <c r="BU289" s="14" t="str">
        <f t="shared" si="77"/>
        <v/>
      </c>
      <c r="BV289" s="15" t="str">
        <f t="shared" si="78"/>
        <v/>
      </c>
    </row>
    <row r="290" spans="1:74" x14ac:dyDescent="0.25">
      <c r="A290" s="25"/>
      <c r="B290" s="29"/>
      <c r="C290" s="30"/>
      <c r="D290" s="30"/>
      <c r="E290" s="31"/>
      <c r="F290" s="25"/>
      <c r="G290" s="23" t="str">
        <f t="shared" si="69"/>
        <v/>
      </c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Z290" s="20" t="str">
        <f t="shared" si="70"/>
        <v/>
      </c>
      <c r="AA290" s="20" t="str">
        <f t="shared" si="71"/>
        <v/>
      </c>
      <c r="AB290" s="20" t="str">
        <f t="shared" si="72"/>
        <v/>
      </c>
      <c r="AC290" s="20" t="str">
        <f t="shared" si="73"/>
        <v/>
      </c>
      <c r="AD290" s="20" t="str">
        <f t="shared" si="74"/>
        <v/>
      </c>
      <c r="AF290" s="23" t="str" cm="1">
        <f t="array" ref="AF290">IFERROR(DATE(INDEX(AB290:AD290, $AE290, MATCH($AD$5, AB$9:AD$9, 0)), INDEX(AB290:AD290, $AE290, MATCH($AD$4, AB$9:AD$9, 0)), INDEX(AB290:AD290, $AE290, MATCH($AD$3, AB$9:AD$9, 0))), "")</f>
        <v/>
      </c>
      <c r="BP290" s="20" t="str">
        <f t="shared" si="75"/>
        <v/>
      </c>
      <c r="BR290" s="20" t="str">
        <f>IF(BP290="", "", IF(COUNTIF(BP$10:BP290, BP290)&gt;1, "", MAX(BR$9:BR289)+1))</f>
        <v/>
      </c>
      <c r="BT290" s="49" t="str">
        <f t="shared" si="76"/>
        <v/>
      </c>
      <c r="BU290" s="14" t="str">
        <f t="shared" si="77"/>
        <v/>
      </c>
      <c r="BV290" s="15" t="str">
        <f t="shared" si="78"/>
        <v/>
      </c>
    </row>
    <row r="291" spans="1:74" x14ac:dyDescent="0.25">
      <c r="A291" s="25"/>
      <c r="B291" s="29"/>
      <c r="C291" s="30"/>
      <c r="D291" s="30"/>
      <c r="E291" s="31"/>
      <c r="F291" s="25"/>
      <c r="G291" s="23" t="str">
        <f t="shared" si="69"/>
        <v/>
      </c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Z291" s="20" t="str">
        <f t="shared" si="70"/>
        <v/>
      </c>
      <c r="AA291" s="20" t="str">
        <f t="shared" si="71"/>
        <v/>
      </c>
      <c r="AB291" s="20" t="str">
        <f t="shared" si="72"/>
        <v/>
      </c>
      <c r="AC291" s="20" t="str">
        <f t="shared" si="73"/>
        <v/>
      </c>
      <c r="AD291" s="20" t="str">
        <f t="shared" si="74"/>
        <v/>
      </c>
      <c r="AF291" s="23" t="str" cm="1">
        <f t="array" ref="AF291">IFERROR(DATE(INDEX(AB291:AD291, $AE291, MATCH($AD$5, AB$9:AD$9, 0)), INDEX(AB291:AD291, $AE291, MATCH($AD$4, AB$9:AD$9, 0)), INDEX(AB291:AD291, $AE291, MATCH($AD$3, AB$9:AD$9, 0))), "")</f>
        <v/>
      </c>
      <c r="BP291" s="20" t="str">
        <f t="shared" si="75"/>
        <v/>
      </c>
      <c r="BR291" s="20" t="str">
        <f>IF(BP291="", "", IF(COUNTIF(BP$10:BP291, BP291)&gt;1, "", MAX(BR$9:BR290)+1))</f>
        <v/>
      </c>
      <c r="BT291" s="49" t="str">
        <f t="shared" si="76"/>
        <v/>
      </c>
      <c r="BU291" s="14" t="str">
        <f t="shared" si="77"/>
        <v/>
      </c>
      <c r="BV291" s="15" t="str">
        <f t="shared" si="78"/>
        <v/>
      </c>
    </row>
    <row r="292" spans="1:74" x14ac:dyDescent="0.25">
      <c r="A292" s="25"/>
      <c r="B292" s="29"/>
      <c r="C292" s="30"/>
      <c r="D292" s="30"/>
      <c r="E292" s="31"/>
      <c r="F292" s="25"/>
      <c r="G292" s="23" t="str">
        <f t="shared" si="69"/>
        <v/>
      </c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Z292" s="20" t="str">
        <f t="shared" si="70"/>
        <v/>
      </c>
      <c r="AA292" s="20" t="str">
        <f t="shared" si="71"/>
        <v/>
      </c>
      <c r="AB292" s="20" t="str">
        <f t="shared" si="72"/>
        <v/>
      </c>
      <c r="AC292" s="20" t="str">
        <f t="shared" si="73"/>
        <v/>
      </c>
      <c r="AD292" s="20" t="str">
        <f t="shared" si="74"/>
        <v/>
      </c>
      <c r="AF292" s="23" t="str" cm="1">
        <f t="array" ref="AF292">IFERROR(DATE(INDEX(AB292:AD292, $AE292, MATCH($AD$5, AB$9:AD$9, 0)), INDEX(AB292:AD292, $AE292, MATCH($AD$4, AB$9:AD$9, 0)), INDEX(AB292:AD292, $AE292, MATCH($AD$3, AB$9:AD$9, 0))), "")</f>
        <v/>
      </c>
      <c r="BP292" s="20" t="str">
        <f t="shared" si="75"/>
        <v/>
      </c>
      <c r="BR292" s="20" t="str">
        <f>IF(BP292="", "", IF(COUNTIF(BP$10:BP292, BP292)&gt;1, "", MAX(BR$9:BR291)+1))</f>
        <v/>
      </c>
      <c r="BT292" s="49" t="str">
        <f t="shared" si="76"/>
        <v/>
      </c>
      <c r="BU292" s="14" t="str">
        <f t="shared" si="77"/>
        <v/>
      </c>
      <c r="BV292" s="15" t="str">
        <f t="shared" si="78"/>
        <v/>
      </c>
    </row>
    <row r="293" spans="1:74" x14ac:dyDescent="0.25">
      <c r="A293" s="25"/>
      <c r="B293" s="29"/>
      <c r="C293" s="30"/>
      <c r="D293" s="30"/>
      <c r="E293" s="31"/>
      <c r="F293" s="25"/>
      <c r="G293" s="23" t="str">
        <f t="shared" si="69"/>
        <v/>
      </c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Z293" s="20" t="str">
        <f t="shared" si="70"/>
        <v/>
      </c>
      <c r="AA293" s="20" t="str">
        <f t="shared" si="71"/>
        <v/>
      </c>
      <c r="AB293" s="20" t="str">
        <f t="shared" si="72"/>
        <v/>
      </c>
      <c r="AC293" s="20" t="str">
        <f t="shared" si="73"/>
        <v/>
      </c>
      <c r="AD293" s="20" t="str">
        <f t="shared" si="74"/>
        <v/>
      </c>
      <c r="AF293" s="23" t="str" cm="1">
        <f t="array" ref="AF293">IFERROR(DATE(INDEX(AB293:AD293, $AE293, MATCH($AD$5, AB$9:AD$9, 0)), INDEX(AB293:AD293, $AE293, MATCH($AD$4, AB$9:AD$9, 0)), INDEX(AB293:AD293, $AE293, MATCH($AD$3, AB$9:AD$9, 0))), "")</f>
        <v/>
      </c>
      <c r="BP293" s="20" t="str">
        <f t="shared" si="75"/>
        <v/>
      </c>
      <c r="BR293" s="20" t="str">
        <f>IF(BP293="", "", IF(COUNTIF(BP$10:BP293, BP293)&gt;1, "", MAX(BR$9:BR292)+1))</f>
        <v/>
      </c>
      <c r="BT293" s="49" t="str">
        <f t="shared" si="76"/>
        <v/>
      </c>
      <c r="BU293" s="14" t="str">
        <f t="shared" si="77"/>
        <v/>
      </c>
      <c r="BV293" s="15" t="str">
        <f t="shared" si="78"/>
        <v/>
      </c>
    </row>
    <row r="294" spans="1:74" x14ac:dyDescent="0.25">
      <c r="A294" s="25"/>
      <c r="B294" s="29"/>
      <c r="C294" s="30"/>
      <c r="D294" s="30"/>
      <c r="E294" s="31"/>
      <c r="F294" s="25"/>
      <c r="G294" s="23" t="str">
        <f t="shared" si="69"/>
        <v/>
      </c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Z294" s="20" t="str">
        <f t="shared" si="70"/>
        <v/>
      </c>
      <c r="AA294" s="20" t="str">
        <f t="shared" si="71"/>
        <v/>
      </c>
      <c r="AB294" s="20" t="str">
        <f t="shared" si="72"/>
        <v/>
      </c>
      <c r="AC294" s="20" t="str">
        <f t="shared" si="73"/>
        <v/>
      </c>
      <c r="AD294" s="20" t="str">
        <f t="shared" si="74"/>
        <v/>
      </c>
      <c r="AF294" s="23" t="str" cm="1">
        <f t="array" ref="AF294">IFERROR(DATE(INDEX(AB294:AD294, $AE294, MATCH($AD$5, AB$9:AD$9, 0)), INDEX(AB294:AD294, $AE294, MATCH($AD$4, AB$9:AD$9, 0)), INDEX(AB294:AD294, $AE294, MATCH($AD$3, AB$9:AD$9, 0))), "")</f>
        <v/>
      </c>
      <c r="BP294" s="20" t="str">
        <f t="shared" si="75"/>
        <v/>
      </c>
      <c r="BR294" s="20" t="str">
        <f>IF(BP294="", "", IF(COUNTIF(BP$10:BP294, BP294)&gt;1, "", MAX(BR$9:BR293)+1))</f>
        <v/>
      </c>
      <c r="BT294" s="49" t="str">
        <f t="shared" si="76"/>
        <v/>
      </c>
      <c r="BU294" s="14" t="str">
        <f t="shared" si="77"/>
        <v/>
      </c>
      <c r="BV294" s="15" t="str">
        <f t="shared" si="78"/>
        <v/>
      </c>
    </row>
    <row r="295" spans="1:74" x14ac:dyDescent="0.25">
      <c r="A295" s="25"/>
      <c r="B295" s="29"/>
      <c r="C295" s="30"/>
      <c r="D295" s="30"/>
      <c r="E295" s="31"/>
      <c r="F295" s="25"/>
      <c r="G295" s="23" t="str">
        <f t="shared" si="69"/>
        <v/>
      </c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Z295" s="20" t="str">
        <f t="shared" si="70"/>
        <v/>
      </c>
      <c r="AA295" s="20" t="str">
        <f t="shared" si="71"/>
        <v/>
      </c>
      <c r="AB295" s="20" t="str">
        <f t="shared" si="72"/>
        <v/>
      </c>
      <c r="AC295" s="20" t="str">
        <f t="shared" si="73"/>
        <v/>
      </c>
      <c r="AD295" s="20" t="str">
        <f t="shared" si="74"/>
        <v/>
      </c>
      <c r="AF295" s="23" t="str" cm="1">
        <f t="array" ref="AF295">IFERROR(DATE(INDEX(AB295:AD295, $AE295, MATCH($AD$5, AB$9:AD$9, 0)), INDEX(AB295:AD295, $AE295, MATCH($AD$4, AB$9:AD$9, 0)), INDEX(AB295:AD295, $AE295, MATCH($AD$3, AB$9:AD$9, 0))), "")</f>
        <v/>
      </c>
      <c r="BP295" s="20" t="str">
        <f t="shared" si="75"/>
        <v/>
      </c>
      <c r="BR295" s="20" t="str">
        <f>IF(BP295="", "", IF(COUNTIF(BP$10:BP295, BP295)&gt;1, "", MAX(BR$9:BR294)+1))</f>
        <v/>
      </c>
      <c r="BT295" s="49" t="str">
        <f t="shared" si="76"/>
        <v/>
      </c>
      <c r="BU295" s="14" t="str">
        <f t="shared" si="77"/>
        <v/>
      </c>
      <c r="BV295" s="15" t="str">
        <f t="shared" si="78"/>
        <v/>
      </c>
    </row>
    <row r="296" spans="1:74" x14ac:dyDescent="0.25">
      <c r="A296" s="25"/>
      <c r="B296" s="29"/>
      <c r="C296" s="30"/>
      <c r="D296" s="30"/>
      <c r="E296" s="31"/>
      <c r="F296" s="25"/>
      <c r="G296" s="23" t="str">
        <f t="shared" si="69"/>
        <v/>
      </c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Z296" s="20" t="str">
        <f t="shared" si="70"/>
        <v/>
      </c>
      <c r="AA296" s="20" t="str">
        <f t="shared" si="71"/>
        <v/>
      </c>
      <c r="AB296" s="20" t="str">
        <f t="shared" si="72"/>
        <v/>
      </c>
      <c r="AC296" s="20" t="str">
        <f t="shared" si="73"/>
        <v/>
      </c>
      <c r="AD296" s="20" t="str">
        <f t="shared" si="74"/>
        <v/>
      </c>
      <c r="AF296" s="23" t="str" cm="1">
        <f t="array" ref="AF296">IFERROR(DATE(INDEX(AB296:AD296, $AE296, MATCH($AD$5, AB$9:AD$9, 0)), INDEX(AB296:AD296, $AE296, MATCH($AD$4, AB$9:AD$9, 0)), INDEX(AB296:AD296, $AE296, MATCH($AD$3, AB$9:AD$9, 0))), "")</f>
        <v/>
      </c>
      <c r="BP296" s="20" t="str">
        <f t="shared" si="75"/>
        <v/>
      </c>
      <c r="BR296" s="20" t="str">
        <f>IF(BP296="", "", IF(COUNTIF(BP$10:BP296, BP296)&gt;1, "", MAX(BR$9:BR295)+1))</f>
        <v/>
      </c>
      <c r="BT296" s="49" t="str">
        <f t="shared" si="76"/>
        <v/>
      </c>
      <c r="BU296" s="14" t="str">
        <f t="shared" si="77"/>
        <v/>
      </c>
      <c r="BV296" s="15" t="str">
        <f t="shared" si="78"/>
        <v/>
      </c>
    </row>
    <row r="297" spans="1:74" x14ac:dyDescent="0.25">
      <c r="A297" s="25"/>
      <c r="B297" s="29"/>
      <c r="C297" s="30"/>
      <c r="D297" s="30"/>
      <c r="E297" s="31"/>
      <c r="F297" s="25"/>
      <c r="G297" s="23" t="str">
        <f t="shared" si="69"/>
        <v/>
      </c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Z297" s="20" t="str">
        <f t="shared" si="70"/>
        <v/>
      </c>
      <c r="AA297" s="20" t="str">
        <f t="shared" si="71"/>
        <v/>
      </c>
      <c r="AB297" s="20" t="str">
        <f t="shared" si="72"/>
        <v/>
      </c>
      <c r="AC297" s="20" t="str">
        <f t="shared" si="73"/>
        <v/>
      </c>
      <c r="AD297" s="20" t="str">
        <f t="shared" si="74"/>
        <v/>
      </c>
      <c r="AF297" s="23" t="str" cm="1">
        <f t="array" ref="AF297">IFERROR(DATE(INDEX(AB297:AD297, $AE297, MATCH($AD$5, AB$9:AD$9, 0)), INDEX(AB297:AD297, $AE297, MATCH($AD$4, AB$9:AD$9, 0)), INDEX(AB297:AD297, $AE297, MATCH($AD$3, AB$9:AD$9, 0))), "")</f>
        <v/>
      </c>
      <c r="BP297" s="20" t="str">
        <f t="shared" si="75"/>
        <v/>
      </c>
      <c r="BR297" s="20" t="str">
        <f>IF(BP297="", "", IF(COUNTIF(BP$10:BP297, BP297)&gt;1, "", MAX(BR$9:BR296)+1))</f>
        <v/>
      </c>
      <c r="BT297" s="49" t="str">
        <f t="shared" si="76"/>
        <v/>
      </c>
      <c r="BU297" s="14" t="str">
        <f t="shared" si="77"/>
        <v/>
      </c>
      <c r="BV297" s="15" t="str">
        <f t="shared" si="78"/>
        <v/>
      </c>
    </row>
    <row r="298" spans="1:74" x14ac:dyDescent="0.25">
      <c r="A298" s="25"/>
      <c r="B298" s="29"/>
      <c r="C298" s="30"/>
      <c r="D298" s="30"/>
      <c r="E298" s="31"/>
      <c r="F298" s="25"/>
      <c r="G298" s="23" t="str">
        <f t="shared" si="69"/>
        <v/>
      </c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Z298" s="20" t="str">
        <f t="shared" si="70"/>
        <v/>
      </c>
      <c r="AA298" s="20" t="str">
        <f t="shared" si="71"/>
        <v/>
      </c>
      <c r="AB298" s="20" t="str">
        <f t="shared" si="72"/>
        <v/>
      </c>
      <c r="AC298" s="20" t="str">
        <f t="shared" si="73"/>
        <v/>
      </c>
      <c r="AD298" s="20" t="str">
        <f t="shared" si="74"/>
        <v/>
      </c>
      <c r="AF298" s="23" t="str" cm="1">
        <f t="array" ref="AF298">IFERROR(DATE(INDEX(AB298:AD298, $AE298, MATCH($AD$5, AB$9:AD$9, 0)), INDEX(AB298:AD298, $AE298, MATCH($AD$4, AB$9:AD$9, 0)), INDEX(AB298:AD298, $AE298, MATCH($AD$3, AB$9:AD$9, 0))), "")</f>
        <v/>
      </c>
      <c r="BP298" s="20" t="str">
        <f t="shared" si="75"/>
        <v/>
      </c>
      <c r="BR298" s="20" t="str">
        <f>IF(BP298="", "", IF(COUNTIF(BP$10:BP298, BP298)&gt;1, "", MAX(BR$9:BR297)+1))</f>
        <v/>
      </c>
      <c r="BT298" s="49" t="str">
        <f t="shared" si="76"/>
        <v/>
      </c>
      <c r="BU298" s="14" t="str">
        <f t="shared" si="77"/>
        <v/>
      </c>
      <c r="BV298" s="15" t="str">
        <f t="shared" si="78"/>
        <v/>
      </c>
    </row>
    <row r="299" spans="1:74" x14ac:dyDescent="0.25">
      <c r="A299" s="25"/>
      <c r="B299" s="29"/>
      <c r="C299" s="30"/>
      <c r="D299" s="30"/>
      <c r="E299" s="31"/>
      <c r="F299" s="25"/>
      <c r="G299" s="23" t="str">
        <f t="shared" si="69"/>
        <v/>
      </c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Z299" s="20" t="str">
        <f t="shared" si="70"/>
        <v/>
      </c>
      <c r="AA299" s="20" t="str">
        <f t="shared" si="71"/>
        <v/>
      </c>
      <c r="AB299" s="20" t="str">
        <f t="shared" si="72"/>
        <v/>
      </c>
      <c r="AC299" s="20" t="str">
        <f t="shared" si="73"/>
        <v/>
      </c>
      <c r="AD299" s="20" t="str">
        <f t="shared" si="74"/>
        <v/>
      </c>
      <c r="AF299" s="23" t="str" cm="1">
        <f t="array" ref="AF299">IFERROR(DATE(INDEX(AB299:AD299, $AE299, MATCH($AD$5, AB$9:AD$9, 0)), INDEX(AB299:AD299, $AE299, MATCH($AD$4, AB$9:AD$9, 0)), INDEX(AB299:AD299, $AE299, MATCH($AD$3, AB$9:AD$9, 0))), "")</f>
        <v/>
      </c>
      <c r="BP299" s="20" t="str">
        <f t="shared" si="75"/>
        <v/>
      </c>
      <c r="BR299" s="20" t="str">
        <f>IF(BP299="", "", IF(COUNTIF(BP$10:BP299, BP299)&gt;1, "", MAX(BR$9:BR298)+1))</f>
        <v/>
      </c>
      <c r="BT299" s="49" t="str">
        <f t="shared" si="76"/>
        <v/>
      </c>
      <c r="BU299" s="14" t="str">
        <f t="shared" si="77"/>
        <v/>
      </c>
      <c r="BV299" s="15" t="str">
        <f t="shared" si="78"/>
        <v/>
      </c>
    </row>
    <row r="300" spans="1:74" x14ac:dyDescent="0.25">
      <c r="A300" s="25"/>
      <c r="B300" s="29"/>
      <c r="C300" s="30"/>
      <c r="D300" s="30"/>
      <c r="E300" s="31"/>
      <c r="F300" s="25"/>
      <c r="G300" s="23" t="str">
        <f t="shared" si="69"/>
        <v/>
      </c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Z300" s="20" t="str">
        <f t="shared" si="70"/>
        <v/>
      </c>
      <c r="AA300" s="20" t="str">
        <f t="shared" si="71"/>
        <v/>
      </c>
      <c r="AB300" s="20" t="str">
        <f t="shared" si="72"/>
        <v/>
      </c>
      <c r="AC300" s="20" t="str">
        <f t="shared" si="73"/>
        <v/>
      </c>
      <c r="AD300" s="20" t="str">
        <f t="shared" si="74"/>
        <v/>
      </c>
      <c r="AF300" s="23" t="str" cm="1">
        <f t="array" ref="AF300">IFERROR(DATE(INDEX(AB300:AD300, $AE300, MATCH($AD$5, AB$9:AD$9, 0)), INDEX(AB300:AD300, $AE300, MATCH($AD$4, AB$9:AD$9, 0)), INDEX(AB300:AD300, $AE300, MATCH($AD$3, AB$9:AD$9, 0))), "")</f>
        <v/>
      </c>
      <c r="BP300" s="20" t="str">
        <f t="shared" si="75"/>
        <v/>
      </c>
      <c r="BR300" s="20" t="str">
        <f>IF(BP300="", "", IF(COUNTIF(BP$10:BP300, BP300)&gt;1, "", MAX(BR$9:BR299)+1))</f>
        <v/>
      </c>
      <c r="BT300" s="49" t="str">
        <f t="shared" si="76"/>
        <v/>
      </c>
      <c r="BU300" s="14" t="str">
        <f t="shared" si="77"/>
        <v/>
      </c>
      <c r="BV300" s="15" t="str">
        <f t="shared" si="78"/>
        <v/>
      </c>
    </row>
    <row r="301" spans="1:74" x14ac:dyDescent="0.25">
      <c r="A301" s="25"/>
      <c r="B301" s="29"/>
      <c r="C301" s="30"/>
      <c r="D301" s="30"/>
      <c r="E301" s="31"/>
      <c r="F301" s="25"/>
      <c r="G301" s="23" t="str">
        <f t="shared" si="69"/>
        <v/>
      </c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Z301" s="20" t="str">
        <f t="shared" si="70"/>
        <v/>
      </c>
      <c r="AA301" s="20" t="str">
        <f t="shared" si="71"/>
        <v/>
      </c>
      <c r="AB301" s="20" t="str">
        <f t="shared" si="72"/>
        <v/>
      </c>
      <c r="AC301" s="20" t="str">
        <f t="shared" si="73"/>
        <v/>
      </c>
      <c r="AD301" s="20" t="str">
        <f t="shared" si="74"/>
        <v/>
      </c>
      <c r="AF301" s="23" t="str" cm="1">
        <f t="array" ref="AF301">IFERROR(DATE(INDEX(AB301:AD301, $AE301, MATCH($AD$5, AB$9:AD$9, 0)), INDEX(AB301:AD301, $AE301, MATCH($AD$4, AB$9:AD$9, 0)), INDEX(AB301:AD301, $AE301, MATCH($AD$3, AB$9:AD$9, 0))), "")</f>
        <v/>
      </c>
      <c r="BP301" s="20" t="str">
        <f t="shared" si="75"/>
        <v/>
      </c>
      <c r="BR301" s="20" t="str">
        <f>IF(BP301="", "", IF(COUNTIF(BP$10:BP301, BP301)&gt;1, "", MAX(BR$9:BR300)+1))</f>
        <v/>
      </c>
      <c r="BT301" s="49" t="str">
        <f t="shared" si="76"/>
        <v/>
      </c>
      <c r="BU301" s="14" t="str">
        <f t="shared" si="77"/>
        <v/>
      </c>
      <c r="BV301" s="15" t="str">
        <f t="shared" si="78"/>
        <v/>
      </c>
    </row>
    <row r="302" spans="1:74" x14ac:dyDescent="0.25">
      <c r="A302" s="25"/>
      <c r="B302" s="29"/>
      <c r="C302" s="30"/>
      <c r="D302" s="30"/>
      <c r="E302" s="31"/>
      <c r="F302" s="25"/>
      <c r="G302" s="23" t="str">
        <f t="shared" si="69"/>
        <v/>
      </c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Z302" s="20" t="str">
        <f t="shared" si="70"/>
        <v/>
      </c>
      <c r="AA302" s="20" t="str">
        <f t="shared" si="71"/>
        <v/>
      </c>
      <c r="AB302" s="20" t="str">
        <f t="shared" si="72"/>
        <v/>
      </c>
      <c r="AC302" s="20" t="str">
        <f t="shared" si="73"/>
        <v/>
      </c>
      <c r="AD302" s="20" t="str">
        <f t="shared" si="74"/>
        <v/>
      </c>
      <c r="AF302" s="23" t="str" cm="1">
        <f t="array" ref="AF302">IFERROR(DATE(INDEX(AB302:AD302, $AE302, MATCH($AD$5, AB$9:AD$9, 0)), INDEX(AB302:AD302, $AE302, MATCH($AD$4, AB$9:AD$9, 0)), INDEX(AB302:AD302, $AE302, MATCH($AD$3, AB$9:AD$9, 0))), "")</f>
        <v/>
      </c>
      <c r="BP302" s="20" t="str">
        <f t="shared" si="75"/>
        <v/>
      </c>
      <c r="BR302" s="20" t="str">
        <f>IF(BP302="", "", IF(COUNTIF(BP$10:BP302, BP302)&gt;1, "", MAX(BR$9:BR301)+1))</f>
        <v/>
      </c>
      <c r="BT302" s="49" t="str">
        <f t="shared" si="76"/>
        <v/>
      </c>
      <c r="BU302" s="14" t="str">
        <f t="shared" si="77"/>
        <v/>
      </c>
      <c r="BV302" s="15" t="str">
        <f t="shared" si="78"/>
        <v/>
      </c>
    </row>
    <row r="303" spans="1:74" x14ac:dyDescent="0.25">
      <c r="A303" s="25"/>
      <c r="B303" s="29"/>
      <c r="C303" s="30"/>
      <c r="D303" s="30"/>
      <c r="E303" s="31"/>
      <c r="F303" s="25"/>
      <c r="G303" s="23" t="str">
        <f t="shared" si="69"/>
        <v/>
      </c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Z303" s="20" t="str">
        <f t="shared" si="70"/>
        <v/>
      </c>
      <c r="AA303" s="20" t="str">
        <f t="shared" si="71"/>
        <v/>
      </c>
      <c r="AB303" s="20" t="str">
        <f t="shared" si="72"/>
        <v/>
      </c>
      <c r="AC303" s="20" t="str">
        <f t="shared" si="73"/>
        <v/>
      </c>
      <c r="AD303" s="20" t="str">
        <f t="shared" si="74"/>
        <v/>
      </c>
      <c r="AF303" s="23" t="str" cm="1">
        <f t="array" ref="AF303">IFERROR(DATE(INDEX(AB303:AD303, $AE303, MATCH($AD$5, AB$9:AD$9, 0)), INDEX(AB303:AD303, $AE303, MATCH($AD$4, AB$9:AD$9, 0)), INDEX(AB303:AD303, $AE303, MATCH($AD$3, AB$9:AD$9, 0))), "")</f>
        <v/>
      </c>
      <c r="BP303" s="20" t="str">
        <f t="shared" si="75"/>
        <v/>
      </c>
      <c r="BR303" s="20" t="str">
        <f>IF(BP303="", "", IF(COUNTIF(BP$10:BP303, BP303)&gt;1, "", MAX(BR$9:BR302)+1))</f>
        <v/>
      </c>
      <c r="BT303" s="49" t="str">
        <f t="shared" si="76"/>
        <v/>
      </c>
      <c r="BU303" s="14" t="str">
        <f t="shared" si="77"/>
        <v/>
      </c>
      <c r="BV303" s="15" t="str">
        <f t="shared" si="78"/>
        <v/>
      </c>
    </row>
    <row r="304" spans="1:74" x14ac:dyDescent="0.25">
      <c r="A304" s="25"/>
      <c r="B304" s="29"/>
      <c r="C304" s="30"/>
      <c r="D304" s="30"/>
      <c r="E304" s="31"/>
      <c r="F304" s="25"/>
      <c r="G304" s="23" t="str">
        <f t="shared" si="69"/>
        <v/>
      </c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Z304" s="20" t="str">
        <f t="shared" si="70"/>
        <v/>
      </c>
      <c r="AA304" s="20" t="str">
        <f t="shared" si="71"/>
        <v/>
      </c>
      <c r="AB304" s="20" t="str">
        <f t="shared" si="72"/>
        <v/>
      </c>
      <c r="AC304" s="20" t="str">
        <f t="shared" si="73"/>
        <v/>
      </c>
      <c r="AD304" s="20" t="str">
        <f t="shared" si="74"/>
        <v/>
      </c>
      <c r="AF304" s="23" t="str" cm="1">
        <f t="array" ref="AF304">IFERROR(DATE(INDEX(AB304:AD304, $AE304, MATCH($AD$5, AB$9:AD$9, 0)), INDEX(AB304:AD304, $AE304, MATCH($AD$4, AB$9:AD$9, 0)), INDEX(AB304:AD304, $AE304, MATCH($AD$3, AB$9:AD$9, 0))), "")</f>
        <v/>
      </c>
      <c r="BP304" s="20" t="str">
        <f t="shared" si="75"/>
        <v/>
      </c>
      <c r="BR304" s="20" t="str">
        <f>IF(BP304="", "", IF(COUNTIF(BP$10:BP304, BP304)&gt;1, "", MAX(BR$9:BR303)+1))</f>
        <v/>
      </c>
      <c r="BT304" s="49" t="str">
        <f t="shared" si="76"/>
        <v/>
      </c>
      <c r="BU304" s="14" t="str">
        <f t="shared" si="77"/>
        <v/>
      </c>
      <c r="BV304" s="15" t="str">
        <f t="shared" si="78"/>
        <v/>
      </c>
    </row>
    <row r="305" spans="1:74" x14ac:dyDescent="0.25">
      <c r="A305" s="25"/>
      <c r="B305" s="29"/>
      <c r="C305" s="30"/>
      <c r="D305" s="30"/>
      <c r="E305" s="31"/>
      <c r="F305" s="25"/>
      <c r="G305" s="23" t="str">
        <f t="shared" si="69"/>
        <v/>
      </c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Z305" s="20" t="str">
        <f t="shared" si="70"/>
        <v/>
      </c>
      <c r="AA305" s="20" t="str">
        <f t="shared" si="71"/>
        <v/>
      </c>
      <c r="AB305" s="20" t="str">
        <f t="shared" si="72"/>
        <v/>
      </c>
      <c r="AC305" s="20" t="str">
        <f t="shared" si="73"/>
        <v/>
      </c>
      <c r="AD305" s="20" t="str">
        <f t="shared" si="74"/>
        <v/>
      </c>
      <c r="AF305" s="23" t="str" cm="1">
        <f t="array" ref="AF305">IFERROR(DATE(INDEX(AB305:AD305, $AE305, MATCH($AD$5, AB$9:AD$9, 0)), INDEX(AB305:AD305, $AE305, MATCH($AD$4, AB$9:AD$9, 0)), INDEX(AB305:AD305, $AE305, MATCH($AD$3, AB$9:AD$9, 0))), "")</f>
        <v/>
      </c>
      <c r="BP305" s="20" t="str">
        <f t="shared" si="75"/>
        <v/>
      </c>
      <c r="BR305" s="20" t="str">
        <f>IF(BP305="", "", IF(COUNTIF(BP$10:BP305, BP305)&gt;1, "", MAX(BR$9:BR304)+1))</f>
        <v/>
      </c>
      <c r="BT305" s="49" t="str">
        <f t="shared" si="76"/>
        <v/>
      </c>
      <c r="BU305" s="14" t="str">
        <f t="shared" si="77"/>
        <v/>
      </c>
      <c r="BV305" s="15" t="str">
        <f t="shared" si="78"/>
        <v/>
      </c>
    </row>
    <row r="306" spans="1:74" x14ac:dyDescent="0.25">
      <c r="A306" s="25"/>
      <c r="B306" s="29"/>
      <c r="C306" s="30"/>
      <c r="D306" s="30"/>
      <c r="E306" s="31"/>
      <c r="F306" s="25"/>
      <c r="G306" s="23" t="str">
        <f t="shared" si="69"/>
        <v/>
      </c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Z306" s="20" t="str">
        <f t="shared" si="70"/>
        <v/>
      </c>
      <c r="AA306" s="20" t="str">
        <f t="shared" si="71"/>
        <v/>
      </c>
      <c r="AB306" s="20" t="str">
        <f t="shared" si="72"/>
        <v/>
      </c>
      <c r="AC306" s="20" t="str">
        <f t="shared" si="73"/>
        <v/>
      </c>
      <c r="AD306" s="20" t="str">
        <f t="shared" si="74"/>
        <v/>
      </c>
      <c r="AF306" s="23" t="str" cm="1">
        <f t="array" ref="AF306">IFERROR(DATE(INDEX(AB306:AD306, $AE306, MATCH($AD$5, AB$9:AD$9, 0)), INDEX(AB306:AD306, $AE306, MATCH($AD$4, AB$9:AD$9, 0)), INDEX(AB306:AD306, $AE306, MATCH($AD$3, AB$9:AD$9, 0))), "")</f>
        <v/>
      </c>
      <c r="BP306" s="20" t="str">
        <f t="shared" si="75"/>
        <v/>
      </c>
      <c r="BR306" s="20" t="str">
        <f>IF(BP306="", "", IF(COUNTIF(BP$10:BP306, BP306)&gt;1, "", MAX(BR$9:BR305)+1))</f>
        <v/>
      </c>
      <c r="BT306" s="49" t="str">
        <f t="shared" si="76"/>
        <v/>
      </c>
      <c r="BU306" s="14" t="str">
        <f t="shared" si="77"/>
        <v/>
      </c>
      <c r="BV306" s="15" t="str">
        <f t="shared" si="78"/>
        <v/>
      </c>
    </row>
    <row r="307" spans="1:74" x14ac:dyDescent="0.25">
      <c r="A307" s="25"/>
      <c r="B307" s="29"/>
      <c r="C307" s="30"/>
      <c r="D307" s="30"/>
      <c r="E307" s="31"/>
      <c r="F307" s="25"/>
      <c r="G307" s="23" t="str">
        <f t="shared" si="69"/>
        <v/>
      </c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Z307" s="20" t="str">
        <f t="shared" si="70"/>
        <v/>
      </c>
      <c r="AA307" s="20" t="str">
        <f t="shared" si="71"/>
        <v/>
      </c>
      <c r="AB307" s="20" t="str">
        <f t="shared" si="72"/>
        <v/>
      </c>
      <c r="AC307" s="20" t="str">
        <f t="shared" si="73"/>
        <v/>
      </c>
      <c r="AD307" s="20" t="str">
        <f t="shared" si="74"/>
        <v/>
      </c>
      <c r="AF307" s="23" t="str" cm="1">
        <f t="array" ref="AF307">IFERROR(DATE(INDEX(AB307:AD307, $AE307, MATCH($AD$5, AB$9:AD$9, 0)), INDEX(AB307:AD307, $AE307, MATCH($AD$4, AB$9:AD$9, 0)), INDEX(AB307:AD307, $AE307, MATCH($AD$3, AB$9:AD$9, 0))), "")</f>
        <v/>
      </c>
      <c r="BP307" s="20" t="str">
        <f t="shared" si="75"/>
        <v/>
      </c>
      <c r="BR307" s="20" t="str">
        <f>IF(BP307="", "", IF(COUNTIF(BP$10:BP307, BP307)&gt;1, "", MAX(BR$9:BR306)+1))</f>
        <v/>
      </c>
      <c r="BT307" s="49" t="str">
        <f t="shared" si="76"/>
        <v/>
      </c>
      <c r="BU307" s="14" t="str">
        <f t="shared" si="77"/>
        <v/>
      </c>
      <c r="BV307" s="15" t="str">
        <f t="shared" si="78"/>
        <v/>
      </c>
    </row>
    <row r="308" spans="1:74" x14ac:dyDescent="0.25">
      <c r="A308" s="25"/>
      <c r="B308" s="29"/>
      <c r="C308" s="30"/>
      <c r="D308" s="30"/>
      <c r="E308" s="31"/>
      <c r="F308" s="25"/>
      <c r="G308" s="23" t="str">
        <f t="shared" si="69"/>
        <v/>
      </c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Z308" s="20" t="str">
        <f t="shared" si="70"/>
        <v/>
      </c>
      <c r="AA308" s="20" t="str">
        <f t="shared" si="71"/>
        <v/>
      </c>
      <c r="AB308" s="20" t="str">
        <f t="shared" si="72"/>
        <v/>
      </c>
      <c r="AC308" s="20" t="str">
        <f t="shared" si="73"/>
        <v/>
      </c>
      <c r="AD308" s="20" t="str">
        <f t="shared" si="74"/>
        <v/>
      </c>
      <c r="AF308" s="23" t="str" cm="1">
        <f t="array" ref="AF308">IFERROR(DATE(INDEX(AB308:AD308, $AE308, MATCH($AD$5, AB$9:AD$9, 0)), INDEX(AB308:AD308, $AE308, MATCH($AD$4, AB$9:AD$9, 0)), INDEX(AB308:AD308, $AE308, MATCH($AD$3, AB$9:AD$9, 0))), "")</f>
        <v/>
      </c>
      <c r="BP308" s="20" t="str">
        <f t="shared" si="75"/>
        <v/>
      </c>
      <c r="BR308" s="20" t="str">
        <f>IF(BP308="", "", IF(COUNTIF(BP$10:BP308, BP308)&gt;1, "", MAX(BR$9:BR307)+1))</f>
        <v/>
      </c>
      <c r="BT308" s="49" t="str">
        <f t="shared" si="76"/>
        <v/>
      </c>
      <c r="BU308" s="14" t="str">
        <f t="shared" si="77"/>
        <v/>
      </c>
      <c r="BV308" s="15" t="str">
        <f t="shared" si="78"/>
        <v/>
      </c>
    </row>
    <row r="309" spans="1:74" x14ac:dyDescent="0.25">
      <c r="A309" s="25"/>
      <c r="B309" s="29"/>
      <c r="C309" s="30"/>
      <c r="D309" s="30"/>
      <c r="E309" s="31"/>
      <c r="F309" s="25"/>
      <c r="G309" s="23" t="str">
        <f t="shared" si="69"/>
        <v/>
      </c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Z309" s="20" t="str">
        <f t="shared" si="70"/>
        <v/>
      </c>
      <c r="AA309" s="20" t="str">
        <f t="shared" si="71"/>
        <v/>
      </c>
      <c r="AB309" s="20" t="str">
        <f t="shared" si="72"/>
        <v/>
      </c>
      <c r="AC309" s="20" t="str">
        <f t="shared" si="73"/>
        <v/>
      </c>
      <c r="AD309" s="20" t="str">
        <f t="shared" si="74"/>
        <v/>
      </c>
      <c r="AF309" s="23" t="str" cm="1">
        <f t="array" ref="AF309">IFERROR(DATE(INDEX(AB309:AD309, $AE309, MATCH($AD$5, AB$9:AD$9, 0)), INDEX(AB309:AD309, $AE309, MATCH($AD$4, AB$9:AD$9, 0)), INDEX(AB309:AD309, $AE309, MATCH($AD$3, AB$9:AD$9, 0))), "")</f>
        <v/>
      </c>
      <c r="BP309" s="20" t="str">
        <f t="shared" si="75"/>
        <v/>
      </c>
      <c r="BR309" s="20" t="str">
        <f>IF(BP309="", "", IF(COUNTIF(BP$10:BP309, BP309)&gt;1, "", MAX(BR$9:BR308)+1))</f>
        <v/>
      </c>
      <c r="BT309" s="49" t="str">
        <f t="shared" si="76"/>
        <v/>
      </c>
      <c r="BU309" s="14" t="str">
        <f t="shared" si="77"/>
        <v/>
      </c>
      <c r="BV309" s="15" t="str">
        <f t="shared" si="78"/>
        <v/>
      </c>
    </row>
    <row r="310" spans="1:74" x14ac:dyDescent="0.25">
      <c r="A310" s="25"/>
      <c r="B310" s="29"/>
      <c r="C310" s="30"/>
      <c r="D310" s="30"/>
      <c r="E310" s="31"/>
      <c r="F310" s="25"/>
      <c r="G310" s="23" t="str">
        <f t="shared" si="69"/>
        <v/>
      </c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Z310" s="20" t="str">
        <f t="shared" si="70"/>
        <v/>
      </c>
      <c r="AA310" s="20" t="str">
        <f t="shared" si="71"/>
        <v/>
      </c>
      <c r="AB310" s="20" t="str">
        <f t="shared" si="72"/>
        <v/>
      </c>
      <c r="AC310" s="20" t="str">
        <f t="shared" si="73"/>
        <v/>
      </c>
      <c r="AD310" s="20" t="str">
        <f t="shared" si="74"/>
        <v/>
      </c>
      <c r="AF310" s="23" t="str" cm="1">
        <f t="array" ref="AF310">IFERROR(DATE(INDEX(AB310:AD310, $AE310, MATCH($AD$5, AB$9:AD$9, 0)), INDEX(AB310:AD310, $AE310, MATCH($AD$4, AB$9:AD$9, 0)), INDEX(AB310:AD310, $AE310, MATCH($AD$3, AB$9:AD$9, 0))), "")</f>
        <v/>
      </c>
      <c r="BP310" s="20" t="str">
        <f t="shared" si="75"/>
        <v/>
      </c>
      <c r="BR310" s="20" t="str">
        <f>IF(BP310="", "", IF(COUNTIF(BP$10:BP310, BP310)&gt;1, "", MAX(BR$9:BR309)+1))</f>
        <v/>
      </c>
      <c r="BT310" s="49" t="str">
        <f t="shared" si="76"/>
        <v/>
      </c>
      <c r="BU310" s="14" t="str">
        <f t="shared" si="77"/>
        <v/>
      </c>
      <c r="BV310" s="15" t="str">
        <f t="shared" si="78"/>
        <v/>
      </c>
    </row>
    <row r="311" spans="1:74" x14ac:dyDescent="0.25">
      <c r="A311" s="25"/>
      <c r="B311" s="29"/>
      <c r="C311" s="30"/>
      <c r="D311" s="30"/>
      <c r="E311" s="31"/>
      <c r="F311" s="25"/>
      <c r="G311" s="23" t="str">
        <f t="shared" si="69"/>
        <v/>
      </c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Z311" s="20" t="str">
        <f t="shared" si="70"/>
        <v/>
      </c>
      <c r="AA311" s="20" t="str">
        <f t="shared" si="71"/>
        <v/>
      </c>
      <c r="AB311" s="20" t="str">
        <f t="shared" si="72"/>
        <v/>
      </c>
      <c r="AC311" s="20" t="str">
        <f t="shared" si="73"/>
        <v/>
      </c>
      <c r="AD311" s="20" t="str">
        <f t="shared" si="74"/>
        <v/>
      </c>
      <c r="AF311" s="23" t="str" cm="1">
        <f t="array" ref="AF311">IFERROR(DATE(INDEX(AB311:AD311, $AE311, MATCH($AD$5, AB$9:AD$9, 0)), INDEX(AB311:AD311, $AE311, MATCH($AD$4, AB$9:AD$9, 0)), INDEX(AB311:AD311, $AE311, MATCH($AD$3, AB$9:AD$9, 0))), "")</f>
        <v/>
      </c>
      <c r="BP311" s="20" t="str">
        <f t="shared" si="75"/>
        <v/>
      </c>
      <c r="BR311" s="20" t="str">
        <f>IF(BP311="", "", IF(COUNTIF(BP$10:BP311, BP311)&gt;1, "", MAX(BR$9:BR310)+1))</f>
        <v/>
      </c>
      <c r="BT311" s="49" t="str">
        <f t="shared" si="76"/>
        <v/>
      </c>
      <c r="BU311" s="14" t="str">
        <f t="shared" si="77"/>
        <v/>
      </c>
      <c r="BV311" s="15" t="str">
        <f t="shared" si="78"/>
        <v/>
      </c>
    </row>
    <row r="312" spans="1:74" x14ac:dyDescent="0.25">
      <c r="A312" s="25"/>
      <c r="B312" s="29"/>
      <c r="C312" s="30"/>
      <c r="D312" s="30"/>
      <c r="E312" s="31"/>
      <c r="F312" s="25"/>
      <c r="G312" s="23" t="str">
        <f t="shared" si="69"/>
        <v/>
      </c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Z312" s="20" t="str">
        <f t="shared" si="70"/>
        <v/>
      </c>
      <c r="AA312" s="20" t="str">
        <f t="shared" si="71"/>
        <v/>
      </c>
      <c r="AB312" s="20" t="str">
        <f t="shared" si="72"/>
        <v/>
      </c>
      <c r="AC312" s="20" t="str">
        <f t="shared" si="73"/>
        <v/>
      </c>
      <c r="AD312" s="20" t="str">
        <f t="shared" si="74"/>
        <v/>
      </c>
      <c r="AF312" s="23" t="str" cm="1">
        <f t="array" ref="AF312">IFERROR(DATE(INDEX(AB312:AD312, $AE312, MATCH($AD$5, AB$9:AD$9, 0)), INDEX(AB312:AD312, $AE312, MATCH($AD$4, AB$9:AD$9, 0)), INDEX(AB312:AD312, $AE312, MATCH($AD$3, AB$9:AD$9, 0))), "")</f>
        <v/>
      </c>
      <c r="BP312" s="20" t="str">
        <f t="shared" si="75"/>
        <v/>
      </c>
      <c r="BR312" s="20" t="str">
        <f>IF(BP312="", "", IF(COUNTIF(BP$10:BP312, BP312)&gt;1, "", MAX(BR$9:BR311)+1))</f>
        <v/>
      </c>
      <c r="BT312" s="49" t="str">
        <f t="shared" si="76"/>
        <v/>
      </c>
      <c r="BU312" s="14" t="str">
        <f t="shared" si="77"/>
        <v/>
      </c>
      <c r="BV312" s="15" t="str">
        <f t="shared" si="78"/>
        <v/>
      </c>
    </row>
    <row r="313" spans="1:74" x14ac:dyDescent="0.25">
      <c r="A313" s="25"/>
      <c r="B313" s="29"/>
      <c r="C313" s="30"/>
      <c r="D313" s="30"/>
      <c r="E313" s="31"/>
      <c r="F313" s="25"/>
      <c r="G313" s="23" t="str">
        <f t="shared" si="69"/>
        <v/>
      </c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Z313" s="20" t="str">
        <f t="shared" si="70"/>
        <v/>
      </c>
      <c r="AA313" s="20" t="str">
        <f t="shared" si="71"/>
        <v/>
      </c>
      <c r="AB313" s="20" t="str">
        <f t="shared" si="72"/>
        <v/>
      </c>
      <c r="AC313" s="20" t="str">
        <f t="shared" si="73"/>
        <v/>
      </c>
      <c r="AD313" s="20" t="str">
        <f t="shared" si="74"/>
        <v/>
      </c>
      <c r="AF313" s="23" t="str" cm="1">
        <f t="array" ref="AF313">IFERROR(DATE(INDEX(AB313:AD313, $AE313, MATCH($AD$5, AB$9:AD$9, 0)), INDEX(AB313:AD313, $AE313, MATCH($AD$4, AB$9:AD$9, 0)), INDEX(AB313:AD313, $AE313, MATCH($AD$3, AB$9:AD$9, 0))), "")</f>
        <v/>
      </c>
      <c r="BP313" s="20" t="str">
        <f t="shared" si="75"/>
        <v/>
      </c>
      <c r="BR313" s="20" t="str">
        <f>IF(BP313="", "", IF(COUNTIF(BP$10:BP313, BP313)&gt;1, "", MAX(BR$9:BR312)+1))</f>
        <v/>
      </c>
      <c r="BT313" s="49" t="str">
        <f t="shared" si="76"/>
        <v/>
      </c>
      <c r="BU313" s="14" t="str">
        <f t="shared" si="77"/>
        <v/>
      </c>
      <c r="BV313" s="15" t="str">
        <f t="shared" si="78"/>
        <v/>
      </c>
    </row>
    <row r="314" spans="1:74" x14ac:dyDescent="0.25">
      <c r="A314" s="25"/>
      <c r="B314" s="29"/>
      <c r="C314" s="30"/>
      <c r="D314" s="30"/>
      <c r="E314" s="31"/>
      <c r="F314" s="25"/>
      <c r="G314" s="23" t="str">
        <f t="shared" si="69"/>
        <v/>
      </c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Z314" s="20" t="str">
        <f t="shared" si="70"/>
        <v/>
      </c>
      <c r="AA314" s="20" t="str">
        <f t="shared" si="71"/>
        <v/>
      </c>
      <c r="AB314" s="20" t="str">
        <f t="shared" si="72"/>
        <v/>
      </c>
      <c r="AC314" s="20" t="str">
        <f t="shared" si="73"/>
        <v/>
      </c>
      <c r="AD314" s="20" t="str">
        <f t="shared" si="74"/>
        <v/>
      </c>
      <c r="AF314" s="23" t="str" cm="1">
        <f t="array" ref="AF314">IFERROR(DATE(INDEX(AB314:AD314, $AE314, MATCH($AD$5, AB$9:AD$9, 0)), INDEX(AB314:AD314, $AE314, MATCH($AD$4, AB$9:AD$9, 0)), INDEX(AB314:AD314, $AE314, MATCH($AD$3, AB$9:AD$9, 0))), "")</f>
        <v/>
      </c>
      <c r="BP314" s="20" t="str">
        <f t="shared" si="75"/>
        <v/>
      </c>
      <c r="BR314" s="20" t="str">
        <f>IF(BP314="", "", IF(COUNTIF(BP$10:BP314, BP314)&gt;1, "", MAX(BR$9:BR313)+1))</f>
        <v/>
      </c>
      <c r="BT314" s="49" t="str">
        <f t="shared" si="76"/>
        <v/>
      </c>
      <c r="BU314" s="14" t="str">
        <f t="shared" si="77"/>
        <v/>
      </c>
      <c r="BV314" s="15" t="str">
        <f t="shared" si="78"/>
        <v/>
      </c>
    </row>
    <row r="315" spans="1:74" x14ac:dyDescent="0.25">
      <c r="A315" s="25"/>
      <c r="B315" s="29"/>
      <c r="C315" s="30"/>
      <c r="D315" s="30"/>
      <c r="E315" s="31"/>
      <c r="F315" s="25"/>
      <c r="G315" s="23" t="str">
        <f t="shared" si="69"/>
        <v/>
      </c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Z315" s="20" t="str">
        <f t="shared" si="70"/>
        <v/>
      </c>
      <c r="AA315" s="20" t="str">
        <f t="shared" si="71"/>
        <v/>
      </c>
      <c r="AB315" s="20" t="str">
        <f t="shared" si="72"/>
        <v/>
      </c>
      <c r="AC315" s="20" t="str">
        <f t="shared" si="73"/>
        <v/>
      </c>
      <c r="AD315" s="20" t="str">
        <f t="shared" si="74"/>
        <v/>
      </c>
      <c r="AF315" s="23" t="str" cm="1">
        <f t="array" ref="AF315">IFERROR(DATE(INDEX(AB315:AD315, $AE315, MATCH($AD$5, AB$9:AD$9, 0)), INDEX(AB315:AD315, $AE315, MATCH($AD$4, AB$9:AD$9, 0)), INDEX(AB315:AD315, $AE315, MATCH($AD$3, AB$9:AD$9, 0))), "")</f>
        <v/>
      </c>
      <c r="BP315" s="20" t="str">
        <f t="shared" si="75"/>
        <v/>
      </c>
      <c r="BR315" s="20" t="str">
        <f>IF(BP315="", "", IF(COUNTIF(BP$10:BP315, BP315)&gt;1, "", MAX(BR$9:BR314)+1))</f>
        <v/>
      </c>
      <c r="BT315" s="49" t="str">
        <f t="shared" si="76"/>
        <v/>
      </c>
      <c r="BU315" s="14" t="str">
        <f t="shared" si="77"/>
        <v/>
      </c>
      <c r="BV315" s="15" t="str">
        <f t="shared" si="78"/>
        <v/>
      </c>
    </row>
    <row r="316" spans="1:74" x14ac:dyDescent="0.25">
      <c r="A316" s="25"/>
      <c r="B316" s="29"/>
      <c r="C316" s="30"/>
      <c r="D316" s="30"/>
      <c r="E316" s="31"/>
      <c r="F316" s="25"/>
      <c r="G316" s="23" t="str">
        <f t="shared" si="69"/>
        <v/>
      </c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Z316" s="20" t="str">
        <f t="shared" si="70"/>
        <v/>
      </c>
      <c r="AA316" s="20" t="str">
        <f t="shared" si="71"/>
        <v/>
      </c>
      <c r="AB316" s="20" t="str">
        <f t="shared" si="72"/>
        <v/>
      </c>
      <c r="AC316" s="20" t="str">
        <f t="shared" si="73"/>
        <v/>
      </c>
      <c r="AD316" s="20" t="str">
        <f t="shared" si="74"/>
        <v/>
      </c>
      <c r="AF316" s="23" t="str" cm="1">
        <f t="array" ref="AF316">IFERROR(DATE(INDEX(AB316:AD316, $AE316, MATCH($AD$5, AB$9:AD$9, 0)), INDEX(AB316:AD316, $AE316, MATCH($AD$4, AB$9:AD$9, 0)), INDEX(AB316:AD316, $AE316, MATCH($AD$3, AB$9:AD$9, 0))), "")</f>
        <v/>
      </c>
      <c r="BP316" s="20" t="str">
        <f t="shared" si="75"/>
        <v/>
      </c>
      <c r="BR316" s="20" t="str">
        <f>IF(BP316="", "", IF(COUNTIF(BP$10:BP316, BP316)&gt;1, "", MAX(BR$9:BR315)+1))</f>
        <v/>
      </c>
      <c r="BT316" s="49" t="str">
        <f t="shared" si="76"/>
        <v/>
      </c>
      <c r="BU316" s="14" t="str">
        <f t="shared" si="77"/>
        <v/>
      </c>
      <c r="BV316" s="15" t="str">
        <f t="shared" si="78"/>
        <v/>
      </c>
    </row>
    <row r="317" spans="1:74" x14ac:dyDescent="0.25">
      <c r="A317" s="25"/>
      <c r="B317" s="29"/>
      <c r="C317" s="30"/>
      <c r="D317" s="30"/>
      <c r="E317" s="31"/>
      <c r="F317" s="25"/>
      <c r="G317" s="23" t="str">
        <f t="shared" si="69"/>
        <v/>
      </c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Z317" s="20" t="str">
        <f t="shared" si="70"/>
        <v/>
      </c>
      <c r="AA317" s="20" t="str">
        <f t="shared" si="71"/>
        <v/>
      </c>
      <c r="AB317" s="20" t="str">
        <f t="shared" si="72"/>
        <v/>
      </c>
      <c r="AC317" s="20" t="str">
        <f t="shared" si="73"/>
        <v/>
      </c>
      <c r="AD317" s="20" t="str">
        <f t="shared" si="74"/>
        <v/>
      </c>
      <c r="AF317" s="23" t="str" cm="1">
        <f t="array" ref="AF317">IFERROR(DATE(INDEX(AB317:AD317, $AE317, MATCH($AD$5, AB$9:AD$9, 0)), INDEX(AB317:AD317, $AE317, MATCH($AD$4, AB$9:AD$9, 0)), INDEX(AB317:AD317, $AE317, MATCH($AD$3, AB$9:AD$9, 0))), "")</f>
        <v/>
      </c>
      <c r="BP317" s="20" t="str">
        <f t="shared" si="75"/>
        <v/>
      </c>
      <c r="BR317" s="20" t="str">
        <f>IF(BP317="", "", IF(COUNTIF(BP$10:BP317, BP317)&gt;1, "", MAX(BR$9:BR316)+1))</f>
        <v/>
      </c>
      <c r="BT317" s="49" t="str">
        <f t="shared" si="76"/>
        <v/>
      </c>
      <c r="BU317" s="14" t="str">
        <f t="shared" si="77"/>
        <v/>
      </c>
      <c r="BV317" s="15" t="str">
        <f t="shared" si="78"/>
        <v/>
      </c>
    </row>
    <row r="318" spans="1:74" x14ac:dyDescent="0.25">
      <c r="A318" s="25"/>
      <c r="B318" s="29"/>
      <c r="C318" s="30"/>
      <c r="D318" s="30"/>
      <c r="E318" s="31"/>
      <c r="F318" s="25"/>
      <c r="G318" s="23" t="str">
        <f t="shared" si="69"/>
        <v/>
      </c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Z318" s="20" t="str">
        <f t="shared" si="70"/>
        <v/>
      </c>
      <c r="AA318" s="20" t="str">
        <f t="shared" si="71"/>
        <v/>
      </c>
      <c r="AB318" s="20" t="str">
        <f t="shared" si="72"/>
        <v/>
      </c>
      <c r="AC318" s="20" t="str">
        <f t="shared" si="73"/>
        <v/>
      </c>
      <c r="AD318" s="20" t="str">
        <f t="shared" si="74"/>
        <v/>
      </c>
      <c r="AF318" s="23" t="str" cm="1">
        <f t="array" ref="AF318">IFERROR(DATE(INDEX(AB318:AD318, $AE318, MATCH($AD$5, AB$9:AD$9, 0)), INDEX(AB318:AD318, $AE318, MATCH($AD$4, AB$9:AD$9, 0)), INDEX(AB318:AD318, $AE318, MATCH($AD$3, AB$9:AD$9, 0))), "")</f>
        <v/>
      </c>
      <c r="BP318" s="20" t="str">
        <f t="shared" si="75"/>
        <v/>
      </c>
      <c r="BR318" s="20" t="str">
        <f>IF(BP318="", "", IF(COUNTIF(BP$10:BP318, BP318)&gt;1, "", MAX(BR$9:BR317)+1))</f>
        <v/>
      </c>
      <c r="BT318" s="49" t="str">
        <f t="shared" si="76"/>
        <v/>
      </c>
      <c r="BU318" s="14" t="str">
        <f t="shared" si="77"/>
        <v/>
      </c>
      <c r="BV318" s="15" t="str">
        <f t="shared" si="78"/>
        <v/>
      </c>
    </row>
    <row r="319" spans="1:74" x14ac:dyDescent="0.25">
      <c r="A319" s="25"/>
      <c r="B319" s="29"/>
      <c r="C319" s="30"/>
      <c r="D319" s="30"/>
      <c r="E319" s="31"/>
      <c r="F319" s="25"/>
      <c r="G319" s="23" t="str">
        <f t="shared" si="69"/>
        <v/>
      </c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Z319" s="20" t="str">
        <f t="shared" si="70"/>
        <v/>
      </c>
      <c r="AA319" s="20" t="str">
        <f t="shared" si="71"/>
        <v/>
      </c>
      <c r="AB319" s="20" t="str">
        <f t="shared" si="72"/>
        <v/>
      </c>
      <c r="AC319" s="20" t="str">
        <f t="shared" si="73"/>
        <v/>
      </c>
      <c r="AD319" s="20" t="str">
        <f t="shared" si="74"/>
        <v/>
      </c>
      <c r="AF319" s="23" t="str" cm="1">
        <f t="array" ref="AF319">IFERROR(DATE(INDEX(AB319:AD319, $AE319, MATCH($AD$5, AB$9:AD$9, 0)), INDEX(AB319:AD319, $AE319, MATCH($AD$4, AB$9:AD$9, 0)), INDEX(AB319:AD319, $AE319, MATCH($AD$3, AB$9:AD$9, 0))), "")</f>
        <v/>
      </c>
      <c r="BP319" s="20" t="str">
        <f t="shared" si="75"/>
        <v/>
      </c>
      <c r="BR319" s="20" t="str">
        <f>IF(BP319="", "", IF(COUNTIF(BP$10:BP319, BP319)&gt;1, "", MAX(BR$9:BR318)+1))</f>
        <v/>
      </c>
      <c r="BT319" s="49" t="str">
        <f t="shared" si="76"/>
        <v/>
      </c>
      <c r="BU319" s="14" t="str">
        <f t="shared" si="77"/>
        <v/>
      </c>
      <c r="BV319" s="15" t="str">
        <f t="shared" si="78"/>
        <v/>
      </c>
    </row>
    <row r="320" spans="1:74" x14ac:dyDescent="0.25">
      <c r="A320" s="25"/>
      <c r="B320" s="29"/>
      <c r="C320" s="30"/>
      <c r="D320" s="30"/>
      <c r="E320" s="31"/>
      <c r="F320" s="25"/>
      <c r="G320" s="23" t="str">
        <f t="shared" si="69"/>
        <v/>
      </c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Z320" s="20" t="str">
        <f t="shared" si="70"/>
        <v/>
      </c>
      <c r="AA320" s="20" t="str">
        <f t="shared" si="71"/>
        <v/>
      </c>
      <c r="AB320" s="20" t="str">
        <f t="shared" si="72"/>
        <v/>
      </c>
      <c r="AC320" s="20" t="str">
        <f t="shared" si="73"/>
        <v/>
      </c>
      <c r="AD320" s="20" t="str">
        <f t="shared" si="74"/>
        <v/>
      </c>
      <c r="AF320" s="23" t="str" cm="1">
        <f t="array" ref="AF320">IFERROR(DATE(INDEX(AB320:AD320, $AE320, MATCH($AD$5, AB$9:AD$9, 0)), INDEX(AB320:AD320, $AE320, MATCH($AD$4, AB$9:AD$9, 0)), INDEX(AB320:AD320, $AE320, MATCH($AD$3, AB$9:AD$9, 0))), "")</f>
        <v/>
      </c>
      <c r="BP320" s="20" t="str">
        <f t="shared" si="75"/>
        <v/>
      </c>
      <c r="BR320" s="20" t="str">
        <f>IF(BP320="", "", IF(COUNTIF(BP$10:BP320, BP320)&gt;1, "", MAX(BR$9:BR319)+1))</f>
        <v/>
      </c>
      <c r="BT320" s="49" t="str">
        <f t="shared" si="76"/>
        <v/>
      </c>
      <c r="BU320" s="14" t="str">
        <f t="shared" si="77"/>
        <v/>
      </c>
      <c r="BV320" s="15" t="str">
        <f t="shared" si="78"/>
        <v/>
      </c>
    </row>
    <row r="321" spans="1:74" x14ac:dyDescent="0.25">
      <c r="A321" s="25"/>
      <c r="B321" s="29"/>
      <c r="C321" s="30"/>
      <c r="D321" s="30"/>
      <c r="E321" s="31"/>
      <c r="F321" s="25"/>
      <c r="G321" s="23" t="str">
        <f t="shared" si="69"/>
        <v/>
      </c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Z321" s="20" t="str">
        <f t="shared" si="70"/>
        <v/>
      </c>
      <c r="AA321" s="20" t="str">
        <f t="shared" si="71"/>
        <v/>
      </c>
      <c r="AB321" s="20" t="str">
        <f t="shared" si="72"/>
        <v/>
      </c>
      <c r="AC321" s="20" t="str">
        <f t="shared" si="73"/>
        <v/>
      </c>
      <c r="AD321" s="20" t="str">
        <f t="shared" si="74"/>
        <v/>
      </c>
      <c r="AF321" s="23" t="str" cm="1">
        <f t="array" ref="AF321">IFERROR(DATE(INDEX(AB321:AD321, $AE321, MATCH($AD$5, AB$9:AD$9, 0)), INDEX(AB321:AD321, $AE321, MATCH($AD$4, AB$9:AD$9, 0)), INDEX(AB321:AD321, $AE321, MATCH($AD$3, AB$9:AD$9, 0))), "")</f>
        <v/>
      </c>
      <c r="BP321" s="20" t="str">
        <f t="shared" si="75"/>
        <v/>
      </c>
      <c r="BR321" s="20" t="str">
        <f>IF(BP321="", "", IF(COUNTIF(BP$10:BP321, BP321)&gt;1, "", MAX(BR$9:BR320)+1))</f>
        <v/>
      </c>
      <c r="BT321" s="49" t="str">
        <f t="shared" si="76"/>
        <v/>
      </c>
      <c r="BU321" s="14" t="str">
        <f t="shared" si="77"/>
        <v/>
      </c>
      <c r="BV321" s="15" t="str">
        <f t="shared" si="78"/>
        <v/>
      </c>
    </row>
    <row r="322" spans="1:74" x14ac:dyDescent="0.25">
      <c r="A322" s="25"/>
      <c r="B322" s="29"/>
      <c r="C322" s="30"/>
      <c r="D322" s="30"/>
      <c r="E322" s="31"/>
      <c r="F322" s="25"/>
      <c r="G322" s="23" t="str">
        <f t="shared" si="69"/>
        <v/>
      </c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Z322" s="20" t="str">
        <f t="shared" si="70"/>
        <v/>
      </c>
      <c r="AA322" s="20" t="str">
        <f t="shared" si="71"/>
        <v/>
      </c>
      <c r="AB322" s="20" t="str">
        <f t="shared" si="72"/>
        <v/>
      </c>
      <c r="AC322" s="20" t="str">
        <f t="shared" si="73"/>
        <v/>
      </c>
      <c r="AD322" s="20" t="str">
        <f t="shared" si="74"/>
        <v/>
      </c>
      <c r="AF322" s="23" t="str" cm="1">
        <f t="array" ref="AF322">IFERROR(DATE(INDEX(AB322:AD322, $AE322, MATCH($AD$5, AB$9:AD$9, 0)), INDEX(AB322:AD322, $AE322, MATCH($AD$4, AB$9:AD$9, 0)), INDEX(AB322:AD322, $AE322, MATCH($AD$3, AB$9:AD$9, 0))), "")</f>
        <v/>
      </c>
      <c r="BP322" s="20" t="str">
        <f t="shared" si="75"/>
        <v/>
      </c>
      <c r="BR322" s="20" t="str">
        <f>IF(BP322="", "", IF(COUNTIF(BP$10:BP322, BP322)&gt;1, "", MAX(BR$9:BR321)+1))</f>
        <v/>
      </c>
      <c r="BT322" s="49" t="str">
        <f t="shared" si="76"/>
        <v/>
      </c>
      <c r="BU322" s="14" t="str">
        <f t="shared" si="77"/>
        <v/>
      </c>
      <c r="BV322" s="15" t="str">
        <f t="shared" si="78"/>
        <v/>
      </c>
    </row>
    <row r="323" spans="1:74" x14ac:dyDescent="0.25">
      <c r="A323" s="25"/>
      <c r="B323" s="29"/>
      <c r="C323" s="30"/>
      <c r="D323" s="30"/>
      <c r="E323" s="31"/>
      <c r="F323" s="25"/>
      <c r="G323" s="23" t="str">
        <f t="shared" si="69"/>
        <v/>
      </c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Z323" s="20" t="str">
        <f t="shared" si="70"/>
        <v/>
      </c>
      <c r="AA323" s="20" t="str">
        <f t="shared" si="71"/>
        <v/>
      </c>
      <c r="AB323" s="20" t="str">
        <f t="shared" si="72"/>
        <v/>
      </c>
      <c r="AC323" s="20" t="str">
        <f t="shared" si="73"/>
        <v/>
      </c>
      <c r="AD323" s="20" t="str">
        <f t="shared" si="74"/>
        <v/>
      </c>
      <c r="AF323" s="23" t="str" cm="1">
        <f t="array" ref="AF323">IFERROR(DATE(INDEX(AB323:AD323, $AE323, MATCH($AD$5, AB$9:AD$9, 0)), INDEX(AB323:AD323, $AE323, MATCH($AD$4, AB$9:AD$9, 0)), INDEX(AB323:AD323, $AE323, MATCH($AD$3, AB$9:AD$9, 0))), "")</f>
        <v/>
      </c>
      <c r="BP323" s="20" t="str">
        <f t="shared" si="75"/>
        <v/>
      </c>
      <c r="BR323" s="20" t="str">
        <f>IF(BP323="", "", IF(COUNTIF(BP$10:BP323, BP323)&gt;1, "", MAX(BR$9:BR322)+1))</f>
        <v/>
      </c>
      <c r="BT323" s="49" t="str">
        <f t="shared" si="76"/>
        <v/>
      </c>
      <c r="BU323" s="14" t="str">
        <f t="shared" si="77"/>
        <v/>
      </c>
      <c r="BV323" s="15" t="str">
        <f t="shared" si="78"/>
        <v/>
      </c>
    </row>
    <row r="324" spans="1:74" x14ac:dyDescent="0.25">
      <c r="A324" s="25"/>
      <c r="B324" s="29"/>
      <c r="C324" s="30"/>
      <c r="D324" s="30"/>
      <c r="E324" s="31"/>
      <c r="F324" s="25"/>
      <c r="G324" s="23" t="str">
        <f t="shared" si="69"/>
        <v/>
      </c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Z324" s="20" t="str">
        <f t="shared" si="70"/>
        <v/>
      </c>
      <c r="AA324" s="20" t="str">
        <f t="shared" si="71"/>
        <v/>
      </c>
      <c r="AB324" s="20" t="str">
        <f t="shared" si="72"/>
        <v/>
      </c>
      <c r="AC324" s="20" t="str">
        <f t="shared" si="73"/>
        <v/>
      </c>
      <c r="AD324" s="20" t="str">
        <f t="shared" si="74"/>
        <v/>
      </c>
      <c r="AF324" s="23" t="str" cm="1">
        <f t="array" ref="AF324">IFERROR(DATE(INDEX(AB324:AD324, $AE324, MATCH($AD$5, AB$9:AD$9, 0)), INDEX(AB324:AD324, $AE324, MATCH($AD$4, AB$9:AD$9, 0)), INDEX(AB324:AD324, $AE324, MATCH($AD$3, AB$9:AD$9, 0))), "")</f>
        <v/>
      </c>
      <c r="BP324" s="20" t="str">
        <f t="shared" si="75"/>
        <v/>
      </c>
      <c r="BR324" s="20" t="str">
        <f>IF(BP324="", "", IF(COUNTIF(BP$10:BP324, BP324)&gt;1, "", MAX(BR$9:BR323)+1))</f>
        <v/>
      </c>
      <c r="BT324" s="49" t="str">
        <f t="shared" si="76"/>
        <v/>
      </c>
      <c r="BU324" s="14" t="str">
        <f t="shared" si="77"/>
        <v/>
      </c>
      <c r="BV324" s="15" t="str">
        <f t="shared" si="78"/>
        <v/>
      </c>
    </row>
    <row r="325" spans="1:74" x14ac:dyDescent="0.25">
      <c r="A325" s="25"/>
      <c r="B325" s="29"/>
      <c r="C325" s="30"/>
      <c r="D325" s="30"/>
      <c r="E325" s="31"/>
      <c r="F325" s="25"/>
      <c r="G325" s="23" t="str">
        <f t="shared" si="69"/>
        <v/>
      </c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Z325" s="20" t="str">
        <f t="shared" si="70"/>
        <v/>
      </c>
      <c r="AA325" s="20" t="str">
        <f t="shared" si="71"/>
        <v/>
      </c>
      <c r="AB325" s="20" t="str">
        <f t="shared" si="72"/>
        <v/>
      </c>
      <c r="AC325" s="20" t="str">
        <f t="shared" si="73"/>
        <v/>
      </c>
      <c r="AD325" s="20" t="str">
        <f t="shared" si="74"/>
        <v/>
      </c>
      <c r="AF325" s="23" t="str" cm="1">
        <f t="array" ref="AF325">IFERROR(DATE(INDEX(AB325:AD325, $AE325, MATCH($AD$5, AB$9:AD$9, 0)), INDEX(AB325:AD325, $AE325, MATCH($AD$4, AB$9:AD$9, 0)), INDEX(AB325:AD325, $AE325, MATCH($AD$3, AB$9:AD$9, 0))), "")</f>
        <v/>
      </c>
      <c r="BP325" s="20" t="str">
        <f t="shared" si="75"/>
        <v/>
      </c>
      <c r="BR325" s="20" t="str">
        <f>IF(BP325="", "", IF(COUNTIF(BP$10:BP325, BP325)&gt;1, "", MAX(BR$9:BR324)+1))</f>
        <v/>
      </c>
      <c r="BT325" s="49" t="str">
        <f t="shared" si="76"/>
        <v/>
      </c>
      <c r="BU325" s="14" t="str">
        <f t="shared" si="77"/>
        <v/>
      </c>
      <c r="BV325" s="15" t="str">
        <f t="shared" si="78"/>
        <v/>
      </c>
    </row>
    <row r="326" spans="1:74" x14ac:dyDescent="0.25">
      <c r="A326" s="25"/>
      <c r="B326" s="29"/>
      <c r="C326" s="30"/>
      <c r="D326" s="30"/>
      <c r="E326" s="31"/>
      <c r="F326" s="25"/>
      <c r="G326" s="23" t="str">
        <f t="shared" si="69"/>
        <v/>
      </c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Z326" s="20" t="str">
        <f t="shared" si="70"/>
        <v/>
      </c>
      <c r="AA326" s="20" t="str">
        <f t="shared" si="71"/>
        <v/>
      </c>
      <c r="AB326" s="20" t="str">
        <f t="shared" si="72"/>
        <v/>
      </c>
      <c r="AC326" s="20" t="str">
        <f t="shared" si="73"/>
        <v/>
      </c>
      <c r="AD326" s="20" t="str">
        <f t="shared" si="74"/>
        <v/>
      </c>
      <c r="AF326" s="23" t="str" cm="1">
        <f t="array" ref="AF326">IFERROR(DATE(INDEX(AB326:AD326, $AE326, MATCH($AD$5, AB$9:AD$9, 0)), INDEX(AB326:AD326, $AE326, MATCH($AD$4, AB$9:AD$9, 0)), INDEX(AB326:AD326, $AE326, MATCH($AD$3, AB$9:AD$9, 0))), "")</f>
        <v/>
      </c>
      <c r="BP326" s="20" t="str">
        <f t="shared" si="75"/>
        <v/>
      </c>
      <c r="BR326" s="20" t="str">
        <f>IF(BP326="", "", IF(COUNTIF(BP$10:BP326, BP326)&gt;1, "", MAX(BR$9:BR325)+1))</f>
        <v/>
      </c>
      <c r="BT326" s="49" t="str">
        <f t="shared" si="76"/>
        <v/>
      </c>
      <c r="BU326" s="14" t="str">
        <f t="shared" si="77"/>
        <v/>
      </c>
      <c r="BV326" s="15" t="str">
        <f t="shared" si="78"/>
        <v/>
      </c>
    </row>
    <row r="327" spans="1:74" x14ac:dyDescent="0.25">
      <c r="A327" s="25"/>
      <c r="B327" s="29"/>
      <c r="C327" s="30"/>
      <c r="D327" s="30"/>
      <c r="E327" s="31"/>
      <c r="F327" s="25"/>
      <c r="G327" s="23" t="str">
        <f t="shared" si="69"/>
        <v/>
      </c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Z327" s="20" t="str">
        <f t="shared" si="70"/>
        <v/>
      </c>
      <c r="AA327" s="20" t="str">
        <f t="shared" si="71"/>
        <v/>
      </c>
      <c r="AB327" s="20" t="str">
        <f t="shared" si="72"/>
        <v/>
      </c>
      <c r="AC327" s="20" t="str">
        <f t="shared" si="73"/>
        <v/>
      </c>
      <c r="AD327" s="20" t="str">
        <f t="shared" si="74"/>
        <v/>
      </c>
      <c r="AF327" s="23" t="str" cm="1">
        <f t="array" ref="AF327">IFERROR(DATE(INDEX(AB327:AD327, $AE327, MATCH($AD$5, AB$9:AD$9, 0)), INDEX(AB327:AD327, $AE327, MATCH($AD$4, AB$9:AD$9, 0)), INDEX(AB327:AD327, $AE327, MATCH($AD$3, AB$9:AD$9, 0))), "")</f>
        <v/>
      </c>
      <c r="BP327" s="20" t="str">
        <f t="shared" si="75"/>
        <v/>
      </c>
      <c r="BR327" s="20" t="str">
        <f>IF(BP327="", "", IF(COUNTIF(BP$10:BP327, BP327)&gt;1, "", MAX(BR$9:BR326)+1))</f>
        <v/>
      </c>
      <c r="BT327" s="49" t="str">
        <f t="shared" si="76"/>
        <v/>
      </c>
      <c r="BU327" s="14" t="str">
        <f t="shared" si="77"/>
        <v/>
      </c>
      <c r="BV327" s="15" t="str">
        <f t="shared" si="78"/>
        <v/>
      </c>
    </row>
    <row r="328" spans="1:74" x14ac:dyDescent="0.25">
      <c r="A328" s="25"/>
      <c r="B328" s="29"/>
      <c r="C328" s="30"/>
      <c r="D328" s="30"/>
      <c r="E328" s="31"/>
      <c r="F328" s="25"/>
      <c r="G328" s="23" t="str">
        <f t="shared" si="69"/>
        <v/>
      </c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Z328" s="20" t="str">
        <f t="shared" si="70"/>
        <v/>
      </c>
      <c r="AA328" s="20" t="str">
        <f t="shared" si="71"/>
        <v/>
      </c>
      <c r="AB328" s="20" t="str">
        <f t="shared" si="72"/>
        <v/>
      </c>
      <c r="AC328" s="20" t="str">
        <f t="shared" si="73"/>
        <v/>
      </c>
      <c r="AD328" s="20" t="str">
        <f t="shared" si="74"/>
        <v/>
      </c>
      <c r="AF328" s="23" t="str" cm="1">
        <f t="array" ref="AF328">IFERROR(DATE(INDEX(AB328:AD328, $AE328, MATCH($AD$5, AB$9:AD$9, 0)), INDEX(AB328:AD328, $AE328, MATCH($AD$4, AB$9:AD$9, 0)), INDEX(AB328:AD328, $AE328, MATCH($AD$3, AB$9:AD$9, 0))), "")</f>
        <v/>
      </c>
      <c r="BP328" s="20" t="str">
        <f t="shared" si="75"/>
        <v/>
      </c>
      <c r="BR328" s="20" t="str">
        <f>IF(BP328="", "", IF(COUNTIF(BP$10:BP328, BP328)&gt;1, "", MAX(BR$9:BR327)+1))</f>
        <v/>
      </c>
      <c r="BT328" s="49" t="str">
        <f t="shared" si="76"/>
        <v/>
      </c>
      <c r="BU328" s="14" t="str">
        <f t="shared" si="77"/>
        <v/>
      </c>
      <c r="BV328" s="15" t="str">
        <f t="shared" si="78"/>
        <v/>
      </c>
    </row>
    <row r="329" spans="1:74" x14ac:dyDescent="0.25">
      <c r="A329" s="25"/>
      <c r="B329" s="29"/>
      <c r="C329" s="30"/>
      <c r="D329" s="30"/>
      <c r="E329" s="31"/>
      <c r="F329" s="25"/>
      <c r="G329" s="23" t="str">
        <f t="shared" si="69"/>
        <v/>
      </c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Z329" s="20" t="str">
        <f t="shared" si="70"/>
        <v/>
      </c>
      <c r="AA329" s="20" t="str">
        <f t="shared" si="71"/>
        <v/>
      </c>
      <c r="AB329" s="20" t="str">
        <f t="shared" si="72"/>
        <v/>
      </c>
      <c r="AC329" s="20" t="str">
        <f t="shared" si="73"/>
        <v/>
      </c>
      <c r="AD329" s="20" t="str">
        <f t="shared" si="74"/>
        <v/>
      </c>
      <c r="AF329" s="23" t="str" cm="1">
        <f t="array" ref="AF329">IFERROR(DATE(INDEX(AB329:AD329, $AE329, MATCH($AD$5, AB$9:AD$9, 0)), INDEX(AB329:AD329, $AE329, MATCH($AD$4, AB$9:AD$9, 0)), INDEX(AB329:AD329, $AE329, MATCH($AD$3, AB$9:AD$9, 0))), "")</f>
        <v/>
      </c>
      <c r="BP329" s="20" t="str">
        <f t="shared" si="75"/>
        <v/>
      </c>
      <c r="BR329" s="20" t="str">
        <f>IF(BP329="", "", IF(COUNTIF(BP$10:BP329, BP329)&gt;1, "", MAX(BR$9:BR328)+1))</f>
        <v/>
      </c>
      <c r="BT329" s="49" t="str">
        <f t="shared" si="76"/>
        <v/>
      </c>
      <c r="BU329" s="14" t="str">
        <f t="shared" si="77"/>
        <v/>
      </c>
      <c r="BV329" s="15" t="str">
        <f t="shared" si="78"/>
        <v/>
      </c>
    </row>
    <row r="330" spans="1:74" x14ac:dyDescent="0.25">
      <c r="A330" s="25"/>
      <c r="B330" s="29"/>
      <c r="C330" s="30"/>
      <c r="D330" s="30"/>
      <c r="E330" s="31"/>
      <c r="F330" s="25"/>
      <c r="G330" s="23" t="str">
        <f t="shared" si="69"/>
        <v/>
      </c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Z330" s="20" t="str">
        <f t="shared" si="70"/>
        <v/>
      </c>
      <c r="AA330" s="20" t="str">
        <f t="shared" si="71"/>
        <v/>
      </c>
      <c r="AB330" s="20" t="str">
        <f t="shared" si="72"/>
        <v/>
      </c>
      <c r="AC330" s="20" t="str">
        <f t="shared" si="73"/>
        <v/>
      </c>
      <c r="AD330" s="20" t="str">
        <f t="shared" si="74"/>
        <v/>
      </c>
      <c r="AF330" s="23" t="str" cm="1">
        <f t="array" ref="AF330">IFERROR(DATE(INDEX(AB330:AD330, $AE330, MATCH($AD$5, AB$9:AD$9, 0)), INDEX(AB330:AD330, $AE330, MATCH($AD$4, AB$9:AD$9, 0)), INDEX(AB330:AD330, $AE330, MATCH($AD$3, AB$9:AD$9, 0))), "")</f>
        <v/>
      </c>
      <c r="BP330" s="20" t="str">
        <f t="shared" si="75"/>
        <v/>
      </c>
      <c r="BR330" s="20" t="str">
        <f>IF(BP330="", "", IF(COUNTIF(BP$10:BP330, BP330)&gt;1, "", MAX(BR$9:BR329)+1))</f>
        <v/>
      </c>
      <c r="BT330" s="49" t="str">
        <f t="shared" si="76"/>
        <v/>
      </c>
      <c r="BU330" s="14" t="str">
        <f t="shared" si="77"/>
        <v/>
      </c>
      <c r="BV330" s="15" t="str">
        <f t="shared" si="78"/>
        <v/>
      </c>
    </row>
    <row r="331" spans="1:74" x14ac:dyDescent="0.25">
      <c r="A331" s="25"/>
      <c r="B331" s="29"/>
      <c r="C331" s="30"/>
      <c r="D331" s="30"/>
      <c r="E331" s="31"/>
      <c r="F331" s="25"/>
      <c r="G331" s="23" t="str">
        <f t="shared" ref="G331:G375" si="79">$AF331</f>
        <v/>
      </c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Z331" s="20" t="str">
        <f t="shared" ref="Z331:Z375" si="80">IF($B331="", "", IFERROR(FIND(Z$9, $B331), ""))</f>
        <v/>
      </c>
      <c r="AA331" s="20" t="str">
        <f t="shared" ref="AA331:AA375" si="81">IF(Z331="", "", IFERROR(FIND(AA$9, $B331, Z331+1), ""))</f>
        <v/>
      </c>
      <c r="AB331" s="20" t="str">
        <f t="shared" ref="AB331:AB375" si="82">IFERROR(VALUE(TRIM(LEFT($B331, Z331-1))), "")</f>
        <v/>
      </c>
      <c r="AC331" s="20" t="str">
        <f t="shared" ref="AC331:AC375" si="83">IFERROR(VALUE(TRIM(MID($B331, Z331+1, (AA331-Z331-1)))), "")</f>
        <v/>
      </c>
      <c r="AD331" s="20" t="str">
        <f t="shared" ref="AD331:AD375" si="84">IFERROR(VALUE(TRIM(MID($B331, AA331+1, (LEN($B331)-AA331)))), "")</f>
        <v/>
      </c>
      <c r="AF331" s="23" t="str" cm="1">
        <f t="array" ref="AF331">IFERROR(DATE(INDEX(AB331:AD331, $AE331, MATCH($AD$5, AB$9:AD$9, 0)), INDEX(AB331:AD331, $AE331, MATCH($AD$4, AB$9:AD$9, 0)), INDEX(AB331:AD331, $AE331, MATCH($AD$3, AB$9:AD$9, 0))), "")</f>
        <v/>
      </c>
      <c r="BP331" s="20" t="str">
        <f t="shared" ref="BP331:BP375" si="85">IF($G331="", "", TEXT($G331, "mmm yyyy"))</f>
        <v/>
      </c>
      <c r="BR331" s="20" t="str">
        <f>IF(BP331="", "", IF(COUNTIF(BP$10:BP331, BP331)&gt;1, "", MAX(BR$9:BR330)+1))</f>
        <v/>
      </c>
      <c r="BT331" s="49" t="str">
        <f t="shared" ref="BT331:BT375" si="86">IF(C331="", "", IF(C331&lt;0, 0, C331))</f>
        <v/>
      </c>
      <c r="BU331" s="14" t="str">
        <f t="shared" ref="BU331:BU375" si="87">IF(D331="", "", IF(D331&lt;0, 0, D331))</f>
        <v/>
      </c>
      <c r="BV331" s="15" t="str">
        <f t="shared" ref="BV331:BV375" si="88">IF(E331="", "", IF(E331&lt;0, 0, E331))</f>
        <v/>
      </c>
    </row>
    <row r="332" spans="1:74" x14ac:dyDescent="0.25">
      <c r="A332" s="25"/>
      <c r="B332" s="29"/>
      <c r="C332" s="30"/>
      <c r="D332" s="30"/>
      <c r="E332" s="31"/>
      <c r="F332" s="25"/>
      <c r="G332" s="23" t="str">
        <f t="shared" si="79"/>
        <v/>
      </c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Z332" s="20" t="str">
        <f t="shared" si="80"/>
        <v/>
      </c>
      <c r="AA332" s="20" t="str">
        <f t="shared" si="81"/>
        <v/>
      </c>
      <c r="AB332" s="20" t="str">
        <f t="shared" si="82"/>
        <v/>
      </c>
      <c r="AC332" s="20" t="str">
        <f t="shared" si="83"/>
        <v/>
      </c>
      <c r="AD332" s="20" t="str">
        <f t="shared" si="84"/>
        <v/>
      </c>
      <c r="AF332" s="23" t="str" cm="1">
        <f t="array" ref="AF332">IFERROR(DATE(INDEX(AB332:AD332, $AE332, MATCH($AD$5, AB$9:AD$9, 0)), INDEX(AB332:AD332, $AE332, MATCH($AD$4, AB$9:AD$9, 0)), INDEX(AB332:AD332, $AE332, MATCH($AD$3, AB$9:AD$9, 0))), "")</f>
        <v/>
      </c>
      <c r="BP332" s="20" t="str">
        <f t="shared" si="85"/>
        <v/>
      </c>
      <c r="BR332" s="20" t="str">
        <f>IF(BP332="", "", IF(COUNTIF(BP$10:BP332, BP332)&gt;1, "", MAX(BR$9:BR331)+1))</f>
        <v/>
      </c>
      <c r="BT332" s="49" t="str">
        <f t="shared" si="86"/>
        <v/>
      </c>
      <c r="BU332" s="14" t="str">
        <f t="shared" si="87"/>
        <v/>
      </c>
      <c r="BV332" s="15" t="str">
        <f t="shared" si="88"/>
        <v/>
      </c>
    </row>
    <row r="333" spans="1:74" x14ac:dyDescent="0.25">
      <c r="A333" s="25"/>
      <c r="B333" s="29"/>
      <c r="C333" s="30"/>
      <c r="D333" s="30"/>
      <c r="E333" s="31"/>
      <c r="F333" s="25"/>
      <c r="G333" s="23" t="str">
        <f t="shared" si="79"/>
        <v/>
      </c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Z333" s="20" t="str">
        <f t="shared" si="80"/>
        <v/>
      </c>
      <c r="AA333" s="20" t="str">
        <f t="shared" si="81"/>
        <v/>
      </c>
      <c r="AB333" s="20" t="str">
        <f t="shared" si="82"/>
        <v/>
      </c>
      <c r="AC333" s="20" t="str">
        <f t="shared" si="83"/>
        <v/>
      </c>
      <c r="AD333" s="20" t="str">
        <f t="shared" si="84"/>
        <v/>
      </c>
      <c r="AF333" s="23" t="str" cm="1">
        <f t="array" ref="AF333">IFERROR(DATE(INDEX(AB333:AD333, $AE333, MATCH($AD$5, AB$9:AD$9, 0)), INDEX(AB333:AD333, $AE333, MATCH($AD$4, AB$9:AD$9, 0)), INDEX(AB333:AD333, $AE333, MATCH($AD$3, AB$9:AD$9, 0))), "")</f>
        <v/>
      </c>
      <c r="BP333" s="20" t="str">
        <f t="shared" si="85"/>
        <v/>
      </c>
      <c r="BR333" s="20" t="str">
        <f>IF(BP333="", "", IF(COUNTIF(BP$10:BP333, BP333)&gt;1, "", MAX(BR$9:BR332)+1))</f>
        <v/>
      </c>
      <c r="BT333" s="49" t="str">
        <f t="shared" si="86"/>
        <v/>
      </c>
      <c r="BU333" s="14" t="str">
        <f t="shared" si="87"/>
        <v/>
      </c>
      <c r="BV333" s="15" t="str">
        <f t="shared" si="88"/>
        <v/>
      </c>
    </row>
    <row r="334" spans="1:74" x14ac:dyDescent="0.25">
      <c r="A334" s="25"/>
      <c r="B334" s="29"/>
      <c r="C334" s="30"/>
      <c r="D334" s="30"/>
      <c r="E334" s="31"/>
      <c r="F334" s="25"/>
      <c r="G334" s="23" t="str">
        <f t="shared" si="79"/>
        <v/>
      </c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Z334" s="20" t="str">
        <f t="shared" si="80"/>
        <v/>
      </c>
      <c r="AA334" s="20" t="str">
        <f t="shared" si="81"/>
        <v/>
      </c>
      <c r="AB334" s="20" t="str">
        <f t="shared" si="82"/>
        <v/>
      </c>
      <c r="AC334" s="20" t="str">
        <f t="shared" si="83"/>
        <v/>
      </c>
      <c r="AD334" s="20" t="str">
        <f t="shared" si="84"/>
        <v/>
      </c>
      <c r="AF334" s="23" t="str" cm="1">
        <f t="array" ref="AF334">IFERROR(DATE(INDEX(AB334:AD334, $AE334, MATCH($AD$5, AB$9:AD$9, 0)), INDEX(AB334:AD334, $AE334, MATCH($AD$4, AB$9:AD$9, 0)), INDEX(AB334:AD334, $AE334, MATCH($AD$3, AB$9:AD$9, 0))), "")</f>
        <v/>
      </c>
      <c r="BP334" s="20" t="str">
        <f t="shared" si="85"/>
        <v/>
      </c>
      <c r="BR334" s="20" t="str">
        <f>IF(BP334="", "", IF(COUNTIF(BP$10:BP334, BP334)&gt;1, "", MAX(BR$9:BR333)+1))</f>
        <v/>
      </c>
      <c r="BT334" s="49" t="str">
        <f t="shared" si="86"/>
        <v/>
      </c>
      <c r="BU334" s="14" t="str">
        <f t="shared" si="87"/>
        <v/>
      </c>
      <c r="BV334" s="15" t="str">
        <f t="shared" si="88"/>
        <v/>
      </c>
    </row>
    <row r="335" spans="1:74" x14ac:dyDescent="0.25">
      <c r="A335" s="25"/>
      <c r="B335" s="29"/>
      <c r="C335" s="30"/>
      <c r="D335" s="30"/>
      <c r="E335" s="31"/>
      <c r="F335" s="25"/>
      <c r="G335" s="23" t="str">
        <f t="shared" si="79"/>
        <v/>
      </c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Z335" s="20" t="str">
        <f t="shared" si="80"/>
        <v/>
      </c>
      <c r="AA335" s="20" t="str">
        <f t="shared" si="81"/>
        <v/>
      </c>
      <c r="AB335" s="20" t="str">
        <f t="shared" si="82"/>
        <v/>
      </c>
      <c r="AC335" s="20" t="str">
        <f t="shared" si="83"/>
        <v/>
      </c>
      <c r="AD335" s="20" t="str">
        <f t="shared" si="84"/>
        <v/>
      </c>
      <c r="AF335" s="23" t="str" cm="1">
        <f t="array" ref="AF335">IFERROR(DATE(INDEX(AB335:AD335, $AE335, MATCH($AD$5, AB$9:AD$9, 0)), INDEX(AB335:AD335, $AE335, MATCH($AD$4, AB$9:AD$9, 0)), INDEX(AB335:AD335, $AE335, MATCH($AD$3, AB$9:AD$9, 0))), "")</f>
        <v/>
      </c>
      <c r="BP335" s="20" t="str">
        <f t="shared" si="85"/>
        <v/>
      </c>
      <c r="BR335" s="20" t="str">
        <f>IF(BP335="", "", IF(COUNTIF(BP$10:BP335, BP335)&gt;1, "", MAX(BR$9:BR334)+1))</f>
        <v/>
      </c>
      <c r="BT335" s="49" t="str">
        <f t="shared" si="86"/>
        <v/>
      </c>
      <c r="BU335" s="14" t="str">
        <f t="shared" si="87"/>
        <v/>
      </c>
      <c r="BV335" s="15" t="str">
        <f t="shared" si="88"/>
        <v/>
      </c>
    </row>
    <row r="336" spans="1:74" x14ac:dyDescent="0.25">
      <c r="A336" s="25"/>
      <c r="B336" s="29"/>
      <c r="C336" s="30"/>
      <c r="D336" s="30"/>
      <c r="E336" s="31"/>
      <c r="F336" s="25"/>
      <c r="G336" s="23" t="str">
        <f t="shared" si="79"/>
        <v/>
      </c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Z336" s="20" t="str">
        <f t="shared" si="80"/>
        <v/>
      </c>
      <c r="AA336" s="20" t="str">
        <f t="shared" si="81"/>
        <v/>
      </c>
      <c r="AB336" s="20" t="str">
        <f t="shared" si="82"/>
        <v/>
      </c>
      <c r="AC336" s="20" t="str">
        <f t="shared" si="83"/>
        <v/>
      </c>
      <c r="AD336" s="20" t="str">
        <f t="shared" si="84"/>
        <v/>
      </c>
      <c r="AF336" s="23" t="str" cm="1">
        <f t="array" ref="AF336">IFERROR(DATE(INDEX(AB336:AD336, $AE336, MATCH($AD$5, AB$9:AD$9, 0)), INDEX(AB336:AD336, $AE336, MATCH($AD$4, AB$9:AD$9, 0)), INDEX(AB336:AD336, $AE336, MATCH($AD$3, AB$9:AD$9, 0))), "")</f>
        <v/>
      </c>
      <c r="BP336" s="20" t="str">
        <f t="shared" si="85"/>
        <v/>
      </c>
      <c r="BR336" s="20" t="str">
        <f>IF(BP336="", "", IF(COUNTIF(BP$10:BP336, BP336)&gt;1, "", MAX(BR$9:BR335)+1))</f>
        <v/>
      </c>
      <c r="BT336" s="49" t="str">
        <f t="shared" si="86"/>
        <v/>
      </c>
      <c r="BU336" s="14" t="str">
        <f t="shared" si="87"/>
        <v/>
      </c>
      <c r="BV336" s="15" t="str">
        <f t="shared" si="88"/>
        <v/>
      </c>
    </row>
    <row r="337" spans="1:74" x14ac:dyDescent="0.25">
      <c r="A337" s="25"/>
      <c r="B337" s="29"/>
      <c r="C337" s="30"/>
      <c r="D337" s="30"/>
      <c r="E337" s="31"/>
      <c r="F337" s="25"/>
      <c r="G337" s="23" t="str">
        <f t="shared" si="79"/>
        <v/>
      </c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Z337" s="20" t="str">
        <f t="shared" si="80"/>
        <v/>
      </c>
      <c r="AA337" s="20" t="str">
        <f t="shared" si="81"/>
        <v/>
      </c>
      <c r="AB337" s="20" t="str">
        <f t="shared" si="82"/>
        <v/>
      </c>
      <c r="AC337" s="20" t="str">
        <f t="shared" si="83"/>
        <v/>
      </c>
      <c r="AD337" s="20" t="str">
        <f t="shared" si="84"/>
        <v/>
      </c>
      <c r="AF337" s="23" t="str" cm="1">
        <f t="array" ref="AF337">IFERROR(DATE(INDEX(AB337:AD337, $AE337, MATCH($AD$5, AB$9:AD$9, 0)), INDEX(AB337:AD337, $AE337, MATCH($AD$4, AB$9:AD$9, 0)), INDEX(AB337:AD337, $AE337, MATCH($AD$3, AB$9:AD$9, 0))), "")</f>
        <v/>
      </c>
      <c r="BP337" s="20" t="str">
        <f t="shared" si="85"/>
        <v/>
      </c>
      <c r="BR337" s="20" t="str">
        <f>IF(BP337="", "", IF(COUNTIF(BP$10:BP337, BP337)&gt;1, "", MAX(BR$9:BR336)+1))</f>
        <v/>
      </c>
      <c r="BT337" s="49" t="str">
        <f t="shared" si="86"/>
        <v/>
      </c>
      <c r="BU337" s="14" t="str">
        <f t="shared" si="87"/>
        <v/>
      </c>
      <c r="BV337" s="15" t="str">
        <f t="shared" si="88"/>
        <v/>
      </c>
    </row>
    <row r="338" spans="1:74" x14ac:dyDescent="0.25">
      <c r="A338" s="25"/>
      <c r="B338" s="29"/>
      <c r="C338" s="30"/>
      <c r="D338" s="30"/>
      <c r="E338" s="31"/>
      <c r="F338" s="25"/>
      <c r="G338" s="23" t="str">
        <f t="shared" si="79"/>
        <v/>
      </c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Z338" s="20" t="str">
        <f t="shared" si="80"/>
        <v/>
      </c>
      <c r="AA338" s="20" t="str">
        <f t="shared" si="81"/>
        <v/>
      </c>
      <c r="AB338" s="20" t="str">
        <f t="shared" si="82"/>
        <v/>
      </c>
      <c r="AC338" s="20" t="str">
        <f t="shared" si="83"/>
        <v/>
      </c>
      <c r="AD338" s="20" t="str">
        <f t="shared" si="84"/>
        <v/>
      </c>
      <c r="AF338" s="23" t="str" cm="1">
        <f t="array" ref="AF338">IFERROR(DATE(INDEX(AB338:AD338, $AE338, MATCH($AD$5, AB$9:AD$9, 0)), INDEX(AB338:AD338, $AE338, MATCH($AD$4, AB$9:AD$9, 0)), INDEX(AB338:AD338, $AE338, MATCH($AD$3, AB$9:AD$9, 0))), "")</f>
        <v/>
      </c>
      <c r="BP338" s="20" t="str">
        <f t="shared" si="85"/>
        <v/>
      </c>
      <c r="BR338" s="20" t="str">
        <f>IF(BP338="", "", IF(COUNTIF(BP$10:BP338, BP338)&gt;1, "", MAX(BR$9:BR337)+1))</f>
        <v/>
      </c>
      <c r="BT338" s="49" t="str">
        <f t="shared" si="86"/>
        <v/>
      </c>
      <c r="BU338" s="14" t="str">
        <f t="shared" si="87"/>
        <v/>
      </c>
      <c r="BV338" s="15" t="str">
        <f t="shared" si="88"/>
        <v/>
      </c>
    </row>
    <row r="339" spans="1:74" x14ac:dyDescent="0.25">
      <c r="A339" s="25"/>
      <c r="B339" s="29"/>
      <c r="C339" s="30"/>
      <c r="D339" s="30"/>
      <c r="E339" s="31"/>
      <c r="F339" s="25"/>
      <c r="G339" s="23" t="str">
        <f t="shared" si="79"/>
        <v/>
      </c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Z339" s="20" t="str">
        <f t="shared" si="80"/>
        <v/>
      </c>
      <c r="AA339" s="20" t="str">
        <f t="shared" si="81"/>
        <v/>
      </c>
      <c r="AB339" s="20" t="str">
        <f t="shared" si="82"/>
        <v/>
      </c>
      <c r="AC339" s="20" t="str">
        <f t="shared" si="83"/>
        <v/>
      </c>
      <c r="AD339" s="20" t="str">
        <f t="shared" si="84"/>
        <v/>
      </c>
      <c r="AF339" s="23" t="str" cm="1">
        <f t="array" ref="AF339">IFERROR(DATE(INDEX(AB339:AD339, $AE339, MATCH($AD$5, AB$9:AD$9, 0)), INDEX(AB339:AD339, $AE339, MATCH($AD$4, AB$9:AD$9, 0)), INDEX(AB339:AD339, $AE339, MATCH($AD$3, AB$9:AD$9, 0))), "")</f>
        <v/>
      </c>
      <c r="BP339" s="20" t="str">
        <f t="shared" si="85"/>
        <v/>
      </c>
      <c r="BR339" s="20" t="str">
        <f>IF(BP339="", "", IF(COUNTIF(BP$10:BP339, BP339)&gt;1, "", MAX(BR$9:BR338)+1))</f>
        <v/>
      </c>
      <c r="BT339" s="49" t="str">
        <f t="shared" si="86"/>
        <v/>
      </c>
      <c r="BU339" s="14" t="str">
        <f t="shared" si="87"/>
        <v/>
      </c>
      <c r="BV339" s="15" t="str">
        <f t="shared" si="88"/>
        <v/>
      </c>
    </row>
    <row r="340" spans="1:74" x14ac:dyDescent="0.25">
      <c r="A340" s="25"/>
      <c r="B340" s="29"/>
      <c r="C340" s="30"/>
      <c r="D340" s="30"/>
      <c r="E340" s="31"/>
      <c r="F340" s="25"/>
      <c r="G340" s="23" t="str">
        <f t="shared" si="79"/>
        <v/>
      </c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Z340" s="20" t="str">
        <f t="shared" si="80"/>
        <v/>
      </c>
      <c r="AA340" s="20" t="str">
        <f t="shared" si="81"/>
        <v/>
      </c>
      <c r="AB340" s="20" t="str">
        <f t="shared" si="82"/>
        <v/>
      </c>
      <c r="AC340" s="20" t="str">
        <f t="shared" si="83"/>
        <v/>
      </c>
      <c r="AD340" s="20" t="str">
        <f t="shared" si="84"/>
        <v/>
      </c>
      <c r="AF340" s="23" t="str" cm="1">
        <f t="array" ref="AF340">IFERROR(DATE(INDEX(AB340:AD340, $AE340, MATCH($AD$5, AB$9:AD$9, 0)), INDEX(AB340:AD340, $AE340, MATCH($AD$4, AB$9:AD$9, 0)), INDEX(AB340:AD340, $AE340, MATCH($AD$3, AB$9:AD$9, 0))), "")</f>
        <v/>
      </c>
      <c r="BP340" s="20" t="str">
        <f t="shared" si="85"/>
        <v/>
      </c>
      <c r="BR340" s="20" t="str">
        <f>IF(BP340="", "", IF(COUNTIF(BP$10:BP340, BP340)&gt;1, "", MAX(BR$9:BR339)+1))</f>
        <v/>
      </c>
      <c r="BT340" s="49" t="str">
        <f t="shared" si="86"/>
        <v/>
      </c>
      <c r="BU340" s="14" t="str">
        <f t="shared" si="87"/>
        <v/>
      </c>
      <c r="BV340" s="15" t="str">
        <f t="shared" si="88"/>
        <v/>
      </c>
    </row>
    <row r="341" spans="1:74" x14ac:dyDescent="0.25">
      <c r="A341" s="25"/>
      <c r="B341" s="29"/>
      <c r="C341" s="30"/>
      <c r="D341" s="30"/>
      <c r="E341" s="31"/>
      <c r="F341" s="25"/>
      <c r="G341" s="23" t="str">
        <f t="shared" si="79"/>
        <v/>
      </c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Z341" s="20" t="str">
        <f t="shared" si="80"/>
        <v/>
      </c>
      <c r="AA341" s="20" t="str">
        <f t="shared" si="81"/>
        <v/>
      </c>
      <c r="AB341" s="20" t="str">
        <f t="shared" si="82"/>
        <v/>
      </c>
      <c r="AC341" s="20" t="str">
        <f t="shared" si="83"/>
        <v/>
      </c>
      <c r="AD341" s="20" t="str">
        <f t="shared" si="84"/>
        <v/>
      </c>
      <c r="AF341" s="23" t="str" cm="1">
        <f t="array" ref="AF341">IFERROR(DATE(INDEX(AB341:AD341, $AE341, MATCH($AD$5, AB$9:AD$9, 0)), INDEX(AB341:AD341, $AE341, MATCH($AD$4, AB$9:AD$9, 0)), INDEX(AB341:AD341, $AE341, MATCH($AD$3, AB$9:AD$9, 0))), "")</f>
        <v/>
      </c>
      <c r="BP341" s="20" t="str">
        <f t="shared" si="85"/>
        <v/>
      </c>
      <c r="BR341" s="20" t="str">
        <f>IF(BP341="", "", IF(COUNTIF(BP$10:BP341, BP341)&gt;1, "", MAX(BR$9:BR340)+1))</f>
        <v/>
      </c>
      <c r="BT341" s="49" t="str">
        <f t="shared" si="86"/>
        <v/>
      </c>
      <c r="BU341" s="14" t="str">
        <f t="shared" si="87"/>
        <v/>
      </c>
      <c r="BV341" s="15" t="str">
        <f t="shared" si="88"/>
        <v/>
      </c>
    </row>
    <row r="342" spans="1:74" x14ac:dyDescent="0.25">
      <c r="A342" s="25"/>
      <c r="B342" s="29"/>
      <c r="C342" s="30"/>
      <c r="D342" s="30"/>
      <c r="E342" s="31"/>
      <c r="F342" s="25"/>
      <c r="G342" s="23" t="str">
        <f t="shared" si="79"/>
        <v/>
      </c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Z342" s="20" t="str">
        <f t="shared" si="80"/>
        <v/>
      </c>
      <c r="AA342" s="20" t="str">
        <f t="shared" si="81"/>
        <v/>
      </c>
      <c r="AB342" s="20" t="str">
        <f t="shared" si="82"/>
        <v/>
      </c>
      <c r="AC342" s="20" t="str">
        <f t="shared" si="83"/>
        <v/>
      </c>
      <c r="AD342" s="20" t="str">
        <f t="shared" si="84"/>
        <v/>
      </c>
      <c r="AF342" s="23" t="str" cm="1">
        <f t="array" ref="AF342">IFERROR(DATE(INDEX(AB342:AD342, $AE342, MATCH($AD$5, AB$9:AD$9, 0)), INDEX(AB342:AD342, $AE342, MATCH($AD$4, AB$9:AD$9, 0)), INDEX(AB342:AD342, $AE342, MATCH($AD$3, AB$9:AD$9, 0))), "")</f>
        <v/>
      </c>
      <c r="BP342" s="20" t="str">
        <f t="shared" si="85"/>
        <v/>
      </c>
      <c r="BR342" s="20" t="str">
        <f>IF(BP342="", "", IF(COUNTIF(BP$10:BP342, BP342)&gt;1, "", MAX(BR$9:BR341)+1))</f>
        <v/>
      </c>
      <c r="BT342" s="49" t="str">
        <f t="shared" si="86"/>
        <v/>
      </c>
      <c r="BU342" s="14" t="str">
        <f t="shared" si="87"/>
        <v/>
      </c>
      <c r="BV342" s="15" t="str">
        <f t="shared" si="88"/>
        <v/>
      </c>
    </row>
    <row r="343" spans="1:74" x14ac:dyDescent="0.25">
      <c r="A343" s="25"/>
      <c r="B343" s="29"/>
      <c r="C343" s="30"/>
      <c r="D343" s="30"/>
      <c r="E343" s="31"/>
      <c r="F343" s="25"/>
      <c r="G343" s="23" t="str">
        <f t="shared" si="79"/>
        <v/>
      </c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Z343" s="20" t="str">
        <f t="shared" si="80"/>
        <v/>
      </c>
      <c r="AA343" s="20" t="str">
        <f t="shared" si="81"/>
        <v/>
      </c>
      <c r="AB343" s="20" t="str">
        <f t="shared" si="82"/>
        <v/>
      </c>
      <c r="AC343" s="20" t="str">
        <f t="shared" si="83"/>
        <v/>
      </c>
      <c r="AD343" s="20" t="str">
        <f t="shared" si="84"/>
        <v/>
      </c>
      <c r="AF343" s="23" t="str" cm="1">
        <f t="array" ref="AF343">IFERROR(DATE(INDEX(AB343:AD343, $AE343, MATCH($AD$5, AB$9:AD$9, 0)), INDEX(AB343:AD343, $AE343, MATCH($AD$4, AB$9:AD$9, 0)), INDEX(AB343:AD343, $AE343, MATCH($AD$3, AB$9:AD$9, 0))), "")</f>
        <v/>
      </c>
      <c r="BP343" s="20" t="str">
        <f t="shared" si="85"/>
        <v/>
      </c>
      <c r="BR343" s="20" t="str">
        <f>IF(BP343="", "", IF(COUNTIF(BP$10:BP343, BP343)&gt;1, "", MAX(BR$9:BR342)+1))</f>
        <v/>
      </c>
      <c r="BT343" s="49" t="str">
        <f t="shared" si="86"/>
        <v/>
      </c>
      <c r="BU343" s="14" t="str">
        <f t="shared" si="87"/>
        <v/>
      </c>
      <c r="BV343" s="15" t="str">
        <f t="shared" si="88"/>
        <v/>
      </c>
    </row>
    <row r="344" spans="1:74" x14ac:dyDescent="0.25">
      <c r="A344" s="25"/>
      <c r="B344" s="29"/>
      <c r="C344" s="30"/>
      <c r="D344" s="30"/>
      <c r="E344" s="31"/>
      <c r="F344" s="25"/>
      <c r="G344" s="23" t="str">
        <f t="shared" si="79"/>
        <v/>
      </c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Z344" s="20" t="str">
        <f t="shared" si="80"/>
        <v/>
      </c>
      <c r="AA344" s="20" t="str">
        <f t="shared" si="81"/>
        <v/>
      </c>
      <c r="AB344" s="20" t="str">
        <f t="shared" si="82"/>
        <v/>
      </c>
      <c r="AC344" s="20" t="str">
        <f t="shared" si="83"/>
        <v/>
      </c>
      <c r="AD344" s="20" t="str">
        <f t="shared" si="84"/>
        <v/>
      </c>
      <c r="AF344" s="23" t="str" cm="1">
        <f t="array" ref="AF344">IFERROR(DATE(INDEX(AB344:AD344, $AE344, MATCH($AD$5, AB$9:AD$9, 0)), INDEX(AB344:AD344, $AE344, MATCH($AD$4, AB$9:AD$9, 0)), INDEX(AB344:AD344, $AE344, MATCH($AD$3, AB$9:AD$9, 0))), "")</f>
        <v/>
      </c>
      <c r="BP344" s="20" t="str">
        <f t="shared" si="85"/>
        <v/>
      </c>
      <c r="BR344" s="20" t="str">
        <f>IF(BP344="", "", IF(COUNTIF(BP$10:BP344, BP344)&gt;1, "", MAX(BR$9:BR343)+1))</f>
        <v/>
      </c>
      <c r="BT344" s="49" t="str">
        <f t="shared" si="86"/>
        <v/>
      </c>
      <c r="BU344" s="14" t="str">
        <f t="shared" si="87"/>
        <v/>
      </c>
      <c r="BV344" s="15" t="str">
        <f t="shared" si="88"/>
        <v/>
      </c>
    </row>
    <row r="345" spans="1:74" x14ac:dyDescent="0.25">
      <c r="A345" s="25"/>
      <c r="B345" s="29"/>
      <c r="C345" s="30"/>
      <c r="D345" s="30"/>
      <c r="E345" s="31"/>
      <c r="F345" s="25"/>
      <c r="G345" s="23" t="str">
        <f t="shared" si="79"/>
        <v/>
      </c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Z345" s="20" t="str">
        <f t="shared" si="80"/>
        <v/>
      </c>
      <c r="AA345" s="20" t="str">
        <f t="shared" si="81"/>
        <v/>
      </c>
      <c r="AB345" s="20" t="str">
        <f t="shared" si="82"/>
        <v/>
      </c>
      <c r="AC345" s="20" t="str">
        <f t="shared" si="83"/>
        <v/>
      </c>
      <c r="AD345" s="20" t="str">
        <f t="shared" si="84"/>
        <v/>
      </c>
      <c r="AF345" s="23" t="str" cm="1">
        <f t="array" ref="AF345">IFERROR(DATE(INDEX(AB345:AD345, $AE345, MATCH($AD$5, AB$9:AD$9, 0)), INDEX(AB345:AD345, $AE345, MATCH($AD$4, AB$9:AD$9, 0)), INDEX(AB345:AD345, $AE345, MATCH($AD$3, AB$9:AD$9, 0))), "")</f>
        <v/>
      </c>
      <c r="BP345" s="20" t="str">
        <f t="shared" si="85"/>
        <v/>
      </c>
      <c r="BR345" s="20" t="str">
        <f>IF(BP345="", "", IF(COUNTIF(BP$10:BP345, BP345)&gt;1, "", MAX(BR$9:BR344)+1))</f>
        <v/>
      </c>
      <c r="BT345" s="49" t="str">
        <f t="shared" si="86"/>
        <v/>
      </c>
      <c r="BU345" s="14" t="str">
        <f t="shared" si="87"/>
        <v/>
      </c>
      <c r="BV345" s="15" t="str">
        <f t="shared" si="88"/>
        <v/>
      </c>
    </row>
    <row r="346" spans="1:74" x14ac:dyDescent="0.25">
      <c r="A346" s="25"/>
      <c r="B346" s="29"/>
      <c r="C346" s="30"/>
      <c r="D346" s="30"/>
      <c r="E346" s="31"/>
      <c r="F346" s="25"/>
      <c r="G346" s="23" t="str">
        <f t="shared" si="79"/>
        <v/>
      </c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Z346" s="20" t="str">
        <f t="shared" si="80"/>
        <v/>
      </c>
      <c r="AA346" s="20" t="str">
        <f t="shared" si="81"/>
        <v/>
      </c>
      <c r="AB346" s="20" t="str">
        <f t="shared" si="82"/>
        <v/>
      </c>
      <c r="AC346" s="20" t="str">
        <f t="shared" si="83"/>
        <v/>
      </c>
      <c r="AD346" s="20" t="str">
        <f t="shared" si="84"/>
        <v/>
      </c>
      <c r="AF346" s="23" t="str" cm="1">
        <f t="array" ref="AF346">IFERROR(DATE(INDEX(AB346:AD346, $AE346, MATCH($AD$5, AB$9:AD$9, 0)), INDEX(AB346:AD346, $AE346, MATCH($AD$4, AB$9:AD$9, 0)), INDEX(AB346:AD346, $AE346, MATCH($AD$3, AB$9:AD$9, 0))), "")</f>
        <v/>
      </c>
      <c r="BP346" s="20" t="str">
        <f t="shared" si="85"/>
        <v/>
      </c>
      <c r="BR346" s="20" t="str">
        <f>IF(BP346="", "", IF(COUNTIF(BP$10:BP346, BP346)&gt;1, "", MAX(BR$9:BR345)+1))</f>
        <v/>
      </c>
      <c r="BT346" s="49" t="str">
        <f t="shared" si="86"/>
        <v/>
      </c>
      <c r="BU346" s="14" t="str">
        <f t="shared" si="87"/>
        <v/>
      </c>
      <c r="BV346" s="15" t="str">
        <f t="shared" si="88"/>
        <v/>
      </c>
    </row>
    <row r="347" spans="1:74" x14ac:dyDescent="0.25">
      <c r="A347" s="25"/>
      <c r="B347" s="29"/>
      <c r="C347" s="30"/>
      <c r="D347" s="30"/>
      <c r="E347" s="31"/>
      <c r="F347" s="25"/>
      <c r="G347" s="23" t="str">
        <f t="shared" si="79"/>
        <v/>
      </c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Z347" s="20" t="str">
        <f t="shared" si="80"/>
        <v/>
      </c>
      <c r="AA347" s="20" t="str">
        <f t="shared" si="81"/>
        <v/>
      </c>
      <c r="AB347" s="20" t="str">
        <f t="shared" si="82"/>
        <v/>
      </c>
      <c r="AC347" s="20" t="str">
        <f t="shared" si="83"/>
        <v/>
      </c>
      <c r="AD347" s="20" t="str">
        <f t="shared" si="84"/>
        <v/>
      </c>
      <c r="AF347" s="23" t="str" cm="1">
        <f t="array" ref="AF347">IFERROR(DATE(INDEX(AB347:AD347, $AE347, MATCH($AD$5, AB$9:AD$9, 0)), INDEX(AB347:AD347, $AE347, MATCH($AD$4, AB$9:AD$9, 0)), INDEX(AB347:AD347, $AE347, MATCH($AD$3, AB$9:AD$9, 0))), "")</f>
        <v/>
      </c>
      <c r="BP347" s="20" t="str">
        <f t="shared" si="85"/>
        <v/>
      </c>
      <c r="BR347" s="20" t="str">
        <f>IF(BP347="", "", IF(COUNTIF(BP$10:BP347, BP347)&gt;1, "", MAX(BR$9:BR346)+1))</f>
        <v/>
      </c>
      <c r="BT347" s="49" t="str">
        <f t="shared" si="86"/>
        <v/>
      </c>
      <c r="BU347" s="14" t="str">
        <f t="shared" si="87"/>
        <v/>
      </c>
      <c r="BV347" s="15" t="str">
        <f t="shared" si="88"/>
        <v/>
      </c>
    </row>
    <row r="348" spans="1:74" x14ac:dyDescent="0.25">
      <c r="A348" s="25"/>
      <c r="B348" s="29"/>
      <c r="C348" s="30"/>
      <c r="D348" s="30"/>
      <c r="E348" s="31"/>
      <c r="F348" s="25"/>
      <c r="G348" s="23" t="str">
        <f t="shared" si="79"/>
        <v/>
      </c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Z348" s="20" t="str">
        <f t="shared" si="80"/>
        <v/>
      </c>
      <c r="AA348" s="20" t="str">
        <f t="shared" si="81"/>
        <v/>
      </c>
      <c r="AB348" s="20" t="str">
        <f t="shared" si="82"/>
        <v/>
      </c>
      <c r="AC348" s="20" t="str">
        <f t="shared" si="83"/>
        <v/>
      </c>
      <c r="AD348" s="20" t="str">
        <f t="shared" si="84"/>
        <v/>
      </c>
      <c r="AF348" s="23" t="str" cm="1">
        <f t="array" ref="AF348">IFERROR(DATE(INDEX(AB348:AD348, $AE348, MATCH($AD$5, AB$9:AD$9, 0)), INDEX(AB348:AD348, $AE348, MATCH($AD$4, AB$9:AD$9, 0)), INDEX(AB348:AD348, $AE348, MATCH($AD$3, AB$9:AD$9, 0))), "")</f>
        <v/>
      </c>
      <c r="BP348" s="20" t="str">
        <f t="shared" si="85"/>
        <v/>
      </c>
      <c r="BR348" s="20" t="str">
        <f>IF(BP348="", "", IF(COUNTIF(BP$10:BP348, BP348)&gt;1, "", MAX(BR$9:BR347)+1))</f>
        <v/>
      </c>
      <c r="BT348" s="49" t="str">
        <f t="shared" si="86"/>
        <v/>
      </c>
      <c r="BU348" s="14" t="str">
        <f t="shared" si="87"/>
        <v/>
      </c>
      <c r="BV348" s="15" t="str">
        <f t="shared" si="88"/>
        <v/>
      </c>
    </row>
    <row r="349" spans="1:74" x14ac:dyDescent="0.25">
      <c r="A349" s="25"/>
      <c r="B349" s="29"/>
      <c r="C349" s="30"/>
      <c r="D349" s="30"/>
      <c r="E349" s="31"/>
      <c r="F349" s="25"/>
      <c r="G349" s="23" t="str">
        <f t="shared" si="79"/>
        <v/>
      </c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Z349" s="20" t="str">
        <f t="shared" si="80"/>
        <v/>
      </c>
      <c r="AA349" s="20" t="str">
        <f t="shared" si="81"/>
        <v/>
      </c>
      <c r="AB349" s="20" t="str">
        <f t="shared" si="82"/>
        <v/>
      </c>
      <c r="AC349" s="20" t="str">
        <f t="shared" si="83"/>
        <v/>
      </c>
      <c r="AD349" s="20" t="str">
        <f t="shared" si="84"/>
        <v/>
      </c>
      <c r="AF349" s="23" t="str" cm="1">
        <f t="array" ref="AF349">IFERROR(DATE(INDEX(AB349:AD349, $AE349, MATCH($AD$5, AB$9:AD$9, 0)), INDEX(AB349:AD349, $AE349, MATCH($AD$4, AB$9:AD$9, 0)), INDEX(AB349:AD349, $AE349, MATCH($AD$3, AB$9:AD$9, 0))), "")</f>
        <v/>
      </c>
      <c r="BP349" s="20" t="str">
        <f t="shared" si="85"/>
        <v/>
      </c>
      <c r="BR349" s="20" t="str">
        <f>IF(BP349="", "", IF(COUNTIF(BP$10:BP349, BP349)&gt;1, "", MAX(BR$9:BR348)+1))</f>
        <v/>
      </c>
      <c r="BT349" s="49" t="str">
        <f t="shared" si="86"/>
        <v/>
      </c>
      <c r="BU349" s="14" t="str">
        <f t="shared" si="87"/>
        <v/>
      </c>
      <c r="BV349" s="15" t="str">
        <f t="shared" si="88"/>
        <v/>
      </c>
    </row>
    <row r="350" spans="1:74" x14ac:dyDescent="0.25">
      <c r="A350" s="25"/>
      <c r="B350" s="29"/>
      <c r="C350" s="30"/>
      <c r="D350" s="30"/>
      <c r="E350" s="31"/>
      <c r="F350" s="25"/>
      <c r="G350" s="23" t="str">
        <f t="shared" si="79"/>
        <v/>
      </c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Z350" s="20" t="str">
        <f t="shared" si="80"/>
        <v/>
      </c>
      <c r="AA350" s="20" t="str">
        <f t="shared" si="81"/>
        <v/>
      </c>
      <c r="AB350" s="20" t="str">
        <f t="shared" si="82"/>
        <v/>
      </c>
      <c r="AC350" s="20" t="str">
        <f t="shared" si="83"/>
        <v/>
      </c>
      <c r="AD350" s="20" t="str">
        <f t="shared" si="84"/>
        <v/>
      </c>
      <c r="AF350" s="23" t="str" cm="1">
        <f t="array" ref="AF350">IFERROR(DATE(INDEX(AB350:AD350, $AE350, MATCH($AD$5, AB$9:AD$9, 0)), INDEX(AB350:AD350, $AE350, MATCH($AD$4, AB$9:AD$9, 0)), INDEX(AB350:AD350, $AE350, MATCH($AD$3, AB$9:AD$9, 0))), "")</f>
        <v/>
      </c>
      <c r="BP350" s="20" t="str">
        <f t="shared" si="85"/>
        <v/>
      </c>
      <c r="BR350" s="20" t="str">
        <f>IF(BP350="", "", IF(COUNTIF(BP$10:BP350, BP350)&gt;1, "", MAX(BR$9:BR349)+1))</f>
        <v/>
      </c>
      <c r="BT350" s="49" t="str">
        <f t="shared" si="86"/>
        <v/>
      </c>
      <c r="BU350" s="14" t="str">
        <f t="shared" si="87"/>
        <v/>
      </c>
      <c r="BV350" s="15" t="str">
        <f t="shared" si="88"/>
        <v/>
      </c>
    </row>
    <row r="351" spans="1:74" x14ac:dyDescent="0.25">
      <c r="A351" s="25"/>
      <c r="B351" s="29"/>
      <c r="C351" s="30"/>
      <c r="D351" s="30"/>
      <c r="E351" s="31"/>
      <c r="F351" s="25"/>
      <c r="G351" s="23" t="str">
        <f t="shared" si="79"/>
        <v/>
      </c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Z351" s="20" t="str">
        <f t="shared" si="80"/>
        <v/>
      </c>
      <c r="AA351" s="20" t="str">
        <f t="shared" si="81"/>
        <v/>
      </c>
      <c r="AB351" s="20" t="str">
        <f t="shared" si="82"/>
        <v/>
      </c>
      <c r="AC351" s="20" t="str">
        <f t="shared" si="83"/>
        <v/>
      </c>
      <c r="AD351" s="20" t="str">
        <f t="shared" si="84"/>
        <v/>
      </c>
      <c r="AF351" s="23" t="str" cm="1">
        <f t="array" ref="AF351">IFERROR(DATE(INDEX(AB351:AD351, $AE351, MATCH($AD$5, AB$9:AD$9, 0)), INDEX(AB351:AD351, $AE351, MATCH($AD$4, AB$9:AD$9, 0)), INDEX(AB351:AD351, $AE351, MATCH($AD$3, AB$9:AD$9, 0))), "")</f>
        <v/>
      </c>
      <c r="BP351" s="20" t="str">
        <f t="shared" si="85"/>
        <v/>
      </c>
      <c r="BR351" s="20" t="str">
        <f>IF(BP351="", "", IF(COUNTIF(BP$10:BP351, BP351)&gt;1, "", MAX(BR$9:BR350)+1))</f>
        <v/>
      </c>
      <c r="BT351" s="49" t="str">
        <f t="shared" si="86"/>
        <v/>
      </c>
      <c r="BU351" s="14" t="str">
        <f t="shared" si="87"/>
        <v/>
      </c>
      <c r="BV351" s="15" t="str">
        <f t="shared" si="88"/>
        <v/>
      </c>
    </row>
    <row r="352" spans="1:74" x14ac:dyDescent="0.25">
      <c r="A352" s="25"/>
      <c r="B352" s="29"/>
      <c r="C352" s="30"/>
      <c r="D352" s="30"/>
      <c r="E352" s="31"/>
      <c r="F352" s="25"/>
      <c r="G352" s="23" t="str">
        <f t="shared" si="79"/>
        <v/>
      </c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Z352" s="20" t="str">
        <f t="shared" si="80"/>
        <v/>
      </c>
      <c r="AA352" s="20" t="str">
        <f t="shared" si="81"/>
        <v/>
      </c>
      <c r="AB352" s="20" t="str">
        <f t="shared" si="82"/>
        <v/>
      </c>
      <c r="AC352" s="20" t="str">
        <f t="shared" si="83"/>
        <v/>
      </c>
      <c r="AD352" s="20" t="str">
        <f t="shared" si="84"/>
        <v/>
      </c>
      <c r="AF352" s="23" t="str" cm="1">
        <f t="array" ref="AF352">IFERROR(DATE(INDEX(AB352:AD352, $AE352, MATCH($AD$5, AB$9:AD$9, 0)), INDEX(AB352:AD352, $AE352, MATCH($AD$4, AB$9:AD$9, 0)), INDEX(AB352:AD352, $AE352, MATCH($AD$3, AB$9:AD$9, 0))), "")</f>
        <v/>
      </c>
      <c r="BP352" s="20" t="str">
        <f t="shared" si="85"/>
        <v/>
      </c>
      <c r="BR352" s="20" t="str">
        <f>IF(BP352="", "", IF(COUNTIF(BP$10:BP352, BP352)&gt;1, "", MAX(BR$9:BR351)+1))</f>
        <v/>
      </c>
      <c r="BT352" s="49" t="str">
        <f t="shared" si="86"/>
        <v/>
      </c>
      <c r="BU352" s="14" t="str">
        <f t="shared" si="87"/>
        <v/>
      </c>
      <c r="BV352" s="15" t="str">
        <f t="shared" si="88"/>
        <v/>
      </c>
    </row>
    <row r="353" spans="1:74" x14ac:dyDescent="0.25">
      <c r="A353" s="25"/>
      <c r="B353" s="29"/>
      <c r="C353" s="30"/>
      <c r="D353" s="30"/>
      <c r="E353" s="31"/>
      <c r="F353" s="25"/>
      <c r="G353" s="23" t="str">
        <f t="shared" si="79"/>
        <v/>
      </c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Z353" s="20" t="str">
        <f t="shared" si="80"/>
        <v/>
      </c>
      <c r="AA353" s="20" t="str">
        <f t="shared" si="81"/>
        <v/>
      </c>
      <c r="AB353" s="20" t="str">
        <f t="shared" si="82"/>
        <v/>
      </c>
      <c r="AC353" s="20" t="str">
        <f t="shared" si="83"/>
        <v/>
      </c>
      <c r="AD353" s="20" t="str">
        <f t="shared" si="84"/>
        <v/>
      </c>
      <c r="AF353" s="23" t="str" cm="1">
        <f t="array" ref="AF353">IFERROR(DATE(INDEX(AB353:AD353, $AE353, MATCH($AD$5, AB$9:AD$9, 0)), INDEX(AB353:AD353, $AE353, MATCH($AD$4, AB$9:AD$9, 0)), INDEX(AB353:AD353, $AE353, MATCH($AD$3, AB$9:AD$9, 0))), "")</f>
        <v/>
      </c>
      <c r="BP353" s="20" t="str">
        <f t="shared" si="85"/>
        <v/>
      </c>
      <c r="BR353" s="20" t="str">
        <f>IF(BP353="", "", IF(COUNTIF(BP$10:BP353, BP353)&gt;1, "", MAX(BR$9:BR352)+1))</f>
        <v/>
      </c>
      <c r="BT353" s="49" t="str">
        <f t="shared" si="86"/>
        <v/>
      </c>
      <c r="BU353" s="14" t="str">
        <f t="shared" si="87"/>
        <v/>
      </c>
      <c r="BV353" s="15" t="str">
        <f t="shared" si="88"/>
        <v/>
      </c>
    </row>
    <row r="354" spans="1:74" x14ac:dyDescent="0.25">
      <c r="A354" s="25"/>
      <c r="B354" s="29"/>
      <c r="C354" s="30"/>
      <c r="D354" s="30"/>
      <c r="E354" s="31"/>
      <c r="F354" s="25"/>
      <c r="G354" s="23" t="str">
        <f t="shared" si="79"/>
        <v/>
      </c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Z354" s="20" t="str">
        <f t="shared" si="80"/>
        <v/>
      </c>
      <c r="AA354" s="20" t="str">
        <f t="shared" si="81"/>
        <v/>
      </c>
      <c r="AB354" s="20" t="str">
        <f t="shared" si="82"/>
        <v/>
      </c>
      <c r="AC354" s="20" t="str">
        <f t="shared" si="83"/>
        <v/>
      </c>
      <c r="AD354" s="20" t="str">
        <f t="shared" si="84"/>
        <v/>
      </c>
      <c r="AF354" s="23" t="str" cm="1">
        <f t="array" ref="AF354">IFERROR(DATE(INDEX(AB354:AD354, $AE354, MATCH($AD$5, AB$9:AD$9, 0)), INDEX(AB354:AD354, $AE354, MATCH($AD$4, AB$9:AD$9, 0)), INDEX(AB354:AD354, $AE354, MATCH($AD$3, AB$9:AD$9, 0))), "")</f>
        <v/>
      </c>
      <c r="BP354" s="20" t="str">
        <f t="shared" si="85"/>
        <v/>
      </c>
      <c r="BR354" s="20" t="str">
        <f>IF(BP354="", "", IF(COUNTIF(BP$10:BP354, BP354)&gt;1, "", MAX(BR$9:BR353)+1))</f>
        <v/>
      </c>
      <c r="BT354" s="49" t="str">
        <f t="shared" si="86"/>
        <v/>
      </c>
      <c r="BU354" s="14" t="str">
        <f t="shared" si="87"/>
        <v/>
      </c>
      <c r="BV354" s="15" t="str">
        <f t="shared" si="88"/>
        <v/>
      </c>
    </row>
    <row r="355" spans="1:74" x14ac:dyDescent="0.25">
      <c r="A355" s="25"/>
      <c r="B355" s="29"/>
      <c r="C355" s="30"/>
      <c r="D355" s="30"/>
      <c r="E355" s="31"/>
      <c r="F355" s="25"/>
      <c r="G355" s="23" t="str">
        <f t="shared" si="79"/>
        <v/>
      </c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Z355" s="20" t="str">
        <f t="shared" si="80"/>
        <v/>
      </c>
      <c r="AA355" s="20" t="str">
        <f t="shared" si="81"/>
        <v/>
      </c>
      <c r="AB355" s="20" t="str">
        <f t="shared" si="82"/>
        <v/>
      </c>
      <c r="AC355" s="20" t="str">
        <f t="shared" si="83"/>
        <v/>
      </c>
      <c r="AD355" s="20" t="str">
        <f t="shared" si="84"/>
        <v/>
      </c>
      <c r="AF355" s="23" t="str" cm="1">
        <f t="array" ref="AF355">IFERROR(DATE(INDEX(AB355:AD355, $AE355, MATCH($AD$5, AB$9:AD$9, 0)), INDEX(AB355:AD355, $AE355, MATCH($AD$4, AB$9:AD$9, 0)), INDEX(AB355:AD355, $AE355, MATCH($AD$3, AB$9:AD$9, 0))), "")</f>
        <v/>
      </c>
      <c r="BP355" s="20" t="str">
        <f t="shared" si="85"/>
        <v/>
      </c>
      <c r="BR355" s="20" t="str">
        <f>IF(BP355="", "", IF(COUNTIF(BP$10:BP355, BP355)&gt;1, "", MAX(BR$9:BR354)+1))</f>
        <v/>
      </c>
      <c r="BT355" s="49" t="str">
        <f t="shared" si="86"/>
        <v/>
      </c>
      <c r="BU355" s="14" t="str">
        <f t="shared" si="87"/>
        <v/>
      </c>
      <c r="BV355" s="15" t="str">
        <f t="shared" si="88"/>
        <v/>
      </c>
    </row>
    <row r="356" spans="1:74" x14ac:dyDescent="0.25">
      <c r="A356" s="25"/>
      <c r="B356" s="29"/>
      <c r="C356" s="30"/>
      <c r="D356" s="30"/>
      <c r="E356" s="31"/>
      <c r="F356" s="25"/>
      <c r="G356" s="23" t="str">
        <f t="shared" si="79"/>
        <v/>
      </c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Z356" s="20" t="str">
        <f t="shared" si="80"/>
        <v/>
      </c>
      <c r="AA356" s="20" t="str">
        <f t="shared" si="81"/>
        <v/>
      </c>
      <c r="AB356" s="20" t="str">
        <f t="shared" si="82"/>
        <v/>
      </c>
      <c r="AC356" s="20" t="str">
        <f t="shared" si="83"/>
        <v/>
      </c>
      <c r="AD356" s="20" t="str">
        <f t="shared" si="84"/>
        <v/>
      </c>
      <c r="AF356" s="23" t="str" cm="1">
        <f t="array" ref="AF356">IFERROR(DATE(INDEX(AB356:AD356, $AE356, MATCH($AD$5, AB$9:AD$9, 0)), INDEX(AB356:AD356, $AE356, MATCH($AD$4, AB$9:AD$9, 0)), INDEX(AB356:AD356, $AE356, MATCH($AD$3, AB$9:AD$9, 0))), "")</f>
        <v/>
      </c>
      <c r="BP356" s="20" t="str">
        <f t="shared" si="85"/>
        <v/>
      </c>
      <c r="BR356" s="20" t="str">
        <f>IF(BP356="", "", IF(COUNTIF(BP$10:BP356, BP356)&gt;1, "", MAX(BR$9:BR355)+1))</f>
        <v/>
      </c>
      <c r="BT356" s="49" t="str">
        <f t="shared" si="86"/>
        <v/>
      </c>
      <c r="BU356" s="14" t="str">
        <f t="shared" si="87"/>
        <v/>
      </c>
      <c r="BV356" s="15" t="str">
        <f t="shared" si="88"/>
        <v/>
      </c>
    </row>
    <row r="357" spans="1:74" x14ac:dyDescent="0.25">
      <c r="A357" s="25"/>
      <c r="B357" s="29"/>
      <c r="C357" s="30"/>
      <c r="D357" s="30"/>
      <c r="E357" s="31"/>
      <c r="F357" s="25"/>
      <c r="G357" s="23" t="str">
        <f t="shared" si="79"/>
        <v/>
      </c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Z357" s="20" t="str">
        <f t="shared" si="80"/>
        <v/>
      </c>
      <c r="AA357" s="20" t="str">
        <f t="shared" si="81"/>
        <v/>
      </c>
      <c r="AB357" s="20" t="str">
        <f t="shared" si="82"/>
        <v/>
      </c>
      <c r="AC357" s="20" t="str">
        <f t="shared" si="83"/>
        <v/>
      </c>
      <c r="AD357" s="20" t="str">
        <f t="shared" si="84"/>
        <v/>
      </c>
      <c r="AF357" s="23" t="str" cm="1">
        <f t="array" ref="AF357">IFERROR(DATE(INDEX(AB357:AD357, $AE357, MATCH($AD$5, AB$9:AD$9, 0)), INDEX(AB357:AD357, $AE357, MATCH($AD$4, AB$9:AD$9, 0)), INDEX(AB357:AD357, $AE357, MATCH($AD$3, AB$9:AD$9, 0))), "")</f>
        <v/>
      </c>
      <c r="BP357" s="20" t="str">
        <f t="shared" si="85"/>
        <v/>
      </c>
      <c r="BR357" s="20" t="str">
        <f>IF(BP357="", "", IF(COUNTIF(BP$10:BP357, BP357)&gt;1, "", MAX(BR$9:BR356)+1))</f>
        <v/>
      </c>
      <c r="BT357" s="49" t="str">
        <f t="shared" si="86"/>
        <v/>
      </c>
      <c r="BU357" s="14" t="str">
        <f t="shared" si="87"/>
        <v/>
      </c>
      <c r="BV357" s="15" t="str">
        <f t="shared" si="88"/>
        <v/>
      </c>
    </row>
    <row r="358" spans="1:74" x14ac:dyDescent="0.25">
      <c r="A358" s="25"/>
      <c r="B358" s="29"/>
      <c r="C358" s="30"/>
      <c r="D358" s="30"/>
      <c r="E358" s="31"/>
      <c r="F358" s="25"/>
      <c r="G358" s="23" t="str">
        <f t="shared" si="79"/>
        <v/>
      </c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Z358" s="20" t="str">
        <f t="shared" si="80"/>
        <v/>
      </c>
      <c r="AA358" s="20" t="str">
        <f t="shared" si="81"/>
        <v/>
      </c>
      <c r="AB358" s="20" t="str">
        <f t="shared" si="82"/>
        <v/>
      </c>
      <c r="AC358" s="20" t="str">
        <f t="shared" si="83"/>
        <v/>
      </c>
      <c r="AD358" s="20" t="str">
        <f t="shared" si="84"/>
        <v/>
      </c>
      <c r="AF358" s="23" t="str" cm="1">
        <f t="array" ref="AF358">IFERROR(DATE(INDEX(AB358:AD358, $AE358, MATCH($AD$5, AB$9:AD$9, 0)), INDEX(AB358:AD358, $AE358, MATCH($AD$4, AB$9:AD$9, 0)), INDEX(AB358:AD358, $AE358, MATCH($AD$3, AB$9:AD$9, 0))), "")</f>
        <v/>
      </c>
      <c r="BP358" s="20" t="str">
        <f t="shared" si="85"/>
        <v/>
      </c>
      <c r="BR358" s="20" t="str">
        <f>IF(BP358="", "", IF(COUNTIF(BP$10:BP358, BP358)&gt;1, "", MAX(BR$9:BR357)+1))</f>
        <v/>
      </c>
      <c r="BT358" s="49" t="str">
        <f t="shared" si="86"/>
        <v/>
      </c>
      <c r="BU358" s="14" t="str">
        <f t="shared" si="87"/>
        <v/>
      </c>
      <c r="BV358" s="15" t="str">
        <f t="shared" si="88"/>
        <v/>
      </c>
    </row>
    <row r="359" spans="1:74" x14ac:dyDescent="0.25">
      <c r="A359" s="25"/>
      <c r="B359" s="29"/>
      <c r="C359" s="30"/>
      <c r="D359" s="30"/>
      <c r="E359" s="31"/>
      <c r="F359" s="25"/>
      <c r="G359" s="23" t="str">
        <f t="shared" si="79"/>
        <v/>
      </c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Z359" s="20" t="str">
        <f t="shared" si="80"/>
        <v/>
      </c>
      <c r="AA359" s="20" t="str">
        <f t="shared" si="81"/>
        <v/>
      </c>
      <c r="AB359" s="20" t="str">
        <f t="shared" si="82"/>
        <v/>
      </c>
      <c r="AC359" s="20" t="str">
        <f t="shared" si="83"/>
        <v/>
      </c>
      <c r="AD359" s="20" t="str">
        <f t="shared" si="84"/>
        <v/>
      </c>
      <c r="AF359" s="23" t="str" cm="1">
        <f t="array" ref="AF359">IFERROR(DATE(INDEX(AB359:AD359, $AE359, MATCH($AD$5, AB$9:AD$9, 0)), INDEX(AB359:AD359, $AE359, MATCH($AD$4, AB$9:AD$9, 0)), INDEX(AB359:AD359, $AE359, MATCH($AD$3, AB$9:AD$9, 0))), "")</f>
        <v/>
      </c>
      <c r="BP359" s="20" t="str">
        <f t="shared" si="85"/>
        <v/>
      </c>
      <c r="BR359" s="20" t="str">
        <f>IF(BP359="", "", IF(COUNTIF(BP$10:BP359, BP359)&gt;1, "", MAX(BR$9:BR358)+1))</f>
        <v/>
      </c>
      <c r="BT359" s="49" t="str">
        <f t="shared" si="86"/>
        <v/>
      </c>
      <c r="BU359" s="14" t="str">
        <f t="shared" si="87"/>
        <v/>
      </c>
      <c r="BV359" s="15" t="str">
        <f t="shared" si="88"/>
        <v/>
      </c>
    </row>
    <row r="360" spans="1:74" x14ac:dyDescent="0.25">
      <c r="A360" s="25"/>
      <c r="B360" s="29"/>
      <c r="C360" s="30"/>
      <c r="D360" s="30"/>
      <c r="E360" s="31"/>
      <c r="F360" s="25"/>
      <c r="G360" s="23" t="str">
        <f t="shared" si="79"/>
        <v/>
      </c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Z360" s="20" t="str">
        <f t="shared" si="80"/>
        <v/>
      </c>
      <c r="AA360" s="20" t="str">
        <f t="shared" si="81"/>
        <v/>
      </c>
      <c r="AB360" s="20" t="str">
        <f t="shared" si="82"/>
        <v/>
      </c>
      <c r="AC360" s="20" t="str">
        <f t="shared" si="83"/>
        <v/>
      </c>
      <c r="AD360" s="20" t="str">
        <f t="shared" si="84"/>
        <v/>
      </c>
      <c r="AF360" s="23" t="str" cm="1">
        <f t="array" ref="AF360">IFERROR(DATE(INDEX(AB360:AD360, $AE360, MATCH($AD$5, AB$9:AD$9, 0)), INDEX(AB360:AD360, $AE360, MATCH($AD$4, AB$9:AD$9, 0)), INDEX(AB360:AD360, $AE360, MATCH($AD$3, AB$9:AD$9, 0))), "")</f>
        <v/>
      </c>
      <c r="BP360" s="20" t="str">
        <f t="shared" si="85"/>
        <v/>
      </c>
      <c r="BR360" s="20" t="str">
        <f>IF(BP360="", "", IF(COUNTIF(BP$10:BP360, BP360)&gt;1, "", MAX(BR$9:BR359)+1))</f>
        <v/>
      </c>
      <c r="BT360" s="49" t="str">
        <f t="shared" si="86"/>
        <v/>
      </c>
      <c r="BU360" s="14" t="str">
        <f t="shared" si="87"/>
        <v/>
      </c>
      <c r="BV360" s="15" t="str">
        <f t="shared" si="88"/>
        <v/>
      </c>
    </row>
    <row r="361" spans="1:74" x14ac:dyDescent="0.25">
      <c r="A361" s="25"/>
      <c r="B361" s="29"/>
      <c r="C361" s="30"/>
      <c r="D361" s="30"/>
      <c r="E361" s="31"/>
      <c r="F361" s="25"/>
      <c r="G361" s="23" t="str">
        <f t="shared" si="79"/>
        <v/>
      </c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Z361" s="20" t="str">
        <f t="shared" si="80"/>
        <v/>
      </c>
      <c r="AA361" s="20" t="str">
        <f t="shared" si="81"/>
        <v/>
      </c>
      <c r="AB361" s="20" t="str">
        <f t="shared" si="82"/>
        <v/>
      </c>
      <c r="AC361" s="20" t="str">
        <f t="shared" si="83"/>
        <v/>
      </c>
      <c r="AD361" s="20" t="str">
        <f t="shared" si="84"/>
        <v/>
      </c>
      <c r="AF361" s="23" t="str" cm="1">
        <f t="array" ref="AF361">IFERROR(DATE(INDEX(AB361:AD361, $AE361, MATCH($AD$5, AB$9:AD$9, 0)), INDEX(AB361:AD361, $AE361, MATCH($AD$4, AB$9:AD$9, 0)), INDEX(AB361:AD361, $AE361, MATCH($AD$3, AB$9:AD$9, 0))), "")</f>
        <v/>
      </c>
      <c r="BP361" s="20" t="str">
        <f t="shared" si="85"/>
        <v/>
      </c>
      <c r="BR361" s="20" t="str">
        <f>IF(BP361="", "", IF(COUNTIF(BP$10:BP361, BP361)&gt;1, "", MAX(BR$9:BR360)+1))</f>
        <v/>
      </c>
      <c r="BT361" s="49" t="str">
        <f t="shared" si="86"/>
        <v/>
      </c>
      <c r="BU361" s="14" t="str">
        <f t="shared" si="87"/>
        <v/>
      </c>
      <c r="BV361" s="15" t="str">
        <f t="shared" si="88"/>
        <v/>
      </c>
    </row>
    <row r="362" spans="1:74" x14ac:dyDescent="0.25">
      <c r="A362" s="25"/>
      <c r="B362" s="29"/>
      <c r="C362" s="30"/>
      <c r="D362" s="30"/>
      <c r="E362" s="31"/>
      <c r="F362" s="25"/>
      <c r="G362" s="23" t="str">
        <f t="shared" si="79"/>
        <v/>
      </c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Z362" s="20" t="str">
        <f t="shared" si="80"/>
        <v/>
      </c>
      <c r="AA362" s="20" t="str">
        <f t="shared" si="81"/>
        <v/>
      </c>
      <c r="AB362" s="20" t="str">
        <f t="shared" si="82"/>
        <v/>
      </c>
      <c r="AC362" s="20" t="str">
        <f t="shared" si="83"/>
        <v/>
      </c>
      <c r="AD362" s="20" t="str">
        <f t="shared" si="84"/>
        <v/>
      </c>
      <c r="AF362" s="23" t="str" cm="1">
        <f t="array" ref="AF362">IFERROR(DATE(INDEX(AB362:AD362, $AE362, MATCH($AD$5, AB$9:AD$9, 0)), INDEX(AB362:AD362, $AE362, MATCH($AD$4, AB$9:AD$9, 0)), INDEX(AB362:AD362, $AE362, MATCH($AD$3, AB$9:AD$9, 0))), "")</f>
        <v/>
      </c>
      <c r="BP362" s="20" t="str">
        <f t="shared" si="85"/>
        <v/>
      </c>
      <c r="BR362" s="20" t="str">
        <f>IF(BP362="", "", IF(COUNTIF(BP$10:BP362, BP362)&gt;1, "", MAX(BR$9:BR361)+1))</f>
        <v/>
      </c>
      <c r="BT362" s="49" t="str">
        <f t="shared" si="86"/>
        <v/>
      </c>
      <c r="BU362" s="14" t="str">
        <f t="shared" si="87"/>
        <v/>
      </c>
      <c r="BV362" s="15" t="str">
        <f t="shared" si="88"/>
        <v/>
      </c>
    </row>
    <row r="363" spans="1:74" x14ac:dyDescent="0.25">
      <c r="A363" s="25"/>
      <c r="B363" s="29"/>
      <c r="C363" s="30"/>
      <c r="D363" s="30"/>
      <c r="E363" s="31"/>
      <c r="F363" s="25"/>
      <c r="G363" s="23" t="str">
        <f t="shared" si="79"/>
        <v/>
      </c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Z363" s="20" t="str">
        <f t="shared" si="80"/>
        <v/>
      </c>
      <c r="AA363" s="20" t="str">
        <f t="shared" si="81"/>
        <v/>
      </c>
      <c r="AB363" s="20" t="str">
        <f t="shared" si="82"/>
        <v/>
      </c>
      <c r="AC363" s="20" t="str">
        <f t="shared" si="83"/>
        <v/>
      </c>
      <c r="AD363" s="20" t="str">
        <f t="shared" si="84"/>
        <v/>
      </c>
      <c r="AF363" s="23" t="str" cm="1">
        <f t="array" ref="AF363">IFERROR(DATE(INDEX(AB363:AD363, $AE363, MATCH($AD$5, AB$9:AD$9, 0)), INDEX(AB363:AD363, $AE363, MATCH($AD$4, AB$9:AD$9, 0)), INDEX(AB363:AD363, $AE363, MATCH($AD$3, AB$9:AD$9, 0))), "")</f>
        <v/>
      </c>
      <c r="BP363" s="20" t="str">
        <f t="shared" si="85"/>
        <v/>
      </c>
      <c r="BR363" s="20" t="str">
        <f>IF(BP363="", "", IF(COUNTIF(BP$10:BP363, BP363)&gt;1, "", MAX(BR$9:BR362)+1))</f>
        <v/>
      </c>
      <c r="BT363" s="49" t="str">
        <f t="shared" si="86"/>
        <v/>
      </c>
      <c r="BU363" s="14" t="str">
        <f t="shared" si="87"/>
        <v/>
      </c>
      <c r="BV363" s="15" t="str">
        <f t="shared" si="88"/>
        <v/>
      </c>
    </row>
    <row r="364" spans="1:74" x14ac:dyDescent="0.25">
      <c r="A364" s="25"/>
      <c r="B364" s="29"/>
      <c r="C364" s="30"/>
      <c r="D364" s="30"/>
      <c r="E364" s="31"/>
      <c r="F364" s="25"/>
      <c r="G364" s="23" t="str">
        <f t="shared" si="79"/>
        <v/>
      </c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Z364" s="20" t="str">
        <f t="shared" si="80"/>
        <v/>
      </c>
      <c r="AA364" s="20" t="str">
        <f t="shared" si="81"/>
        <v/>
      </c>
      <c r="AB364" s="20" t="str">
        <f t="shared" si="82"/>
        <v/>
      </c>
      <c r="AC364" s="20" t="str">
        <f t="shared" si="83"/>
        <v/>
      </c>
      <c r="AD364" s="20" t="str">
        <f t="shared" si="84"/>
        <v/>
      </c>
      <c r="AF364" s="23" t="str" cm="1">
        <f t="array" ref="AF364">IFERROR(DATE(INDEX(AB364:AD364, $AE364, MATCH($AD$5, AB$9:AD$9, 0)), INDEX(AB364:AD364, $AE364, MATCH($AD$4, AB$9:AD$9, 0)), INDEX(AB364:AD364, $AE364, MATCH($AD$3, AB$9:AD$9, 0))), "")</f>
        <v/>
      </c>
      <c r="BP364" s="20" t="str">
        <f t="shared" si="85"/>
        <v/>
      </c>
      <c r="BR364" s="20" t="str">
        <f>IF(BP364="", "", IF(COUNTIF(BP$10:BP364, BP364)&gt;1, "", MAX(BR$9:BR363)+1))</f>
        <v/>
      </c>
      <c r="BT364" s="49" t="str">
        <f t="shared" si="86"/>
        <v/>
      </c>
      <c r="BU364" s="14" t="str">
        <f t="shared" si="87"/>
        <v/>
      </c>
      <c r="BV364" s="15" t="str">
        <f t="shared" si="88"/>
        <v/>
      </c>
    </row>
    <row r="365" spans="1:74" x14ac:dyDescent="0.25">
      <c r="A365" s="25"/>
      <c r="B365" s="29"/>
      <c r="C365" s="30"/>
      <c r="D365" s="30"/>
      <c r="E365" s="31"/>
      <c r="F365" s="25"/>
      <c r="G365" s="23" t="str">
        <f t="shared" si="79"/>
        <v/>
      </c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Z365" s="20" t="str">
        <f t="shared" si="80"/>
        <v/>
      </c>
      <c r="AA365" s="20" t="str">
        <f t="shared" si="81"/>
        <v/>
      </c>
      <c r="AB365" s="20" t="str">
        <f t="shared" si="82"/>
        <v/>
      </c>
      <c r="AC365" s="20" t="str">
        <f t="shared" si="83"/>
        <v/>
      </c>
      <c r="AD365" s="20" t="str">
        <f t="shared" si="84"/>
        <v/>
      </c>
      <c r="AF365" s="23" t="str" cm="1">
        <f t="array" ref="AF365">IFERROR(DATE(INDEX(AB365:AD365, $AE365, MATCH($AD$5, AB$9:AD$9, 0)), INDEX(AB365:AD365, $AE365, MATCH($AD$4, AB$9:AD$9, 0)), INDEX(AB365:AD365, $AE365, MATCH($AD$3, AB$9:AD$9, 0))), "")</f>
        <v/>
      </c>
      <c r="BP365" s="20" t="str">
        <f t="shared" si="85"/>
        <v/>
      </c>
      <c r="BR365" s="20" t="str">
        <f>IF(BP365="", "", IF(COUNTIF(BP$10:BP365, BP365)&gt;1, "", MAX(BR$9:BR364)+1))</f>
        <v/>
      </c>
      <c r="BT365" s="49" t="str">
        <f t="shared" si="86"/>
        <v/>
      </c>
      <c r="BU365" s="14" t="str">
        <f t="shared" si="87"/>
        <v/>
      </c>
      <c r="BV365" s="15" t="str">
        <f t="shared" si="88"/>
        <v/>
      </c>
    </row>
    <row r="366" spans="1:74" x14ac:dyDescent="0.25">
      <c r="A366" s="25"/>
      <c r="B366" s="29"/>
      <c r="C366" s="30"/>
      <c r="D366" s="30"/>
      <c r="E366" s="31"/>
      <c r="F366" s="25"/>
      <c r="G366" s="23" t="str">
        <f t="shared" si="79"/>
        <v/>
      </c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Z366" s="20" t="str">
        <f t="shared" si="80"/>
        <v/>
      </c>
      <c r="AA366" s="20" t="str">
        <f t="shared" si="81"/>
        <v/>
      </c>
      <c r="AB366" s="20" t="str">
        <f t="shared" si="82"/>
        <v/>
      </c>
      <c r="AC366" s="20" t="str">
        <f t="shared" si="83"/>
        <v/>
      </c>
      <c r="AD366" s="20" t="str">
        <f t="shared" si="84"/>
        <v/>
      </c>
      <c r="AF366" s="23" t="str" cm="1">
        <f t="array" ref="AF366">IFERROR(DATE(INDEX(AB366:AD366, $AE366, MATCH($AD$5, AB$9:AD$9, 0)), INDEX(AB366:AD366, $AE366, MATCH($AD$4, AB$9:AD$9, 0)), INDEX(AB366:AD366, $AE366, MATCH($AD$3, AB$9:AD$9, 0))), "")</f>
        <v/>
      </c>
      <c r="BP366" s="20" t="str">
        <f t="shared" si="85"/>
        <v/>
      </c>
      <c r="BR366" s="20" t="str">
        <f>IF(BP366="", "", IF(COUNTIF(BP$10:BP366, BP366)&gt;1, "", MAX(BR$9:BR365)+1))</f>
        <v/>
      </c>
      <c r="BT366" s="49" t="str">
        <f t="shared" si="86"/>
        <v/>
      </c>
      <c r="BU366" s="14" t="str">
        <f t="shared" si="87"/>
        <v/>
      </c>
      <c r="BV366" s="15" t="str">
        <f t="shared" si="88"/>
        <v/>
      </c>
    </row>
    <row r="367" spans="1:74" x14ac:dyDescent="0.25">
      <c r="A367" s="25"/>
      <c r="B367" s="29"/>
      <c r="C367" s="30"/>
      <c r="D367" s="30"/>
      <c r="E367" s="31"/>
      <c r="F367" s="25"/>
      <c r="G367" s="23" t="str">
        <f t="shared" si="79"/>
        <v/>
      </c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Z367" s="20" t="str">
        <f t="shared" si="80"/>
        <v/>
      </c>
      <c r="AA367" s="20" t="str">
        <f t="shared" si="81"/>
        <v/>
      </c>
      <c r="AB367" s="20" t="str">
        <f t="shared" si="82"/>
        <v/>
      </c>
      <c r="AC367" s="20" t="str">
        <f t="shared" si="83"/>
        <v/>
      </c>
      <c r="AD367" s="20" t="str">
        <f t="shared" si="84"/>
        <v/>
      </c>
      <c r="AF367" s="23" t="str" cm="1">
        <f t="array" ref="AF367">IFERROR(DATE(INDEX(AB367:AD367, $AE367, MATCH($AD$5, AB$9:AD$9, 0)), INDEX(AB367:AD367, $AE367, MATCH($AD$4, AB$9:AD$9, 0)), INDEX(AB367:AD367, $AE367, MATCH($AD$3, AB$9:AD$9, 0))), "")</f>
        <v/>
      </c>
      <c r="BP367" s="20" t="str">
        <f t="shared" si="85"/>
        <v/>
      </c>
      <c r="BR367" s="20" t="str">
        <f>IF(BP367="", "", IF(COUNTIF(BP$10:BP367, BP367)&gt;1, "", MAX(BR$9:BR366)+1))</f>
        <v/>
      </c>
      <c r="BT367" s="49" t="str">
        <f t="shared" si="86"/>
        <v/>
      </c>
      <c r="BU367" s="14" t="str">
        <f t="shared" si="87"/>
        <v/>
      </c>
      <c r="BV367" s="15" t="str">
        <f t="shared" si="88"/>
        <v/>
      </c>
    </row>
    <row r="368" spans="1:74" x14ac:dyDescent="0.25">
      <c r="A368" s="25"/>
      <c r="B368" s="29"/>
      <c r="C368" s="30"/>
      <c r="D368" s="30"/>
      <c r="E368" s="31"/>
      <c r="F368" s="25"/>
      <c r="G368" s="23" t="str">
        <f t="shared" si="79"/>
        <v/>
      </c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Z368" s="20" t="str">
        <f t="shared" si="80"/>
        <v/>
      </c>
      <c r="AA368" s="20" t="str">
        <f t="shared" si="81"/>
        <v/>
      </c>
      <c r="AB368" s="20" t="str">
        <f t="shared" si="82"/>
        <v/>
      </c>
      <c r="AC368" s="20" t="str">
        <f t="shared" si="83"/>
        <v/>
      </c>
      <c r="AD368" s="20" t="str">
        <f t="shared" si="84"/>
        <v/>
      </c>
      <c r="AF368" s="23" t="str" cm="1">
        <f t="array" ref="AF368">IFERROR(DATE(INDEX(AB368:AD368, $AE368, MATCH($AD$5, AB$9:AD$9, 0)), INDEX(AB368:AD368, $AE368, MATCH($AD$4, AB$9:AD$9, 0)), INDEX(AB368:AD368, $AE368, MATCH($AD$3, AB$9:AD$9, 0))), "")</f>
        <v/>
      </c>
      <c r="BP368" s="20" t="str">
        <f t="shared" si="85"/>
        <v/>
      </c>
      <c r="BR368" s="20" t="str">
        <f>IF(BP368="", "", IF(COUNTIF(BP$10:BP368, BP368)&gt;1, "", MAX(BR$9:BR367)+1))</f>
        <v/>
      </c>
      <c r="BT368" s="49" t="str">
        <f t="shared" si="86"/>
        <v/>
      </c>
      <c r="BU368" s="14" t="str">
        <f t="shared" si="87"/>
        <v/>
      </c>
      <c r="BV368" s="15" t="str">
        <f t="shared" si="88"/>
        <v/>
      </c>
    </row>
    <row r="369" spans="1:74" x14ac:dyDescent="0.25">
      <c r="A369" s="25"/>
      <c r="B369" s="29"/>
      <c r="C369" s="30"/>
      <c r="D369" s="30"/>
      <c r="E369" s="31"/>
      <c r="F369" s="25"/>
      <c r="G369" s="23" t="str">
        <f t="shared" si="79"/>
        <v/>
      </c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Z369" s="20" t="str">
        <f t="shared" si="80"/>
        <v/>
      </c>
      <c r="AA369" s="20" t="str">
        <f t="shared" si="81"/>
        <v/>
      </c>
      <c r="AB369" s="20" t="str">
        <f t="shared" si="82"/>
        <v/>
      </c>
      <c r="AC369" s="20" t="str">
        <f t="shared" si="83"/>
        <v/>
      </c>
      <c r="AD369" s="20" t="str">
        <f t="shared" si="84"/>
        <v/>
      </c>
      <c r="AF369" s="23" t="str" cm="1">
        <f t="array" ref="AF369">IFERROR(DATE(INDEX(AB369:AD369, $AE369, MATCH($AD$5, AB$9:AD$9, 0)), INDEX(AB369:AD369, $AE369, MATCH($AD$4, AB$9:AD$9, 0)), INDEX(AB369:AD369, $AE369, MATCH($AD$3, AB$9:AD$9, 0))), "")</f>
        <v/>
      </c>
      <c r="BP369" s="20" t="str">
        <f t="shared" si="85"/>
        <v/>
      </c>
      <c r="BR369" s="20" t="str">
        <f>IF(BP369="", "", IF(COUNTIF(BP$10:BP369, BP369)&gt;1, "", MAX(BR$9:BR368)+1))</f>
        <v/>
      </c>
      <c r="BT369" s="49" t="str">
        <f t="shared" si="86"/>
        <v/>
      </c>
      <c r="BU369" s="14" t="str">
        <f t="shared" si="87"/>
        <v/>
      </c>
      <c r="BV369" s="15" t="str">
        <f t="shared" si="88"/>
        <v/>
      </c>
    </row>
    <row r="370" spans="1:74" x14ac:dyDescent="0.25">
      <c r="A370" s="25"/>
      <c r="B370" s="29"/>
      <c r="C370" s="30"/>
      <c r="D370" s="30"/>
      <c r="E370" s="31"/>
      <c r="F370" s="25"/>
      <c r="G370" s="23" t="str">
        <f t="shared" si="79"/>
        <v/>
      </c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Z370" s="20" t="str">
        <f t="shared" si="80"/>
        <v/>
      </c>
      <c r="AA370" s="20" t="str">
        <f t="shared" si="81"/>
        <v/>
      </c>
      <c r="AB370" s="20" t="str">
        <f t="shared" si="82"/>
        <v/>
      </c>
      <c r="AC370" s="20" t="str">
        <f t="shared" si="83"/>
        <v/>
      </c>
      <c r="AD370" s="20" t="str">
        <f t="shared" si="84"/>
        <v/>
      </c>
      <c r="AF370" s="23" t="str" cm="1">
        <f t="array" ref="AF370">IFERROR(DATE(INDEX(AB370:AD370, $AE370, MATCH($AD$5, AB$9:AD$9, 0)), INDEX(AB370:AD370, $AE370, MATCH($AD$4, AB$9:AD$9, 0)), INDEX(AB370:AD370, $AE370, MATCH($AD$3, AB$9:AD$9, 0))), "")</f>
        <v/>
      </c>
      <c r="BP370" s="20" t="str">
        <f t="shared" si="85"/>
        <v/>
      </c>
      <c r="BR370" s="20" t="str">
        <f>IF(BP370="", "", IF(COUNTIF(BP$10:BP370, BP370)&gt;1, "", MAX(BR$9:BR369)+1))</f>
        <v/>
      </c>
      <c r="BT370" s="49" t="str">
        <f t="shared" si="86"/>
        <v/>
      </c>
      <c r="BU370" s="14" t="str">
        <f t="shared" si="87"/>
        <v/>
      </c>
      <c r="BV370" s="15" t="str">
        <f t="shared" si="88"/>
        <v/>
      </c>
    </row>
    <row r="371" spans="1:74" x14ac:dyDescent="0.25">
      <c r="A371" s="25"/>
      <c r="B371" s="29"/>
      <c r="C371" s="30"/>
      <c r="D371" s="30"/>
      <c r="E371" s="31"/>
      <c r="F371" s="25"/>
      <c r="G371" s="23" t="str">
        <f t="shared" si="79"/>
        <v/>
      </c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Z371" s="20" t="str">
        <f t="shared" si="80"/>
        <v/>
      </c>
      <c r="AA371" s="20" t="str">
        <f t="shared" si="81"/>
        <v/>
      </c>
      <c r="AB371" s="20" t="str">
        <f t="shared" si="82"/>
        <v/>
      </c>
      <c r="AC371" s="20" t="str">
        <f t="shared" si="83"/>
        <v/>
      </c>
      <c r="AD371" s="20" t="str">
        <f t="shared" si="84"/>
        <v/>
      </c>
      <c r="AF371" s="23" t="str" cm="1">
        <f t="array" ref="AF371">IFERROR(DATE(INDEX(AB371:AD371, $AE371, MATCH($AD$5, AB$9:AD$9, 0)), INDEX(AB371:AD371, $AE371, MATCH($AD$4, AB$9:AD$9, 0)), INDEX(AB371:AD371, $AE371, MATCH($AD$3, AB$9:AD$9, 0))), "")</f>
        <v/>
      </c>
      <c r="BP371" s="20" t="str">
        <f t="shared" si="85"/>
        <v/>
      </c>
      <c r="BR371" s="20" t="str">
        <f>IF(BP371="", "", IF(COUNTIF(BP$10:BP371, BP371)&gt;1, "", MAX(BR$9:BR370)+1))</f>
        <v/>
      </c>
      <c r="BT371" s="49" t="str">
        <f t="shared" si="86"/>
        <v/>
      </c>
      <c r="BU371" s="14" t="str">
        <f t="shared" si="87"/>
        <v/>
      </c>
      <c r="BV371" s="15" t="str">
        <f t="shared" si="88"/>
        <v/>
      </c>
    </row>
    <row r="372" spans="1:74" x14ac:dyDescent="0.25">
      <c r="A372" s="25"/>
      <c r="B372" s="29"/>
      <c r="C372" s="30"/>
      <c r="D372" s="30"/>
      <c r="E372" s="31"/>
      <c r="F372" s="25"/>
      <c r="G372" s="23" t="str">
        <f t="shared" si="79"/>
        <v/>
      </c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Z372" s="20" t="str">
        <f t="shared" si="80"/>
        <v/>
      </c>
      <c r="AA372" s="20" t="str">
        <f t="shared" si="81"/>
        <v/>
      </c>
      <c r="AB372" s="20" t="str">
        <f t="shared" si="82"/>
        <v/>
      </c>
      <c r="AC372" s="20" t="str">
        <f t="shared" si="83"/>
        <v/>
      </c>
      <c r="AD372" s="20" t="str">
        <f t="shared" si="84"/>
        <v/>
      </c>
      <c r="AF372" s="23" t="str" cm="1">
        <f t="array" ref="AF372">IFERROR(DATE(INDEX(AB372:AD372, $AE372, MATCH($AD$5, AB$9:AD$9, 0)), INDEX(AB372:AD372, $AE372, MATCH($AD$4, AB$9:AD$9, 0)), INDEX(AB372:AD372, $AE372, MATCH($AD$3, AB$9:AD$9, 0))), "")</f>
        <v/>
      </c>
      <c r="BP372" s="20" t="str">
        <f t="shared" si="85"/>
        <v/>
      </c>
      <c r="BR372" s="20" t="str">
        <f>IF(BP372="", "", IF(COUNTIF(BP$10:BP372, BP372)&gt;1, "", MAX(BR$9:BR371)+1))</f>
        <v/>
      </c>
      <c r="BT372" s="49" t="str">
        <f t="shared" si="86"/>
        <v/>
      </c>
      <c r="BU372" s="14" t="str">
        <f t="shared" si="87"/>
        <v/>
      </c>
      <c r="BV372" s="15" t="str">
        <f t="shared" si="88"/>
        <v/>
      </c>
    </row>
    <row r="373" spans="1:74" x14ac:dyDescent="0.25">
      <c r="A373" s="25"/>
      <c r="B373" s="29"/>
      <c r="C373" s="30"/>
      <c r="D373" s="30"/>
      <c r="E373" s="31"/>
      <c r="F373" s="25"/>
      <c r="G373" s="23" t="str">
        <f t="shared" si="79"/>
        <v/>
      </c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Z373" s="20" t="str">
        <f t="shared" si="80"/>
        <v/>
      </c>
      <c r="AA373" s="20" t="str">
        <f t="shared" si="81"/>
        <v/>
      </c>
      <c r="AB373" s="20" t="str">
        <f t="shared" si="82"/>
        <v/>
      </c>
      <c r="AC373" s="20" t="str">
        <f t="shared" si="83"/>
        <v/>
      </c>
      <c r="AD373" s="20" t="str">
        <f t="shared" si="84"/>
        <v/>
      </c>
      <c r="AF373" s="23" t="str" cm="1">
        <f t="array" ref="AF373">IFERROR(DATE(INDEX(AB373:AD373, $AE373, MATCH($AD$5, AB$9:AD$9, 0)), INDEX(AB373:AD373, $AE373, MATCH($AD$4, AB$9:AD$9, 0)), INDEX(AB373:AD373, $AE373, MATCH($AD$3, AB$9:AD$9, 0))), "")</f>
        <v/>
      </c>
      <c r="BP373" s="20" t="str">
        <f t="shared" si="85"/>
        <v/>
      </c>
      <c r="BR373" s="20" t="str">
        <f>IF(BP373="", "", IF(COUNTIF(BP$10:BP373, BP373)&gt;1, "", MAX(BR$9:BR372)+1))</f>
        <v/>
      </c>
      <c r="BT373" s="49" t="str">
        <f t="shared" si="86"/>
        <v/>
      </c>
      <c r="BU373" s="14" t="str">
        <f t="shared" si="87"/>
        <v/>
      </c>
      <c r="BV373" s="15" t="str">
        <f t="shared" si="88"/>
        <v/>
      </c>
    </row>
    <row r="374" spans="1:74" x14ac:dyDescent="0.25">
      <c r="A374" s="25"/>
      <c r="B374" s="29"/>
      <c r="C374" s="30"/>
      <c r="D374" s="30"/>
      <c r="E374" s="31"/>
      <c r="F374" s="25"/>
      <c r="G374" s="23" t="str">
        <f t="shared" si="79"/>
        <v/>
      </c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Z374" s="20" t="str">
        <f t="shared" si="80"/>
        <v/>
      </c>
      <c r="AA374" s="20" t="str">
        <f t="shared" si="81"/>
        <v/>
      </c>
      <c r="AB374" s="20" t="str">
        <f t="shared" si="82"/>
        <v/>
      </c>
      <c r="AC374" s="20" t="str">
        <f t="shared" si="83"/>
        <v/>
      </c>
      <c r="AD374" s="20" t="str">
        <f t="shared" si="84"/>
        <v/>
      </c>
      <c r="AF374" s="23" t="str" cm="1">
        <f t="array" ref="AF374">IFERROR(DATE(INDEX(AB374:AD374, $AE374, MATCH($AD$5, AB$9:AD$9, 0)), INDEX(AB374:AD374, $AE374, MATCH($AD$4, AB$9:AD$9, 0)), INDEX(AB374:AD374, $AE374, MATCH($AD$3, AB$9:AD$9, 0))), "")</f>
        <v/>
      </c>
      <c r="BP374" s="20" t="str">
        <f t="shared" si="85"/>
        <v/>
      </c>
      <c r="BR374" s="20" t="str">
        <f>IF(BP374="", "", IF(COUNTIF(BP$10:BP374, BP374)&gt;1, "", MAX(BR$9:BR373)+1))</f>
        <v/>
      </c>
      <c r="BT374" s="49" t="str">
        <f t="shared" si="86"/>
        <v/>
      </c>
      <c r="BU374" s="14" t="str">
        <f t="shared" si="87"/>
        <v/>
      </c>
      <c r="BV374" s="15" t="str">
        <f t="shared" si="88"/>
        <v/>
      </c>
    </row>
    <row r="375" spans="1:74" x14ac:dyDescent="0.25">
      <c r="A375" s="25"/>
      <c r="B375" s="32"/>
      <c r="C375" s="33"/>
      <c r="D375" s="33"/>
      <c r="E375" s="34"/>
      <c r="F375" s="25"/>
      <c r="G375" s="24" t="str">
        <f t="shared" si="79"/>
        <v/>
      </c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Z375" s="21" t="str">
        <f t="shared" si="80"/>
        <v/>
      </c>
      <c r="AA375" s="21" t="str">
        <f t="shared" si="81"/>
        <v/>
      </c>
      <c r="AB375" s="21" t="str">
        <f t="shared" si="82"/>
        <v/>
      </c>
      <c r="AC375" s="21" t="str">
        <f t="shared" si="83"/>
        <v/>
      </c>
      <c r="AD375" s="21" t="str">
        <f t="shared" si="84"/>
        <v/>
      </c>
      <c r="AF375" s="24" t="str" cm="1">
        <f t="array" ref="AF375">IFERROR(DATE(INDEX(AB375:AD375, $AE375, MATCH($AD$5, AB$9:AD$9, 0)), INDEX(AB375:AD375, $AE375, MATCH($AD$4, AB$9:AD$9, 0)), INDEX(AB375:AD375, $AE375, MATCH($AD$3, AB$9:AD$9, 0))), "")</f>
        <v/>
      </c>
      <c r="BP375" s="21" t="str">
        <f t="shared" si="85"/>
        <v/>
      </c>
      <c r="BR375" s="21" t="str">
        <f>IF(BP375="", "", IF(COUNTIF(BP$10:BP375, BP375)&gt;1, "", MAX(BR$9:BR374)+1))</f>
        <v/>
      </c>
      <c r="BT375" s="50" t="str">
        <f t="shared" si="86"/>
        <v/>
      </c>
      <c r="BU375" s="16" t="str">
        <f t="shared" si="87"/>
        <v/>
      </c>
      <c r="BV375" s="17" t="str">
        <f t="shared" si="88"/>
        <v/>
      </c>
    </row>
    <row r="376" spans="1:74" x14ac:dyDescent="0.25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</row>
  </sheetData>
  <sheetProtection algorithmName="SHA-512" hashValue="uOjngOBXulqUpnhb6DEYfgTRd0+TXdGnxGdHFBcQxLWo41ZLnIyBgqCP484NKAtyf2Qfe5FmNBGCfRnep64mYg==" saltValue="WNJDJsv2mxZIzKc97WzzTQ==" spinCount="100000" sheet="1" objects="1" scenarios="1"/>
  <mergeCells count="4">
    <mergeCell ref="J7:L7"/>
    <mergeCell ref="Q7:S7"/>
    <mergeCell ref="B2:E3"/>
    <mergeCell ref="B7:G7"/>
  </mergeCells>
  <pageMargins left="0.7" right="0.7" top="0.75" bottom="0.75" header="0.3" footer="0.3"/>
  <pageSetup paperSize="9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6E47D-7EA8-412D-9D47-5BBA1E2C3482}">
  <sheetPr>
    <tabColor rgb="FF7030A0"/>
  </sheetPr>
  <dimension ref="A1:DM33"/>
  <sheetViews>
    <sheetView zoomScaleNormal="100" workbookViewId="0"/>
  </sheetViews>
  <sheetFormatPr defaultColWidth="0" defaultRowHeight="15" zeroHeight="1" x14ac:dyDescent="0.25"/>
  <cols>
    <col min="1" max="92" width="2.85546875" style="1" customWidth="1"/>
    <col min="93" max="93" width="2.85546875" style="1" hidden="1" customWidth="1"/>
    <col min="94" max="94" width="8.5703125" style="1" hidden="1" customWidth="1"/>
    <col min="95" max="95" width="2.85546875" style="1" hidden="1" customWidth="1"/>
    <col min="96" max="97" width="8.5703125" style="1" hidden="1" customWidth="1"/>
    <col min="98" max="98" width="2.85546875" style="1" hidden="1" customWidth="1"/>
    <col min="99" max="100" width="8.5703125" style="1" hidden="1" customWidth="1"/>
    <col min="101" max="101" width="2.85546875" style="1" hidden="1" customWidth="1"/>
    <col min="102" max="102" width="7.140625" style="1" hidden="1" customWidth="1"/>
    <col min="103" max="103" width="11.42578125" style="1" hidden="1" customWidth="1"/>
    <col min="104" max="106" width="14.28515625" style="1" hidden="1" customWidth="1"/>
    <col min="107" max="107" width="2.85546875" style="1" hidden="1" customWidth="1"/>
    <col min="108" max="108" width="14.28515625" style="1" hidden="1" customWidth="1"/>
    <col min="109" max="109" width="2.85546875" style="1" hidden="1" customWidth="1"/>
    <col min="110" max="111" width="14.28515625" style="1" hidden="1" customWidth="1"/>
    <col min="112" max="112" width="2.85546875" style="1" hidden="1" customWidth="1"/>
    <col min="113" max="113" width="20" style="1" hidden="1" customWidth="1"/>
    <col min="114" max="114" width="65.7109375" style="1" hidden="1" customWidth="1"/>
    <col min="115" max="115" width="2.85546875" style="1" hidden="1" customWidth="1"/>
    <col min="116" max="116" width="20" style="1" hidden="1" customWidth="1"/>
    <col min="117" max="117" width="65.7109375" style="1" hidden="1" customWidth="1"/>
    <col min="118" max="16384" width="2.85546875" style="1" hidden="1"/>
  </cols>
  <sheetData>
    <row r="1" spans="1:117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</row>
    <row r="2" spans="1:117" ht="15" customHeight="1" x14ac:dyDescent="0.25">
      <c r="A2" s="25"/>
      <c r="B2" s="155" t="s">
        <v>22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7"/>
      <c r="W2" s="25"/>
      <c r="X2" s="25"/>
      <c r="Y2" s="155" t="s">
        <v>29</v>
      </c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7"/>
      <c r="AT2" s="25"/>
      <c r="AU2" s="25"/>
      <c r="AV2" s="155" t="s">
        <v>23</v>
      </c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56"/>
      <c r="BL2" s="156"/>
      <c r="BM2" s="156"/>
      <c r="BN2" s="156"/>
      <c r="BO2" s="156"/>
      <c r="BP2" s="157"/>
      <c r="BQ2" s="25"/>
      <c r="BR2" s="25"/>
      <c r="BS2" s="155" t="s">
        <v>24</v>
      </c>
      <c r="BT2" s="156"/>
      <c r="BU2" s="156"/>
      <c r="BV2" s="156"/>
      <c r="BW2" s="156"/>
      <c r="BX2" s="156"/>
      <c r="BY2" s="156"/>
      <c r="BZ2" s="156"/>
      <c r="CA2" s="156"/>
      <c r="CB2" s="156"/>
      <c r="CC2" s="156"/>
      <c r="CD2" s="156"/>
      <c r="CE2" s="156"/>
      <c r="CF2" s="156"/>
      <c r="CG2" s="156"/>
      <c r="CH2" s="156"/>
      <c r="CI2" s="156"/>
      <c r="CJ2" s="156"/>
      <c r="CK2" s="156"/>
      <c r="CL2" s="156"/>
      <c r="CM2" s="157"/>
      <c r="CN2" s="25"/>
      <c r="CR2" s="38"/>
      <c r="CS2" s="38">
        <f>MAX('Raw Data'!$BB$10:$BB$59)</f>
        <v>0</v>
      </c>
      <c r="CU2" s="38"/>
      <c r="CV2" s="38">
        <f>MAX('Raw Data'!$BI$10:$BI$59)</f>
        <v>0</v>
      </c>
      <c r="CX2" s="19">
        <v>1</v>
      </c>
    </row>
    <row r="3" spans="1:117" ht="15" customHeight="1" x14ac:dyDescent="0.25">
      <c r="A3" s="25"/>
      <c r="B3" s="158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60"/>
      <c r="W3" s="25"/>
      <c r="X3" s="25"/>
      <c r="Y3" s="158"/>
      <c r="Z3" s="159"/>
      <c r="AA3" s="159"/>
      <c r="AB3" s="159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60"/>
      <c r="AT3" s="25"/>
      <c r="AU3" s="25"/>
      <c r="AV3" s="158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  <c r="BM3" s="159"/>
      <c r="BN3" s="159"/>
      <c r="BO3" s="159"/>
      <c r="BP3" s="160"/>
      <c r="BQ3" s="25"/>
      <c r="BR3" s="25"/>
      <c r="BS3" s="158"/>
      <c r="BT3" s="159"/>
      <c r="BU3" s="159"/>
      <c r="BV3" s="159"/>
      <c r="BW3" s="159"/>
      <c r="BX3" s="159"/>
      <c r="BY3" s="159"/>
      <c r="BZ3" s="159"/>
      <c r="CA3" s="159"/>
      <c r="CB3" s="159"/>
      <c r="CC3" s="159"/>
      <c r="CD3" s="159"/>
      <c r="CE3" s="159"/>
      <c r="CF3" s="159"/>
      <c r="CG3" s="159"/>
      <c r="CH3" s="159"/>
      <c r="CI3" s="159"/>
      <c r="CJ3" s="159"/>
      <c r="CK3" s="159"/>
      <c r="CL3" s="159"/>
      <c r="CM3" s="160"/>
      <c r="CN3" s="25"/>
      <c r="CR3" s="19" t="str">
        <f>$CS3</f>
        <v/>
      </c>
      <c r="CS3" s="19" t="str">
        <f>IF(CS2/2&gt;=1, 1, "")</f>
        <v/>
      </c>
      <c r="CU3" s="19" t="str">
        <f>$CV3</f>
        <v/>
      </c>
      <c r="CV3" s="19" t="str">
        <f>IF(CV2/2&gt;=1, 1, "")</f>
        <v/>
      </c>
      <c r="CX3" s="20">
        <v>2</v>
      </c>
    </row>
    <row r="4" spans="1:117" x14ac:dyDescent="0.25">
      <c r="A4" s="25"/>
      <c r="B4" s="136" t="s">
        <v>32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25"/>
      <c r="X4" s="25"/>
      <c r="Y4" s="136" t="s">
        <v>34</v>
      </c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R4" s="21" t="str">
        <f>$CS4</f>
        <v/>
      </c>
      <c r="CS4" s="21" t="str">
        <f>IF(CS2/2&gt;=2, 2, "")</f>
        <v/>
      </c>
      <c r="CU4" s="21" t="str">
        <f>$CV4</f>
        <v/>
      </c>
      <c r="CV4" s="21" t="str">
        <f>IF(CV2/2&gt;=2, 2, "")</f>
        <v/>
      </c>
      <c r="CX4" s="21">
        <v>3</v>
      </c>
    </row>
    <row r="5" spans="1:117" x14ac:dyDescent="0.25">
      <c r="A5" s="25"/>
      <c r="W5" s="25"/>
      <c r="X5" s="25"/>
      <c r="AT5" s="25"/>
      <c r="AU5" s="25"/>
      <c r="AV5" s="148" t="s">
        <v>27</v>
      </c>
      <c r="AW5" s="149"/>
      <c r="AX5" s="101">
        <v>1</v>
      </c>
      <c r="AY5" s="103"/>
      <c r="AZ5" s="148" t="str">
        <f>CONCATENATE("of ", IF(NOT($CR$4=""), $CR$4, IF(NOT($CR$3=""), $CR$3, "")))</f>
        <v xml:space="preserve">of </v>
      </c>
      <c r="BA5" s="149"/>
      <c r="BB5" s="25"/>
      <c r="BC5" s="25"/>
      <c r="BD5" s="25"/>
      <c r="BE5" s="138" t="str">
        <f>IF('Intro &amp; Setup'!$AD$16="", "", 'Intro &amp; Setup'!$AD$16)</f>
        <v/>
      </c>
      <c r="BF5" s="139"/>
      <c r="BG5" s="139"/>
      <c r="BH5" s="139"/>
      <c r="BI5" s="139"/>
      <c r="BJ5" s="139"/>
      <c r="BK5" s="139"/>
      <c r="BL5" s="139"/>
      <c r="BM5" s="139"/>
      <c r="BN5" s="139"/>
      <c r="BO5" s="139"/>
      <c r="BP5" s="140"/>
      <c r="BQ5" s="25"/>
      <c r="BR5" s="25"/>
      <c r="BS5" s="148" t="s">
        <v>27</v>
      </c>
      <c r="BT5" s="149"/>
      <c r="BU5" s="101">
        <v>1</v>
      </c>
      <c r="BV5" s="103"/>
      <c r="BW5" s="148" t="str">
        <f>CONCATENATE("of ", IF(NOT($CU$4=""), $CU$4, IF(NOT($CU$3=""), $CU$3, "")))</f>
        <v xml:space="preserve">of </v>
      </c>
      <c r="BX5" s="149"/>
      <c r="BY5" s="25"/>
      <c r="BZ5" s="25"/>
      <c r="CA5" s="25"/>
      <c r="CB5" s="138" t="str">
        <f>IF('Intro &amp; Setup'!$AD$16="", "", 'Intro &amp; Setup'!$AD$16)</f>
        <v/>
      </c>
      <c r="CC5" s="139"/>
      <c r="CD5" s="139"/>
      <c r="CE5" s="139"/>
      <c r="CF5" s="139"/>
      <c r="CG5" s="139"/>
      <c r="CH5" s="139"/>
      <c r="CI5" s="139"/>
      <c r="CJ5" s="139"/>
      <c r="CK5" s="139"/>
      <c r="CL5" s="139"/>
      <c r="CM5" s="140"/>
      <c r="CN5" s="25"/>
      <c r="CR5" s="8"/>
      <c r="CS5" s="8"/>
      <c r="CU5" s="8"/>
      <c r="CV5" s="8"/>
    </row>
    <row r="6" spans="1:117" x14ac:dyDescent="0.25">
      <c r="A6" s="25"/>
      <c r="W6" s="25"/>
      <c r="X6" s="25"/>
      <c r="AT6" s="25"/>
      <c r="AU6" s="25"/>
      <c r="AV6" s="25"/>
      <c r="AW6" s="25"/>
      <c r="AX6" s="137" t="s">
        <v>35</v>
      </c>
      <c r="AY6" s="137"/>
      <c r="AZ6" s="137"/>
      <c r="BA6" s="137"/>
      <c r="BB6" s="137"/>
      <c r="BC6" s="137"/>
      <c r="BD6" s="137"/>
      <c r="BE6" s="54"/>
      <c r="BF6" s="54"/>
      <c r="BG6" s="54"/>
      <c r="BH6" s="54"/>
      <c r="BI6" s="54"/>
      <c r="BJ6" s="54"/>
      <c r="BK6" s="54"/>
      <c r="BL6" s="54"/>
      <c r="BM6" s="25"/>
      <c r="BN6" s="137" t="s">
        <v>28</v>
      </c>
      <c r="BO6" s="137"/>
      <c r="BP6" s="137"/>
      <c r="BQ6" s="25"/>
      <c r="BR6" s="25"/>
      <c r="BS6" s="25"/>
      <c r="BT6" s="25"/>
      <c r="BU6" s="137" t="s">
        <v>35</v>
      </c>
      <c r="BV6" s="137"/>
      <c r="BW6" s="137"/>
      <c r="BX6" s="137"/>
      <c r="BY6" s="137"/>
      <c r="BZ6" s="137"/>
      <c r="CA6" s="137"/>
      <c r="CB6" s="54"/>
      <c r="CC6" s="54"/>
      <c r="CD6" s="54"/>
      <c r="CE6" s="54"/>
      <c r="CF6" s="54"/>
      <c r="CG6" s="54"/>
      <c r="CH6" s="54"/>
      <c r="CI6" s="54"/>
      <c r="CJ6" s="25"/>
      <c r="CK6" s="137" t="s">
        <v>26</v>
      </c>
      <c r="CL6" s="137"/>
      <c r="CM6" s="137"/>
      <c r="CN6" s="25"/>
    </row>
    <row r="7" spans="1:117" x14ac:dyDescent="0.25">
      <c r="A7" s="25"/>
      <c r="W7" s="25"/>
      <c r="X7" s="25"/>
      <c r="AT7" s="25"/>
      <c r="AU7" s="25"/>
      <c r="AV7" s="104" t="s">
        <v>25</v>
      </c>
      <c r="AW7" s="105"/>
      <c r="AX7" s="105" t="s">
        <v>20</v>
      </c>
      <c r="AY7" s="105"/>
      <c r="AZ7" s="105"/>
      <c r="BA7" s="105"/>
      <c r="BB7" s="105"/>
      <c r="BC7" s="105"/>
      <c r="BD7" s="105"/>
      <c r="BE7" s="105" t="s">
        <v>0</v>
      </c>
      <c r="BF7" s="105"/>
      <c r="BG7" s="105"/>
      <c r="BH7" s="105"/>
      <c r="BI7" s="105" t="s">
        <v>26</v>
      </c>
      <c r="BJ7" s="105"/>
      <c r="BK7" s="105"/>
      <c r="BL7" s="106"/>
      <c r="BM7" s="25"/>
      <c r="BN7" s="150" t="s">
        <v>25</v>
      </c>
      <c r="BO7" s="151"/>
      <c r="BP7" s="152"/>
      <c r="BQ7" s="25"/>
      <c r="BR7" s="25"/>
      <c r="BS7" s="104" t="s">
        <v>25</v>
      </c>
      <c r="BT7" s="105"/>
      <c r="BU7" s="105" t="s">
        <v>20</v>
      </c>
      <c r="BV7" s="105"/>
      <c r="BW7" s="105"/>
      <c r="BX7" s="105"/>
      <c r="BY7" s="105"/>
      <c r="BZ7" s="105"/>
      <c r="CA7" s="105"/>
      <c r="CB7" s="105" t="s">
        <v>0</v>
      </c>
      <c r="CC7" s="105"/>
      <c r="CD7" s="105"/>
      <c r="CE7" s="105"/>
      <c r="CF7" s="105" t="s">
        <v>28</v>
      </c>
      <c r="CG7" s="105"/>
      <c r="CH7" s="105"/>
      <c r="CI7" s="106"/>
      <c r="CJ7" s="25"/>
      <c r="CK7" s="150" t="s">
        <v>25</v>
      </c>
      <c r="CL7" s="151"/>
      <c r="CM7" s="152"/>
      <c r="CN7" s="25"/>
      <c r="CZ7" s="47" t="str">
        <f>'Raw Data'!C$9</f>
        <v>Impressions</v>
      </c>
      <c r="DA7" s="47" t="str">
        <f>'Raw Data'!D$9</f>
        <v>Engagements</v>
      </c>
      <c r="DB7" s="47" t="str">
        <f>'Raw Data'!E$9</f>
        <v>New followers</v>
      </c>
      <c r="DD7" s="47" t="s">
        <v>30</v>
      </c>
      <c r="DF7" s="47" t="s">
        <v>22</v>
      </c>
      <c r="DG7" s="47" t="s">
        <v>1</v>
      </c>
    </row>
    <row r="8" spans="1:117" x14ac:dyDescent="0.25">
      <c r="A8" s="25"/>
      <c r="W8" s="25"/>
      <c r="X8" s="25"/>
      <c r="AT8" s="25"/>
      <c r="AU8" s="25"/>
      <c r="AV8" s="92" t="str">
        <f t="shared" ref="AV8:AV32" si="0">IF($AX$5="", "", IF($AX$5=$CR$3, $CR8, IF($AX$5=$CR$4, $CS8, "")))</f>
        <v/>
      </c>
      <c r="AW8" s="93"/>
      <c r="AX8" s="93" t="str">
        <f>IF($DI8="", "", HYPERLINK($DJ8, $DI8))</f>
        <v/>
      </c>
      <c r="AY8" s="93"/>
      <c r="AZ8" s="93"/>
      <c r="BA8" s="93"/>
      <c r="BB8" s="93"/>
      <c r="BC8" s="93"/>
      <c r="BD8" s="93"/>
      <c r="BE8" s="142" t="str">
        <f>IF($AV8="", "", IFERROR(INDEX('Raw Data'!$BE$10:$BE$59, MATCH($AV8, 'Raw Data'!$BB$10:$BB$59, 0)), ""))</f>
        <v/>
      </c>
      <c r="BF8" s="142"/>
      <c r="BG8" s="142"/>
      <c r="BH8" s="142"/>
      <c r="BI8" s="153" t="str">
        <f>IF($AV8="", "", IFERROR(INDEX('Raw Data'!$BF$10:$BF$59, MATCH($AV8, 'Raw Data'!$BB$10:$BB$59, 0)), ""))</f>
        <v/>
      </c>
      <c r="BJ8" s="153"/>
      <c r="BK8" s="153"/>
      <c r="BL8" s="154"/>
      <c r="BM8" s="25"/>
      <c r="BN8" s="92" t="str">
        <f>IF($AX8="", "", IFERROR(INDEX('Raw Data'!$BI$10:$BI$59, MATCH($AX8, 'Raw Data'!$BN$10:$BN$59, 0)), ""))</f>
        <v/>
      </c>
      <c r="BO8" s="93"/>
      <c r="BP8" s="94"/>
      <c r="BQ8" s="25"/>
      <c r="BR8" s="25"/>
      <c r="BS8" s="92" t="str">
        <f t="shared" ref="BS8:BS32" si="1">IF($BU$5="", "", IF($BU$5=$CU$3, $CU8, IF($BU$5=$CU$4, $CV8, "")))</f>
        <v/>
      </c>
      <c r="BT8" s="93"/>
      <c r="BU8" s="93" t="str">
        <f>IF($DL8="", "", HYPERLINK($DM8, $DL8))</f>
        <v/>
      </c>
      <c r="BV8" s="93"/>
      <c r="BW8" s="93"/>
      <c r="BX8" s="93"/>
      <c r="BY8" s="93"/>
      <c r="BZ8" s="93"/>
      <c r="CA8" s="93"/>
      <c r="CB8" s="142" t="str">
        <f>IF($BS8="", "", IFERROR(INDEX('Raw Data'!$BL$10:$BL$59, MATCH($BS8, 'Raw Data'!$BI$10:$BI$59, 0)), ""))</f>
        <v/>
      </c>
      <c r="CC8" s="142"/>
      <c r="CD8" s="142"/>
      <c r="CE8" s="142"/>
      <c r="CF8" s="153" t="str">
        <f>IF($BS8="", "", IFERROR(INDEX('Raw Data'!$BM$10:$BM$59, MATCH($BS8, 'Raw Data'!$BI$10:$BI$59, 0)), ""))</f>
        <v/>
      </c>
      <c r="CG8" s="153"/>
      <c r="CH8" s="153"/>
      <c r="CI8" s="154"/>
      <c r="CJ8" s="25"/>
      <c r="CK8" s="92" t="str">
        <f>IF($BU8="", "", IFERROR(INDEX('Raw Data'!$BB$10:$BB$59, MATCH($BU8, 'Raw Data'!$BG$10:$BG$59, 0)), ""))</f>
        <v/>
      </c>
      <c r="CL8" s="93"/>
      <c r="CM8" s="94"/>
      <c r="CN8" s="25"/>
      <c r="CR8" s="5" t="str">
        <f>IF($CS$2=0, "", 1)</f>
        <v/>
      </c>
      <c r="CS8" s="6" t="str">
        <f>IF(CR32="", "", IF(CR32+1&gt;$CS$2, "", CR32+1))</f>
        <v/>
      </c>
      <c r="CU8" s="5" t="str">
        <f>IF($CV$2=0, "", 1)</f>
        <v/>
      </c>
      <c r="CV8" s="6" t="str">
        <f>IF(CU32="", "", IF(CU32+1&gt;$CV$2, "", CU32+1))</f>
        <v/>
      </c>
      <c r="CX8" s="19">
        <v>1</v>
      </c>
      <c r="CY8" s="19" t="str">
        <f>IFERROR(INDEX('Raw Data'!$BP$10:$BP$375, MATCH($CX8, 'Raw Data'!$BR$10:$BR$375, 0)), "")</f>
        <v/>
      </c>
      <c r="CZ8" s="48" t="str">
        <f>IF($CY8="", "", SUMIF('Raw Data'!$BP$10:$BP$375, $CY8, 'Raw Data'!BT$10:BT$375))</f>
        <v/>
      </c>
      <c r="DA8" s="12" t="str">
        <f>IF($CY8="", "", SUMIF('Raw Data'!$BP$10:$BP$375, $CY8, 'Raw Data'!BU$10:BU$375))</f>
        <v/>
      </c>
      <c r="DB8" s="13" t="str">
        <f>IF($CY8="", "", SUMIF('Raw Data'!$BP$10:$BP$375, $CY8, 'Raw Data'!BV$10:BV$375))</f>
        <v/>
      </c>
      <c r="DD8" s="51" t="str">
        <f>IFERROR(ROUND(CZ8/DA8, 2), "")</f>
        <v/>
      </c>
      <c r="DF8" s="48" t="str">
        <f>IF($CY8="", "", SUMIF('Raw Data'!$BY$10:$BY$59, $CY8, 'Raw Data'!$BX$10:$BX$59))</f>
        <v/>
      </c>
      <c r="DG8" s="13" t="str">
        <f>IF($CY8="", "", SUMIF('Raw Data'!$CB$10:$CB$59, $CY8, 'Raw Data'!$CA$10:$CA$59))</f>
        <v/>
      </c>
      <c r="DI8" s="19" t="str">
        <f>IF($AV8="", "", IFERROR(INDEX('Raw Data'!$BG$10:$BG$59, MATCH($AV8, 'Raw Data'!$BB$10:$BB$59, 0)), ""))</f>
        <v/>
      </c>
      <c r="DJ8" s="41" t="str">
        <f>IF($AV8="", "", IFERROR(INDEX('Raw Data'!$BD$10:$BD$59, MATCH($AV8, 'Raw Data'!$BB$10:$BB$59, 0)), ""))</f>
        <v/>
      </c>
      <c r="DL8" s="19" t="str">
        <f>IF($BS8="", "", IFERROR(INDEX('Raw Data'!$BN$10:$BN$59, MATCH($BS8, 'Raw Data'!$BI$10:$BI$59, 0)), ""))</f>
        <v/>
      </c>
      <c r="DM8" s="41" t="str">
        <f>IF($BS8="", "", IFERROR(INDEX('Raw Data'!$BK$10:$BK$59, MATCH($BS8, 'Raw Data'!$BI$10:$BI$59, 0)), ""))</f>
        <v/>
      </c>
    </row>
    <row r="9" spans="1:117" x14ac:dyDescent="0.25">
      <c r="A9" s="25"/>
      <c r="W9" s="25"/>
      <c r="X9" s="25"/>
      <c r="AT9" s="25"/>
      <c r="AU9" s="25"/>
      <c r="AV9" s="95" t="str">
        <f t="shared" si="0"/>
        <v/>
      </c>
      <c r="AW9" s="96"/>
      <c r="AX9" s="96" t="str">
        <f t="shared" ref="AX9:AX32" si="2">IF($DI9="", "", HYPERLINK($DJ9, $DI9))</f>
        <v/>
      </c>
      <c r="AY9" s="96"/>
      <c r="AZ9" s="96"/>
      <c r="BA9" s="96"/>
      <c r="BB9" s="96"/>
      <c r="BC9" s="96"/>
      <c r="BD9" s="96"/>
      <c r="BE9" s="141" t="str">
        <f>IF($AV9="", "", IFERROR(INDEX('Raw Data'!$BE$10:$BE$59, MATCH($AV9, 'Raw Data'!$BB$10:$BB$59, 0)), ""))</f>
        <v/>
      </c>
      <c r="BF9" s="141"/>
      <c r="BG9" s="141"/>
      <c r="BH9" s="141"/>
      <c r="BI9" s="144" t="str">
        <f>IF($AV9="", "", IFERROR(INDEX('Raw Data'!$BF$10:$BF$59, MATCH($AV9, 'Raw Data'!$BB$10:$BB$59, 0)), ""))</f>
        <v/>
      </c>
      <c r="BJ9" s="144"/>
      <c r="BK9" s="144"/>
      <c r="BL9" s="145"/>
      <c r="BM9" s="25"/>
      <c r="BN9" s="95" t="str">
        <f>IF($AX9="", "", IFERROR(INDEX('Raw Data'!$BI$10:$BI$59, MATCH($AX9, 'Raw Data'!$BN$10:$BN$59, 0)), ""))</f>
        <v/>
      </c>
      <c r="BO9" s="96"/>
      <c r="BP9" s="97"/>
      <c r="BQ9" s="25"/>
      <c r="BR9" s="25"/>
      <c r="BS9" s="95" t="str">
        <f t="shared" si="1"/>
        <v/>
      </c>
      <c r="BT9" s="96"/>
      <c r="BU9" s="96" t="str">
        <f t="shared" ref="BU9:BU32" si="3">IF($DL9="", "", HYPERLINK($DM9, $DL9))</f>
        <v/>
      </c>
      <c r="BV9" s="96"/>
      <c r="BW9" s="96"/>
      <c r="BX9" s="96"/>
      <c r="BY9" s="96"/>
      <c r="BZ9" s="96"/>
      <c r="CA9" s="96"/>
      <c r="CB9" s="141" t="str">
        <f>IF($BS9="", "", IFERROR(INDEX('Raw Data'!$BL$10:$BL$59, MATCH($BS9, 'Raw Data'!$BI$10:$BI$59, 0)), ""))</f>
        <v/>
      </c>
      <c r="CC9" s="141"/>
      <c r="CD9" s="141"/>
      <c r="CE9" s="141"/>
      <c r="CF9" s="144" t="str">
        <f>IF($BS9="", "", IFERROR(INDEX('Raw Data'!$BM$10:$BM$59, MATCH($BS9, 'Raw Data'!$BI$10:$BI$59, 0)), ""))</f>
        <v/>
      </c>
      <c r="CG9" s="144"/>
      <c r="CH9" s="144"/>
      <c r="CI9" s="145"/>
      <c r="CJ9" s="25"/>
      <c r="CK9" s="95" t="str">
        <f>IF($BU9="", "", IFERROR(INDEX('Raw Data'!$BB$10:$BB$59, MATCH($BU9, 'Raw Data'!$BG$10:$BG$59, 0)), ""))</f>
        <v/>
      </c>
      <c r="CL9" s="96"/>
      <c r="CM9" s="97"/>
      <c r="CN9" s="25"/>
      <c r="CR9" s="7" t="str">
        <f>IF(CR8="", "", IF(CR8+1&gt;$CS$2, "", CR8+1))</f>
        <v/>
      </c>
      <c r="CS9" s="9" t="str">
        <f>IF(CS8="", "", IF(CS8+1&gt;$CS$2, "", CS8+1))</f>
        <v/>
      </c>
      <c r="CU9" s="7" t="str">
        <f t="shared" ref="CU9:CU32" si="4">IF(CU8="", "", IF(CU8+1&gt;$CV$2, "", CU8+1))</f>
        <v/>
      </c>
      <c r="CV9" s="9" t="str">
        <f t="shared" ref="CV9:CV32" si="5">IF(CV8="", "", IF(CV8+1&gt;$CV$2, "", CV8+1))</f>
        <v/>
      </c>
      <c r="CX9" s="20">
        <v>2</v>
      </c>
      <c r="CY9" s="20" t="str">
        <f>IFERROR(INDEX('Raw Data'!$BP$10:$BP$375, MATCH($CX9, 'Raw Data'!$BR$10:$BR$375, 0)), "")</f>
        <v/>
      </c>
      <c r="CZ9" s="49" t="str">
        <f>IF($CY9="", "", SUMIF('Raw Data'!$BP$10:$BP$375, $CY9, 'Raw Data'!BT$10:BT$375))</f>
        <v/>
      </c>
      <c r="DA9" s="14" t="str">
        <f>IF($CY9="", "", SUMIF('Raw Data'!$BP$10:$BP$375, $CY9, 'Raw Data'!BU$10:BU$375))</f>
        <v/>
      </c>
      <c r="DB9" s="15" t="str">
        <f>IF($CY9="", "", SUMIF('Raw Data'!$BP$10:$BP$375, $CY9, 'Raw Data'!BV$10:BV$375))</f>
        <v/>
      </c>
      <c r="DD9" s="52" t="str">
        <f t="shared" ref="DD9:DD20" si="6">IFERROR(ROUND(CZ9/DA9, 2), "")</f>
        <v/>
      </c>
      <c r="DF9" s="49" t="str">
        <f>IF($CY9="", "", SUMIF('Raw Data'!$BY$10:$BY$59, $CY9, 'Raw Data'!$BX$10:$BX$59))</f>
        <v/>
      </c>
      <c r="DG9" s="15" t="str">
        <f>IF($CY9="", "", SUMIF('Raw Data'!$CB$10:$CB$59, $CY9, 'Raw Data'!$CA$10:$CA$59))</f>
        <v/>
      </c>
      <c r="DI9" s="20" t="str">
        <f>IF($AV9="", "", IFERROR(INDEX('Raw Data'!$BG$10:$BG$59, MATCH($AV9, 'Raw Data'!$BB$10:$BB$59, 0)), ""))</f>
        <v/>
      </c>
      <c r="DJ9" s="42" t="str">
        <f>IF($AV9="", "", IFERROR(INDEX('Raw Data'!$BD$10:$BD$59, MATCH($AV9, 'Raw Data'!$BB$10:$BB$59, 0)), ""))</f>
        <v/>
      </c>
      <c r="DL9" s="20" t="str">
        <f>IF($BS9="", "", IFERROR(INDEX('Raw Data'!$BN$10:$BN$59, MATCH($BS9, 'Raw Data'!$BI$10:$BI$59, 0)), ""))</f>
        <v/>
      </c>
      <c r="DM9" s="42" t="str">
        <f>IF($BS9="", "", IFERROR(INDEX('Raw Data'!$BK$10:$BK$59, MATCH($BS9, 'Raw Data'!$BI$10:$BI$59, 0)), ""))</f>
        <v/>
      </c>
    </row>
    <row r="10" spans="1:117" x14ac:dyDescent="0.25">
      <c r="A10" s="25"/>
      <c r="W10" s="25"/>
      <c r="X10" s="25"/>
      <c r="AT10" s="25"/>
      <c r="AU10" s="25"/>
      <c r="AV10" s="95" t="str">
        <f t="shared" si="0"/>
        <v/>
      </c>
      <c r="AW10" s="96"/>
      <c r="AX10" s="96" t="str">
        <f t="shared" si="2"/>
        <v/>
      </c>
      <c r="AY10" s="96"/>
      <c r="AZ10" s="96"/>
      <c r="BA10" s="96"/>
      <c r="BB10" s="96"/>
      <c r="BC10" s="96"/>
      <c r="BD10" s="96"/>
      <c r="BE10" s="141" t="str">
        <f>IF($AV10="", "", IFERROR(INDEX('Raw Data'!$BE$10:$BE$59, MATCH($AV10, 'Raw Data'!$BB$10:$BB$59, 0)), ""))</f>
        <v/>
      </c>
      <c r="BF10" s="141"/>
      <c r="BG10" s="141"/>
      <c r="BH10" s="141"/>
      <c r="BI10" s="144" t="str">
        <f>IF($AV10="", "", IFERROR(INDEX('Raw Data'!$BF$10:$BF$59, MATCH($AV10, 'Raw Data'!$BB$10:$BB$59, 0)), ""))</f>
        <v/>
      </c>
      <c r="BJ10" s="144"/>
      <c r="BK10" s="144"/>
      <c r="BL10" s="145"/>
      <c r="BM10" s="25"/>
      <c r="BN10" s="95" t="str">
        <f>IF($AX10="", "", IFERROR(INDEX('Raw Data'!$BI$10:$BI$59, MATCH($AX10, 'Raw Data'!$BN$10:$BN$59, 0)), ""))</f>
        <v/>
      </c>
      <c r="BO10" s="96"/>
      <c r="BP10" s="97"/>
      <c r="BQ10" s="25"/>
      <c r="BR10" s="25"/>
      <c r="BS10" s="95" t="str">
        <f t="shared" si="1"/>
        <v/>
      </c>
      <c r="BT10" s="96"/>
      <c r="BU10" s="96" t="str">
        <f t="shared" si="3"/>
        <v/>
      </c>
      <c r="BV10" s="96"/>
      <c r="BW10" s="96"/>
      <c r="BX10" s="96"/>
      <c r="BY10" s="96"/>
      <c r="BZ10" s="96"/>
      <c r="CA10" s="96"/>
      <c r="CB10" s="141" t="str">
        <f>IF($BS10="", "", IFERROR(INDEX('Raw Data'!$BL$10:$BL$59, MATCH($BS10, 'Raw Data'!$BI$10:$BI$59, 0)), ""))</f>
        <v/>
      </c>
      <c r="CC10" s="141"/>
      <c r="CD10" s="141"/>
      <c r="CE10" s="141"/>
      <c r="CF10" s="144" t="str">
        <f>IF($BS10="", "", IFERROR(INDEX('Raw Data'!$BM$10:$BM$59, MATCH($BS10, 'Raw Data'!$BI$10:$BI$59, 0)), ""))</f>
        <v/>
      </c>
      <c r="CG10" s="144"/>
      <c r="CH10" s="144"/>
      <c r="CI10" s="145"/>
      <c r="CJ10" s="25"/>
      <c r="CK10" s="95" t="str">
        <f>IF($BU10="", "", IFERROR(INDEX('Raw Data'!$BB$10:$BB$59, MATCH($BU10, 'Raw Data'!$BG$10:$BG$59, 0)), ""))</f>
        <v/>
      </c>
      <c r="CL10" s="96"/>
      <c r="CM10" s="97"/>
      <c r="CN10" s="25"/>
      <c r="CR10" s="7" t="str">
        <f t="shared" ref="CR10:CS32" si="7">IF(CR9="", "", IF(CR9+1&gt;$CS$2, "", CR9+1))</f>
        <v/>
      </c>
      <c r="CS10" s="9" t="str">
        <f t="shared" si="7"/>
        <v/>
      </c>
      <c r="CU10" s="7" t="str">
        <f t="shared" si="4"/>
        <v/>
      </c>
      <c r="CV10" s="9" t="str">
        <f t="shared" si="5"/>
        <v/>
      </c>
      <c r="CX10" s="20">
        <v>3</v>
      </c>
      <c r="CY10" s="20" t="str">
        <f>IFERROR(INDEX('Raw Data'!$BP$10:$BP$375, MATCH($CX10, 'Raw Data'!$BR$10:$BR$375, 0)), "")</f>
        <v/>
      </c>
      <c r="CZ10" s="49" t="str">
        <f>IF($CY10="", "", SUMIF('Raw Data'!$BP$10:$BP$375, $CY10, 'Raw Data'!BT$10:BT$375))</f>
        <v/>
      </c>
      <c r="DA10" s="14" t="str">
        <f>IF($CY10="", "", SUMIF('Raw Data'!$BP$10:$BP$375, $CY10, 'Raw Data'!BU$10:BU$375))</f>
        <v/>
      </c>
      <c r="DB10" s="15" t="str">
        <f>IF($CY10="", "", SUMIF('Raw Data'!$BP$10:$BP$375, $CY10, 'Raw Data'!BV$10:BV$375))</f>
        <v/>
      </c>
      <c r="DD10" s="52" t="str">
        <f t="shared" si="6"/>
        <v/>
      </c>
      <c r="DF10" s="49" t="str">
        <f>IF($CY10="", "", SUMIF('Raw Data'!$BY$10:$BY$59, $CY10, 'Raw Data'!$BX$10:$BX$59))</f>
        <v/>
      </c>
      <c r="DG10" s="15" t="str">
        <f>IF($CY10="", "", SUMIF('Raw Data'!$CB$10:$CB$59, $CY10, 'Raw Data'!$CA$10:$CA$59))</f>
        <v/>
      </c>
      <c r="DI10" s="20" t="str">
        <f>IF($AV10="", "", IFERROR(INDEX('Raw Data'!$BG$10:$BG$59, MATCH($AV10, 'Raw Data'!$BB$10:$BB$59, 0)), ""))</f>
        <v/>
      </c>
      <c r="DJ10" s="42" t="str">
        <f>IF($AV10="", "", IFERROR(INDEX('Raw Data'!$BD$10:$BD$59, MATCH($AV10, 'Raw Data'!$BB$10:$BB$59, 0)), ""))</f>
        <v/>
      </c>
      <c r="DL10" s="20" t="str">
        <f>IF($BS10="", "", IFERROR(INDEX('Raw Data'!$BN$10:$BN$59, MATCH($BS10, 'Raw Data'!$BI$10:$BI$59, 0)), ""))</f>
        <v/>
      </c>
      <c r="DM10" s="42" t="str">
        <f>IF($BS10="", "", IFERROR(INDEX('Raw Data'!$BK$10:$BK$59, MATCH($BS10, 'Raw Data'!$BI$10:$BI$59, 0)), ""))</f>
        <v/>
      </c>
    </row>
    <row r="11" spans="1:117" x14ac:dyDescent="0.25">
      <c r="A11" s="25"/>
      <c r="W11" s="25"/>
      <c r="X11" s="25"/>
      <c r="AT11" s="25"/>
      <c r="AU11" s="25"/>
      <c r="AV11" s="95" t="str">
        <f t="shared" si="0"/>
        <v/>
      </c>
      <c r="AW11" s="96"/>
      <c r="AX11" s="96" t="str">
        <f t="shared" si="2"/>
        <v/>
      </c>
      <c r="AY11" s="96"/>
      <c r="AZ11" s="96"/>
      <c r="BA11" s="96"/>
      <c r="BB11" s="96"/>
      <c r="BC11" s="96"/>
      <c r="BD11" s="96"/>
      <c r="BE11" s="141" t="str">
        <f>IF($AV11="", "", IFERROR(INDEX('Raw Data'!$BE$10:$BE$59, MATCH($AV11, 'Raw Data'!$BB$10:$BB$59, 0)), ""))</f>
        <v/>
      </c>
      <c r="BF11" s="141"/>
      <c r="BG11" s="141"/>
      <c r="BH11" s="141"/>
      <c r="BI11" s="144" t="str">
        <f>IF($AV11="", "", IFERROR(INDEX('Raw Data'!$BF$10:$BF$59, MATCH($AV11, 'Raw Data'!$BB$10:$BB$59, 0)), ""))</f>
        <v/>
      </c>
      <c r="BJ11" s="144"/>
      <c r="BK11" s="144"/>
      <c r="BL11" s="145"/>
      <c r="BM11" s="25"/>
      <c r="BN11" s="95" t="str">
        <f>IF($AX11="", "", IFERROR(INDEX('Raw Data'!$BI$10:$BI$59, MATCH($AX11, 'Raw Data'!$BN$10:$BN$59, 0)), ""))</f>
        <v/>
      </c>
      <c r="BO11" s="96"/>
      <c r="BP11" s="97"/>
      <c r="BQ11" s="25"/>
      <c r="BR11" s="25"/>
      <c r="BS11" s="95" t="str">
        <f t="shared" si="1"/>
        <v/>
      </c>
      <c r="BT11" s="96"/>
      <c r="BU11" s="96" t="str">
        <f t="shared" si="3"/>
        <v/>
      </c>
      <c r="BV11" s="96"/>
      <c r="BW11" s="96"/>
      <c r="BX11" s="96"/>
      <c r="BY11" s="96"/>
      <c r="BZ11" s="96"/>
      <c r="CA11" s="96"/>
      <c r="CB11" s="141" t="str">
        <f>IF($BS11="", "", IFERROR(INDEX('Raw Data'!$BL$10:$BL$59, MATCH($BS11, 'Raw Data'!$BI$10:$BI$59, 0)), ""))</f>
        <v/>
      </c>
      <c r="CC11" s="141"/>
      <c r="CD11" s="141"/>
      <c r="CE11" s="141"/>
      <c r="CF11" s="144" t="str">
        <f>IF($BS11="", "", IFERROR(INDEX('Raw Data'!$BM$10:$BM$59, MATCH($BS11, 'Raw Data'!$BI$10:$BI$59, 0)), ""))</f>
        <v/>
      </c>
      <c r="CG11" s="144"/>
      <c r="CH11" s="144"/>
      <c r="CI11" s="145"/>
      <c r="CJ11" s="25"/>
      <c r="CK11" s="95" t="str">
        <f>IF($BU11="", "", IFERROR(INDEX('Raw Data'!$BB$10:$BB$59, MATCH($BU11, 'Raw Data'!$BG$10:$BG$59, 0)), ""))</f>
        <v/>
      </c>
      <c r="CL11" s="96"/>
      <c r="CM11" s="97"/>
      <c r="CN11" s="25"/>
      <c r="CR11" s="7" t="str">
        <f t="shared" si="7"/>
        <v/>
      </c>
      <c r="CS11" s="9" t="str">
        <f t="shared" si="7"/>
        <v/>
      </c>
      <c r="CU11" s="7" t="str">
        <f t="shared" si="4"/>
        <v/>
      </c>
      <c r="CV11" s="9" t="str">
        <f t="shared" si="5"/>
        <v/>
      </c>
      <c r="CX11" s="20">
        <v>4</v>
      </c>
      <c r="CY11" s="20" t="str">
        <f>IFERROR(INDEX('Raw Data'!$BP$10:$BP$375, MATCH($CX11, 'Raw Data'!$BR$10:$BR$375, 0)), "")</f>
        <v/>
      </c>
      <c r="CZ11" s="49" t="str">
        <f>IF($CY11="", "", SUMIF('Raw Data'!$BP$10:$BP$375, $CY11, 'Raw Data'!BT$10:BT$375))</f>
        <v/>
      </c>
      <c r="DA11" s="14" t="str">
        <f>IF($CY11="", "", SUMIF('Raw Data'!$BP$10:$BP$375, $CY11, 'Raw Data'!BU$10:BU$375))</f>
        <v/>
      </c>
      <c r="DB11" s="15" t="str">
        <f>IF($CY11="", "", SUMIF('Raw Data'!$BP$10:$BP$375, $CY11, 'Raw Data'!BV$10:BV$375))</f>
        <v/>
      </c>
      <c r="DD11" s="52" t="str">
        <f t="shared" si="6"/>
        <v/>
      </c>
      <c r="DF11" s="49" t="str">
        <f>IF($CY11="", "", SUMIF('Raw Data'!$BY$10:$BY$59, $CY11, 'Raw Data'!$BX$10:$BX$59))</f>
        <v/>
      </c>
      <c r="DG11" s="15" t="str">
        <f>IF($CY11="", "", SUMIF('Raw Data'!$CB$10:$CB$59, $CY11, 'Raw Data'!$CA$10:$CA$59))</f>
        <v/>
      </c>
      <c r="DI11" s="20" t="str">
        <f>IF($AV11="", "", IFERROR(INDEX('Raw Data'!$BG$10:$BG$59, MATCH($AV11, 'Raw Data'!$BB$10:$BB$59, 0)), ""))</f>
        <v/>
      </c>
      <c r="DJ11" s="42" t="str">
        <f>IF($AV11="", "", IFERROR(INDEX('Raw Data'!$BD$10:$BD$59, MATCH($AV11, 'Raw Data'!$BB$10:$BB$59, 0)), ""))</f>
        <v/>
      </c>
      <c r="DL11" s="20" t="str">
        <f>IF($BS11="", "", IFERROR(INDEX('Raw Data'!$BN$10:$BN$59, MATCH($BS11, 'Raw Data'!$BI$10:$BI$59, 0)), ""))</f>
        <v/>
      </c>
      <c r="DM11" s="42" t="str">
        <f>IF($BS11="", "", IFERROR(INDEX('Raw Data'!$BK$10:$BK$59, MATCH($BS11, 'Raw Data'!$BI$10:$BI$59, 0)), ""))</f>
        <v/>
      </c>
    </row>
    <row r="12" spans="1:117" x14ac:dyDescent="0.25">
      <c r="A12" s="25"/>
      <c r="W12" s="25"/>
      <c r="X12" s="25"/>
      <c r="AT12" s="25"/>
      <c r="AU12" s="25"/>
      <c r="AV12" s="95" t="str">
        <f t="shared" si="0"/>
        <v/>
      </c>
      <c r="AW12" s="96"/>
      <c r="AX12" s="96" t="str">
        <f t="shared" si="2"/>
        <v/>
      </c>
      <c r="AY12" s="96"/>
      <c r="AZ12" s="96"/>
      <c r="BA12" s="96"/>
      <c r="BB12" s="96"/>
      <c r="BC12" s="96"/>
      <c r="BD12" s="96"/>
      <c r="BE12" s="141" t="str">
        <f>IF($AV12="", "", IFERROR(INDEX('Raw Data'!$BE$10:$BE$59, MATCH($AV12, 'Raw Data'!$BB$10:$BB$59, 0)), ""))</f>
        <v/>
      </c>
      <c r="BF12" s="141"/>
      <c r="BG12" s="141"/>
      <c r="BH12" s="141"/>
      <c r="BI12" s="144" t="str">
        <f>IF($AV12="", "", IFERROR(INDEX('Raw Data'!$BF$10:$BF$59, MATCH($AV12, 'Raw Data'!$BB$10:$BB$59, 0)), ""))</f>
        <v/>
      </c>
      <c r="BJ12" s="144"/>
      <c r="BK12" s="144"/>
      <c r="BL12" s="145"/>
      <c r="BM12" s="25"/>
      <c r="BN12" s="95" t="str">
        <f>IF($AX12="", "", IFERROR(INDEX('Raw Data'!$BI$10:$BI$59, MATCH($AX12, 'Raw Data'!$BN$10:$BN$59, 0)), ""))</f>
        <v/>
      </c>
      <c r="BO12" s="96"/>
      <c r="BP12" s="97"/>
      <c r="BQ12" s="25"/>
      <c r="BR12" s="25"/>
      <c r="BS12" s="95" t="str">
        <f t="shared" si="1"/>
        <v/>
      </c>
      <c r="BT12" s="96"/>
      <c r="BU12" s="96" t="str">
        <f t="shared" si="3"/>
        <v/>
      </c>
      <c r="BV12" s="96"/>
      <c r="BW12" s="96"/>
      <c r="BX12" s="96"/>
      <c r="BY12" s="96"/>
      <c r="BZ12" s="96"/>
      <c r="CA12" s="96"/>
      <c r="CB12" s="141" t="str">
        <f>IF($BS12="", "", IFERROR(INDEX('Raw Data'!$BL$10:$BL$59, MATCH($BS12, 'Raw Data'!$BI$10:$BI$59, 0)), ""))</f>
        <v/>
      </c>
      <c r="CC12" s="141"/>
      <c r="CD12" s="141"/>
      <c r="CE12" s="141"/>
      <c r="CF12" s="144" t="str">
        <f>IF($BS12="", "", IFERROR(INDEX('Raw Data'!$BM$10:$BM$59, MATCH($BS12, 'Raw Data'!$BI$10:$BI$59, 0)), ""))</f>
        <v/>
      </c>
      <c r="CG12" s="144"/>
      <c r="CH12" s="144"/>
      <c r="CI12" s="145"/>
      <c r="CJ12" s="25"/>
      <c r="CK12" s="95" t="str">
        <f>IF($BU12="", "", IFERROR(INDEX('Raw Data'!$BB$10:$BB$59, MATCH($BU12, 'Raw Data'!$BG$10:$BG$59, 0)), ""))</f>
        <v/>
      </c>
      <c r="CL12" s="96"/>
      <c r="CM12" s="97"/>
      <c r="CN12" s="25"/>
      <c r="CR12" s="7" t="str">
        <f t="shared" si="7"/>
        <v/>
      </c>
      <c r="CS12" s="9" t="str">
        <f t="shared" si="7"/>
        <v/>
      </c>
      <c r="CU12" s="7" t="str">
        <f t="shared" si="4"/>
        <v/>
      </c>
      <c r="CV12" s="9" t="str">
        <f t="shared" si="5"/>
        <v/>
      </c>
      <c r="CX12" s="20">
        <v>5</v>
      </c>
      <c r="CY12" s="20" t="str">
        <f>IFERROR(INDEX('Raw Data'!$BP$10:$BP$375, MATCH($CX12, 'Raw Data'!$BR$10:$BR$375, 0)), "")</f>
        <v/>
      </c>
      <c r="CZ12" s="49" t="str">
        <f>IF($CY12="", "", SUMIF('Raw Data'!$BP$10:$BP$375, $CY12, 'Raw Data'!BT$10:BT$375))</f>
        <v/>
      </c>
      <c r="DA12" s="14" t="str">
        <f>IF($CY12="", "", SUMIF('Raw Data'!$BP$10:$BP$375, $CY12, 'Raw Data'!BU$10:BU$375))</f>
        <v/>
      </c>
      <c r="DB12" s="15" t="str">
        <f>IF($CY12="", "", SUMIF('Raw Data'!$BP$10:$BP$375, $CY12, 'Raw Data'!BV$10:BV$375))</f>
        <v/>
      </c>
      <c r="DD12" s="52" t="str">
        <f t="shared" si="6"/>
        <v/>
      </c>
      <c r="DF12" s="49" t="str">
        <f>IF($CY12="", "", SUMIF('Raw Data'!$BY$10:$BY$59, $CY12, 'Raw Data'!$BX$10:$BX$59))</f>
        <v/>
      </c>
      <c r="DG12" s="15" t="str">
        <f>IF($CY12="", "", SUMIF('Raw Data'!$CB$10:$CB$59, $CY12, 'Raw Data'!$CA$10:$CA$59))</f>
        <v/>
      </c>
      <c r="DI12" s="20" t="str">
        <f>IF($AV12="", "", IFERROR(INDEX('Raw Data'!$BG$10:$BG$59, MATCH($AV12, 'Raw Data'!$BB$10:$BB$59, 0)), ""))</f>
        <v/>
      </c>
      <c r="DJ12" s="42" t="str">
        <f>IF($AV12="", "", IFERROR(INDEX('Raw Data'!$BD$10:$BD$59, MATCH($AV12, 'Raw Data'!$BB$10:$BB$59, 0)), ""))</f>
        <v/>
      </c>
      <c r="DL12" s="20" t="str">
        <f>IF($BS12="", "", IFERROR(INDEX('Raw Data'!$BN$10:$BN$59, MATCH($BS12, 'Raw Data'!$BI$10:$BI$59, 0)), ""))</f>
        <v/>
      </c>
      <c r="DM12" s="42" t="str">
        <f>IF($BS12="", "", IFERROR(INDEX('Raw Data'!$BK$10:$BK$59, MATCH($BS12, 'Raw Data'!$BI$10:$BI$59, 0)), ""))</f>
        <v/>
      </c>
    </row>
    <row r="13" spans="1:117" x14ac:dyDescent="0.25">
      <c r="A13" s="25"/>
      <c r="W13" s="25"/>
      <c r="X13" s="25"/>
      <c r="AT13" s="25"/>
      <c r="AU13" s="25"/>
      <c r="AV13" s="95" t="str">
        <f t="shared" si="0"/>
        <v/>
      </c>
      <c r="AW13" s="96"/>
      <c r="AX13" s="96" t="str">
        <f t="shared" si="2"/>
        <v/>
      </c>
      <c r="AY13" s="96"/>
      <c r="AZ13" s="96"/>
      <c r="BA13" s="96"/>
      <c r="BB13" s="96"/>
      <c r="BC13" s="96"/>
      <c r="BD13" s="96"/>
      <c r="BE13" s="141" t="str">
        <f>IF($AV13="", "", IFERROR(INDEX('Raw Data'!$BE$10:$BE$59, MATCH($AV13, 'Raw Data'!$BB$10:$BB$59, 0)), ""))</f>
        <v/>
      </c>
      <c r="BF13" s="141"/>
      <c r="BG13" s="141"/>
      <c r="BH13" s="141"/>
      <c r="BI13" s="144" t="str">
        <f>IF($AV13="", "", IFERROR(INDEX('Raw Data'!$BF$10:$BF$59, MATCH($AV13, 'Raw Data'!$BB$10:$BB$59, 0)), ""))</f>
        <v/>
      </c>
      <c r="BJ13" s="144"/>
      <c r="BK13" s="144"/>
      <c r="BL13" s="145"/>
      <c r="BM13" s="25"/>
      <c r="BN13" s="95" t="str">
        <f>IF($AX13="", "", IFERROR(INDEX('Raw Data'!$BI$10:$BI$59, MATCH($AX13, 'Raw Data'!$BN$10:$BN$59, 0)), ""))</f>
        <v/>
      </c>
      <c r="BO13" s="96"/>
      <c r="BP13" s="97"/>
      <c r="BQ13" s="25"/>
      <c r="BR13" s="25"/>
      <c r="BS13" s="95" t="str">
        <f t="shared" si="1"/>
        <v/>
      </c>
      <c r="BT13" s="96"/>
      <c r="BU13" s="96" t="str">
        <f t="shared" si="3"/>
        <v/>
      </c>
      <c r="BV13" s="96"/>
      <c r="BW13" s="96"/>
      <c r="BX13" s="96"/>
      <c r="BY13" s="96"/>
      <c r="BZ13" s="96"/>
      <c r="CA13" s="96"/>
      <c r="CB13" s="141" t="str">
        <f>IF($BS13="", "", IFERROR(INDEX('Raw Data'!$BL$10:$BL$59, MATCH($BS13, 'Raw Data'!$BI$10:$BI$59, 0)), ""))</f>
        <v/>
      </c>
      <c r="CC13" s="141"/>
      <c r="CD13" s="141"/>
      <c r="CE13" s="141"/>
      <c r="CF13" s="144" t="str">
        <f>IF($BS13="", "", IFERROR(INDEX('Raw Data'!$BM$10:$BM$59, MATCH($BS13, 'Raw Data'!$BI$10:$BI$59, 0)), ""))</f>
        <v/>
      </c>
      <c r="CG13" s="144"/>
      <c r="CH13" s="144"/>
      <c r="CI13" s="145"/>
      <c r="CJ13" s="25"/>
      <c r="CK13" s="95" t="str">
        <f>IF($BU13="", "", IFERROR(INDEX('Raw Data'!$BB$10:$BB$59, MATCH($BU13, 'Raw Data'!$BG$10:$BG$59, 0)), ""))</f>
        <v/>
      </c>
      <c r="CL13" s="96"/>
      <c r="CM13" s="97"/>
      <c r="CN13" s="25"/>
      <c r="CR13" s="7" t="str">
        <f t="shared" si="7"/>
        <v/>
      </c>
      <c r="CS13" s="9" t="str">
        <f t="shared" si="7"/>
        <v/>
      </c>
      <c r="CU13" s="7" t="str">
        <f t="shared" si="4"/>
        <v/>
      </c>
      <c r="CV13" s="9" t="str">
        <f t="shared" si="5"/>
        <v/>
      </c>
      <c r="CX13" s="20">
        <v>6</v>
      </c>
      <c r="CY13" s="20" t="str">
        <f>IFERROR(INDEX('Raw Data'!$BP$10:$BP$375, MATCH($CX13, 'Raw Data'!$BR$10:$BR$375, 0)), "")</f>
        <v/>
      </c>
      <c r="CZ13" s="49" t="str">
        <f>IF($CY13="", "", SUMIF('Raw Data'!$BP$10:$BP$375, $CY13, 'Raw Data'!BT$10:BT$375))</f>
        <v/>
      </c>
      <c r="DA13" s="14" t="str">
        <f>IF($CY13="", "", SUMIF('Raw Data'!$BP$10:$BP$375, $CY13, 'Raw Data'!BU$10:BU$375))</f>
        <v/>
      </c>
      <c r="DB13" s="15" t="str">
        <f>IF($CY13="", "", SUMIF('Raw Data'!$BP$10:$BP$375, $CY13, 'Raw Data'!BV$10:BV$375))</f>
        <v/>
      </c>
      <c r="DD13" s="52" t="str">
        <f t="shared" si="6"/>
        <v/>
      </c>
      <c r="DF13" s="49" t="str">
        <f>IF($CY13="", "", SUMIF('Raw Data'!$BY$10:$BY$59, $CY13, 'Raw Data'!$BX$10:$BX$59))</f>
        <v/>
      </c>
      <c r="DG13" s="15" t="str">
        <f>IF($CY13="", "", SUMIF('Raw Data'!$CB$10:$CB$59, $CY13, 'Raw Data'!$CA$10:$CA$59))</f>
        <v/>
      </c>
      <c r="DI13" s="20" t="str">
        <f>IF($AV13="", "", IFERROR(INDEX('Raw Data'!$BG$10:$BG$59, MATCH($AV13, 'Raw Data'!$BB$10:$BB$59, 0)), ""))</f>
        <v/>
      </c>
      <c r="DJ13" s="42" t="str">
        <f>IF($AV13="", "", IFERROR(INDEX('Raw Data'!$BD$10:$BD$59, MATCH($AV13, 'Raw Data'!$BB$10:$BB$59, 0)), ""))</f>
        <v/>
      </c>
      <c r="DL13" s="20" t="str">
        <f>IF($BS13="", "", IFERROR(INDEX('Raw Data'!$BN$10:$BN$59, MATCH($BS13, 'Raw Data'!$BI$10:$BI$59, 0)), ""))</f>
        <v/>
      </c>
      <c r="DM13" s="42" t="str">
        <f>IF($BS13="", "", IFERROR(INDEX('Raw Data'!$BK$10:$BK$59, MATCH($BS13, 'Raw Data'!$BI$10:$BI$59, 0)), ""))</f>
        <v/>
      </c>
    </row>
    <row r="14" spans="1:117" x14ac:dyDescent="0.25">
      <c r="A14" s="25"/>
      <c r="W14" s="25"/>
      <c r="X14" s="25"/>
      <c r="AT14" s="25"/>
      <c r="AU14" s="25"/>
      <c r="AV14" s="95" t="str">
        <f t="shared" si="0"/>
        <v/>
      </c>
      <c r="AW14" s="96"/>
      <c r="AX14" s="96" t="str">
        <f t="shared" si="2"/>
        <v/>
      </c>
      <c r="AY14" s="96"/>
      <c r="AZ14" s="96"/>
      <c r="BA14" s="96"/>
      <c r="BB14" s="96"/>
      <c r="BC14" s="96"/>
      <c r="BD14" s="96"/>
      <c r="BE14" s="141" t="str">
        <f>IF($AV14="", "", IFERROR(INDEX('Raw Data'!$BE$10:$BE$59, MATCH($AV14, 'Raw Data'!$BB$10:$BB$59, 0)), ""))</f>
        <v/>
      </c>
      <c r="BF14" s="141"/>
      <c r="BG14" s="141"/>
      <c r="BH14" s="141"/>
      <c r="BI14" s="144" t="str">
        <f>IF($AV14="", "", IFERROR(INDEX('Raw Data'!$BF$10:$BF$59, MATCH($AV14, 'Raw Data'!$BB$10:$BB$59, 0)), ""))</f>
        <v/>
      </c>
      <c r="BJ14" s="144"/>
      <c r="BK14" s="144"/>
      <c r="BL14" s="145"/>
      <c r="BM14" s="25"/>
      <c r="BN14" s="95" t="str">
        <f>IF($AX14="", "", IFERROR(INDEX('Raw Data'!$BI$10:$BI$59, MATCH($AX14, 'Raw Data'!$BN$10:$BN$59, 0)), ""))</f>
        <v/>
      </c>
      <c r="BO14" s="96"/>
      <c r="BP14" s="97"/>
      <c r="BQ14" s="25"/>
      <c r="BR14" s="25"/>
      <c r="BS14" s="95" t="str">
        <f t="shared" si="1"/>
        <v/>
      </c>
      <c r="BT14" s="96"/>
      <c r="BU14" s="96" t="str">
        <f t="shared" si="3"/>
        <v/>
      </c>
      <c r="BV14" s="96"/>
      <c r="BW14" s="96"/>
      <c r="BX14" s="96"/>
      <c r="BY14" s="96"/>
      <c r="BZ14" s="96"/>
      <c r="CA14" s="96"/>
      <c r="CB14" s="141" t="str">
        <f>IF($BS14="", "", IFERROR(INDEX('Raw Data'!$BL$10:$BL$59, MATCH($BS14, 'Raw Data'!$BI$10:$BI$59, 0)), ""))</f>
        <v/>
      </c>
      <c r="CC14" s="141"/>
      <c r="CD14" s="141"/>
      <c r="CE14" s="141"/>
      <c r="CF14" s="144" t="str">
        <f>IF($BS14="", "", IFERROR(INDEX('Raw Data'!$BM$10:$BM$59, MATCH($BS14, 'Raw Data'!$BI$10:$BI$59, 0)), ""))</f>
        <v/>
      </c>
      <c r="CG14" s="144"/>
      <c r="CH14" s="144"/>
      <c r="CI14" s="145"/>
      <c r="CJ14" s="25"/>
      <c r="CK14" s="95" t="str">
        <f>IF($BU14="", "", IFERROR(INDEX('Raw Data'!$BB$10:$BB$59, MATCH($BU14, 'Raw Data'!$BG$10:$BG$59, 0)), ""))</f>
        <v/>
      </c>
      <c r="CL14" s="96"/>
      <c r="CM14" s="97"/>
      <c r="CN14" s="25"/>
      <c r="CR14" s="7" t="str">
        <f t="shared" si="7"/>
        <v/>
      </c>
      <c r="CS14" s="9" t="str">
        <f t="shared" si="7"/>
        <v/>
      </c>
      <c r="CU14" s="7" t="str">
        <f t="shared" si="4"/>
        <v/>
      </c>
      <c r="CV14" s="9" t="str">
        <f t="shared" si="5"/>
        <v/>
      </c>
      <c r="CX14" s="20">
        <v>7</v>
      </c>
      <c r="CY14" s="20" t="str">
        <f>IFERROR(INDEX('Raw Data'!$BP$10:$BP$375, MATCH($CX14, 'Raw Data'!$BR$10:$BR$375, 0)), "")</f>
        <v/>
      </c>
      <c r="CZ14" s="49" t="str">
        <f>IF($CY14="", "", SUMIF('Raw Data'!$BP$10:$BP$375, $CY14, 'Raw Data'!BT$10:BT$375))</f>
        <v/>
      </c>
      <c r="DA14" s="14" t="str">
        <f>IF($CY14="", "", SUMIF('Raw Data'!$BP$10:$BP$375, $CY14, 'Raw Data'!BU$10:BU$375))</f>
        <v/>
      </c>
      <c r="DB14" s="15" t="str">
        <f>IF($CY14="", "", SUMIF('Raw Data'!$BP$10:$BP$375, $CY14, 'Raw Data'!BV$10:BV$375))</f>
        <v/>
      </c>
      <c r="DD14" s="52" t="str">
        <f t="shared" si="6"/>
        <v/>
      </c>
      <c r="DF14" s="49" t="str">
        <f>IF($CY14="", "", SUMIF('Raw Data'!$BY$10:$BY$59, $CY14, 'Raw Data'!$BX$10:$BX$59))</f>
        <v/>
      </c>
      <c r="DG14" s="15" t="str">
        <f>IF($CY14="", "", SUMIF('Raw Data'!$CB$10:$CB$59, $CY14, 'Raw Data'!$CA$10:$CA$59))</f>
        <v/>
      </c>
      <c r="DI14" s="20" t="str">
        <f>IF($AV14="", "", IFERROR(INDEX('Raw Data'!$BG$10:$BG$59, MATCH($AV14, 'Raw Data'!$BB$10:$BB$59, 0)), ""))</f>
        <v/>
      </c>
      <c r="DJ14" s="42" t="str">
        <f>IF($AV14="", "", IFERROR(INDEX('Raw Data'!$BD$10:$BD$59, MATCH($AV14, 'Raw Data'!$BB$10:$BB$59, 0)), ""))</f>
        <v/>
      </c>
      <c r="DL14" s="20" t="str">
        <f>IF($BS14="", "", IFERROR(INDEX('Raw Data'!$BN$10:$BN$59, MATCH($BS14, 'Raw Data'!$BI$10:$BI$59, 0)), ""))</f>
        <v/>
      </c>
      <c r="DM14" s="42" t="str">
        <f>IF($BS14="", "", IFERROR(INDEX('Raw Data'!$BK$10:$BK$59, MATCH($BS14, 'Raw Data'!$BI$10:$BI$59, 0)), ""))</f>
        <v/>
      </c>
    </row>
    <row r="15" spans="1:117" x14ac:dyDescent="0.25">
      <c r="A15" s="25"/>
      <c r="W15" s="25"/>
      <c r="X15" s="25"/>
      <c r="AT15" s="25"/>
      <c r="AU15" s="25"/>
      <c r="AV15" s="95" t="str">
        <f t="shared" si="0"/>
        <v/>
      </c>
      <c r="AW15" s="96"/>
      <c r="AX15" s="96" t="str">
        <f t="shared" si="2"/>
        <v/>
      </c>
      <c r="AY15" s="96"/>
      <c r="AZ15" s="96"/>
      <c r="BA15" s="96"/>
      <c r="BB15" s="96"/>
      <c r="BC15" s="96"/>
      <c r="BD15" s="96"/>
      <c r="BE15" s="141" t="str">
        <f>IF($AV15="", "", IFERROR(INDEX('Raw Data'!$BE$10:$BE$59, MATCH($AV15, 'Raw Data'!$BB$10:$BB$59, 0)), ""))</f>
        <v/>
      </c>
      <c r="BF15" s="141"/>
      <c r="BG15" s="141"/>
      <c r="BH15" s="141"/>
      <c r="BI15" s="144" t="str">
        <f>IF($AV15="", "", IFERROR(INDEX('Raw Data'!$BF$10:$BF$59, MATCH($AV15, 'Raw Data'!$BB$10:$BB$59, 0)), ""))</f>
        <v/>
      </c>
      <c r="BJ15" s="144"/>
      <c r="BK15" s="144"/>
      <c r="BL15" s="145"/>
      <c r="BM15" s="25"/>
      <c r="BN15" s="95" t="str">
        <f>IF($AX15="", "", IFERROR(INDEX('Raw Data'!$BI$10:$BI$59, MATCH($AX15, 'Raw Data'!$BN$10:$BN$59, 0)), ""))</f>
        <v/>
      </c>
      <c r="BO15" s="96"/>
      <c r="BP15" s="97"/>
      <c r="BQ15" s="25"/>
      <c r="BR15" s="25"/>
      <c r="BS15" s="95" t="str">
        <f t="shared" si="1"/>
        <v/>
      </c>
      <c r="BT15" s="96"/>
      <c r="BU15" s="96" t="str">
        <f t="shared" si="3"/>
        <v/>
      </c>
      <c r="BV15" s="96"/>
      <c r="BW15" s="96"/>
      <c r="BX15" s="96"/>
      <c r="BY15" s="96"/>
      <c r="BZ15" s="96"/>
      <c r="CA15" s="96"/>
      <c r="CB15" s="141" t="str">
        <f>IF($BS15="", "", IFERROR(INDEX('Raw Data'!$BL$10:$BL$59, MATCH($BS15, 'Raw Data'!$BI$10:$BI$59, 0)), ""))</f>
        <v/>
      </c>
      <c r="CC15" s="141"/>
      <c r="CD15" s="141"/>
      <c r="CE15" s="141"/>
      <c r="CF15" s="144" t="str">
        <f>IF($BS15="", "", IFERROR(INDEX('Raw Data'!$BM$10:$BM$59, MATCH($BS15, 'Raw Data'!$BI$10:$BI$59, 0)), ""))</f>
        <v/>
      </c>
      <c r="CG15" s="144"/>
      <c r="CH15" s="144"/>
      <c r="CI15" s="145"/>
      <c r="CJ15" s="25"/>
      <c r="CK15" s="95" t="str">
        <f>IF($BU15="", "", IFERROR(INDEX('Raw Data'!$BB$10:$BB$59, MATCH($BU15, 'Raw Data'!$BG$10:$BG$59, 0)), ""))</f>
        <v/>
      </c>
      <c r="CL15" s="96"/>
      <c r="CM15" s="97"/>
      <c r="CN15" s="25"/>
      <c r="CR15" s="7" t="str">
        <f t="shared" si="7"/>
        <v/>
      </c>
      <c r="CS15" s="9" t="str">
        <f t="shared" si="7"/>
        <v/>
      </c>
      <c r="CU15" s="7" t="str">
        <f t="shared" si="4"/>
        <v/>
      </c>
      <c r="CV15" s="9" t="str">
        <f t="shared" si="5"/>
        <v/>
      </c>
      <c r="CX15" s="20">
        <v>8</v>
      </c>
      <c r="CY15" s="20" t="str">
        <f>IFERROR(INDEX('Raw Data'!$BP$10:$BP$375, MATCH($CX15, 'Raw Data'!$BR$10:$BR$375, 0)), "")</f>
        <v/>
      </c>
      <c r="CZ15" s="49" t="str">
        <f>IF($CY15="", "", SUMIF('Raw Data'!$BP$10:$BP$375, $CY15, 'Raw Data'!BT$10:BT$375))</f>
        <v/>
      </c>
      <c r="DA15" s="14" t="str">
        <f>IF($CY15="", "", SUMIF('Raw Data'!$BP$10:$BP$375, $CY15, 'Raw Data'!BU$10:BU$375))</f>
        <v/>
      </c>
      <c r="DB15" s="15" t="str">
        <f>IF($CY15="", "", SUMIF('Raw Data'!$BP$10:$BP$375, $CY15, 'Raw Data'!BV$10:BV$375))</f>
        <v/>
      </c>
      <c r="DD15" s="52" t="str">
        <f t="shared" si="6"/>
        <v/>
      </c>
      <c r="DF15" s="49" t="str">
        <f>IF($CY15="", "", SUMIF('Raw Data'!$BY$10:$BY$59, $CY15, 'Raw Data'!$BX$10:$BX$59))</f>
        <v/>
      </c>
      <c r="DG15" s="15" t="str">
        <f>IF($CY15="", "", SUMIF('Raw Data'!$CB$10:$CB$59, $CY15, 'Raw Data'!$CA$10:$CA$59))</f>
        <v/>
      </c>
      <c r="DI15" s="20" t="str">
        <f>IF($AV15="", "", IFERROR(INDEX('Raw Data'!$BG$10:$BG$59, MATCH($AV15, 'Raw Data'!$BB$10:$BB$59, 0)), ""))</f>
        <v/>
      </c>
      <c r="DJ15" s="42" t="str">
        <f>IF($AV15="", "", IFERROR(INDEX('Raw Data'!$BD$10:$BD$59, MATCH($AV15, 'Raw Data'!$BB$10:$BB$59, 0)), ""))</f>
        <v/>
      </c>
      <c r="DL15" s="20" t="str">
        <f>IF($BS15="", "", IFERROR(INDEX('Raw Data'!$BN$10:$BN$59, MATCH($BS15, 'Raw Data'!$BI$10:$BI$59, 0)), ""))</f>
        <v/>
      </c>
      <c r="DM15" s="42" t="str">
        <f>IF($BS15="", "", IFERROR(INDEX('Raw Data'!$BK$10:$BK$59, MATCH($BS15, 'Raw Data'!$BI$10:$BI$59, 0)), ""))</f>
        <v/>
      </c>
    </row>
    <row r="16" spans="1:117" x14ac:dyDescent="0.25">
      <c r="A16" s="25"/>
      <c r="W16" s="25"/>
      <c r="X16" s="25"/>
      <c r="AT16" s="25"/>
      <c r="AU16" s="25"/>
      <c r="AV16" s="95" t="str">
        <f t="shared" si="0"/>
        <v/>
      </c>
      <c r="AW16" s="96"/>
      <c r="AX16" s="96" t="str">
        <f t="shared" si="2"/>
        <v/>
      </c>
      <c r="AY16" s="96"/>
      <c r="AZ16" s="96"/>
      <c r="BA16" s="96"/>
      <c r="BB16" s="96"/>
      <c r="BC16" s="96"/>
      <c r="BD16" s="96"/>
      <c r="BE16" s="141" t="str">
        <f>IF($AV16="", "", IFERROR(INDEX('Raw Data'!$BE$10:$BE$59, MATCH($AV16, 'Raw Data'!$BB$10:$BB$59, 0)), ""))</f>
        <v/>
      </c>
      <c r="BF16" s="141"/>
      <c r="BG16" s="141"/>
      <c r="BH16" s="141"/>
      <c r="BI16" s="144" t="str">
        <f>IF($AV16="", "", IFERROR(INDEX('Raw Data'!$BF$10:$BF$59, MATCH($AV16, 'Raw Data'!$BB$10:$BB$59, 0)), ""))</f>
        <v/>
      </c>
      <c r="BJ16" s="144"/>
      <c r="BK16" s="144"/>
      <c r="BL16" s="145"/>
      <c r="BM16" s="25"/>
      <c r="BN16" s="95" t="str">
        <f>IF($AX16="", "", IFERROR(INDEX('Raw Data'!$BI$10:$BI$59, MATCH($AX16, 'Raw Data'!$BN$10:$BN$59, 0)), ""))</f>
        <v/>
      </c>
      <c r="BO16" s="96"/>
      <c r="BP16" s="97"/>
      <c r="BQ16" s="25"/>
      <c r="BR16" s="25"/>
      <c r="BS16" s="95" t="str">
        <f t="shared" si="1"/>
        <v/>
      </c>
      <c r="BT16" s="96"/>
      <c r="BU16" s="96" t="str">
        <f t="shared" si="3"/>
        <v/>
      </c>
      <c r="BV16" s="96"/>
      <c r="BW16" s="96"/>
      <c r="BX16" s="96"/>
      <c r="BY16" s="96"/>
      <c r="BZ16" s="96"/>
      <c r="CA16" s="96"/>
      <c r="CB16" s="141" t="str">
        <f>IF($BS16="", "", IFERROR(INDEX('Raw Data'!$BL$10:$BL$59, MATCH($BS16, 'Raw Data'!$BI$10:$BI$59, 0)), ""))</f>
        <v/>
      </c>
      <c r="CC16" s="141"/>
      <c r="CD16" s="141"/>
      <c r="CE16" s="141"/>
      <c r="CF16" s="144" t="str">
        <f>IF($BS16="", "", IFERROR(INDEX('Raw Data'!$BM$10:$BM$59, MATCH($BS16, 'Raw Data'!$BI$10:$BI$59, 0)), ""))</f>
        <v/>
      </c>
      <c r="CG16" s="144"/>
      <c r="CH16" s="144"/>
      <c r="CI16" s="145"/>
      <c r="CJ16" s="25"/>
      <c r="CK16" s="95" t="str">
        <f>IF($BU16="", "", IFERROR(INDEX('Raw Data'!$BB$10:$BB$59, MATCH($BU16, 'Raw Data'!$BG$10:$BG$59, 0)), ""))</f>
        <v/>
      </c>
      <c r="CL16" s="96"/>
      <c r="CM16" s="97"/>
      <c r="CN16" s="25"/>
      <c r="CR16" s="7" t="str">
        <f t="shared" si="7"/>
        <v/>
      </c>
      <c r="CS16" s="9" t="str">
        <f t="shared" si="7"/>
        <v/>
      </c>
      <c r="CU16" s="7" t="str">
        <f t="shared" si="4"/>
        <v/>
      </c>
      <c r="CV16" s="9" t="str">
        <f t="shared" si="5"/>
        <v/>
      </c>
      <c r="CX16" s="20">
        <v>9</v>
      </c>
      <c r="CY16" s="20" t="str">
        <f>IFERROR(INDEX('Raw Data'!$BP$10:$BP$375, MATCH($CX16, 'Raw Data'!$BR$10:$BR$375, 0)), "")</f>
        <v/>
      </c>
      <c r="CZ16" s="49" t="str">
        <f>IF($CY16="", "", SUMIF('Raw Data'!$BP$10:$BP$375, $CY16, 'Raw Data'!BT$10:BT$375))</f>
        <v/>
      </c>
      <c r="DA16" s="14" t="str">
        <f>IF($CY16="", "", SUMIF('Raw Data'!$BP$10:$BP$375, $CY16, 'Raw Data'!BU$10:BU$375))</f>
        <v/>
      </c>
      <c r="DB16" s="15" t="str">
        <f>IF($CY16="", "", SUMIF('Raw Data'!$BP$10:$BP$375, $CY16, 'Raw Data'!BV$10:BV$375))</f>
        <v/>
      </c>
      <c r="DD16" s="52" t="str">
        <f t="shared" si="6"/>
        <v/>
      </c>
      <c r="DF16" s="49" t="str">
        <f>IF($CY16="", "", SUMIF('Raw Data'!$BY$10:$BY$59, $CY16, 'Raw Data'!$BX$10:$BX$59))</f>
        <v/>
      </c>
      <c r="DG16" s="15" t="str">
        <f>IF($CY16="", "", SUMIF('Raw Data'!$CB$10:$CB$59, $CY16, 'Raw Data'!$CA$10:$CA$59))</f>
        <v/>
      </c>
      <c r="DI16" s="20" t="str">
        <f>IF($AV16="", "", IFERROR(INDEX('Raw Data'!$BG$10:$BG$59, MATCH($AV16, 'Raw Data'!$BB$10:$BB$59, 0)), ""))</f>
        <v/>
      </c>
      <c r="DJ16" s="42" t="str">
        <f>IF($AV16="", "", IFERROR(INDEX('Raw Data'!$BD$10:$BD$59, MATCH($AV16, 'Raw Data'!$BB$10:$BB$59, 0)), ""))</f>
        <v/>
      </c>
      <c r="DL16" s="20" t="str">
        <f>IF($BS16="", "", IFERROR(INDEX('Raw Data'!$BN$10:$BN$59, MATCH($BS16, 'Raw Data'!$BI$10:$BI$59, 0)), ""))</f>
        <v/>
      </c>
      <c r="DM16" s="42" t="str">
        <f>IF($BS16="", "", IFERROR(INDEX('Raw Data'!$BK$10:$BK$59, MATCH($BS16, 'Raw Data'!$BI$10:$BI$59, 0)), ""))</f>
        <v/>
      </c>
    </row>
    <row r="17" spans="1:117" x14ac:dyDescent="0.25">
      <c r="A17" s="25"/>
      <c r="W17" s="25"/>
      <c r="X17" s="25"/>
      <c r="AT17" s="25"/>
      <c r="AU17" s="25"/>
      <c r="AV17" s="95" t="str">
        <f t="shared" si="0"/>
        <v/>
      </c>
      <c r="AW17" s="96"/>
      <c r="AX17" s="96" t="str">
        <f t="shared" si="2"/>
        <v/>
      </c>
      <c r="AY17" s="96"/>
      <c r="AZ17" s="96"/>
      <c r="BA17" s="96"/>
      <c r="BB17" s="96"/>
      <c r="BC17" s="96"/>
      <c r="BD17" s="96"/>
      <c r="BE17" s="141" t="str">
        <f>IF($AV17="", "", IFERROR(INDEX('Raw Data'!$BE$10:$BE$59, MATCH($AV17, 'Raw Data'!$BB$10:$BB$59, 0)), ""))</f>
        <v/>
      </c>
      <c r="BF17" s="141"/>
      <c r="BG17" s="141"/>
      <c r="BH17" s="141"/>
      <c r="BI17" s="144" t="str">
        <f>IF($AV17="", "", IFERROR(INDEX('Raw Data'!$BF$10:$BF$59, MATCH($AV17, 'Raw Data'!$BB$10:$BB$59, 0)), ""))</f>
        <v/>
      </c>
      <c r="BJ17" s="144"/>
      <c r="BK17" s="144"/>
      <c r="BL17" s="145"/>
      <c r="BM17" s="25"/>
      <c r="BN17" s="95" t="str">
        <f>IF($AX17="", "", IFERROR(INDEX('Raw Data'!$BI$10:$BI$59, MATCH($AX17, 'Raw Data'!$BN$10:$BN$59, 0)), ""))</f>
        <v/>
      </c>
      <c r="BO17" s="96"/>
      <c r="BP17" s="97"/>
      <c r="BQ17" s="25"/>
      <c r="BR17" s="25"/>
      <c r="BS17" s="95" t="str">
        <f t="shared" si="1"/>
        <v/>
      </c>
      <c r="BT17" s="96"/>
      <c r="BU17" s="96" t="str">
        <f t="shared" si="3"/>
        <v/>
      </c>
      <c r="BV17" s="96"/>
      <c r="BW17" s="96"/>
      <c r="BX17" s="96"/>
      <c r="BY17" s="96"/>
      <c r="BZ17" s="96"/>
      <c r="CA17" s="96"/>
      <c r="CB17" s="141" t="str">
        <f>IF($BS17="", "", IFERROR(INDEX('Raw Data'!$BL$10:$BL$59, MATCH($BS17, 'Raw Data'!$BI$10:$BI$59, 0)), ""))</f>
        <v/>
      </c>
      <c r="CC17" s="141"/>
      <c r="CD17" s="141"/>
      <c r="CE17" s="141"/>
      <c r="CF17" s="144" t="str">
        <f>IF($BS17="", "", IFERROR(INDEX('Raw Data'!$BM$10:$BM$59, MATCH($BS17, 'Raw Data'!$BI$10:$BI$59, 0)), ""))</f>
        <v/>
      </c>
      <c r="CG17" s="144"/>
      <c r="CH17" s="144"/>
      <c r="CI17" s="145"/>
      <c r="CJ17" s="25"/>
      <c r="CK17" s="95" t="str">
        <f>IF($BU17="", "", IFERROR(INDEX('Raw Data'!$BB$10:$BB$59, MATCH($BU17, 'Raw Data'!$BG$10:$BG$59, 0)), ""))</f>
        <v/>
      </c>
      <c r="CL17" s="96"/>
      <c r="CM17" s="97"/>
      <c r="CN17" s="25"/>
      <c r="CR17" s="7" t="str">
        <f t="shared" si="7"/>
        <v/>
      </c>
      <c r="CS17" s="9" t="str">
        <f t="shared" si="7"/>
        <v/>
      </c>
      <c r="CU17" s="7" t="str">
        <f t="shared" si="4"/>
        <v/>
      </c>
      <c r="CV17" s="9" t="str">
        <f t="shared" si="5"/>
        <v/>
      </c>
      <c r="CX17" s="20">
        <v>10</v>
      </c>
      <c r="CY17" s="20" t="str">
        <f>IFERROR(INDEX('Raw Data'!$BP$10:$BP$375, MATCH($CX17, 'Raw Data'!$BR$10:$BR$375, 0)), "")</f>
        <v/>
      </c>
      <c r="CZ17" s="49" t="str">
        <f>IF($CY17="", "", SUMIF('Raw Data'!$BP$10:$BP$375, $CY17, 'Raw Data'!BT$10:BT$375))</f>
        <v/>
      </c>
      <c r="DA17" s="14" t="str">
        <f>IF($CY17="", "", SUMIF('Raw Data'!$BP$10:$BP$375, $CY17, 'Raw Data'!BU$10:BU$375))</f>
        <v/>
      </c>
      <c r="DB17" s="15" t="str">
        <f>IF($CY17="", "", SUMIF('Raw Data'!$BP$10:$BP$375, $CY17, 'Raw Data'!BV$10:BV$375))</f>
        <v/>
      </c>
      <c r="DD17" s="52" t="str">
        <f t="shared" si="6"/>
        <v/>
      </c>
      <c r="DF17" s="49" t="str">
        <f>IF($CY17="", "", SUMIF('Raw Data'!$BY$10:$BY$59, $CY17, 'Raw Data'!$BX$10:$BX$59))</f>
        <v/>
      </c>
      <c r="DG17" s="15" t="str">
        <f>IF($CY17="", "", SUMIF('Raw Data'!$CB$10:$CB$59, $CY17, 'Raw Data'!$CA$10:$CA$59))</f>
        <v/>
      </c>
      <c r="DI17" s="20" t="str">
        <f>IF($AV17="", "", IFERROR(INDEX('Raw Data'!$BG$10:$BG$59, MATCH($AV17, 'Raw Data'!$BB$10:$BB$59, 0)), ""))</f>
        <v/>
      </c>
      <c r="DJ17" s="42" t="str">
        <f>IF($AV17="", "", IFERROR(INDEX('Raw Data'!$BD$10:$BD$59, MATCH($AV17, 'Raw Data'!$BB$10:$BB$59, 0)), ""))</f>
        <v/>
      </c>
      <c r="DL17" s="20" t="str">
        <f>IF($BS17="", "", IFERROR(INDEX('Raw Data'!$BN$10:$BN$59, MATCH($BS17, 'Raw Data'!$BI$10:$BI$59, 0)), ""))</f>
        <v/>
      </c>
      <c r="DM17" s="42" t="str">
        <f>IF($BS17="", "", IFERROR(INDEX('Raw Data'!$BK$10:$BK$59, MATCH($BS17, 'Raw Data'!$BI$10:$BI$59, 0)), ""))</f>
        <v/>
      </c>
    </row>
    <row r="18" spans="1:117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95" t="str">
        <f t="shared" si="0"/>
        <v/>
      </c>
      <c r="AW18" s="96"/>
      <c r="AX18" s="96" t="str">
        <f t="shared" si="2"/>
        <v/>
      </c>
      <c r="AY18" s="96"/>
      <c r="AZ18" s="96"/>
      <c r="BA18" s="96"/>
      <c r="BB18" s="96"/>
      <c r="BC18" s="96"/>
      <c r="BD18" s="96"/>
      <c r="BE18" s="141" t="str">
        <f>IF($AV18="", "", IFERROR(INDEX('Raw Data'!$BE$10:$BE$59, MATCH($AV18, 'Raw Data'!$BB$10:$BB$59, 0)), ""))</f>
        <v/>
      </c>
      <c r="BF18" s="141"/>
      <c r="BG18" s="141"/>
      <c r="BH18" s="141"/>
      <c r="BI18" s="144" t="str">
        <f>IF($AV18="", "", IFERROR(INDEX('Raw Data'!$BF$10:$BF$59, MATCH($AV18, 'Raw Data'!$BB$10:$BB$59, 0)), ""))</f>
        <v/>
      </c>
      <c r="BJ18" s="144"/>
      <c r="BK18" s="144"/>
      <c r="BL18" s="145"/>
      <c r="BM18" s="25"/>
      <c r="BN18" s="95" t="str">
        <f>IF($AX18="", "", IFERROR(INDEX('Raw Data'!$BI$10:$BI$59, MATCH($AX18, 'Raw Data'!$BN$10:$BN$59, 0)), ""))</f>
        <v/>
      </c>
      <c r="BO18" s="96"/>
      <c r="BP18" s="97"/>
      <c r="BQ18" s="25"/>
      <c r="BR18" s="25"/>
      <c r="BS18" s="95" t="str">
        <f t="shared" si="1"/>
        <v/>
      </c>
      <c r="BT18" s="96"/>
      <c r="BU18" s="96" t="str">
        <f t="shared" si="3"/>
        <v/>
      </c>
      <c r="BV18" s="96"/>
      <c r="BW18" s="96"/>
      <c r="BX18" s="96"/>
      <c r="BY18" s="96"/>
      <c r="BZ18" s="96"/>
      <c r="CA18" s="96"/>
      <c r="CB18" s="141" t="str">
        <f>IF($BS18="", "", IFERROR(INDEX('Raw Data'!$BL$10:$BL$59, MATCH($BS18, 'Raw Data'!$BI$10:$BI$59, 0)), ""))</f>
        <v/>
      </c>
      <c r="CC18" s="141"/>
      <c r="CD18" s="141"/>
      <c r="CE18" s="141"/>
      <c r="CF18" s="144" t="str">
        <f>IF($BS18="", "", IFERROR(INDEX('Raw Data'!$BM$10:$BM$59, MATCH($BS18, 'Raw Data'!$BI$10:$BI$59, 0)), ""))</f>
        <v/>
      </c>
      <c r="CG18" s="144"/>
      <c r="CH18" s="144"/>
      <c r="CI18" s="145"/>
      <c r="CJ18" s="25"/>
      <c r="CK18" s="95" t="str">
        <f>IF($BU18="", "", IFERROR(INDEX('Raw Data'!$BB$10:$BB$59, MATCH($BU18, 'Raw Data'!$BG$10:$BG$59, 0)), ""))</f>
        <v/>
      </c>
      <c r="CL18" s="96"/>
      <c r="CM18" s="97"/>
      <c r="CN18" s="25"/>
      <c r="CR18" s="7" t="str">
        <f t="shared" si="7"/>
        <v/>
      </c>
      <c r="CS18" s="9" t="str">
        <f t="shared" si="7"/>
        <v/>
      </c>
      <c r="CU18" s="7" t="str">
        <f t="shared" si="4"/>
        <v/>
      </c>
      <c r="CV18" s="9" t="str">
        <f t="shared" si="5"/>
        <v/>
      </c>
      <c r="CX18" s="20">
        <v>11</v>
      </c>
      <c r="CY18" s="20" t="str">
        <f>IFERROR(INDEX('Raw Data'!$BP$10:$BP$375, MATCH($CX18, 'Raw Data'!$BR$10:$BR$375, 0)), "")</f>
        <v/>
      </c>
      <c r="CZ18" s="49" t="str">
        <f>IF($CY18="", "", SUMIF('Raw Data'!$BP$10:$BP$375, $CY18, 'Raw Data'!BT$10:BT$375))</f>
        <v/>
      </c>
      <c r="DA18" s="14" t="str">
        <f>IF($CY18="", "", SUMIF('Raw Data'!$BP$10:$BP$375, $CY18, 'Raw Data'!BU$10:BU$375))</f>
        <v/>
      </c>
      <c r="DB18" s="15" t="str">
        <f>IF($CY18="", "", SUMIF('Raw Data'!$BP$10:$BP$375, $CY18, 'Raw Data'!BV$10:BV$375))</f>
        <v/>
      </c>
      <c r="DD18" s="52" t="str">
        <f t="shared" si="6"/>
        <v/>
      </c>
      <c r="DF18" s="49" t="str">
        <f>IF($CY18="", "", SUMIF('Raw Data'!$BY$10:$BY$59, $CY18, 'Raw Data'!$BX$10:$BX$59))</f>
        <v/>
      </c>
      <c r="DG18" s="15" t="str">
        <f>IF($CY18="", "", SUMIF('Raw Data'!$CB$10:$CB$59, $CY18, 'Raw Data'!$CA$10:$CA$59))</f>
        <v/>
      </c>
      <c r="DI18" s="20" t="str">
        <f>IF($AV18="", "", IFERROR(INDEX('Raw Data'!$BG$10:$BG$59, MATCH($AV18, 'Raw Data'!$BB$10:$BB$59, 0)), ""))</f>
        <v/>
      </c>
      <c r="DJ18" s="42" t="str">
        <f>IF($AV18="", "", IFERROR(INDEX('Raw Data'!$BD$10:$BD$59, MATCH($AV18, 'Raw Data'!$BB$10:$BB$59, 0)), ""))</f>
        <v/>
      </c>
      <c r="DL18" s="20" t="str">
        <f>IF($BS18="", "", IFERROR(INDEX('Raw Data'!$BN$10:$BN$59, MATCH($BS18, 'Raw Data'!$BI$10:$BI$59, 0)), ""))</f>
        <v/>
      </c>
      <c r="DM18" s="42" t="str">
        <f>IF($BS18="", "", IFERROR(INDEX('Raw Data'!$BK$10:$BK$59, MATCH($BS18, 'Raw Data'!$BI$10:$BI$59, 0)), ""))</f>
        <v/>
      </c>
    </row>
    <row r="19" spans="1:117" x14ac:dyDescent="0.25">
      <c r="A19" s="25"/>
      <c r="B19" s="136" t="s">
        <v>33</v>
      </c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25"/>
      <c r="X19" s="25"/>
      <c r="Y19" s="136" t="s">
        <v>59</v>
      </c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25"/>
      <c r="AU19" s="25"/>
      <c r="AV19" s="95" t="str">
        <f t="shared" si="0"/>
        <v/>
      </c>
      <c r="AW19" s="96"/>
      <c r="AX19" s="96" t="str">
        <f t="shared" si="2"/>
        <v/>
      </c>
      <c r="AY19" s="96"/>
      <c r="AZ19" s="96"/>
      <c r="BA19" s="96"/>
      <c r="BB19" s="96"/>
      <c r="BC19" s="96"/>
      <c r="BD19" s="96"/>
      <c r="BE19" s="141" t="str">
        <f>IF($AV19="", "", IFERROR(INDEX('Raw Data'!$BE$10:$BE$59, MATCH($AV19, 'Raw Data'!$BB$10:$BB$59, 0)), ""))</f>
        <v/>
      </c>
      <c r="BF19" s="141"/>
      <c r="BG19" s="141"/>
      <c r="BH19" s="141"/>
      <c r="BI19" s="144" t="str">
        <f>IF($AV19="", "", IFERROR(INDEX('Raw Data'!$BF$10:$BF$59, MATCH($AV19, 'Raw Data'!$BB$10:$BB$59, 0)), ""))</f>
        <v/>
      </c>
      <c r="BJ19" s="144"/>
      <c r="BK19" s="144"/>
      <c r="BL19" s="145"/>
      <c r="BM19" s="25"/>
      <c r="BN19" s="95" t="str">
        <f>IF($AX19="", "", IFERROR(INDEX('Raw Data'!$BI$10:$BI$59, MATCH($AX19, 'Raw Data'!$BN$10:$BN$59, 0)), ""))</f>
        <v/>
      </c>
      <c r="BO19" s="96"/>
      <c r="BP19" s="97"/>
      <c r="BQ19" s="25"/>
      <c r="BR19" s="25"/>
      <c r="BS19" s="95" t="str">
        <f t="shared" si="1"/>
        <v/>
      </c>
      <c r="BT19" s="96"/>
      <c r="BU19" s="96" t="str">
        <f t="shared" si="3"/>
        <v/>
      </c>
      <c r="BV19" s="96"/>
      <c r="BW19" s="96"/>
      <c r="BX19" s="96"/>
      <c r="BY19" s="96"/>
      <c r="BZ19" s="96"/>
      <c r="CA19" s="96"/>
      <c r="CB19" s="141" t="str">
        <f>IF($BS19="", "", IFERROR(INDEX('Raw Data'!$BL$10:$BL$59, MATCH($BS19, 'Raw Data'!$BI$10:$BI$59, 0)), ""))</f>
        <v/>
      </c>
      <c r="CC19" s="141"/>
      <c r="CD19" s="141"/>
      <c r="CE19" s="141"/>
      <c r="CF19" s="144" t="str">
        <f>IF($BS19="", "", IFERROR(INDEX('Raw Data'!$BM$10:$BM$59, MATCH($BS19, 'Raw Data'!$BI$10:$BI$59, 0)), ""))</f>
        <v/>
      </c>
      <c r="CG19" s="144"/>
      <c r="CH19" s="144"/>
      <c r="CI19" s="145"/>
      <c r="CJ19" s="25"/>
      <c r="CK19" s="95" t="str">
        <f>IF($BU19="", "", IFERROR(INDEX('Raw Data'!$BB$10:$BB$59, MATCH($BU19, 'Raw Data'!$BG$10:$BG$59, 0)), ""))</f>
        <v/>
      </c>
      <c r="CL19" s="96"/>
      <c r="CM19" s="97"/>
      <c r="CN19" s="25"/>
      <c r="CR19" s="7" t="str">
        <f t="shared" si="7"/>
        <v/>
      </c>
      <c r="CS19" s="9" t="str">
        <f t="shared" si="7"/>
        <v/>
      </c>
      <c r="CU19" s="7" t="str">
        <f t="shared" si="4"/>
        <v/>
      </c>
      <c r="CV19" s="9" t="str">
        <f t="shared" si="5"/>
        <v/>
      </c>
      <c r="CX19" s="20">
        <v>12</v>
      </c>
      <c r="CY19" s="20" t="str">
        <f>IFERROR(INDEX('Raw Data'!$BP$10:$BP$375, MATCH($CX19, 'Raw Data'!$BR$10:$BR$375, 0)), "")</f>
        <v/>
      </c>
      <c r="CZ19" s="49" t="str">
        <f>IF($CY19="", "", SUMIF('Raw Data'!$BP$10:$BP$375, $CY19, 'Raw Data'!BT$10:BT$375))</f>
        <v/>
      </c>
      <c r="DA19" s="14" t="str">
        <f>IF($CY19="", "", SUMIF('Raw Data'!$BP$10:$BP$375, $CY19, 'Raw Data'!BU$10:BU$375))</f>
        <v/>
      </c>
      <c r="DB19" s="15" t="str">
        <f>IF($CY19="", "", SUMIF('Raw Data'!$BP$10:$BP$375, $CY19, 'Raw Data'!BV$10:BV$375))</f>
        <v/>
      </c>
      <c r="DD19" s="52" t="str">
        <f t="shared" si="6"/>
        <v/>
      </c>
      <c r="DF19" s="49" t="str">
        <f>IF($CY19="", "", SUMIF('Raw Data'!$BY$10:$BY$59, $CY19, 'Raw Data'!$BX$10:$BX$59))</f>
        <v/>
      </c>
      <c r="DG19" s="15" t="str">
        <f>IF($CY19="", "", SUMIF('Raw Data'!$CB$10:$CB$59, $CY19, 'Raw Data'!$CA$10:$CA$59))</f>
        <v/>
      </c>
      <c r="DI19" s="20" t="str">
        <f>IF($AV19="", "", IFERROR(INDEX('Raw Data'!$BG$10:$BG$59, MATCH($AV19, 'Raw Data'!$BB$10:$BB$59, 0)), ""))</f>
        <v/>
      </c>
      <c r="DJ19" s="42" t="str">
        <f>IF($AV19="", "", IFERROR(INDEX('Raw Data'!$BD$10:$BD$59, MATCH($AV19, 'Raw Data'!$BB$10:$BB$59, 0)), ""))</f>
        <v/>
      </c>
      <c r="DL19" s="20" t="str">
        <f>IF($BS19="", "", IFERROR(INDEX('Raw Data'!$BN$10:$BN$59, MATCH($BS19, 'Raw Data'!$BI$10:$BI$59, 0)), ""))</f>
        <v/>
      </c>
      <c r="DM19" s="42" t="str">
        <f>IF($BS19="", "", IFERROR(INDEX('Raw Data'!$BK$10:$BK$59, MATCH($BS19, 'Raw Data'!$BI$10:$BI$59, 0)), ""))</f>
        <v/>
      </c>
    </row>
    <row r="20" spans="1:117" x14ac:dyDescent="0.25">
      <c r="A20" s="25"/>
      <c r="W20" s="25"/>
      <c r="X20" s="25"/>
      <c r="AT20" s="25"/>
      <c r="AU20" s="25"/>
      <c r="AV20" s="95" t="str">
        <f t="shared" si="0"/>
        <v/>
      </c>
      <c r="AW20" s="96"/>
      <c r="AX20" s="96" t="str">
        <f t="shared" si="2"/>
        <v/>
      </c>
      <c r="AY20" s="96"/>
      <c r="AZ20" s="96"/>
      <c r="BA20" s="96"/>
      <c r="BB20" s="96"/>
      <c r="BC20" s="96"/>
      <c r="BD20" s="96"/>
      <c r="BE20" s="141" t="str">
        <f>IF($AV20="", "", IFERROR(INDEX('Raw Data'!$BE$10:$BE$59, MATCH($AV20, 'Raw Data'!$BB$10:$BB$59, 0)), ""))</f>
        <v/>
      </c>
      <c r="BF20" s="141"/>
      <c r="BG20" s="141"/>
      <c r="BH20" s="141"/>
      <c r="BI20" s="144" t="str">
        <f>IF($AV20="", "", IFERROR(INDEX('Raw Data'!$BF$10:$BF$59, MATCH($AV20, 'Raw Data'!$BB$10:$BB$59, 0)), ""))</f>
        <v/>
      </c>
      <c r="BJ20" s="144"/>
      <c r="BK20" s="144"/>
      <c r="BL20" s="145"/>
      <c r="BM20" s="25"/>
      <c r="BN20" s="95" t="str">
        <f>IF($AX20="", "", IFERROR(INDEX('Raw Data'!$BI$10:$BI$59, MATCH($AX20, 'Raw Data'!$BN$10:$BN$59, 0)), ""))</f>
        <v/>
      </c>
      <c r="BO20" s="96"/>
      <c r="BP20" s="97"/>
      <c r="BQ20" s="25"/>
      <c r="BR20" s="25"/>
      <c r="BS20" s="95" t="str">
        <f t="shared" si="1"/>
        <v/>
      </c>
      <c r="BT20" s="96"/>
      <c r="BU20" s="96" t="str">
        <f t="shared" si="3"/>
        <v/>
      </c>
      <c r="BV20" s="96"/>
      <c r="BW20" s="96"/>
      <c r="BX20" s="96"/>
      <c r="BY20" s="96"/>
      <c r="BZ20" s="96"/>
      <c r="CA20" s="96"/>
      <c r="CB20" s="141" t="str">
        <f>IF($BS20="", "", IFERROR(INDEX('Raw Data'!$BL$10:$BL$59, MATCH($BS20, 'Raw Data'!$BI$10:$BI$59, 0)), ""))</f>
        <v/>
      </c>
      <c r="CC20" s="141"/>
      <c r="CD20" s="141"/>
      <c r="CE20" s="141"/>
      <c r="CF20" s="144" t="str">
        <f>IF($BS20="", "", IFERROR(INDEX('Raw Data'!$BM$10:$BM$59, MATCH($BS20, 'Raw Data'!$BI$10:$BI$59, 0)), ""))</f>
        <v/>
      </c>
      <c r="CG20" s="144"/>
      <c r="CH20" s="144"/>
      <c r="CI20" s="145"/>
      <c r="CJ20" s="25"/>
      <c r="CK20" s="95" t="str">
        <f>IF($BU20="", "", IFERROR(INDEX('Raw Data'!$BB$10:$BB$59, MATCH($BU20, 'Raw Data'!$BG$10:$BG$59, 0)), ""))</f>
        <v/>
      </c>
      <c r="CL20" s="96"/>
      <c r="CM20" s="97"/>
      <c r="CN20" s="25"/>
      <c r="CR20" s="7" t="str">
        <f t="shared" si="7"/>
        <v/>
      </c>
      <c r="CS20" s="9" t="str">
        <f t="shared" si="7"/>
        <v/>
      </c>
      <c r="CU20" s="7" t="str">
        <f t="shared" si="4"/>
        <v/>
      </c>
      <c r="CV20" s="9" t="str">
        <f t="shared" si="5"/>
        <v/>
      </c>
      <c r="CX20" s="21">
        <v>13</v>
      </c>
      <c r="CY20" s="21" t="str">
        <f>IFERROR(INDEX('Raw Data'!$BP$10:$BP$375, MATCH($CX20, 'Raw Data'!$BR$10:$BR$375, 0)), "")</f>
        <v/>
      </c>
      <c r="CZ20" s="50" t="str">
        <f>IF($CY20="", "", SUMIF('Raw Data'!$BP$10:$BP$375, $CY20, 'Raw Data'!BT$10:BT$375))</f>
        <v/>
      </c>
      <c r="DA20" s="16" t="str">
        <f>IF($CY20="", "", SUMIF('Raw Data'!$BP$10:$BP$375, $CY20, 'Raw Data'!BU$10:BU$375))</f>
        <v/>
      </c>
      <c r="DB20" s="17" t="str">
        <f>IF($CY20="", "", SUMIF('Raw Data'!$BP$10:$BP$375, $CY20, 'Raw Data'!BV$10:BV$375))</f>
        <v/>
      </c>
      <c r="DD20" s="53" t="str">
        <f t="shared" si="6"/>
        <v/>
      </c>
      <c r="DF20" s="50" t="str">
        <f>IF($CY20="", "", SUMIF('Raw Data'!$BY$10:$BY$59, $CY20, 'Raw Data'!$BX$10:$BX$59))</f>
        <v/>
      </c>
      <c r="DG20" s="17" t="str">
        <f>IF($CY20="", "", SUMIF('Raw Data'!$CB$10:$CB$59, $CY20, 'Raw Data'!$CA$10:$CA$59))</f>
        <v/>
      </c>
      <c r="DI20" s="20" t="str">
        <f>IF($AV20="", "", IFERROR(INDEX('Raw Data'!$BG$10:$BG$59, MATCH($AV20, 'Raw Data'!$BB$10:$BB$59, 0)), ""))</f>
        <v/>
      </c>
      <c r="DJ20" s="42" t="str">
        <f>IF($AV20="", "", IFERROR(INDEX('Raw Data'!$BD$10:$BD$59, MATCH($AV20, 'Raw Data'!$BB$10:$BB$59, 0)), ""))</f>
        <v/>
      </c>
      <c r="DL20" s="20" t="str">
        <f>IF($BS20="", "", IFERROR(INDEX('Raw Data'!$BN$10:$BN$59, MATCH($BS20, 'Raw Data'!$BI$10:$BI$59, 0)), ""))</f>
        <v/>
      </c>
      <c r="DM20" s="42" t="str">
        <f>IF($BS20="", "", IFERROR(INDEX('Raw Data'!$BK$10:$BK$59, MATCH($BS20, 'Raw Data'!$BI$10:$BI$59, 0)), ""))</f>
        <v/>
      </c>
    </row>
    <row r="21" spans="1:117" x14ac:dyDescent="0.25">
      <c r="A21" s="25"/>
      <c r="W21" s="25"/>
      <c r="X21" s="25"/>
      <c r="AT21" s="25"/>
      <c r="AU21" s="25"/>
      <c r="AV21" s="95" t="str">
        <f t="shared" si="0"/>
        <v/>
      </c>
      <c r="AW21" s="96"/>
      <c r="AX21" s="96" t="str">
        <f t="shared" si="2"/>
        <v/>
      </c>
      <c r="AY21" s="96"/>
      <c r="AZ21" s="96"/>
      <c r="BA21" s="96"/>
      <c r="BB21" s="96"/>
      <c r="BC21" s="96"/>
      <c r="BD21" s="96"/>
      <c r="BE21" s="141" t="str">
        <f>IF($AV21="", "", IFERROR(INDEX('Raw Data'!$BE$10:$BE$59, MATCH($AV21, 'Raw Data'!$BB$10:$BB$59, 0)), ""))</f>
        <v/>
      </c>
      <c r="BF21" s="141"/>
      <c r="BG21" s="141"/>
      <c r="BH21" s="141"/>
      <c r="BI21" s="144" t="str">
        <f>IF($AV21="", "", IFERROR(INDEX('Raw Data'!$BF$10:$BF$59, MATCH($AV21, 'Raw Data'!$BB$10:$BB$59, 0)), ""))</f>
        <v/>
      </c>
      <c r="BJ21" s="144"/>
      <c r="BK21" s="144"/>
      <c r="BL21" s="145"/>
      <c r="BM21" s="25"/>
      <c r="BN21" s="95" t="str">
        <f>IF($AX21="", "", IFERROR(INDEX('Raw Data'!$BI$10:$BI$59, MATCH($AX21, 'Raw Data'!$BN$10:$BN$59, 0)), ""))</f>
        <v/>
      </c>
      <c r="BO21" s="96"/>
      <c r="BP21" s="97"/>
      <c r="BQ21" s="25"/>
      <c r="BR21" s="25"/>
      <c r="BS21" s="95" t="str">
        <f t="shared" si="1"/>
        <v/>
      </c>
      <c r="BT21" s="96"/>
      <c r="BU21" s="96" t="str">
        <f t="shared" si="3"/>
        <v/>
      </c>
      <c r="BV21" s="96"/>
      <c r="BW21" s="96"/>
      <c r="BX21" s="96"/>
      <c r="BY21" s="96"/>
      <c r="BZ21" s="96"/>
      <c r="CA21" s="96"/>
      <c r="CB21" s="141" t="str">
        <f>IF($BS21="", "", IFERROR(INDEX('Raw Data'!$BL$10:$BL$59, MATCH($BS21, 'Raw Data'!$BI$10:$BI$59, 0)), ""))</f>
        <v/>
      </c>
      <c r="CC21" s="141"/>
      <c r="CD21" s="141"/>
      <c r="CE21" s="141"/>
      <c r="CF21" s="144" t="str">
        <f>IF($BS21="", "", IFERROR(INDEX('Raw Data'!$BM$10:$BM$59, MATCH($BS21, 'Raw Data'!$BI$10:$BI$59, 0)), ""))</f>
        <v/>
      </c>
      <c r="CG21" s="144"/>
      <c r="CH21" s="144"/>
      <c r="CI21" s="145"/>
      <c r="CJ21" s="25"/>
      <c r="CK21" s="95" t="str">
        <f>IF($BU21="", "", IFERROR(INDEX('Raw Data'!$BB$10:$BB$59, MATCH($BU21, 'Raw Data'!$BG$10:$BG$59, 0)), ""))</f>
        <v/>
      </c>
      <c r="CL21" s="96"/>
      <c r="CM21" s="97"/>
      <c r="CN21" s="25"/>
      <c r="CR21" s="7" t="str">
        <f t="shared" si="7"/>
        <v/>
      </c>
      <c r="CS21" s="9" t="str">
        <f t="shared" si="7"/>
        <v/>
      </c>
      <c r="CU21" s="7" t="str">
        <f t="shared" si="4"/>
        <v/>
      </c>
      <c r="CV21" s="9" t="str">
        <f t="shared" si="5"/>
        <v/>
      </c>
      <c r="DI21" s="20" t="str">
        <f>IF($AV21="", "", IFERROR(INDEX('Raw Data'!$BG$10:$BG$59, MATCH($AV21, 'Raw Data'!$BB$10:$BB$59, 0)), ""))</f>
        <v/>
      </c>
      <c r="DJ21" s="42" t="str">
        <f>IF($AV21="", "", IFERROR(INDEX('Raw Data'!$BD$10:$BD$59, MATCH($AV21, 'Raw Data'!$BB$10:$BB$59, 0)), ""))</f>
        <v/>
      </c>
      <c r="DL21" s="20" t="str">
        <f>IF($BS21="", "", IFERROR(INDEX('Raw Data'!$BN$10:$BN$59, MATCH($BS21, 'Raw Data'!$BI$10:$BI$59, 0)), ""))</f>
        <v/>
      </c>
      <c r="DM21" s="42" t="str">
        <f>IF($BS21="", "", IFERROR(INDEX('Raw Data'!$BK$10:$BK$59, MATCH($BS21, 'Raw Data'!$BI$10:$BI$59, 0)), ""))</f>
        <v/>
      </c>
    </row>
    <row r="22" spans="1:117" x14ac:dyDescent="0.25">
      <c r="A22" s="25"/>
      <c r="W22" s="25"/>
      <c r="X22" s="25"/>
      <c r="AT22" s="25"/>
      <c r="AU22" s="25"/>
      <c r="AV22" s="95" t="str">
        <f t="shared" si="0"/>
        <v/>
      </c>
      <c r="AW22" s="96"/>
      <c r="AX22" s="96" t="str">
        <f t="shared" si="2"/>
        <v/>
      </c>
      <c r="AY22" s="96"/>
      <c r="AZ22" s="96"/>
      <c r="BA22" s="96"/>
      <c r="BB22" s="96"/>
      <c r="BC22" s="96"/>
      <c r="BD22" s="96"/>
      <c r="BE22" s="141" t="str">
        <f>IF($AV22="", "", IFERROR(INDEX('Raw Data'!$BE$10:$BE$59, MATCH($AV22, 'Raw Data'!$BB$10:$BB$59, 0)), ""))</f>
        <v/>
      </c>
      <c r="BF22" s="141"/>
      <c r="BG22" s="141"/>
      <c r="BH22" s="141"/>
      <c r="BI22" s="144" t="str">
        <f>IF($AV22="", "", IFERROR(INDEX('Raw Data'!$BF$10:$BF$59, MATCH($AV22, 'Raw Data'!$BB$10:$BB$59, 0)), ""))</f>
        <v/>
      </c>
      <c r="BJ22" s="144"/>
      <c r="BK22" s="144"/>
      <c r="BL22" s="145"/>
      <c r="BM22" s="25"/>
      <c r="BN22" s="95" t="str">
        <f>IF($AX22="", "", IFERROR(INDEX('Raw Data'!$BI$10:$BI$59, MATCH($AX22, 'Raw Data'!$BN$10:$BN$59, 0)), ""))</f>
        <v/>
      </c>
      <c r="BO22" s="96"/>
      <c r="BP22" s="97"/>
      <c r="BQ22" s="25"/>
      <c r="BR22" s="25"/>
      <c r="BS22" s="95" t="str">
        <f t="shared" si="1"/>
        <v/>
      </c>
      <c r="BT22" s="96"/>
      <c r="BU22" s="96" t="str">
        <f t="shared" si="3"/>
        <v/>
      </c>
      <c r="BV22" s="96"/>
      <c r="BW22" s="96"/>
      <c r="BX22" s="96"/>
      <c r="BY22" s="96"/>
      <c r="BZ22" s="96"/>
      <c r="CA22" s="96"/>
      <c r="CB22" s="141" t="str">
        <f>IF($BS22="", "", IFERROR(INDEX('Raw Data'!$BL$10:$BL$59, MATCH($BS22, 'Raw Data'!$BI$10:$BI$59, 0)), ""))</f>
        <v/>
      </c>
      <c r="CC22" s="141"/>
      <c r="CD22" s="141"/>
      <c r="CE22" s="141"/>
      <c r="CF22" s="144" t="str">
        <f>IF($BS22="", "", IFERROR(INDEX('Raw Data'!$BM$10:$BM$59, MATCH($BS22, 'Raw Data'!$BI$10:$BI$59, 0)), ""))</f>
        <v/>
      </c>
      <c r="CG22" s="144"/>
      <c r="CH22" s="144"/>
      <c r="CI22" s="145"/>
      <c r="CJ22" s="25"/>
      <c r="CK22" s="95" t="str">
        <f>IF($BU22="", "", IFERROR(INDEX('Raw Data'!$BB$10:$BB$59, MATCH($BU22, 'Raw Data'!$BG$10:$BG$59, 0)), ""))</f>
        <v/>
      </c>
      <c r="CL22" s="96"/>
      <c r="CM22" s="97"/>
      <c r="CN22" s="25"/>
      <c r="CR22" s="7" t="str">
        <f t="shared" si="7"/>
        <v/>
      </c>
      <c r="CS22" s="9" t="str">
        <f t="shared" si="7"/>
        <v/>
      </c>
      <c r="CU22" s="7" t="str">
        <f t="shared" si="4"/>
        <v/>
      </c>
      <c r="CV22" s="9" t="str">
        <f t="shared" si="5"/>
        <v/>
      </c>
      <c r="DI22" s="20" t="str">
        <f>IF($AV22="", "", IFERROR(INDEX('Raw Data'!$BG$10:$BG$59, MATCH($AV22, 'Raw Data'!$BB$10:$BB$59, 0)), ""))</f>
        <v/>
      </c>
      <c r="DJ22" s="42" t="str">
        <f>IF($AV22="", "", IFERROR(INDEX('Raw Data'!$BD$10:$BD$59, MATCH($AV22, 'Raw Data'!$BB$10:$BB$59, 0)), ""))</f>
        <v/>
      </c>
      <c r="DL22" s="20" t="str">
        <f>IF($BS22="", "", IFERROR(INDEX('Raw Data'!$BN$10:$BN$59, MATCH($BS22, 'Raw Data'!$BI$10:$BI$59, 0)), ""))</f>
        <v/>
      </c>
      <c r="DM22" s="42" t="str">
        <f>IF($BS22="", "", IFERROR(INDEX('Raw Data'!$BK$10:$BK$59, MATCH($BS22, 'Raw Data'!$BI$10:$BI$59, 0)), ""))</f>
        <v/>
      </c>
    </row>
    <row r="23" spans="1:117" x14ac:dyDescent="0.25">
      <c r="A23" s="25"/>
      <c r="W23" s="25"/>
      <c r="X23" s="25"/>
      <c r="AT23" s="25"/>
      <c r="AU23" s="25"/>
      <c r="AV23" s="95" t="str">
        <f t="shared" si="0"/>
        <v/>
      </c>
      <c r="AW23" s="96"/>
      <c r="AX23" s="96" t="str">
        <f t="shared" si="2"/>
        <v/>
      </c>
      <c r="AY23" s="96"/>
      <c r="AZ23" s="96"/>
      <c r="BA23" s="96"/>
      <c r="BB23" s="96"/>
      <c r="BC23" s="96"/>
      <c r="BD23" s="96"/>
      <c r="BE23" s="141" t="str">
        <f>IF($AV23="", "", IFERROR(INDEX('Raw Data'!$BE$10:$BE$59, MATCH($AV23, 'Raw Data'!$BB$10:$BB$59, 0)), ""))</f>
        <v/>
      </c>
      <c r="BF23" s="141"/>
      <c r="BG23" s="141"/>
      <c r="BH23" s="141"/>
      <c r="BI23" s="144" t="str">
        <f>IF($AV23="", "", IFERROR(INDEX('Raw Data'!$BF$10:$BF$59, MATCH($AV23, 'Raw Data'!$BB$10:$BB$59, 0)), ""))</f>
        <v/>
      </c>
      <c r="BJ23" s="144"/>
      <c r="BK23" s="144"/>
      <c r="BL23" s="145"/>
      <c r="BM23" s="25"/>
      <c r="BN23" s="95" t="str">
        <f>IF($AX23="", "", IFERROR(INDEX('Raw Data'!$BI$10:$BI$59, MATCH($AX23, 'Raw Data'!$BN$10:$BN$59, 0)), ""))</f>
        <v/>
      </c>
      <c r="BO23" s="96"/>
      <c r="BP23" s="97"/>
      <c r="BQ23" s="25"/>
      <c r="BR23" s="25"/>
      <c r="BS23" s="95" t="str">
        <f t="shared" si="1"/>
        <v/>
      </c>
      <c r="BT23" s="96"/>
      <c r="BU23" s="96" t="str">
        <f t="shared" si="3"/>
        <v/>
      </c>
      <c r="BV23" s="96"/>
      <c r="BW23" s="96"/>
      <c r="BX23" s="96"/>
      <c r="BY23" s="96"/>
      <c r="BZ23" s="96"/>
      <c r="CA23" s="96"/>
      <c r="CB23" s="141" t="str">
        <f>IF($BS23="", "", IFERROR(INDEX('Raw Data'!$BL$10:$BL$59, MATCH($BS23, 'Raw Data'!$BI$10:$BI$59, 0)), ""))</f>
        <v/>
      </c>
      <c r="CC23" s="141"/>
      <c r="CD23" s="141"/>
      <c r="CE23" s="141"/>
      <c r="CF23" s="144" t="str">
        <f>IF($BS23="", "", IFERROR(INDEX('Raw Data'!$BM$10:$BM$59, MATCH($BS23, 'Raw Data'!$BI$10:$BI$59, 0)), ""))</f>
        <v/>
      </c>
      <c r="CG23" s="144"/>
      <c r="CH23" s="144"/>
      <c r="CI23" s="145"/>
      <c r="CJ23" s="25"/>
      <c r="CK23" s="95" t="str">
        <f>IF($BU23="", "", IFERROR(INDEX('Raw Data'!$BB$10:$BB$59, MATCH($BU23, 'Raw Data'!$BG$10:$BG$59, 0)), ""))</f>
        <v/>
      </c>
      <c r="CL23" s="96"/>
      <c r="CM23" s="97"/>
      <c r="CN23" s="25"/>
      <c r="CR23" s="7" t="str">
        <f t="shared" si="7"/>
        <v/>
      </c>
      <c r="CS23" s="9" t="str">
        <f t="shared" si="7"/>
        <v/>
      </c>
      <c r="CU23" s="7" t="str">
        <f t="shared" si="4"/>
        <v/>
      </c>
      <c r="CV23" s="9" t="str">
        <f t="shared" si="5"/>
        <v/>
      </c>
      <c r="DI23" s="20" t="str">
        <f>IF($AV23="", "", IFERROR(INDEX('Raw Data'!$BG$10:$BG$59, MATCH($AV23, 'Raw Data'!$BB$10:$BB$59, 0)), ""))</f>
        <v/>
      </c>
      <c r="DJ23" s="42" t="str">
        <f>IF($AV23="", "", IFERROR(INDEX('Raw Data'!$BD$10:$BD$59, MATCH($AV23, 'Raw Data'!$BB$10:$BB$59, 0)), ""))</f>
        <v/>
      </c>
      <c r="DL23" s="20" t="str">
        <f>IF($BS23="", "", IFERROR(INDEX('Raw Data'!$BN$10:$BN$59, MATCH($BS23, 'Raw Data'!$BI$10:$BI$59, 0)), ""))</f>
        <v/>
      </c>
      <c r="DM23" s="42" t="str">
        <f>IF($BS23="", "", IFERROR(INDEX('Raw Data'!$BK$10:$BK$59, MATCH($BS23, 'Raw Data'!$BI$10:$BI$59, 0)), ""))</f>
        <v/>
      </c>
    </row>
    <row r="24" spans="1:117" x14ac:dyDescent="0.25">
      <c r="A24" s="25"/>
      <c r="W24" s="25"/>
      <c r="X24" s="25"/>
      <c r="AT24" s="25"/>
      <c r="AU24" s="25"/>
      <c r="AV24" s="95" t="str">
        <f t="shared" si="0"/>
        <v/>
      </c>
      <c r="AW24" s="96"/>
      <c r="AX24" s="96" t="str">
        <f t="shared" si="2"/>
        <v/>
      </c>
      <c r="AY24" s="96"/>
      <c r="AZ24" s="96"/>
      <c r="BA24" s="96"/>
      <c r="BB24" s="96"/>
      <c r="BC24" s="96"/>
      <c r="BD24" s="96"/>
      <c r="BE24" s="141" t="str">
        <f>IF($AV24="", "", IFERROR(INDEX('Raw Data'!$BE$10:$BE$59, MATCH($AV24, 'Raw Data'!$BB$10:$BB$59, 0)), ""))</f>
        <v/>
      </c>
      <c r="BF24" s="141"/>
      <c r="BG24" s="141"/>
      <c r="BH24" s="141"/>
      <c r="BI24" s="144" t="str">
        <f>IF($AV24="", "", IFERROR(INDEX('Raw Data'!$BF$10:$BF$59, MATCH($AV24, 'Raw Data'!$BB$10:$BB$59, 0)), ""))</f>
        <v/>
      </c>
      <c r="BJ24" s="144"/>
      <c r="BK24" s="144"/>
      <c r="BL24" s="145"/>
      <c r="BM24" s="25"/>
      <c r="BN24" s="95" t="str">
        <f>IF($AX24="", "", IFERROR(INDEX('Raw Data'!$BI$10:$BI$59, MATCH($AX24, 'Raw Data'!$BN$10:$BN$59, 0)), ""))</f>
        <v/>
      </c>
      <c r="BO24" s="96"/>
      <c r="BP24" s="97"/>
      <c r="BQ24" s="25"/>
      <c r="BR24" s="25"/>
      <c r="BS24" s="95" t="str">
        <f t="shared" si="1"/>
        <v/>
      </c>
      <c r="BT24" s="96"/>
      <c r="BU24" s="96" t="str">
        <f t="shared" si="3"/>
        <v/>
      </c>
      <c r="BV24" s="96"/>
      <c r="BW24" s="96"/>
      <c r="BX24" s="96"/>
      <c r="BY24" s="96"/>
      <c r="BZ24" s="96"/>
      <c r="CA24" s="96"/>
      <c r="CB24" s="141" t="str">
        <f>IF($BS24="", "", IFERROR(INDEX('Raw Data'!$BL$10:$BL$59, MATCH($BS24, 'Raw Data'!$BI$10:$BI$59, 0)), ""))</f>
        <v/>
      </c>
      <c r="CC24" s="141"/>
      <c r="CD24" s="141"/>
      <c r="CE24" s="141"/>
      <c r="CF24" s="144" t="str">
        <f>IF($BS24="", "", IFERROR(INDEX('Raw Data'!$BM$10:$BM$59, MATCH($BS24, 'Raw Data'!$BI$10:$BI$59, 0)), ""))</f>
        <v/>
      </c>
      <c r="CG24" s="144"/>
      <c r="CH24" s="144"/>
      <c r="CI24" s="145"/>
      <c r="CJ24" s="25"/>
      <c r="CK24" s="95" t="str">
        <f>IF($BU24="", "", IFERROR(INDEX('Raw Data'!$BB$10:$BB$59, MATCH($BU24, 'Raw Data'!$BG$10:$BG$59, 0)), ""))</f>
        <v/>
      </c>
      <c r="CL24" s="96"/>
      <c r="CM24" s="97"/>
      <c r="CN24" s="25"/>
      <c r="CR24" s="7" t="str">
        <f t="shared" si="7"/>
        <v/>
      </c>
      <c r="CS24" s="9" t="str">
        <f t="shared" si="7"/>
        <v/>
      </c>
      <c r="CU24" s="7" t="str">
        <f t="shared" si="4"/>
        <v/>
      </c>
      <c r="CV24" s="9" t="str">
        <f t="shared" si="5"/>
        <v/>
      </c>
      <c r="DI24" s="20" t="str">
        <f>IF($AV24="", "", IFERROR(INDEX('Raw Data'!$BG$10:$BG$59, MATCH($AV24, 'Raw Data'!$BB$10:$BB$59, 0)), ""))</f>
        <v/>
      </c>
      <c r="DJ24" s="42" t="str">
        <f>IF($AV24="", "", IFERROR(INDEX('Raw Data'!$BD$10:$BD$59, MATCH($AV24, 'Raw Data'!$BB$10:$BB$59, 0)), ""))</f>
        <v/>
      </c>
      <c r="DL24" s="20" t="str">
        <f>IF($BS24="", "", IFERROR(INDEX('Raw Data'!$BN$10:$BN$59, MATCH($BS24, 'Raw Data'!$BI$10:$BI$59, 0)), ""))</f>
        <v/>
      </c>
      <c r="DM24" s="42" t="str">
        <f>IF($BS24="", "", IFERROR(INDEX('Raw Data'!$BK$10:$BK$59, MATCH($BS24, 'Raw Data'!$BI$10:$BI$59, 0)), ""))</f>
        <v/>
      </c>
    </row>
    <row r="25" spans="1:117" x14ac:dyDescent="0.25">
      <c r="A25" s="25"/>
      <c r="W25" s="25"/>
      <c r="X25" s="25"/>
      <c r="AT25" s="25"/>
      <c r="AU25" s="25"/>
      <c r="AV25" s="95" t="str">
        <f t="shared" si="0"/>
        <v/>
      </c>
      <c r="AW25" s="96"/>
      <c r="AX25" s="96" t="str">
        <f t="shared" si="2"/>
        <v/>
      </c>
      <c r="AY25" s="96"/>
      <c r="AZ25" s="96"/>
      <c r="BA25" s="96"/>
      <c r="BB25" s="96"/>
      <c r="BC25" s="96"/>
      <c r="BD25" s="96"/>
      <c r="BE25" s="141" t="str">
        <f>IF($AV25="", "", IFERROR(INDEX('Raw Data'!$BE$10:$BE$59, MATCH($AV25, 'Raw Data'!$BB$10:$BB$59, 0)), ""))</f>
        <v/>
      </c>
      <c r="BF25" s="141"/>
      <c r="BG25" s="141"/>
      <c r="BH25" s="141"/>
      <c r="BI25" s="144" t="str">
        <f>IF($AV25="", "", IFERROR(INDEX('Raw Data'!$BF$10:$BF$59, MATCH($AV25, 'Raw Data'!$BB$10:$BB$59, 0)), ""))</f>
        <v/>
      </c>
      <c r="BJ25" s="144"/>
      <c r="BK25" s="144"/>
      <c r="BL25" s="145"/>
      <c r="BM25" s="25"/>
      <c r="BN25" s="95" t="str">
        <f>IF($AX25="", "", IFERROR(INDEX('Raw Data'!$BI$10:$BI$59, MATCH($AX25, 'Raw Data'!$BN$10:$BN$59, 0)), ""))</f>
        <v/>
      </c>
      <c r="BO25" s="96"/>
      <c r="BP25" s="97"/>
      <c r="BQ25" s="25"/>
      <c r="BR25" s="25"/>
      <c r="BS25" s="95" t="str">
        <f t="shared" si="1"/>
        <v/>
      </c>
      <c r="BT25" s="96"/>
      <c r="BU25" s="96" t="str">
        <f t="shared" si="3"/>
        <v/>
      </c>
      <c r="BV25" s="96"/>
      <c r="BW25" s="96"/>
      <c r="BX25" s="96"/>
      <c r="BY25" s="96"/>
      <c r="BZ25" s="96"/>
      <c r="CA25" s="96"/>
      <c r="CB25" s="141" t="str">
        <f>IF($BS25="", "", IFERROR(INDEX('Raw Data'!$BL$10:$BL$59, MATCH($BS25, 'Raw Data'!$BI$10:$BI$59, 0)), ""))</f>
        <v/>
      </c>
      <c r="CC25" s="141"/>
      <c r="CD25" s="141"/>
      <c r="CE25" s="141"/>
      <c r="CF25" s="144" t="str">
        <f>IF($BS25="", "", IFERROR(INDEX('Raw Data'!$BM$10:$BM$59, MATCH($BS25, 'Raw Data'!$BI$10:$BI$59, 0)), ""))</f>
        <v/>
      </c>
      <c r="CG25" s="144"/>
      <c r="CH25" s="144"/>
      <c r="CI25" s="145"/>
      <c r="CJ25" s="25"/>
      <c r="CK25" s="95" t="str">
        <f>IF($BU25="", "", IFERROR(INDEX('Raw Data'!$BB$10:$BB$59, MATCH($BU25, 'Raw Data'!$BG$10:$BG$59, 0)), ""))</f>
        <v/>
      </c>
      <c r="CL25" s="96"/>
      <c r="CM25" s="97"/>
      <c r="CN25" s="25"/>
      <c r="CR25" s="7" t="str">
        <f t="shared" si="7"/>
        <v/>
      </c>
      <c r="CS25" s="9" t="str">
        <f t="shared" si="7"/>
        <v/>
      </c>
      <c r="CU25" s="7" t="str">
        <f t="shared" si="4"/>
        <v/>
      </c>
      <c r="CV25" s="9" t="str">
        <f t="shared" si="5"/>
        <v/>
      </c>
      <c r="DI25" s="20" t="str">
        <f>IF($AV25="", "", IFERROR(INDEX('Raw Data'!$BG$10:$BG$59, MATCH($AV25, 'Raw Data'!$BB$10:$BB$59, 0)), ""))</f>
        <v/>
      </c>
      <c r="DJ25" s="42" t="str">
        <f>IF($AV25="", "", IFERROR(INDEX('Raw Data'!$BD$10:$BD$59, MATCH($AV25, 'Raw Data'!$BB$10:$BB$59, 0)), ""))</f>
        <v/>
      </c>
      <c r="DL25" s="20" t="str">
        <f>IF($BS25="", "", IFERROR(INDEX('Raw Data'!$BN$10:$BN$59, MATCH($BS25, 'Raw Data'!$BI$10:$BI$59, 0)), ""))</f>
        <v/>
      </c>
      <c r="DM25" s="42" t="str">
        <f>IF($BS25="", "", IFERROR(INDEX('Raw Data'!$BK$10:$BK$59, MATCH($BS25, 'Raw Data'!$BI$10:$BI$59, 0)), ""))</f>
        <v/>
      </c>
    </row>
    <row r="26" spans="1:117" x14ac:dyDescent="0.25">
      <c r="A26" s="25"/>
      <c r="W26" s="25"/>
      <c r="X26" s="25"/>
      <c r="AT26" s="25"/>
      <c r="AU26" s="25"/>
      <c r="AV26" s="95" t="str">
        <f t="shared" si="0"/>
        <v/>
      </c>
      <c r="AW26" s="96"/>
      <c r="AX26" s="96" t="str">
        <f t="shared" si="2"/>
        <v/>
      </c>
      <c r="AY26" s="96"/>
      <c r="AZ26" s="96"/>
      <c r="BA26" s="96"/>
      <c r="BB26" s="96"/>
      <c r="BC26" s="96"/>
      <c r="BD26" s="96"/>
      <c r="BE26" s="141" t="str">
        <f>IF($AV26="", "", IFERROR(INDEX('Raw Data'!$BE$10:$BE$59, MATCH($AV26, 'Raw Data'!$BB$10:$BB$59, 0)), ""))</f>
        <v/>
      </c>
      <c r="BF26" s="141"/>
      <c r="BG26" s="141"/>
      <c r="BH26" s="141"/>
      <c r="BI26" s="144" t="str">
        <f>IF($AV26="", "", IFERROR(INDEX('Raw Data'!$BF$10:$BF$59, MATCH($AV26, 'Raw Data'!$BB$10:$BB$59, 0)), ""))</f>
        <v/>
      </c>
      <c r="BJ26" s="144"/>
      <c r="BK26" s="144"/>
      <c r="BL26" s="145"/>
      <c r="BM26" s="25"/>
      <c r="BN26" s="95" t="str">
        <f>IF($AX26="", "", IFERROR(INDEX('Raw Data'!$BI$10:$BI$59, MATCH($AX26, 'Raw Data'!$BN$10:$BN$59, 0)), ""))</f>
        <v/>
      </c>
      <c r="BO26" s="96"/>
      <c r="BP26" s="97"/>
      <c r="BQ26" s="25"/>
      <c r="BR26" s="25"/>
      <c r="BS26" s="95" t="str">
        <f t="shared" si="1"/>
        <v/>
      </c>
      <c r="BT26" s="96"/>
      <c r="BU26" s="96" t="str">
        <f t="shared" si="3"/>
        <v/>
      </c>
      <c r="BV26" s="96"/>
      <c r="BW26" s="96"/>
      <c r="BX26" s="96"/>
      <c r="BY26" s="96"/>
      <c r="BZ26" s="96"/>
      <c r="CA26" s="96"/>
      <c r="CB26" s="141" t="str">
        <f>IF($BS26="", "", IFERROR(INDEX('Raw Data'!$BL$10:$BL$59, MATCH($BS26, 'Raw Data'!$BI$10:$BI$59, 0)), ""))</f>
        <v/>
      </c>
      <c r="CC26" s="141"/>
      <c r="CD26" s="141"/>
      <c r="CE26" s="141"/>
      <c r="CF26" s="144" t="str">
        <f>IF($BS26="", "", IFERROR(INDEX('Raw Data'!$BM$10:$BM$59, MATCH($BS26, 'Raw Data'!$BI$10:$BI$59, 0)), ""))</f>
        <v/>
      </c>
      <c r="CG26" s="144"/>
      <c r="CH26" s="144"/>
      <c r="CI26" s="145"/>
      <c r="CJ26" s="25"/>
      <c r="CK26" s="95" t="str">
        <f>IF($BU26="", "", IFERROR(INDEX('Raw Data'!$BB$10:$BB$59, MATCH($BU26, 'Raw Data'!$BG$10:$BG$59, 0)), ""))</f>
        <v/>
      </c>
      <c r="CL26" s="96"/>
      <c r="CM26" s="97"/>
      <c r="CN26" s="25"/>
      <c r="CR26" s="7" t="str">
        <f t="shared" si="7"/>
        <v/>
      </c>
      <c r="CS26" s="9" t="str">
        <f t="shared" si="7"/>
        <v/>
      </c>
      <c r="CU26" s="7" t="str">
        <f t="shared" si="4"/>
        <v/>
      </c>
      <c r="CV26" s="9" t="str">
        <f t="shared" si="5"/>
        <v/>
      </c>
      <c r="DI26" s="20" t="str">
        <f>IF($AV26="", "", IFERROR(INDEX('Raw Data'!$BG$10:$BG$59, MATCH($AV26, 'Raw Data'!$BB$10:$BB$59, 0)), ""))</f>
        <v/>
      </c>
      <c r="DJ26" s="42" t="str">
        <f>IF($AV26="", "", IFERROR(INDEX('Raw Data'!$BD$10:$BD$59, MATCH($AV26, 'Raw Data'!$BB$10:$BB$59, 0)), ""))</f>
        <v/>
      </c>
      <c r="DL26" s="20" t="str">
        <f>IF($BS26="", "", IFERROR(INDEX('Raw Data'!$BN$10:$BN$59, MATCH($BS26, 'Raw Data'!$BI$10:$BI$59, 0)), ""))</f>
        <v/>
      </c>
      <c r="DM26" s="42" t="str">
        <f>IF($BS26="", "", IFERROR(INDEX('Raw Data'!$BK$10:$BK$59, MATCH($BS26, 'Raw Data'!$BI$10:$BI$59, 0)), ""))</f>
        <v/>
      </c>
    </row>
    <row r="27" spans="1:117" x14ac:dyDescent="0.25">
      <c r="A27" s="25"/>
      <c r="W27" s="25"/>
      <c r="X27" s="25"/>
      <c r="AT27" s="25"/>
      <c r="AU27" s="25"/>
      <c r="AV27" s="95" t="str">
        <f t="shared" si="0"/>
        <v/>
      </c>
      <c r="AW27" s="96"/>
      <c r="AX27" s="96" t="str">
        <f t="shared" si="2"/>
        <v/>
      </c>
      <c r="AY27" s="96"/>
      <c r="AZ27" s="96"/>
      <c r="BA27" s="96"/>
      <c r="BB27" s="96"/>
      <c r="BC27" s="96"/>
      <c r="BD27" s="96"/>
      <c r="BE27" s="141" t="str">
        <f>IF($AV27="", "", IFERROR(INDEX('Raw Data'!$BE$10:$BE$59, MATCH($AV27, 'Raw Data'!$BB$10:$BB$59, 0)), ""))</f>
        <v/>
      </c>
      <c r="BF27" s="141"/>
      <c r="BG27" s="141"/>
      <c r="BH27" s="141"/>
      <c r="BI27" s="144" t="str">
        <f>IF($AV27="", "", IFERROR(INDEX('Raw Data'!$BF$10:$BF$59, MATCH($AV27, 'Raw Data'!$BB$10:$BB$59, 0)), ""))</f>
        <v/>
      </c>
      <c r="BJ27" s="144"/>
      <c r="BK27" s="144"/>
      <c r="BL27" s="145"/>
      <c r="BM27" s="25"/>
      <c r="BN27" s="95" t="str">
        <f>IF($AX27="", "", IFERROR(INDEX('Raw Data'!$BI$10:$BI$59, MATCH($AX27, 'Raw Data'!$BN$10:$BN$59, 0)), ""))</f>
        <v/>
      </c>
      <c r="BO27" s="96"/>
      <c r="BP27" s="97"/>
      <c r="BQ27" s="25"/>
      <c r="BR27" s="25"/>
      <c r="BS27" s="95" t="str">
        <f t="shared" si="1"/>
        <v/>
      </c>
      <c r="BT27" s="96"/>
      <c r="BU27" s="96" t="str">
        <f t="shared" si="3"/>
        <v/>
      </c>
      <c r="BV27" s="96"/>
      <c r="BW27" s="96"/>
      <c r="BX27" s="96"/>
      <c r="BY27" s="96"/>
      <c r="BZ27" s="96"/>
      <c r="CA27" s="96"/>
      <c r="CB27" s="141" t="str">
        <f>IF($BS27="", "", IFERROR(INDEX('Raw Data'!$BL$10:$BL$59, MATCH($BS27, 'Raw Data'!$BI$10:$BI$59, 0)), ""))</f>
        <v/>
      </c>
      <c r="CC27" s="141"/>
      <c r="CD27" s="141"/>
      <c r="CE27" s="141"/>
      <c r="CF27" s="144" t="str">
        <f>IF($BS27="", "", IFERROR(INDEX('Raw Data'!$BM$10:$BM$59, MATCH($BS27, 'Raw Data'!$BI$10:$BI$59, 0)), ""))</f>
        <v/>
      </c>
      <c r="CG27" s="144"/>
      <c r="CH27" s="144"/>
      <c r="CI27" s="145"/>
      <c r="CJ27" s="25"/>
      <c r="CK27" s="95" t="str">
        <f>IF($BU27="", "", IFERROR(INDEX('Raw Data'!$BB$10:$BB$59, MATCH($BU27, 'Raw Data'!$BG$10:$BG$59, 0)), ""))</f>
        <v/>
      </c>
      <c r="CL27" s="96"/>
      <c r="CM27" s="97"/>
      <c r="CN27" s="25"/>
      <c r="CR27" s="7" t="str">
        <f t="shared" si="7"/>
        <v/>
      </c>
      <c r="CS27" s="9" t="str">
        <f t="shared" si="7"/>
        <v/>
      </c>
      <c r="CU27" s="7" t="str">
        <f t="shared" si="4"/>
        <v/>
      </c>
      <c r="CV27" s="9" t="str">
        <f t="shared" si="5"/>
        <v/>
      </c>
      <c r="DI27" s="20" t="str">
        <f>IF($AV27="", "", IFERROR(INDEX('Raw Data'!$BG$10:$BG$59, MATCH($AV27, 'Raw Data'!$BB$10:$BB$59, 0)), ""))</f>
        <v/>
      </c>
      <c r="DJ27" s="42" t="str">
        <f>IF($AV27="", "", IFERROR(INDEX('Raw Data'!$BD$10:$BD$59, MATCH($AV27, 'Raw Data'!$BB$10:$BB$59, 0)), ""))</f>
        <v/>
      </c>
      <c r="DL27" s="20" t="str">
        <f>IF($BS27="", "", IFERROR(INDEX('Raw Data'!$BN$10:$BN$59, MATCH($BS27, 'Raw Data'!$BI$10:$BI$59, 0)), ""))</f>
        <v/>
      </c>
      <c r="DM27" s="42" t="str">
        <f>IF($BS27="", "", IFERROR(INDEX('Raw Data'!$BK$10:$BK$59, MATCH($BS27, 'Raw Data'!$BI$10:$BI$59, 0)), ""))</f>
        <v/>
      </c>
    </row>
    <row r="28" spans="1:117" x14ac:dyDescent="0.25">
      <c r="A28" s="25"/>
      <c r="W28" s="25"/>
      <c r="X28" s="25"/>
      <c r="AT28" s="25"/>
      <c r="AU28" s="25"/>
      <c r="AV28" s="95" t="str">
        <f t="shared" si="0"/>
        <v/>
      </c>
      <c r="AW28" s="96"/>
      <c r="AX28" s="96" t="str">
        <f t="shared" si="2"/>
        <v/>
      </c>
      <c r="AY28" s="96"/>
      <c r="AZ28" s="96"/>
      <c r="BA28" s="96"/>
      <c r="BB28" s="96"/>
      <c r="BC28" s="96"/>
      <c r="BD28" s="96"/>
      <c r="BE28" s="141" t="str">
        <f>IF($AV28="", "", IFERROR(INDEX('Raw Data'!$BE$10:$BE$59, MATCH($AV28, 'Raw Data'!$BB$10:$BB$59, 0)), ""))</f>
        <v/>
      </c>
      <c r="BF28" s="141"/>
      <c r="BG28" s="141"/>
      <c r="BH28" s="141"/>
      <c r="BI28" s="144" t="str">
        <f>IF($AV28="", "", IFERROR(INDEX('Raw Data'!$BF$10:$BF$59, MATCH($AV28, 'Raw Data'!$BB$10:$BB$59, 0)), ""))</f>
        <v/>
      </c>
      <c r="BJ28" s="144"/>
      <c r="BK28" s="144"/>
      <c r="BL28" s="145"/>
      <c r="BM28" s="25"/>
      <c r="BN28" s="95" t="str">
        <f>IF($AX28="", "", IFERROR(INDEX('Raw Data'!$BI$10:$BI$59, MATCH($AX28, 'Raw Data'!$BN$10:$BN$59, 0)), ""))</f>
        <v/>
      </c>
      <c r="BO28" s="96"/>
      <c r="BP28" s="97"/>
      <c r="BQ28" s="25"/>
      <c r="BR28" s="25"/>
      <c r="BS28" s="95" t="str">
        <f t="shared" si="1"/>
        <v/>
      </c>
      <c r="BT28" s="96"/>
      <c r="BU28" s="96" t="str">
        <f t="shared" si="3"/>
        <v/>
      </c>
      <c r="BV28" s="96"/>
      <c r="BW28" s="96"/>
      <c r="BX28" s="96"/>
      <c r="BY28" s="96"/>
      <c r="BZ28" s="96"/>
      <c r="CA28" s="96"/>
      <c r="CB28" s="141" t="str">
        <f>IF($BS28="", "", IFERROR(INDEX('Raw Data'!$BL$10:$BL$59, MATCH($BS28, 'Raw Data'!$BI$10:$BI$59, 0)), ""))</f>
        <v/>
      </c>
      <c r="CC28" s="141"/>
      <c r="CD28" s="141"/>
      <c r="CE28" s="141"/>
      <c r="CF28" s="144" t="str">
        <f>IF($BS28="", "", IFERROR(INDEX('Raw Data'!$BM$10:$BM$59, MATCH($BS28, 'Raw Data'!$BI$10:$BI$59, 0)), ""))</f>
        <v/>
      </c>
      <c r="CG28" s="144"/>
      <c r="CH28" s="144"/>
      <c r="CI28" s="145"/>
      <c r="CJ28" s="25"/>
      <c r="CK28" s="95" t="str">
        <f>IF($BU28="", "", IFERROR(INDEX('Raw Data'!$BB$10:$BB$59, MATCH($BU28, 'Raw Data'!$BG$10:$BG$59, 0)), ""))</f>
        <v/>
      </c>
      <c r="CL28" s="96"/>
      <c r="CM28" s="97"/>
      <c r="CN28" s="25"/>
      <c r="CR28" s="7" t="str">
        <f t="shared" si="7"/>
        <v/>
      </c>
      <c r="CS28" s="9" t="str">
        <f t="shared" si="7"/>
        <v/>
      </c>
      <c r="CU28" s="7" t="str">
        <f t="shared" si="4"/>
        <v/>
      </c>
      <c r="CV28" s="9" t="str">
        <f t="shared" si="5"/>
        <v/>
      </c>
      <c r="DI28" s="20" t="str">
        <f>IF($AV28="", "", IFERROR(INDEX('Raw Data'!$BG$10:$BG$59, MATCH($AV28, 'Raw Data'!$BB$10:$BB$59, 0)), ""))</f>
        <v/>
      </c>
      <c r="DJ28" s="42" t="str">
        <f>IF($AV28="", "", IFERROR(INDEX('Raw Data'!$BD$10:$BD$59, MATCH($AV28, 'Raw Data'!$BB$10:$BB$59, 0)), ""))</f>
        <v/>
      </c>
      <c r="DL28" s="20" t="str">
        <f>IF($BS28="", "", IFERROR(INDEX('Raw Data'!$BN$10:$BN$59, MATCH($BS28, 'Raw Data'!$BI$10:$BI$59, 0)), ""))</f>
        <v/>
      </c>
      <c r="DM28" s="42" t="str">
        <f>IF($BS28="", "", IFERROR(INDEX('Raw Data'!$BK$10:$BK$59, MATCH($BS28, 'Raw Data'!$BI$10:$BI$59, 0)), ""))</f>
        <v/>
      </c>
    </row>
    <row r="29" spans="1:117" x14ac:dyDescent="0.25">
      <c r="A29" s="25"/>
      <c r="W29" s="25"/>
      <c r="X29" s="25"/>
      <c r="AT29" s="25"/>
      <c r="AU29" s="25"/>
      <c r="AV29" s="95" t="str">
        <f t="shared" si="0"/>
        <v/>
      </c>
      <c r="AW29" s="96"/>
      <c r="AX29" s="96" t="str">
        <f t="shared" si="2"/>
        <v/>
      </c>
      <c r="AY29" s="96"/>
      <c r="AZ29" s="96"/>
      <c r="BA29" s="96"/>
      <c r="BB29" s="96"/>
      <c r="BC29" s="96"/>
      <c r="BD29" s="96"/>
      <c r="BE29" s="141" t="str">
        <f>IF($AV29="", "", IFERROR(INDEX('Raw Data'!$BE$10:$BE$59, MATCH($AV29, 'Raw Data'!$BB$10:$BB$59, 0)), ""))</f>
        <v/>
      </c>
      <c r="BF29" s="141"/>
      <c r="BG29" s="141"/>
      <c r="BH29" s="141"/>
      <c r="BI29" s="144" t="str">
        <f>IF($AV29="", "", IFERROR(INDEX('Raw Data'!$BF$10:$BF$59, MATCH($AV29, 'Raw Data'!$BB$10:$BB$59, 0)), ""))</f>
        <v/>
      </c>
      <c r="BJ29" s="144"/>
      <c r="BK29" s="144"/>
      <c r="BL29" s="145"/>
      <c r="BM29" s="25"/>
      <c r="BN29" s="95" t="str">
        <f>IF($AX29="", "", IFERROR(INDEX('Raw Data'!$BI$10:$BI$59, MATCH($AX29, 'Raw Data'!$BN$10:$BN$59, 0)), ""))</f>
        <v/>
      </c>
      <c r="BO29" s="96"/>
      <c r="BP29" s="97"/>
      <c r="BQ29" s="25"/>
      <c r="BR29" s="25"/>
      <c r="BS29" s="95" t="str">
        <f t="shared" si="1"/>
        <v/>
      </c>
      <c r="BT29" s="96"/>
      <c r="BU29" s="96" t="str">
        <f t="shared" si="3"/>
        <v/>
      </c>
      <c r="BV29" s="96"/>
      <c r="BW29" s="96"/>
      <c r="BX29" s="96"/>
      <c r="BY29" s="96"/>
      <c r="BZ29" s="96"/>
      <c r="CA29" s="96"/>
      <c r="CB29" s="141" t="str">
        <f>IF($BS29="", "", IFERROR(INDEX('Raw Data'!$BL$10:$BL$59, MATCH($BS29, 'Raw Data'!$BI$10:$BI$59, 0)), ""))</f>
        <v/>
      </c>
      <c r="CC29" s="141"/>
      <c r="CD29" s="141"/>
      <c r="CE29" s="141"/>
      <c r="CF29" s="144" t="str">
        <f>IF($BS29="", "", IFERROR(INDEX('Raw Data'!$BM$10:$BM$59, MATCH($BS29, 'Raw Data'!$BI$10:$BI$59, 0)), ""))</f>
        <v/>
      </c>
      <c r="CG29" s="144"/>
      <c r="CH29" s="144"/>
      <c r="CI29" s="145"/>
      <c r="CJ29" s="25"/>
      <c r="CK29" s="95" t="str">
        <f>IF($BU29="", "", IFERROR(INDEX('Raw Data'!$BB$10:$BB$59, MATCH($BU29, 'Raw Data'!$BG$10:$BG$59, 0)), ""))</f>
        <v/>
      </c>
      <c r="CL29" s="96"/>
      <c r="CM29" s="97"/>
      <c r="CN29" s="25"/>
      <c r="CR29" s="7" t="str">
        <f t="shared" si="7"/>
        <v/>
      </c>
      <c r="CS29" s="9" t="str">
        <f t="shared" si="7"/>
        <v/>
      </c>
      <c r="CU29" s="7" t="str">
        <f t="shared" si="4"/>
        <v/>
      </c>
      <c r="CV29" s="9" t="str">
        <f t="shared" si="5"/>
        <v/>
      </c>
      <c r="DI29" s="20" t="str">
        <f>IF($AV29="", "", IFERROR(INDEX('Raw Data'!$BG$10:$BG$59, MATCH($AV29, 'Raw Data'!$BB$10:$BB$59, 0)), ""))</f>
        <v/>
      </c>
      <c r="DJ29" s="42" t="str">
        <f>IF($AV29="", "", IFERROR(INDEX('Raw Data'!$BD$10:$BD$59, MATCH($AV29, 'Raw Data'!$BB$10:$BB$59, 0)), ""))</f>
        <v/>
      </c>
      <c r="DL29" s="20" t="str">
        <f>IF($BS29="", "", IFERROR(INDEX('Raw Data'!$BN$10:$BN$59, MATCH($BS29, 'Raw Data'!$BI$10:$BI$59, 0)), ""))</f>
        <v/>
      </c>
      <c r="DM29" s="42" t="str">
        <f>IF($BS29="", "", IFERROR(INDEX('Raw Data'!$BK$10:$BK$59, MATCH($BS29, 'Raw Data'!$BI$10:$BI$59, 0)), ""))</f>
        <v/>
      </c>
    </row>
    <row r="30" spans="1:117" x14ac:dyDescent="0.25">
      <c r="A30" s="25"/>
      <c r="W30" s="25"/>
      <c r="X30" s="25"/>
      <c r="AT30" s="25"/>
      <c r="AU30" s="25"/>
      <c r="AV30" s="95" t="str">
        <f t="shared" si="0"/>
        <v/>
      </c>
      <c r="AW30" s="96"/>
      <c r="AX30" s="96" t="str">
        <f t="shared" si="2"/>
        <v/>
      </c>
      <c r="AY30" s="96"/>
      <c r="AZ30" s="96"/>
      <c r="BA30" s="96"/>
      <c r="BB30" s="96"/>
      <c r="BC30" s="96"/>
      <c r="BD30" s="96"/>
      <c r="BE30" s="141" t="str">
        <f>IF($AV30="", "", IFERROR(INDEX('Raw Data'!$BE$10:$BE$59, MATCH($AV30, 'Raw Data'!$BB$10:$BB$59, 0)), ""))</f>
        <v/>
      </c>
      <c r="BF30" s="141"/>
      <c r="BG30" s="141"/>
      <c r="BH30" s="141"/>
      <c r="BI30" s="144" t="str">
        <f>IF($AV30="", "", IFERROR(INDEX('Raw Data'!$BF$10:$BF$59, MATCH($AV30, 'Raw Data'!$BB$10:$BB$59, 0)), ""))</f>
        <v/>
      </c>
      <c r="BJ30" s="144"/>
      <c r="BK30" s="144"/>
      <c r="BL30" s="145"/>
      <c r="BM30" s="25"/>
      <c r="BN30" s="95" t="str">
        <f>IF($AX30="", "", IFERROR(INDEX('Raw Data'!$BI$10:$BI$59, MATCH($AX30, 'Raw Data'!$BN$10:$BN$59, 0)), ""))</f>
        <v/>
      </c>
      <c r="BO30" s="96"/>
      <c r="BP30" s="97"/>
      <c r="BQ30" s="25"/>
      <c r="BR30" s="25"/>
      <c r="BS30" s="95" t="str">
        <f t="shared" si="1"/>
        <v/>
      </c>
      <c r="BT30" s="96"/>
      <c r="BU30" s="96" t="str">
        <f t="shared" si="3"/>
        <v/>
      </c>
      <c r="BV30" s="96"/>
      <c r="BW30" s="96"/>
      <c r="BX30" s="96"/>
      <c r="BY30" s="96"/>
      <c r="BZ30" s="96"/>
      <c r="CA30" s="96"/>
      <c r="CB30" s="141" t="str">
        <f>IF($BS30="", "", IFERROR(INDEX('Raw Data'!$BL$10:$BL$59, MATCH($BS30, 'Raw Data'!$BI$10:$BI$59, 0)), ""))</f>
        <v/>
      </c>
      <c r="CC30" s="141"/>
      <c r="CD30" s="141"/>
      <c r="CE30" s="141"/>
      <c r="CF30" s="144" t="str">
        <f>IF($BS30="", "", IFERROR(INDEX('Raw Data'!$BM$10:$BM$59, MATCH($BS30, 'Raw Data'!$BI$10:$BI$59, 0)), ""))</f>
        <v/>
      </c>
      <c r="CG30" s="144"/>
      <c r="CH30" s="144"/>
      <c r="CI30" s="145"/>
      <c r="CJ30" s="25"/>
      <c r="CK30" s="95" t="str">
        <f>IF($BU30="", "", IFERROR(INDEX('Raw Data'!$BB$10:$BB$59, MATCH($BU30, 'Raw Data'!$BG$10:$BG$59, 0)), ""))</f>
        <v/>
      </c>
      <c r="CL30" s="96"/>
      <c r="CM30" s="97"/>
      <c r="CN30" s="25"/>
      <c r="CR30" s="7" t="str">
        <f t="shared" si="7"/>
        <v/>
      </c>
      <c r="CS30" s="9" t="str">
        <f t="shared" si="7"/>
        <v/>
      </c>
      <c r="CU30" s="7" t="str">
        <f t="shared" si="4"/>
        <v/>
      </c>
      <c r="CV30" s="9" t="str">
        <f t="shared" si="5"/>
        <v/>
      </c>
      <c r="DI30" s="20" t="str">
        <f>IF($AV30="", "", IFERROR(INDEX('Raw Data'!$BG$10:$BG$59, MATCH($AV30, 'Raw Data'!$BB$10:$BB$59, 0)), ""))</f>
        <v/>
      </c>
      <c r="DJ30" s="42" t="str">
        <f>IF($AV30="", "", IFERROR(INDEX('Raw Data'!$BD$10:$BD$59, MATCH($AV30, 'Raw Data'!$BB$10:$BB$59, 0)), ""))</f>
        <v/>
      </c>
      <c r="DL30" s="20" t="str">
        <f>IF($BS30="", "", IFERROR(INDEX('Raw Data'!$BN$10:$BN$59, MATCH($BS30, 'Raw Data'!$BI$10:$BI$59, 0)), ""))</f>
        <v/>
      </c>
      <c r="DM30" s="42" t="str">
        <f>IF($BS30="", "", IFERROR(INDEX('Raw Data'!$BK$10:$BK$59, MATCH($BS30, 'Raw Data'!$BI$10:$BI$59, 0)), ""))</f>
        <v/>
      </c>
    </row>
    <row r="31" spans="1:117" x14ac:dyDescent="0.25">
      <c r="A31" s="25"/>
      <c r="W31" s="25"/>
      <c r="X31" s="25"/>
      <c r="AT31" s="25"/>
      <c r="AU31" s="25"/>
      <c r="AV31" s="95" t="str">
        <f t="shared" si="0"/>
        <v/>
      </c>
      <c r="AW31" s="96"/>
      <c r="AX31" s="96" t="str">
        <f t="shared" si="2"/>
        <v/>
      </c>
      <c r="AY31" s="96"/>
      <c r="AZ31" s="96"/>
      <c r="BA31" s="96"/>
      <c r="BB31" s="96"/>
      <c r="BC31" s="96"/>
      <c r="BD31" s="96"/>
      <c r="BE31" s="141" t="str">
        <f>IF($AV31="", "", IFERROR(INDEX('Raw Data'!$BE$10:$BE$59, MATCH($AV31, 'Raw Data'!$BB$10:$BB$59, 0)), ""))</f>
        <v/>
      </c>
      <c r="BF31" s="141"/>
      <c r="BG31" s="141"/>
      <c r="BH31" s="141"/>
      <c r="BI31" s="144" t="str">
        <f>IF($AV31="", "", IFERROR(INDEX('Raw Data'!$BF$10:$BF$59, MATCH($AV31, 'Raw Data'!$BB$10:$BB$59, 0)), ""))</f>
        <v/>
      </c>
      <c r="BJ31" s="144"/>
      <c r="BK31" s="144"/>
      <c r="BL31" s="145"/>
      <c r="BM31" s="25"/>
      <c r="BN31" s="95" t="str">
        <f>IF($AX31="", "", IFERROR(INDEX('Raw Data'!$BI$10:$BI$59, MATCH($AX31, 'Raw Data'!$BN$10:$BN$59, 0)), ""))</f>
        <v/>
      </c>
      <c r="BO31" s="96"/>
      <c r="BP31" s="97"/>
      <c r="BQ31" s="25"/>
      <c r="BR31" s="25"/>
      <c r="BS31" s="95" t="str">
        <f t="shared" si="1"/>
        <v/>
      </c>
      <c r="BT31" s="96"/>
      <c r="BU31" s="96" t="str">
        <f t="shared" si="3"/>
        <v/>
      </c>
      <c r="BV31" s="96"/>
      <c r="BW31" s="96"/>
      <c r="BX31" s="96"/>
      <c r="BY31" s="96"/>
      <c r="BZ31" s="96"/>
      <c r="CA31" s="96"/>
      <c r="CB31" s="141" t="str">
        <f>IF($BS31="", "", IFERROR(INDEX('Raw Data'!$BL$10:$BL$59, MATCH($BS31, 'Raw Data'!$BI$10:$BI$59, 0)), ""))</f>
        <v/>
      </c>
      <c r="CC31" s="141"/>
      <c r="CD31" s="141"/>
      <c r="CE31" s="141"/>
      <c r="CF31" s="144" t="str">
        <f>IF($BS31="", "", IFERROR(INDEX('Raw Data'!$BM$10:$BM$59, MATCH($BS31, 'Raw Data'!$BI$10:$BI$59, 0)), ""))</f>
        <v/>
      </c>
      <c r="CG31" s="144"/>
      <c r="CH31" s="144"/>
      <c r="CI31" s="145"/>
      <c r="CJ31" s="25"/>
      <c r="CK31" s="95" t="str">
        <f>IF($BU31="", "", IFERROR(INDEX('Raw Data'!$BB$10:$BB$59, MATCH($BU31, 'Raw Data'!$BG$10:$BG$59, 0)), ""))</f>
        <v/>
      </c>
      <c r="CL31" s="96"/>
      <c r="CM31" s="97"/>
      <c r="CN31" s="25"/>
      <c r="CR31" s="7" t="str">
        <f t="shared" si="7"/>
        <v/>
      </c>
      <c r="CS31" s="9" t="str">
        <f t="shared" si="7"/>
        <v/>
      </c>
      <c r="CU31" s="7" t="str">
        <f t="shared" si="4"/>
        <v/>
      </c>
      <c r="CV31" s="9" t="str">
        <f t="shared" si="5"/>
        <v/>
      </c>
      <c r="DI31" s="20" t="str">
        <f>IF($AV31="", "", IFERROR(INDEX('Raw Data'!$BG$10:$BG$59, MATCH($AV31, 'Raw Data'!$BB$10:$BB$59, 0)), ""))</f>
        <v/>
      </c>
      <c r="DJ31" s="42" t="str">
        <f>IF($AV31="", "", IFERROR(INDEX('Raw Data'!$BD$10:$BD$59, MATCH($AV31, 'Raw Data'!$BB$10:$BB$59, 0)), ""))</f>
        <v/>
      </c>
      <c r="DL31" s="20" t="str">
        <f>IF($BS31="", "", IFERROR(INDEX('Raw Data'!$BN$10:$BN$59, MATCH($BS31, 'Raw Data'!$BI$10:$BI$59, 0)), ""))</f>
        <v/>
      </c>
      <c r="DM31" s="42" t="str">
        <f>IF($BS31="", "", IFERROR(INDEX('Raw Data'!$BK$10:$BK$59, MATCH($BS31, 'Raw Data'!$BI$10:$BI$59, 0)), ""))</f>
        <v/>
      </c>
    </row>
    <row r="32" spans="1:117" x14ac:dyDescent="0.25">
      <c r="A32" s="25"/>
      <c r="W32" s="25"/>
      <c r="X32" s="25"/>
      <c r="AT32" s="25"/>
      <c r="AU32" s="25"/>
      <c r="AV32" s="98" t="str">
        <f t="shared" si="0"/>
        <v/>
      </c>
      <c r="AW32" s="99"/>
      <c r="AX32" s="99" t="str">
        <f t="shared" si="2"/>
        <v/>
      </c>
      <c r="AY32" s="99"/>
      <c r="AZ32" s="99"/>
      <c r="BA32" s="99"/>
      <c r="BB32" s="99"/>
      <c r="BC32" s="99"/>
      <c r="BD32" s="99"/>
      <c r="BE32" s="143" t="str">
        <f>IF($AV32="", "", IFERROR(INDEX('Raw Data'!$BE$10:$BE$59, MATCH($AV32, 'Raw Data'!$BB$10:$BB$59, 0)), ""))</f>
        <v/>
      </c>
      <c r="BF32" s="143"/>
      <c r="BG32" s="143"/>
      <c r="BH32" s="143"/>
      <c r="BI32" s="146" t="str">
        <f>IF($AV32="", "", IFERROR(INDEX('Raw Data'!$BF$10:$BF$59, MATCH($AV32, 'Raw Data'!$BB$10:$BB$59, 0)), ""))</f>
        <v/>
      </c>
      <c r="BJ32" s="146"/>
      <c r="BK32" s="146"/>
      <c r="BL32" s="147"/>
      <c r="BM32" s="25"/>
      <c r="BN32" s="98" t="str">
        <f>IF($AX32="", "", IFERROR(INDEX('Raw Data'!$BI$10:$BI$59, MATCH($AX32, 'Raw Data'!$BN$10:$BN$59, 0)), ""))</f>
        <v/>
      </c>
      <c r="BO32" s="99"/>
      <c r="BP32" s="100"/>
      <c r="BQ32" s="25"/>
      <c r="BR32" s="25"/>
      <c r="BS32" s="98" t="str">
        <f t="shared" si="1"/>
        <v/>
      </c>
      <c r="BT32" s="99"/>
      <c r="BU32" s="99" t="str">
        <f t="shared" si="3"/>
        <v/>
      </c>
      <c r="BV32" s="99"/>
      <c r="BW32" s="99"/>
      <c r="BX32" s="99"/>
      <c r="BY32" s="99"/>
      <c r="BZ32" s="99"/>
      <c r="CA32" s="99"/>
      <c r="CB32" s="143" t="str">
        <f>IF($BS32="", "", IFERROR(INDEX('Raw Data'!$BL$10:$BL$59, MATCH($BS32, 'Raw Data'!$BI$10:$BI$59, 0)), ""))</f>
        <v/>
      </c>
      <c r="CC32" s="143"/>
      <c r="CD32" s="143"/>
      <c r="CE32" s="143"/>
      <c r="CF32" s="146" t="str">
        <f>IF($BS32="", "", IFERROR(INDEX('Raw Data'!$BM$10:$BM$59, MATCH($BS32, 'Raw Data'!$BI$10:$BI$59, 0)), ""))</f>
        <v/>
      </c>
      <c r="CG32" s="146"/>
      <c r="CH32" s="146"/>
      <c r="CI32" s="147"/>
      <c r="CJ32" s="25"/>
      <c r="CK32" s="98" t="str">
        <f>IF($BU32="", "", IFERROR(INDEX('Raw Data'!$BB$10:$BB$59, MATCH($BU32, 'Raw Data'!$BG$10:$BG$59, 0)), ""))</f>
        <v/>
      </c>
      <c r="CL32" s="99"/>
      <c r="CM32" s="100"/>
      <c r="CN32" s="25"/>
      <c r="CR32" s="10" t="str">
        <f t="shared" si="7"/>
        <v/>
      </c>
      <c r="CS32" s="11" t="str">
        <f t="shared" si="7"/>
        <v/>
      </c>
      <c r="CU32" s="10" t="str">
        <f t="shared" si="4"/>
        <v/>
      </c>
      <c r="CV32" s="11" t="str">
        <f t="shared" si="5"/>
        <v/>
      </c>
      <c r="DI32" s="21" t="str">
        <f>IF($AV32="", "", IFERROR(INDEX('Raw Data'!$BG$10:$BG$59, MATCH($AV32, 'Raw Data'!$BB$10:$BB$59, 0)), ""))</f>
        <v/>
      </c>
      <c r="DJ32" s="43" t="str">
        <f>IF($AV32="", "", IFERROR(INDEX('Raw Data'!$BD$10:$BD$59, MATCH($AV32, 'Raw Data'!$BB$10:$BB$59, 0)), ""))</f>
        <v/>
      </c>
      <c r="DL32" s="21" t="str">
        <f>IF($BS32="", "", IFERROR(INDEX('Raw Data'!$BN$10:$BN$59, MATCH($BS32, 'Raw Data'!$BI$10:$BI$59, 0)), ""))</f>
        <v/>
      </c>
      <c r="DM32" s="43" t="str">
        <f>IF($BS32="", "", IFERROR(INDEX('Raw Data'!$BK$10:$BK$59, MATCH($BS32, 'Raw Data'!$BI$10:$BI$59, 0)), ""))</f>
        <v/>
      </c>
    </row>
    <row r="33" spans="1:92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</row>
  </sheetData>
  <sheetProtection algorithmName="SHA-512" hashValue="9SwryA2gdO9InsG29i3l0QxzfDkNOewhl6hgijvN8bqo7RbQc7eXRSfIIA/auiYTiis6GiWSInrxNAhbBY/YOw==" saltValue="TLpui7QnQlx7Jrd2MvRqzQ==" spinCount="100000" sheet="1" objects="1" scenarios="1"/>
  <mergeCells count="280">
    <mergeCell ref="B2:V3"/>
    <mergeCell ref="Y2:AS3"/>
    <mergeCell ref="AV2:BP3"/>
    <mergeCell ref="BS2:CM3"/>
    <mergeCell ref="AV17:AW17"/>
    <mergeCell ref="AV18:AW18"/>
    <mergeCell ref="AV19:AW19"/>
    <mergeCell ref="AV8:AW8"/>
    <mergeCell ref="AV9:AW9"/>
    <mergeCell ref="AV10:AW10"/>
    <mergeCell ref="AV11:AW11"/>
    <mergeCell ref="AV12:AW12"/>
    <mergeCell ref="AV13:AW13"/>
    <mergeCell ref="AX9:BD9"/>
    <mergeCell ref="AX10:BD10"/>
    <mergeCell ref="AX11:BD11"/>
    <mergeCell ref="AX12:BD12"/>
    <mergeCell ref="AV7:AW7"/>
    <mergeCell ref="BI7:BL7"/>
    <mergeCell ref="BN7:BP7"/>
    <mergeCell ref="BN6:BP6"/>
    <mergeCell ref="AV14:AW14"/>
    <mergeCell ref="AV15:AW15"/>
    <mergeCell ref="AV16:AW16"/>
    <mergeCell ref="BE15:BH15"/>
    <mergeCell ref="BE16:BH16"/>
    <mergeCell ref="AV32:AW32"/>
    <mergeCell ref="AV26:AW26"/>
    <mergeCell ref="AV27:AW27"/>
    <mergeCell ref="AV28:AW28"/>
    <mergeCell ref="AV29:AW29"/>
    <mergeCell ref="AV30:AW30"/>
    <mergeCell ref="AV31:AW31"/>
    <mergeCell ref="AV20:AW20"/>
    <mergeCell ref="AV21:AW21"/>
    <mergeCell ref="AV22:AW22"/>
    <mergeCell ref="AV23:AW23"/>
    <mergeCell ref="AV24:AW24"/>
    <mergeCell ref="AV25:AW25"/>
    <mergeCell ref="AX32:BD32"/>
    <mergeCell ref="AX25:BD25"/>
    <mergeCell ref="AX26:BD26"/>
    <mergeCell ref="BI8:BL8"/>
    <mergeCell ref="BI9:BL9"/>
    <mergeCell ref="BI10:BL10"/>
    <mergeCell ref="BI11:BL11"/>
    <mergeCell ref="BI12:BL12"/>
    <mergeCell ref="BI13:BL13"/>
    <mergeCell ref="BI14:BL14"/>
    <mergeCell ref="BI15:BL15"/>
    <mergeCell ref="BI16:BL16"/>
    <mergeCell ref="AV5:AW5"/>
    <mergeCell ref="AX5:AY5"/>
    <mergeCell ref="AZ5:BA5"/>
    <mergeCell ref="AX8:BD8"/>
    <mergeCell ref="BN25:BP25"/>
    <mergeCell ref="BN26:BP26"/>
    <mergeCell ref="BN27:BP27"/>
    <mergeCell ref="BN28:BP28"/>
    <mergeCell ref="BN29:BP29"/>
    <mergeCell ref="BN19:BP19"/>
    <mergeCell ref="BN20:BP20"/>
    <mergeCell ref="BN21:BP21"/>
    <mergeCell ref="BN22:BP22"/>
    <mergeCell ref="BN23:BP23"/>
    <mergeCell ref="BN24:BP24"/>
    <mergeCell ref="BN13:BP13"/>
    <mergeCell ref="BN14:BP14"/>
    <mergeCell ref="BN15:BP15"/>
    <mergeCell ref="BN16:BP16"/>
    <mergeCell ref="BN17:BP17"/>
    <mergeCell ref="BN18:BP18"/>
    <mergeCell ref="BI29:BL29"/>
    <mergeCell ref="BN8:BP8"/>
    <mergeCell ref="BN9:BP9"/>
    <mergeCell ref="BS5:BT5"/>
    <mergeCell ref="BU5:BV5"/>
    <mergeCell ref="BW5:BX5"/>
    <mergeCell ref="CK6:CM6"/>
    <mergeCell ref="BS7:BT7"/>
    <mergeCell ref="CF7:CI7"/>
    <mergeCell ref="CK7:CM7"/>
    <mergeCell ref="CB5:CM5"/>
    <mergeCell ref="BN31:BP31"/>
    <mergeCell ref="BN30:BP30"/>
    <mergeCell ref="BN10:BP10"/>
    <mergeCell ref="BN11:BP11"/>
    <mergeCell ref="BN12:BP12"/>
    <mergeCell ref="CF10:CI10"/>
    <mergeCell ref="CK10:CM10"/>
    <mergeCell ref="BS11:BT11"/>
    <mergeCell ref="CF11:CI11"/>
    <mergeCell ref="CK11:CM11"/>
    <mergeCell ref="CB10:CE10"/>
    <mergeCell ref="BU11:CA11"/>
    <mergeCell ref="BS8:BT8"/>
    <mergeCell ref="CF8:CI8"/>
    <mergeCell ref="CK8:CM8"/>
    <mergeCell ref="BS9:BT9"/>
    <mergeCell ref="CF9:CI9"/>
    <mergeCell ref="CK9:CM9"/>
    <mergeCell ref="CF14:CI14"/>
    <mergeCell ref="CK14:CM14"/>
    <mergeCell ref="BS15:BT15"/>
    <mergeCell ref="CF15:CI15"/>
    <mergeCell ref="CK15:CM15"/>
    <mergeCell ref="BU15:CA15"/>
    <mergeCell ref="CB15:CE15"/>
    <mergeCell ref="BS12:BT12"/>
    <mergeCell ref="CF12:CI12"/>
    <mergeCell ref="CK12:CM12"/>
    <mergeCell ref="BS13:BT13"/>
    <mergeCell ref="CF13:CI13"/>
    <mergeCell ref="CK13:CM13"/>
    <mergeCell ref="CB11:CE11"/>
    <mergeCell ref="BU12:CA12"/>
    <mergeCell ref="CB12:CE12"/>
    <mergeCell ref="BU13:CA13"/>
    <mergeCell ref="CB13:CE13"/>
    <mergeCell ref="BU14:CA14"/>
    <mergeCell ref="CB14:CE14"/>
    <mergeCell ref="CF18:CI18"/>
    <mergeCell ref="CK18:CM18"/>
    <mergeCell ref="BS19:BT19"/>
    <mergeCell ref="CF19:CI19"/>
    <mergeCell ref="CK19:CM19"/>
    <mergeCell ref="BS16:BT16"/>
    <mergeCell ref="CF16:CI16"/>
    <mergeCell ref="CK16:CM16"/>
    <mergeCell ref="BS17:BT17"/>
    <mergeCell ref="CF17:CI17"/>
    <mergeCell ref="CK17:CM17"/>
    <mergeCell ref="BU16:CA16"/>
    <mergeCell ref="CB16:CE16"/>
    <mergeCell ref="BU17:CA17"/>
    <mergeCell ref="CB17:CE17"/>
    <mergeCell ref="BU18:CA18"/>
    <mergeCell ref="CB18:CE18"/>
    <mergeCell ref="BU19:CA19"/>
    <mergeCell ref="CB19:CE19"/>
    <mergeCell ref="CF22:CI22"/>
    <mergeCell ref="CK22:CM22"/>
    <mergeCell ref="BS23:BT23"/>
    <mergeCell ref="CF23:CI23"/>
    <mergeCell ref="CK23:CM23"/>
    <mergeCell ref="BS20:BT20"/>
    <mergeCell ref="CF20:CI20"/>
    <mergeCell ref="CK20:CM20"/>
    <mergeCell ref="BS21:BT21"/>
    <mergeCell ref="CF21:CI21"/>
    <mergeCell ref="CK21:CM21"/>
    <mergeCell ref="BU20:CA20"/>
    <mergeCell ref="CB20:CE20"/>
    <mergeCell ref="CB22:CE22"/>
    <mergeCell ref="BU23:CA23"/>
    <mergeCell ref="CB23:CE23"/>
    <mergeCell ref="CF26:CI26"/>
    <mergeCell ref="CK26:CM26"/>
    <mergeCell ref="BS27:BT27"/>
    <mergeCell ref="CF27:CI27"/>
    <mergeCell ref="CK27:CM27"/>
    <mergeCell ref="BS24:BT24"/>
    <mergeCell ref="CF24:CI24"/>
    <mergeCell ref="CK24:CM24"/>
    <mergeCell ref="BS25:BT25"/>
    <mergeCell ref="CF25:CI25"/>
    <mergeCell ref="CK25:CM25"/>
    <mergeCell ref="BU24:CA24"/>
    <mergeCell ref="CB24:CE24"/>
    <mergeCell ref="CF32:CI32"/>
    <mergeCell ref="CK32:CM32"/>
    <mergeCell ref="BS30:BT30"/>
    <mergeCell ref="CF30:CI30"/>
    <mergeCell ref="CK30:CM30"/>
    <mergeCell ref="BS31:BT31"/>
    <mergeCell ref="CF31:CI31"/>
    <mergeCell ref="CK31:CM31"/>
    <mergeCell ref="BS28:BT28"/>
    <mergeCell ref="CF28:CI28"/>
    <mergeCell ref="CK28:CM28"/>
    <mergeCell ref="BS29:BT29"/>
    <mergeCell ref="CF29:CI29"/>
    <mergeCell ref="CK29:CM29"/>
    <mergeCell ref="BU28:CA28"/>
    <mergeCell ref="CB28:CE28"/>
    <mergeCell ref="BU32:CA32"/>
    <mergeCell ref="CB32:CE32"/>
    <mergeCell ref="BU30:CA30"/>
    <mergeCell ref="CB30:CE30"/>
    <mergeCell ref="BU31:CA31"/>
    <mergeCell ref="CB31:CE31"/>
    <mergeCell ref="AX7:BD7"/>
    <mergeCell ref="BE7:BH7"/>
    <mergeCell ref="BE8:BH8"/>
    <mergeCell ref="BE9:BH9"/>
    <mergeCell ref="BE10:BH10"/>
    <mergeCell ref="BE11:BH11"/>
    <mergeCell ref="BE12:BH12"/>
    <mergeCell ref="BE13:BH13"/>
    <mergeCell ref="BE14:BH14"/>
    <mergeCell ref="AX27:BD27"/>
    <mergeCell ref="AX28:BD28"/>
    <mergeCell ref="AX29:BD29"/>
    <mergeCell ref="AX30:BD30"/>
    <mergeCell ref="AX13:BD13"/>
    <mergeCell ref="AX14:BD14"/>
    <mergeCell ref="AX15:BD15"/>
    <mergeCell ref="AX16:BD16"/>
    <mergeCell ref="AX17:BD17"/>
    <mergeCell ref="AX18:BD18"/>
    <mergeCell ref="AX21:BD21"/>
    <mergeCell ref="AX22:BD22"/>
    <mergeCell ref="AX23:BD23"/>
    <mergeCell ref="AX24:BD24"/>
    <mergeCell ref="AX19:BD19"/>
    <mergeCell ref="AX20:BD20"/>
    <mergeCell ref="AX31:BD31"/>
    <mergeCell ref="BE29:BH29"/>
    <mergeCell ref="BU10:CA10"/>
    <mergeCell ref="BE23:BH23"/>
    <mergeCell ref="BE24:BH24"/>
    <mergeCell ref="BE17:BH17"/>
    <mergeCell ref="BE18:BH18"/>
    <mergeCell ref="BE19:BH19"/>
    <mergeCell ref="BE20:BH20"/>
    <mergeCell ref="BE21:BH21"/>
    <mergeCell ref="BE22:BH22"/>
    <mergeCell ref="BS22:BT22"/>
    <mergeCell ref="BS18:BT18"/>
    <mergeCell ref="BS14:BT14"/>
    <mergeCell ref="BS10:BT10"/>
    <mergeCell ref="BI23:BL23"/>
    <mergeCell ref="BI24:BL24"/>
    <mergeCell ref="BI17:BL17"/>
    <mergeCell ref="BI18:BL18"/>
    <mergeCell ref="BI19:BL19"/>
    <mergeCell ref="BI21:BL21"/>
    <mergeCell ref="BI22:BL22"/>
    <mergeCell ref="BI20:BL20"/>
    <mergeCell ref="BE31:BH31"/>
    <mergeCell ref="BE32:BH32"/>
    <mergeCell ref="BE25:BH25"/>
    <mergeCell ref="BE26:BH26"/>
    <mergeCell ref="BE27:BH27"/>
    <mergeCell ref="BE28:BH28"/>
    <mergeCell ref="BS32:BT32"/>
    <mergeCell ref="BS26:BT26"/>
    <mergeCell ref="BN32:BP32"/>
    <mergeCell ref="BI30:BL30"/>
    <mergeCell ref="BI31:BL31"/>
    <mergeCell ref="BI32:BL32"/>
    <mergeCell ref="BI25:BL25"/>
    <mergeCell ref="BI26:BL26"/>
    <mergeCell ref="BI27:BL27"/>
    <mergeCell ref="BI28:BL28"/>
    <mergeCell ref="BE30:BH30"/>
    <mergeCell ref="B4:V4"/>
    <mergeCell ref="B19:V19"/>
    <mergeCell ref="Y4:AS4"/>
    <mergeCell ref="Y19:AS19"/>
    <mergeCell ref="AX6:BD6"/>
    <mergeCell ref="BU6:CA6"/>
    <mergeCell ref="BE5:BP5"/>
    <mergeCell ref="BU29:CA29"/>
    <mergeCell ref="CB29:CE29"/>
    <mergeCell ref="BU25:CA25"/>
    <mergeCell ref="CB25:CE25"/>
    <mergeCell ref="BU26:CA26"/>
    <mergeCell ref="CB26:CE26"/>
    <mergeCell ref="BU27:CA27"/>
    <mergeCell ref="CB27:CE27"/>
    <mergeCell ref="BU21:CA21"/>
    <mergeCell ref="CB21:CE21"/>
    <mergeCell ref="BU22:CA22"/>
    <mergeCell ref="BU7:CA7"/>
    <mergeCell ref="CB7:CE7"/>
    <mergeCell ref="BU8:CA8"/>
    <mergeCell ref="CB8:CE8"/>
    <mergeCell ref="BU9:CA9"/>
    <mergeCell ref="CB9:CE9"/>
  </mergeCells>
  <conditionalFormatting sqref="AV8:BL32">
    <cfRule type="expression" dxfId="11" priority="10">
      <formula>$AV8=$CX$2</formula>
    </cfRule>
    <cfRule type="expression" dxfId="10" priority="11">
      <formula>$AV8=$CX$3</formula>
    </cfRule>
    <cfRule type="expression" dxfId="9" priority="12">
      <formula>$AV8=$CX$4</formula>
    </cfRule>
  </conditionalFormatting>
  <conditionalFormatting sqref="BN8:BP32">
    <cfRule type="expression" dxfId="8" priority="7">
      <formula>$BN8=$CX$2</formula>
    </cfRule>
    <cfRule type="expression" dxfId="7" priority="8">
      <formula>$BN8=$CX$3</formula>
    </cfRule>
    <cfRule type="expression" dxfId="6" priority="9">
      <formula>$BN8=$CX$4</formula>
    </cfRule>
  </conditionalFormatting>
  <conditionalFormatting sqref="BS8:CI32">
    <cfRule type="expression" dxfId="5" priority="1">
      <formula>$BS8=$CX$2</formula>
    </cfRule>
    <cfRule type="expression" dxfId="4" priority="2">
      <formula>$BS8=$CX$3</formula>
    </cfRule>
    <cfRule type="expression" dxfId="3" priority="3">
      <formula>$BS8=$CX$4</formula>
    </cfRule>
  </conditionalFormatting>
  <conditionalFormatting sqref="CK8:CM32">
    <cfRule type="expression" dxfId="2" priority="4">
      <formula>$CK8=$CX$2</formula>
    </cfRule>
    <cfRule type="expression" dxfId="1" priority="5">
      <formula>$CK8=$CX$3</formula>
    </cfRule>
    <cfRule type="expression" dxfId="0" priority="6">
      <formula>$CK8=$CX$4</formula>
    </cfRule>
  </conditionalFormatting>
  <dataValidations count="2">
    <dataValidation type="list" allowBlank="1" showInputMessage="1" showErrorMessage="1" sqref="AX5:AY5" xr:uid="{DE02AD15-5F68-457A-90DA-B240179330F5}">
      <formula1>$CR$2:$CR$4</formula1>
    </dataValidation>
    <dataValidation type="list" allowBlank="1" showInputMessage="1" showErrorMessage="1" sqref="BU5:BV5" xr:uid="{F923BC6F-E64C-4FCE-A392-6B46A1D3A16A}">
      <formula1>$CU$2:$CU$4</formula1>
    </dataValidation>
  </dataValidations>
  <pageMargins left="0.7" right="0.7" top="0.75" bottom="0.75" header="0.3" footer="0.3"/>
  <pageSetup paperSize="9" orientation="landscape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22b865-9d05-42be-b306-86f259ab344c" xsi:nil="true"/>
    <lcf76f155ced4ddcb4097134ff3c332f xmlns="0224aa69-f8be-496a-942a-f68b2082be9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A6647477DB67489542583DE85BBDA9" ma:contentTypeVersion="17" ma:contentTypeDescription="Create a new document." ma:contentTypeScope="" ma:versionID="6af78dfbb76ad052dc5497596012d100">
  <xsd:schema xmlns:xsd="http://www.w3.org/2001/XMLSchema" xmlns:xs="http://www.w3.org/2001/XMLSchema" xmlns:p="http://schemas.microsoft.com/office/2006/metadata/properties" xmlns:ns2="0224aa69-f8be-496a-942a-f68b2082be9d" xmlns:ns3="5c22b865-9d05-42be-b306-86f259ab344c" targetNamespace="http://schemas.microsoft.com/office/2006/metadata/properties" ma:root="true" ma:fieldsID="031bced7a5d122e46ea51893bd70fe58" ns2:_="" ns3:_="">
    <xsd:import namespace="0224aa69-f8be-496a-942a-f68b2082be9d"/>
    <xsd:import namespace="5c22b865-9d05-42be-b306-86f259ab34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4aa69-f8be-496a-942a-f68b2082be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3a2bcf8-cd39-408e-afde-3fa1715eb2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2b865-9d05-42be-b306-86f259ab34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b0a2be7-add5-4892-b185-3fdfbf18e5e2}" ma:internalName="TaxCatchAll" ma:showField="CatchAllData" ma:web="5c22b865-9d05-42be-b306-86f259ab34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E44C2C-FD2E-4457-AD77-A644B484AB74}">
  <ds:schemaRefs>
    <ds:schemaRef ds:uri="http://schemas.microsoft.com/office/2006/metadata/properties"/>
    <ds:schemaRef ds:uri="http://schemas.microsoft.com/office/infopath/2007/PartnerControls"/>
    <ds:schemaRef ds:uri="5c22b865-9d05-42be-b306-86f259ab344c"/>
    <ds:schemaRef ds:uri="0224aa69-f8be-496a-942a-f68b2082be9d"/>
  </ds:schemaRefs>
</ds:datastoreItem>
</file>

<file path=customXml/itemProps2.xml><?xml version="1.0" encoding="utf-8"?>
<ds:datastoreItem xmlns:ds="http://schemas.openxmlformats.org/officeDocument/2006/customXml" ds:itemID="{501DB9F4-A381-45BD-A4D4-2AC7848978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665210-D30C-4D2D-8D64-164504D1A9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Intro &amp; Setup</vt:lpstr>
      <vt:lpstr>Raw Data</vt:lpstr>
      <vt:lpstr>Dashboard</vt:lpstr>
      <vt:lpstr>Dashboard!Print_Area</vt:lpstr>
      <vt:lpstr>'Intro &amp; Setup'!Print_Area</vt:lpstr>
      <vt:lpstr>'Raw Data'!Print_Area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Sumner</dc:creator>
  <cp:lastModifiedBy>Richard Sumner</cp:lastModifiedBy>
  <dcterms:created xsi:type="dcterms:W3CDTF">2023-10-24T12:30:43Z</dcterms:created>
  <dcterms:modified xsi:type="dcterms:W3CDTF">2023-10-25T15:15:15Z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0x01010066A6647477DB67489542583DE85BBDA9</vt:lpwstr>
  </property>
  <property fmtid="{D5CDD505-2E9C-101B-9397-08002B2CF9AE}" pid="3" name="MediaServiceImageTags">
    <vt:lpwstr/>
  </property>
</Properties>
</file>