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Simple Profit &amp; Loss/"/>
    </mc:Choice>
  </mc:AlternateContent>
  <xr:revisionPtr revIDLastSave="30" documentId="8_{333BE080-311E-4F41-8803-7B48C9F7B66B}" xr6:coauthVersionLast="41" xr6:coauthVersionMax="41" xr10:uidLastSave="{E47A36D1-1C8C-4D6D-BF43-9D2F2D6C43DE}"/>
  <workbookProtection workbookAlgorithmName="SHA-512" workbookHashValue="zdlho3zJlVsHVTFDSM5+1FTw5XB2bF8/eB2r1wtmED1A7jbQarCTIbsNv4FIE4D+vbQxf5Y8UDLL8o33aNab3w==" workbookSaltValue="197U6Udiy0loQbzOdzQmvA==" workbookSpinCount="100000" lockStructure="1"/>
  <bookViews>
    <workbookView xWindow="-120" yWindow="-120" windowWidth="20730" windowHeight="11160" xr2:uid="{7FAEC031-1B62-4EEC-8153-9D097803A52E}"/>
  </bookViews>
  <sheets>
    <sheet name="Intro &amp; Setup" sheetId="1" r:id="rId1"/>
    <sheet name="Budgets &amp; Actual" sheetId="2" r:id="rId2"/>
    <sheet name="Report" sheetId="3" r:id="rId3"/>
  </sheets>
  <definedNames>
    <definedName name="_xlnm.Print_Area" localSheetId="1">'Budgets &amp; Actual'!$A$1:$AC$45</definedName>
    <definedName name="_xlnm.Print_Area" localSheetId="0">'Intro &amp; Setup'!$A$1:$AT$50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Q3" i="1" l="1"/>
  <c r="B2" i="3"/>
  <c r="BA21" i="3" l="1"/>
  <c r="BA20" i="3"/>
  <c r="BA19" i="3"/>
  <c r="BA18" i="3"/>
  <c r="AB44" i="2"/>
  <c r="BE15" i="3" s="1"/>
  <c r="AA44" i="2"/>
  <c r="BE14" i="3" s="1"/>
  <c r="Z44" i="2"/>
  <c r="BE13" i="3" s="1"/>
  <c r="Y44" i="2"/>
  <c r="BE12" i="3" s="1"/>
  <c r="X44" i="2"/>
  <c r="BE11" i="3" s="1"/>
  <c r="W44" i="2"/>
  <c r="BE10" i="3" s="1"/>
  <c r="V44" i="2"/>
  <c r="BE9" i="3" s="1"/>
  <c r="U44" i="2"/>
  <c r="BE8" i="3" s="1"/>
  <c r="T44" i="2"/>
  <c r="BE7" i="3" s="1"/>
  <c r="S44" i="2"/>
  <c r="BE6" i="3" s="1"/>
  <c r="R44" i="2"/>
  <c r="BE5" i="3" s="1"/>
  <c r="Q44" i="2"/>
  <c r="BE4" i="3" s="1"/>
  <c r="O44" i="2"/>
  <c r="BD15" i="3" s="1"/>
  <c r="N44" i="2"/>
  <c r="BD14" i="3" s="1"/>
  <c r="M44" i="2"/>
  <c r="BD13" i="3" s="1"/>
  <c r="L44" i="2"/>
  <c r="BD12" i="3" s="1"/>
  <c r="K44" i="2"/>
  <c r="BD11" i="3" s="1"/>
  <c r="J44" i="2"/>
  <c r="BD10" i="3" s="1"/>
  <c r="I44" i="2"/>
  <c r="BD9" i="3" s="1"/>
  <c r="H44" i="2"/>
  <c r="BD8" i="3" s="1"/>
  <c r="G44" i="2"/>
  <c r="BD7" i="3" s="1"/>
  <c r="F44" i="2"/>
  <c r="BD6" i="3" s="1"/>
  <c r="E44" i="2"/>
  <c r="BD5" i="3" s="1"/>
  <c r="D44" i="2"/>
  <c r="BD4" i="3" s="1"/>
  <c r="AB15" i="2"/>
  <c r="BC15" i="3" s="1"/>
  <c r="AA15" i="2"/>
  <c r="BC14" i="3" s="1"/>
  <c r="Z15" i="2"/>
  <c r="BC13" i="3" s="1"/>
  <c r="Y15" i="2"/>
  <c r="BC12" i="3" s="1"/>
  <c r="X15" i="2"/>
  <c r="BC11" i="3" s="1"/>
  <c r="W15" i="2"/>
  <c r="BC10" i="3" s="1"/>
  <c r="V15" i="2"/>
  <c r="BC9" i="3" s="1"/>
  <c r="U15" i="2"/>
  <c r="BC8" i="3" s="1"/>
  <c r="T15" i="2"/>
  <c r="BC7" i="3" s="1"/>
  <c r="S15" i="2"/>
  <c r="BC6" i="3" s="1"/>
  <c r="R15" i="2"/>
  <c r="BC5" i="3" s="1"/>
  <c r="Q15" i="2"/>
  <c r="BC4" i="3" s="1"/>
  <c r="O15" i="2"/>
  <c r="BB15" i="3" s="1"/>
  <c r="N15" i="2"/>
  <c r="BB14" i="3" s="1"/>
  <c r="M15" i="2"/>
  <c r="BB13" i="3" s="1"/>
  <c r="L15" i="2"/>
  <c r="BB12" i="3" s="1"/>
  <c r="K15" i="2"/>
  <c r="BB11" i="3" s="1"/>
  <c r="J15" i="2"/>
  <c r="BB10" i="3" s="1"/>
  <c r="I15" i="2"/>
  <c r="BB9" i="3" s="1"/>
  <c r="H15" i="2"/>
  <c r="BB8" i="3" s="1"/>
  <c r="G15" i="2"/>
  <c r="BB7" i="3" s="1"/>
  <c r="F15" i="2"/>
  <c r="BB6" i="3" s="1"/>
  <c r="E15" i="2"/>
  <c r="BB5" i="3" s="1"/>
  <c r="D15" i="2"/>
  <c r="BB4" i="3" s="1"/>
  <c r="I6" i="2" l="1"/>
  <c r="BD56" i="3"/>
  <c r="BC56" i="3"/>
  <c r="BB56" i="3"/>
  <c r="BD64" i="3"/>
  <c r="BC64" i="3"/>
  <c r="BB64" i="3"/>
  <c r="BB61" i="3"/>
  <c r="BD61" i="3"/>
  <c r="BC61" i="3"/>
  <c r="J6" i="2"/>
  <c r="BB20" i="3"/>
  <c r="BC58" i="3"/>
  <c r="BB58" i="3"/>
  <c r="BD58" i="3"/>
  <c r="BC62" i="3"/>
  <c r="BB62" i="3"/>
  <c r="BD62" i="3"/>
  <c r="E6" i="2"/>
  <c r="M6" i="2"/>
  <c r="BD60" i="3"/>
  <c r="BB60" i="3"/>
  <c r="BC60" i="3"/>
  <c r="BB57" i="3"/>
  <c r="BC57" i="3"/>
  <c r="BD57" i="3"/>
  <c r="BB65" i="3"/>
  <c r="BC65" i="3"/>
  <c r="BD65" i="3"/>
  <c r="BD55" i="3"/>
  <c r="BC55" i="3"/>
  <c r="BB55" i="3"/>
  <c r="BD59" i="3"/>
  <c r="BC59" i="3"/>
  <c r="BB59" i="3"/>
  <c r="BD63" i="3"/>
  <c r="BC63" i="3"/>
  <c r="BB63" i="3"/>
  <c r="F6" i="2"/>
  <c r="N6" i="2"/>
  <c r="AB6" i="2"/>
  <c r="BB36" i="3" s="1"/>
  <c r="AA6" i="2"/>
  <c r="BB35" i="3" s="1"/>
  <c r="Z6" i="2"/>
  <c r="BB34" i="3" s="1"/>
  <c r="Y6" i="2"/>
  <c r="BB33" i="3" s="1"/>
  <c r="X6" i="2"/>
  <c r="BB32" i="3" s="1"/>
  <c r="W6" i="2"/>
  <c r="BB31" i="3" s="1"/>
  <c r="V6" i="2"/>
  <c r="BB30" i="3" s="1"/>
  <c r="U6" i="2"/>
  <c r="BB29" i="3" s="1"/>
  <c r="T6" i="2"/>
  <c r="BB28" i="3" s="1"/>
  <c r="S6" i="2"/>
  <c r="BB27" i="3" s="1"/>
  <c r="R6" i="2"/>
  <c r="BB26" i="3" s="1"/>
  <c r="BB19" i="3"/>
  <c r="BC43" i="3"/>
  <c r="BB43" i="3"/>
  <c r="BD43" i="3"/>
  <c r="BD47" i="3"/>
  <c r="BC47" i="3"/>
  <c r="BB47" i="3"/>
  <c r="BB51" i="3"/>
  <c r="BC51" i="3"/>
  <c r="BD51" i="3"/>
  <c r="BC48" i="3"/>
  <c r="BD48" i="3"/>
  <c r="BB48" i="3"/>
  <c r="BD41" i="3"/>
  <c r="BB41" i="3"/>
  <c r="BC41" i="3"/>
  <c r="BD45" i="3"/>
  <c r="BB45" i="3"/>
  <c r="BC45" i="3"/>
  <c r="BC49" i="3"/>
  <c r="BD49" i="3"/>
  <c r="BB49" i="3"/>
  <c r="K6" i="2"/>
  <c r="O6" i="2"/>
  <c r="AB5" i="2" s="1"/>
  <c r="BB42" i="3"/>
  <c r="BC42" i="3"/>
  <c r="BD42" i="3"/>
  <c r="BD46" i="3"/>
  <c r="BB46" i="3"/>
  <c r="BC46" i="3"/>
  <c r="BD50" i="3"/>
  <c r="BB50" i="3"/>
  <c r="BC50" i="3"/>
  <c r="G6" i="2"/>
  <c r="T5" i="2" s="1"/>
  <c r="L6" i="2"/>
  <c r="BD40" i="3"/>
  <c r="BB40" i="3"/>
  <c r="BC40" i="3"/>
  <c r="H6" i="2"/>
  <c r="BB18" i="3"/>
  <c r="BC44" i="3"/>
  <c r="BB44" i="3"/>
  <c r="BD44" i="3"/>
  <c r="BD54" i="3"/>
  <c r="BC54" i="3"/>
  <c r="BB54" i="3"/>
  <c r="BB21" i="3"/>
  <c r="Q6" i="2"/>
  <c r="D6" i="2"/>
  <c r="AA19" i="1"/>
  <c r="AK19" i="1" s="1"/>
  <c r="X5" i="2" l="1"/>
  <c r="Y5" i="2"/>
  <c r="Q3" i="2"/>
  <c r="AA5" i="2"/>
  <c r="R5" i="2"/>
  <c r="BD36" i="3"/>
  <c r="BC36" i="3"/>
  <c r="BC35" i="3"/>
  <c r="BD35" i="3"/>
  <c r="Z5" i="2"/>
  <c r="BD34" i="3"/>
  <c r="BC34" i="3"/>
  <c r="BC33" i="3"/>
  <c r="BD33" i="3"/>
  <c r="BD32" i="3"/>
  <c r="BC32" i="3"/>
  <c r="W5" i="2"/>
  <c r="BC31" i="3"/>
  <c r="BD31" i="3"/>
  <c r="BD30" i="3"/>
  <c r="BC30" i="3"/>
  <c r="V5" i="2"/>
  <c r="BC29" i="3"/>
  <c r="BD29" i="3"/>
  <c r="BD28" i="3"/>
  <c r="BC28" i="3"/>
  <c r="BC27" i="3"/>
  <c r="BD27" i="3"/>
  <c r="S5" i="2"/>
  <c r="BD26" i="3"/>
  <c r="BC26" i="3"/>
  <c r="U5" i="2"/>
  <c r="BB25" i="3"/>
  <c r="Q5" i="2"/>
  <c r="T3" i="2"/>
  <c r="BP5" i="1"/>
  <c r="BO5" i="1" s="1"/>
  <c r="AZ25" i="3" s="1"/>
  <c r="BE25" i="3" s="1"/>
  <c r="T4" i="2" l="1"/>
  <c r="BD25" i="3"/>
  <c r="BC25" i="3"/>
  <c r="BP6" i="1"/>
  <c r="BO6" i="1" s="1"/>
  <c r="AZ26" i="3" s="1"/>
  <c r="BE26" i="3" s="1"/>
  <c r="BR5" i="1"/>
  <c r="BQ5" i="1"/>
  <c r="Q18" i="2" l="1"/>
  <c r="D18" i="2"/>
  <c r="Q9" i="2"/>
  <c r="D9" i="2"/>
  <c r="BA40" i="3"/>
  <c r="BA4" i="3"/>
  <c r="BA25" i="3"/>
  <c r="BA54" i="3"/>
  <c r="BP7" i="1"/>
  <c r="BO7" i="1" s="1"/>
  <c r="AZ27" i="3" s="1"/>
  <c r="BE27" i="3" s="1"/>
  <c r="BR6" i="1"/>
  <c r="BQ6" i="1"/>
  <c r="R18" i="2" l="1"/>
  <c r="R9" i="2"/>
  <c r="E18" i="2"/>
  <c r="E9" i="2"/>
  <c r="BA41" i="3"/>
  <c r="BA26" i="3"/>
  <c r="BA5" i="3"/>
  <c r="BA55" i="3"/>
  <c r="BR7" i="1"/>
  <c r="BQ7" i="1"/>
  <c r="BP8" i="1"/>
  <c r="BO8" i="1" s="1"/>
  <c r="AZ28" i="3" s="1"/>
  <c r="BE28" i="3" s="1"/>
  <c r="S18" i="2" l="1"/>
  <c r="S9" i="2"/>
  <c r="F18" i="2"/>
  <c r="F9" i="2"/>
  <c r="BA56" i="3"/>
  <c r="BA42" i="3"/>
  <c r="BA27" i="3"/>
  <c r="BA6" i="3"/>
  <c r="BR8" i="1"/>
  <c r="BQ8" i="1"/>
  <c r="BP9" i="1"/>
  <c r="BO9" i="1" s="1"/>
  <c r="AZ29" i="3" s="1"/>
  <c r="BE29" i="3" s="1"/>
  <c r="T18" i="2" l="1"/>
  <c r="T9" i="2"/>
  <c r="G18" i="2"/>
  <c r="G9" i="2"/>
  <c r="BA57" i="3"/>
  <c r="BA43" i="3"/>
  <c r="BA28" i="3"/>
  <c r="BA7" i="3"/>
  <c r="BP10" i="1"/>
  <c r="BO10" i="1" s="1"/>
  <c r="AZ30" i="3" s="1"/>
  <c r="BE30" i="3" s="1"/>
  <c r="BR9" i="1"/>
  <c r="BQ9" i="1"/>
  <c r="U18" i="2" l="1"/>
  <c r="U9" i="2"/>
  <c r="H18" i="2"/>
  <c r="H9" i="2"/>
  <c r="BA8" i="3"/>
  <c r="BA58" i="3"/>
  <c r="BA44" i="3"/>
  <c r="BA29" i="3"/>
  <c r="BQ10" i="1"/>
  <c r="BP11" i="1"/>
  <c r="BO11" i="1" s="1"/>
  <c r="AZ31" i="3" s="1"/>
  <c r="BE31" i="3" s="1"/>
  <c r="BR10" i="1"/>
  <c r="V18" i="2" l="1"/>
  <c r="V9" i="2"/>
  <c r="I18" i="2"/>
  <c r="I9" i="2"/>
  <c r="BA59" i="3"/>
  <c r="BA30" i="3"/>
  <c r="BA9" i="3"/>
  <c r="BA45" i="3"/>
  <c r="BQ11" i="1"/>
  <c r="BP12" i="1"/>
  <c r="BO12" i="1" s="1"/>
  <c r="AZ32" i="3" s="1"/>
  <c r="BE32" i="3" s="1"/>
  <c r="BR11" i="1"/>
  <c r="W18" i="2" l="1"/>
  <c r="W9" i="2"/>
  <c r="J18" i="2"/>
  <c r="J9" i="2"/>
  <c r="BA60" i="3"/>
  <c r="BA46" i="3"/>
  <c r="BA31" i="3"/>
  <c r="BA10" i="3"/>
  <c r="BP13" i="1"/>
  <c r="BO13" i="1" s="1"/>
  <c r="AZ33" i="3" s="1"/>
  <c r="BE33" i="3" s="1"/>
  <c r="BR12" i="1"/>
  <c r="BQ12" i="1"/>
  <c r="X18" i="2" l="1"/>
  <c r="X9" i="2"/>
  <c r="K18" i="2"/>
  <c r="K9" i="2"/>
  <c r="BA61" i="3"/>
  <c r="BA47" i="3"/>
  <c r="BA32" i="3"/>
  <c r="BA11" i="3"/>
  <c r="BP14" i="1"/>
  <c r="BO14" i="1" s="1"/>
  <c r="AZ34" i="3" s="1"/>
  <c r="BE34" i="3" s="1"/>
  <c r="BR13" i="1"/>
  <c r="BQ13" i="1"/>
  <c r="Y9" i="2" l="1"/>
  <c r="L9" i="2"/>
  <c r="Y18" i="2"/>
  <c r="L18" i="2"/>
  <c r="BA33" i="3"/>
  <c r="BA62" i="3"/>
  <c r="BA48" i="3"/>
  <c r="BA12" i="3"/>
  <c r="BP15" i="1"/>
  <c r="BO15" i="1" s="1"/>
  <c r="AZ35" i="3" s="1"/>
  <c r="BE35" i="3" s="1"/>
  <c r="BR14" i="1"/>
  <c r="BQ14" i="1"/>
  <c r="Z18" i="2" l="1"/>
  <c r="Z9" i="2"/>
  <c r="M18" i="2"/>
  <c r="M9" i="2"/>
  <c r="BA49" i="3"/>
  <c r="BA63" i="3"/>
  <c r="BA34" i="3"/>
  <c r="BA13" i="3"/>
  <c r="BR15" i="1"/>
  <c r="BQ15" i="1"/>
  <c r="BP16" i="1"/>
  <c r="BO16" i="1" s="1"/>
  <c r="AZ36" i="3" s="1"/>
  <c r="BE36" i="3" s="1"/>
  <c r="AA18" i="2" l="1"/>
  <c r="AA9" i="2"/>
  <c r="N18" i="2"/>
  <c r="N9" i="2"/>
  <c r="BA64" i="3"/>
  <c r="BA50" i="3"/>
  <c r="BA35" i="3"/>
  <c r="BA14" i="3"/>
  <c r="BR16" i="1"/>
  <c r="BQ16" i="1"/>
  <c r="AB18" i="2" l="1"/>
  <c r="AB9" i="2"/>
  <c r="O18" i="2"/>
  <c r="O9" i="2"/>
  <c r="BA65" i="3"/>
  <c r="BA51" i="3"/>
  <c r="BA36" i="3"/>
  <c r="BA15" i="3"/>
  <c r="B4" i="3"/>
</calcChain>
</file>

<file path=xl/sharedStrings.xml><?xml version="1.0" encoding="utf-8"?>
<sst xmlns="http://schemas.openxmlformats.org/spreadsheetml/2006/main" count="74" uniqueCount="67">
  <si>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</si>
  <si>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</si>
  <si>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</si>
  <si>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</si>
  <si>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</si>
  <si>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</si>
  <si>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</si>
  <si>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</si>
  <si>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</si>
  <si>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</si>
  <si>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Your Business</t>
  </si>
  <si>
    <t>Your company name will be locked. It is like that to ensure protection for this spreadsheet. If it is wrong, please contact us.</t>
  </si>
  <si>
    <t>If you get stuck, here is a demo video</t>
  </si>
  <si>
    <t>Watch the demo on YouTube</t>
  </si>
  <si>
    <t>Select</t>
  </si>
  <si>
    <t>Enter YYYY</t>
  </si>
  <si>
    <t>Start Month</t>
  </si>
  <si>
    <t>Jan</t>
  </si>
  <si>
    <t>Start Year</t>
  </si>
  <si>
    <t>Select the start month and enter the start year for the first date of the year long period of this spreadsheet. Keep a blank copy of this to use the following year.</t>
  </si>
  <si>
    <t>Start Date</t>
  </si>
  <si>
    <t>End Date</t>
  </si>
  <si>
    <t>Months</t>
  </si>
  <si>
    <t>Text</t>
  </si>
  <si>
    <t>Feb</t>
  </si>
  <si>
    <t>Mar</t>
  </si>
  <si>
    <t>Apr</t>
  </si>
  <si>
    <t>May</t>
  </si>
  <si>
    <t>Jun</t>
  </si>
  <si>
    <t>Jul</t>
  </si>
  <si>
    <t>Aug</t>
  </si>
  <si>
    <t>Sep</t>
  </si>
  <si>
    <t>Oct</t>
  </si>
  <si>
    <t>Nov</t>
  </si>
  <si>
    <t>Dec</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</si>
  <si>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</si>
  <si>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</si>
  <si>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</si>
  <si>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</si>
  <si>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</si>
  <si>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</si>
  <si>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Description</t>
  </si>
  <si>
    <t>Budget Figures</t>
  </si>
  <si>
    <t>Actual Figures</t>
  </si>
  <si>
    <t>Income Categories</t>
  </si>
  <si>
    <t>Budgets v Actual</t>
  </si>
  <si>
    <t>Totals</t>
  </si>
  <si>
    <t>Profit/Loss</t>
  </si>
  <si>
    <t>Budgeted Income</t>
  </si>
  <si>
    <t>Actual Income</t>
  </si>
  <si>
    <t>Budgeted Expenses</t>
  </si>
  <si>
    <t>Actual Expenses</t>
  </si>
  <si>
    <t>Profit &amp; Loss</t>
  </si>
  <si>
    <t>Expenses</t>
  </si>
  <si>
    <t>Progressive Balances</t>
  </si>
  <si>
    <t>Expense Categories</t>
  </si>
  <si>
    <t>Enter the descriptions of up to 5 income and 25 expense categories. You can then add 12 budget amounts per category, and 12 actual amounts per category. As you enter the values, the spreadsheet will then update accordingly. The months in the headers are based on your selection on the Intro &amp; Setup tab. Once you start putting values in here, DON'T update the dates on the intro tab without correcting the values here.</t>
  </si>
  <si>
    <t>Over</t>
  </si>
  <si>
    <t>Under</t>
  </si>
  <si>
    <t>Income within Budget</t>
  </si>
  <si>
    <t>Profit</t>
  </si>
  <si>
    <t>Loss</t>
  </si>
  <si>
    <t>Today</t>
  </si>
  <si>
    <t>Difference (Total)</t>
  </si>
  <si>
    <t>Budget</t>
  </si>
  <si>
    <t>Actual</t>
  </si>
  <si>
    <t>Thanks for trying the Simple Profit &amp; Loss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</si>
</sst>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dd\ mmm\ yyyy"/>
  </numFmts>
  <fonts count="12" x14ac:knownFonts="1">
    <font>
      <sz val="11"/>
      <color theme="1"/>
      <name val="Calibri"/>
      <family val="2"/>
      <scheme val="minor"/>
    </font>
    <font>
      <b/>
      <sz val="11"/>
      <color theme="0"/>
      <name val="Calibri"/>
      <family val="2"/>
      <scheme val="minor"/>
    </font>
    <font>
      <b/>
      <sz val="11"/>
      <color theme="1"/>
      <name val="Calibri"/>
      <family val="2"/>
      <scheme val="minor"/>
    </font>
    <font>
      <b/>
      <sz val="20"/>
      <color rgb="FFFFC000"/>
      <name val="Calibri"/>
      <family val="2"/>
      <scheme val="minor"/>
    </font>
    <font>
      <b/>
      <sz val="11"/>
      <color rgb="FFFFC000"/>
      <name val="Calibri"/>
      <family val="2"/>
      <scheme val="minor"/>
    </font>
    <font>
      <b/>
      <sz val="11"/>
      <color rgb="FF002060"/>
      <name val="Calibri"/>
      <family val="2"/>
      <scheme val="minor"/>
    </font>
    <font>
      <u/>
      <sz val="11"/>
      <color theme="10"/>
      <name val="Calibri"/>
      <family val="2"/>
      <scheme val="minor"/>
    </font>
    <font>
      <sz val="11"/>
      <name val="Calibri"/>
      <family val="2"/>
      <scheme val="minor"/>
    </font>
    <font>
      <b/>
      <sz val="10"/>
      <color theme="1"/>
      <name val="Calibri"/>
      <family val="2"/>
      <scheme val="minor"/>
    </font>
    <font>
      <b/>
      <sz val="16"/>
      <color theme="0"/>
      <name val="Calibri"/>
      <family val="2"/>
      <scheme val="minor"/>
    </font>
    <font>
      <b/>
      <sz val="8"/>
      <color theme="1"/>
      <name val="Calibri"/>
      <family val="2"/>
      <scheme val="minor"/>
    </font>
    <font>
      <b/>
      <u/>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39">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0" fontId="5" fillId="4" borderId="7" xfId="0" applyFont="1" applyFill="1" applyBorder="1" applyAlignment="1" applyProtection="1">
      <alignment horizontal="center" shrinkToFit="1"/>
      <protection hidden="1"/>
    </xf>
    <xf numFmtId="0" fontId="5" fillId="4" borderId="8" xfId="0" applyFont="1" applyFill="1" applyBorder="1" applyAlignment="1" applyProtection="1">
      <alignment horizontal="center" shrinkToFit="1"/>
      <protection hidden="1"/>
    </xf>
    <xf numFmtId="0" fontId="5" fillId="4" borderId="9" xfId="0" applyFont="1" applyFill="1" applyBorder="1" applyAlignment="1" applyProtection="1">
      <alignment horizontal="center" shrinkToFit="1"/>
      <protection hidden="1"/>
    </xf>
    <xf numFmtId="0" fontId="0" fillId="0" borderId="0" xfId="0" applyAlignment="1" applyProtection="1">
      <alignment horizontal="center" shrinkToFit="1"/>
      <protection hidden="1"/>
    </xf>
    <xf numFmtId="0" fontId="11" fillId="0" borderId="0" xfId="0" applyFont="1" applyAlignment="1" applyProtection="1">
      <alignment horizontal="center" shrinkToFit="1"/>
      <protection hidden="1"/>
    </xf>
    <xf numFmtId="0" fontId="0" fillId="0" borderId="12" xfId="0"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0" fontId="0" fillId="0" borderId="13" xfId="0"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0" fontId="0" fillId="0" borderId="14" xfId="0"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8" fontId="0" fillId="0" borderId="2" xfId="0" applyNumberFormat="1" applyBorder="1" applyAlignment="1" applyProtection="1">
      <alignment horizontal="right" shrinkToFit="1"/>
      <protection hidden="1"/>
    </xf>
    <xf numFmtId="8" fontId="0" fillId="0" borderId="0" xfId="0" applyNumberFormat="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1"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0" fontId="2" fillId="0" borderId="0" xfId="0" applyFont="1" applyAlignment="1" applyProtection="1">
      <alignment horizontal="center" shrinkToFit="1"/>
      <protection hidden="1"/>
    </xf>
    <xf numFmtId="0" fontId="5" fillId="4" borderId="15" xfId="0" applyFont="1" applyFill="1" applyBorder="1" applyAlignment="1" applyProtection="1">
      <alignment horizontal="center" shrinkToFit="1"/>
      <protection hidden="1"/>
    </xf>
    <xf numFmtId="0" fontId="5" fillId="4" borderId="1" xfId="0" applyFont="1" applyFill="1" applyBorder="1" applyAlignment="1" applyProtection="1">
      <alignment horizontal="center" shrinkToFit="1"/>
      <protection hidden="1"/>
    </xf>
    <xf numFmtId="0" fontId="5" fillId="4" borderId="2" xfId="0" applyFont="1" applyFill="1" applyBorder="1" applyAlignment="1" applyProtection="1">
      <alignment horizontal="center" shrinkToFit="1"/>
      <protection hidden="1"/>
    </xf>
    <xf numFmtId="0" fontId="5" fillId="4" borderId="3" xfId="0" applyFont="1" applyFill="1" applyBorder="1" applyAlignment="1" applyProtection="1">
      <alignment horizontal="center" shrinkToFit="1"/>
      <protection hidden="1"/>
    </xf>
    <xf numFmtId="0" fontId="4" fillId="3" borderId="15" xfId="0" applyFont="1" applyFill="1" applyBorder="1" applyAlignment="1" applyProtection="1">
      <alignment horizontal="center" shrinkToFit="1"/>
      <protection hidden="1"/>
    </xf>
    <xf numFmtId="0" fontId="5" fillId="4" borderId="12" xfId="0" applyFont="1" applyFill="1" applyBorder="1" applyAlignment="1" applyProtection="1">
      <alignment horizontal="center"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0" fillId="0" borderId="12" xfId="0" applyBorder="1" applyAlignment="1" applyProtection="1">
      <alignment horizontal="left" shrinkToFit="1"/>
      <protection locked="0"/>
    </xf>
    <xf numFmtId="0" fontId="0" fillId="0" borderId="13" xfId="0" applyBorder="1" applyAlignment="1" applyProtection="1">
      <alignment horizontal="left" shrinkToFit="1"/>
      <protection locked="0"/>
    </xf>
    <xf numFmtId="0" fontId="0" fillId="0" borderId="14" xfId="0" applyBorder="1" applyAlignment="1" applyProtection="1">
      <alignment horizontal="left" shrinkToFit="1"/>
      <protection locked="0"/>
    </xf>
    <xf numFmtId="8" fontId="0" fillId="0" borderId="1" xfId="0" applyNumberFormat="1" applyBorder="1" applyAlignment="1" applyProtection="1">
      <alignment horizontal="right" shrinkToFit="1"/>
      <protection locked="0"/>
    </xf>
    <xf numFmtId="8" fontId="0" fillId="0" borderId="2" xfId="0" applyNumberFormat="1" applyBorder="1" applyAlignment="1" applyProtection="1">
      <alignment horizontal="right" shrinkToFit="1"/>
      <protection locked="0"/>
    </xf>
    <xf numFmtId="8" fontId="0" fillId="0" borderId="3" xfId="0" applyNumberFormat="1" applyBorder="1" applyAlignment="1" applyProtection="1">
      <alignment horizontal="right" shrinkToFit="1"/>
      <protection locked="0"/>
    </xf>
    <xf numFmtId="8" fontId="0" fillId="0" borderId="10" xfId="0" applyNumberFormat="1" applyBorder="1" applyAlignment="1" applyProtection="1">
      <alignment horizontal="right" shrinkToFit="1"/>
      <protection locked="0"/>
    </xf>
    <xf numFmtId="8" fontId="0" fillId="0" borderId="0" xfId="0" applyNumberFormat="1" applyAlignment="1" applyProtection="1">
      <alignment horizontal="right" shrinkToFit="1"/>
      <protection locked="0"/>
    </xf>
    <xf numFmtId="8" fontId="0" fillId="0" borderId="11" xfId="0" applyNumberFormat="1" applyBorder="1" applyAlignment="1" applyProtection="1">
      <alignment horizontal="right" shrinkToFit="1"/>
      <protection locked="0"/>
    </xf>
    <xf numFmtId="8" fontId="0" fillId="0" borderId="4" xfId="0" applyNumberFormat="1" applyBorder="1" applyAlignment="1" applyProtection="1">
      <alignment horizontal="right" shrinkToFit="1"/>
      <protection locked="0"/>
    </xf>
    <xf numFmtId="8" fontId="0" fillId="0" borderId="5" xfId="0" applyNumberFormat="1" applyBorder="1" applyAlignment="1" applyProtection="1">
      <alignment horizontal="right" shrinkToFit="1"/>
      <protection locked="0"/>
    </xf>
    <xf numFmtId="8" fontId="0" fillId="0" borderId="6" xfId="0" applyNumberFormat="1" applyBorder="1" applyAlignment="1" applyProtection="1">
      <alignment horizontal="right" shrinkToFit="1"/>
      <protection locked="0"/>
    </xf>
    <xf numFmtId="9" fontId="10" fillId="2" borderId="0" xfId="0" applyNumberFormat="1" applyFont="1" applyFill="1" applyAlignment="1" applyProtection="1">
      <alignment horizontal="center" shrinkToFit="1"/>
      <protection hidden="1"/>
    </xf>
    <xf numFmtId="8" fontId="0" fillId="0" borderId="12" xfId="0" applyNumberFormat="1" applyBorder="1" applyAlignment="1" applyProtection="1">
      <alignment horizontal="right" shrinkToFit="1"/>
      <protection hidden="1"/>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0" xfId="0" applyNumberFormat="1" applyAlignment="1" applyProtection="1">
      <alignment shrinkToFit="1"/>
      <protection hidden="1"/>
    </xf>
    <xf numFmtId="14" fontId="0" fillId="0" borderId="0" xfId="0" applyNumberFormat="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0" fontId="3" fillId="3" borderId="1" xfId="0" applyFont="1" applyFill="1" applyBorder="1" applyAlignment="1" applyProtection="1">
      <alignment horizontal="center" vertical="center" shrinkToFit="1"/>
      <protection hidden="1"/>
    </xf>
    <xf numFmtId="0" fontId="3" fillId="3" borderId="2" xfId="0" applyFont="1" applyFill="1" applyBorder="1" applyAlignment="1" applyProtection="1">
      <alignment horizontal="center" vertical="center" shrinkToFit="1"/>
      <protection hidden="1"/>
    </xf>
    <xf numFmtId="0" fontId="3" fillId="3" borderId="3" xfId="0" applyFont="1" applyFill="1" applyBorder="1" applyAlignment="1" applyProtection="1">
      <alignment horizontal="center" vertical="center" shrinkToFit="1"/>
      <protection hidden="1"/>
    </xf>
    <xf numFmtId="0" fontId="3" fillId="3" borderId="4" xfId="0" applyFont="1" applyFill="1" applyBorder="1" applyAlignment="1" applyProtection="1">
      <alignment horizontal="center" vertical="center" shrinkToFit="1"/>
      <protection hidden="1"/>
    </xf>
    <xf numFmtId="0" fontId="3" fillId="3" borderId="5" xfId="0" applyFont="1" applyFill="1" applyBorder="1" applyAlignment="1" applyProtection="1">
      <alignment horizontal="center" vertical="center" shrinkToFit="1"/>
      <protection hidden="1"/>
    </xf>
    <xf numFmtId="0" fontId="3" fillId="3" borderId="6"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shrinkToFit="1"/>
      <protection hidden="1"/>
    </xf>
    <xf numFmtId="0" fontId="4" fillId="3" borderId="8" xfId="0" applyFont="1" applyFill="1" applyBorder="1" applyAlignment="1" applyProtection="1">
      <alignment horizontal="center" shrinkToFit="1"/>
      <protection hidden="1"/>
    </xf>
    <xf numFmtId="0" fontId="4" fillId="3" borderId="9" xfId="0" applyFont="1" applyFill="1" applyBorder="1" applyAlignment="1" applyProtection="1">
      <alignment horizontal="center" shrinkToFit="1"/>
      <protection hidden="1"/>
    </xf>
    <xf numFmtId="0" fontId="5" fillId="4" borderId="7" xfId="0" applyFont="1" applyFill="1" applyBorder="1" applyAlignment="1" applyProtection="1">
      <alignment horizontal="center" shrinkToFit="1"/>
      <protection hidden="1"/>
    </xf>
    <xf numFmtId="0" fontId="5" fillId="4" borderId="8" xfId="0" applyFont="1" applyFill="1" applyBorder="1" applyAlignment="1" applyProtection="1">
      <alignment horizontal="center" shrinkToFit="1"/>
      <protection hidden="1"/>
    </xf>
    <xf numFmtId="0" fontId="5" fillId="4" borderId="9" xfId="0" applyFont="1" applyFill="1" applyBorder="1" applyAlignment="1" applyProtection="1">
      <alignment horizontal="center" shrinkToFit="1"/>
      <protection hidden="1"/>
    </xf>
    <xf numFmtId="0" fontId="0" fillId="0" borderId="7"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1" fillId="5" borderId="7" xfId="0" applyFont="1" applyFill="1" applyBorder="1" applyAlignment="1" applyProtection="1">
      <alignment horizontal="center" shrinkToFit="1"/>
      <protection hidden="1"/>
    </xf>
    <xf numFmtId="0" fontId="1" fillId="5" borderId="8" xfId="0" applyFont="1" applyFill="1" applyBorder="1" applyAlignment="1" applyProtection="1">
      <alignment horizontal="center" shrinkToFit="1"/>
      <protection hidden="1"/>
    </xf>
    <xf numFmtId="0" fontId="1" fillId="5" borderId="9" xfId="0" applyFont="1" applyFill="1" applyBorder="1" applyAlignment="1" applyProtection="1">
      <alignment horizontal="center" shrinkToFit="1"/>
      <protection hidden="1"/>
    </xf>
    <xf numFmtId="0" fontId="7" fillId="0" borderId="7" xfId="0" applyFont="1" applyBorder="1" applyAlignment="1" applyProtection="1">
      <alignment horizontal="center" shrinkToFit="1"/>
      <protection hidden="1"/>
    </xf>
    <xf numFmtId="0" fontId="7" fillId="0" borderId="8" xfId="0" applyFont="1" applyBorder="1" applyAlignment="1" applyProtection="1">
      <alignment horizontal="center" shrinkToFit="1"/>
      <protection hidden="1"/>
    </xf>
    <xf numFmtId="0" fontId="7" fillId="0" borderId="9" xfId="0" applyFont="1" applyBorder="1" applyAlignment="1" applyProtection="1">
      <alignment horizontal="center" shrinkToFit="1"/>
      <protection hidden="1"/>
    </xf>
    <xf numFmtId="0" fontId="10" fillId="0" borderId="1"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10" fillId="2" borderId="5" xfId="0" applyFont="1" applyFill="1" applyBorder="1" applyAlignment="1" applyProtection="1">
      <alignment horizontal="center" shrinkToFit="1"/>
      <protection hidden="1"/>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8" fillId="2" borderId="0" xfId="0" applyFont="1" applyFill="1" applyAlignment="1" applyProtection="1">
      <alignment horizontal="center" vertical="center" shrinkToFit="1"/>
      <protection hidden="1"/>
    </xf>
    <xf numFmtId="164" fontId="0" fillId="0" borderId="7"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8" fillId="0" borderId="1" xfId="0" applyFont="1" applyBorder="1" applyAlignment="1" applyProtection="1">
      <alignment horizontal="left" vertical="center" wrapText="1"/>
      <protection hidden="1"/>
    </xf>
    <xf numFmtId="0" fontId="8" fillId="0" borderId="2"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8" fillId="0" borderId="10"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protection hidden="1"/>
    </xf>
    <xf numFmtId="0" fontId="9" fillId="6" borderId="1" xfId="1" applyFont="1" applyFill="1" applyBorder="1" applyAlignment="1">
      <alignment horizontal="center" vertical="center"/>
    </xf>
    <xf numFmtId="0" fontId="9" fillId="6" borderId="2" xfId="1" applyFont="1" applyFill="1" applyBorder="1" applyAlignment="1">
      <alignment horizontal="center" vertical="center"/>
    </xf>
    <xf numFmtId="0" fontId="9" fillId="6" borderId="3" xfId="1" applyFont="1" applyFill="1" applyBorder="1" applyAlignment="1">
      <alignment horizontal="center" vertical="center"/>
    </xf>
    <xf numFmtId="0" fontId="9" fillId="6" borderId="4" xfId="1" applyFont="1" applyFill="1" applyBorder="1" applyAlignment="1">
      <alignment horizontal="center" vertical="center"/>
    </xf>
    <xf numFmtId="0" fontId="9" fillId="6" borderId="5" xfId="1" applyFont="1" applyFill="1" applyBorder="1" applyAlignment="1">
      <alignment horizontal="center" vertical="center"/>
    </xf>
    <xf numFmtId="0" fontId="9" fillId="6" borderId="6" xfId="1" applyFont="1" applyFill="1" applyBorder="1" applyAlignment="1">
      <alignment horizontal="center" vertical="center"/>
    </xf>
    <xf numFmtId="0" fontId="10" fillId="2" borderId="1" xfId="0" applyFont="1" applyFill="1" applyBorder="1" applyAlignment="1" applyProtection="1">
      <alignment horizontal="left" vertical="center" wrapText="1"/>
      <protection hidden="1"/>
    </xf>
    <xf numFmtId="0" fontId="10" fillId="2" borderId="2" xfId="0" applyFont="1" applyFill="1" applyBorder="1" applyAlignment="1" applyProtection="1">
      <alignment horizontal="left" vertical="center" wrapText="1"/>
      <protection hidden="1"/>
    </xf>
    <xf numFmtId="0" fontId="10" fillId="2" borderId="3" xfId="0" applyFont="1" applyFill="1" applyBorder="1" applyAlignment="1" applyProtection="1">
      <alignment horizontal="left" vertical="center" wrapText="1"/>
      <protection hidden="1"/>
    </xf>
    <xf numFmtId="0" fontId="10" fillId="2" borderId="10" xfId="0" applyFont="1" applyFill="1" applyBorder="1" applyAlignment="1" applyProtection="1">
      <alignment horizontal="left" vertical="center" wrapText="1"/>
      <protection hidden="1"/>
    </xf>
    <xf numFmtId="0" fontId="10" fillId="2" borderId="0" xfId="0" applyFont="1" applyFill="1" applyAlignment="1" applyProtection="1">
      <alignment horizontal="left" vertical="center" wrapText="1"/>
      <protection hidden="1"/>
    </xf>
    <xf numFmtId="0" fontId="10" fillId="2" borderId="11" xfId="0" applyFont="1" applyFill="1" applyBorder="1" applyAlignment="1" applyProtection="1">
      <alignment horizontal="left" vertical="center" wrapText="1"/>
      <protection hidden="1"/>
    </xf>
    <xf numFmtId="0" fontId="10" fillId="2" borderId="4" xfId="0" applyFont="1" applyFill="1" applyBorder="1" applyAlignment="1" applyProtection="1">
      <alignment horizontal="left" vertical="center" wrapText="1"/>
      <protection hidden="1"/>
    </xf>
    <xf numFmtId="0" fontId="10" fillId="2" borderId="5" xfId="0" applyFont="1" applyFill="1" applyBorder="1" applyAlignment="1" applyProtection="1">
      <alignment horizontal="left" vertical="center" wrapText="1"/>
      <protection hidden="1"/>
    </xf>
    <xf numFmtId="0" fontId="10" fillId="2" borderId="6" xfId="0" applyFont="1" applyFill="1" applyBorder="1" applyAlignment="1" applyProtection="1">
      <alignment horizontal="left" vertical="center" wrapText="1"/>
      <protection hidden="1"/>
    </xf>
    <xf numFmtId="8" fontId="2" fillId="2" borderId="7" xfId="0" applyNumberFormat="1" applyFont="1" applyFill="1" applyBorder="1" applyAlignment="1" applyProtection="1">
      <alignment horizontal="center" shrinkToFit="1"/>
      <protection hidden="1"/>
    </xf>
    <xf numFmtId="0" fontId="2" fillId="2" borderId="9" xfId="0" applyFont="1" applyFill="1" applyBorder="1" applyAlignment="1" applyProtection="1">
      <alignment horizontal="center" shrinkToFit="1"/>
      <protection hidden="1"/>
    </xf>
    <xf numFmtId="9" fontId="10" fillId="2" borderId="2" xfId="0" applyNumberFormat="1" applyFont="1" applyFill="1" applyBorder="1" applyAlignment="1" applyProtection="1">
      <alignment horizontal="center" vertical="center" shrinkToFit="1"/>
      <protection hidden="1"/>
    </xf>
    <xf numFmtId="0" fontId="2" fillId="2" borderId="2" xfId="0" applyFont="1" applyFill="1" applyBorder="1" applyAlignment="1" applyProtection="1">
      <alignment horizontal="center" shrinkToFit="1"/>
      <protection hidden="1"/>
    </xf>
    <xf numFmtId="8" fontId="0" fillId="7" borderId="1" xfId="0" applyNumberFormat="1" applyFill="1" applyBorder="1" applyAlignment="1" applyProtection="1">
      <alignment horizontal="right" shrinkToFit="1"/>
      <protection hidden="1"/>
    </xf>
    <xf numFmtId="8" fontId="0" fillId="7" borderId="2" xfId="0" applyNumberFormat="1" applyFill="1" applyBorder="1" applyAlignment="1" applyProtection="1">
      <alignment horizontal="right" shrinkToFit="1"/>
      <protection hidden="1"/>
    </xf>
    <xf numFmtId="8" fontId="0" fillId="7" borderId="3" xfId="0" applyNumberFormat="1" applyFill="1" applyBorder="1" applyAlignment="1" applyProtection="1">
      <alignment horizontal="right" shrinkToFit="1"/>
      <protection hidden="1"/>
    </xf>
    <xf numFmtId="8" fontId="0" fillId="7" borderId="10" xfId="0" applyNumberFormat="1" applyFill="1" applyBorder="1" applyAlignment="1" applyProtection="1">
      <alignment horizontal="right" shrinkToFit="1"/>
      <protection hidden="1"/>
    </xf>
    <xf numFmtId="8" fontId="0" fillId="7" borderId="0" xfId="0" applyNumberFormat="1" applyFill="1" applyBorder="1" applyAlignment="1" applyProtection="1">
      <alignment horizontal="right" shrinkToFit="1"/>
      <protection hidden="1"/>
    </xf>
    <xf numFmtId="8" fontId="0" fillId="7" borderId="11" xfId="0" applyNumberFormat="1" applyFill="1" applyBorder="1" applyAlignment="1" applyProtection="1">
      <alignment horizontal="right" shrinkToFit="1"/>
      <protection hidden="1"/>
    </xf>
    <xf numFmtId="8" fontId="0" fillId="7" borderId="4" xfId="0" applyNumberFormat="1" applyFill="1" applyBorder="1" applyAlignment="1" applyProtection="1">
      <alignment horizontal="right" shrinkToFit="1"/>
      <protection hidden="1"/>
    </xf>
    <xf numFmtId="8" fontId="0" fillId="7" borderId="5" xfId="0" applyNumberFormat="1" applyFill="1" applyBorder="1" applyAlignment="1" applyProtection="1">
      <alignment horizontal="right" shrinkToFit="1"/>
      <protection hidden="1"/>
    </xf>
    <xf numFmtId="8" fontId="0" fillId="7" borderId="6" xfId="0" applyNumberFormat="1" applyFill="1" applyBorder="1" applyAlignment="1" applyProtection="1">
      <alignment horizontal="right" shrinkToFit="1"/>
      <protection hidden="1"/>
    </xf>
  </cellXfs>
  <cellStyles count="2">
    <cellStyle name="Hyperlink" xfId="1" builtinId="8"/>
    <cellStyle name="Normal" xfId="0" builtinId="0"/>
  </cellStyles>
  <dxfs count="9">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Budgets v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Report!$BB$3</c:f>
              <c:strCache>
                <c:ptCount val="1"/>
                <c:pt idx="0">
                  <c:v>Budgeted Income</c:v>
                </c:pt>
              </c:strCache>
            </c:strRef>
          </c:tx>
          <c:spPr>
            <a:solidFill>
              <a:srgbClr val="00B050">
                <a:alpha val="60000"/>
              </a:srgbClr>
            </a:solidFill>
            <a:ln>
              <a:noFill/>
            </a:ln>
            <a:effectLst/>
          </c:spPr>
          <c:invertIfNegative val="0"/>
          <c:cat>
            <c:strRef>
              <c:f>Report!$BA$4:$BA$15</c:f>
              <c:strCache>
                <c:ptCount val="1"/>
                <c:pt idx="0">
                  <c:v>No Dates</c:v>
                </c:pt>
              </c:strCache>
            </c:strRef>
          </c:cat>
          <c:val>
            <c:numRef>
              <c:f>Report!$BB$4:$BB$15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23B-4DD4-A708-E76AE8506F77}"/>
            </c:ext>
          </c:extLst>
        </c:ser>
        <c:ser>
          <c:idx val="1"/>
          <c:order val="1"/>
          <c:tx>
            <c:strRef>
              <c:f>Report!$BC$3</c:f>
              <c:strCache>
                <c:ptCount val="1"/>
                <c:pt idx="0">
                  <c:v>Actual Income</c:v>
                </c:pt>
              </c:strCache>
            </c:strRef>
          </c:tx>
          <c:spPr>
            <a:solidFill>
              <a:srgbClr val="00B050"/>
            </a:solidFill>
            <a:ln>
              <a:noFill/>
            </a:ln>
            <a:effectLst/>
          </c:spPr>
          <c:invertIfNegative val="0"/>
          <c:cat>
            <c:strRef>
              <c:f>Report!$BA$4:$BA$15</c:f>
              <c:strCache>
                <c:ptCount val="1"/>
                <c:pt idx="0">
                  <c:v>No Dates</c:v>
                </c:pt>
              </c:strCache>
            </c:strRef>
          </c:cat>
          <c:val>
            <c:numRef>
              <c:f>Report!$BC$4:$BC$15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23B-4DD4-A708-E76AE8506F77}"/>
            </c:ext>
          </c:extLst>
        </c:ser>
        <c:ser>
          <c:idx val="2"/>
          <c:order val="2"/>
          <c:tx>
            <c:strRef>
              <c:f>Report!$BD$3</c:f>
              <c:strCache>
                <c:ptCount val="1"/>
                <c:pt idx="0">
                  <c:v>Budgeted Expenses</c:v>
                </c:pt>
              </c:strCache>
            </c:strRef>
          </c:tx>
          <c:spPr>
            <a:solidFill>
              <a:srgbClr val="FF0000">
                <a:alpha val="60000"/>
              </a:srgbClr>
            </a:solidFill>
            <a:ln>
              <a:noFill/>
            </a:ln>
            <a:effectLst/>
          </c:spPr>
          <c:invertIfNegative val="0"/>
          <c:cat>
            <c:strRef>
              <c:f>Report!$BA$4:$BA$15</c:f>
              <c:strCache>
                <c:ptCount val="1"/>
                <c:pt idx="0">
                  <c:v>No Dates</c:v>
                </c:pt>
              </c:strCache>
            </c:strRef>
          </c:cat>
          <c:val>
            <c:numRef>
              <c:f>Report!$BD$4:$BD$15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23B-4DD4-A708-E76AE8506F77}"/>
            </c:ext>
          </c:extLst>
        </c:ser>
        <c:ser>
          <c:idx val="3"/>
          <c:order val="3"/>
          <c:tx>
            <c:strRef>
              <c:f>Report!$BE$3</c:f>
              <c:strCache>
                <c:ptCount val="1"/>
                <c:pt idx="0">
                  <c:v>Actual Expenses</c:v>
                </c:pt>
              </c:strCache>
            </c:strRef>
          </c:tx>
          <c:spPr>
            <a:solidFill>
              <a:srgbClr val="FF0000"/>
            </a:solidFill>
            <a:ln>
              <a:noFill/>
            </a:ln>
            <a:effectLst/>
          </c:spPr>
          <c:invertIfNegative val="0"/>
          <c:cat>
            <c:strRef>
              <c:f>Report!$BA$4:$BA$15</c:f>
              <c:strCache>
                <c:ptCount val="1"/>
                <c:pt idx="0">
                  <c:v>No Dates</c:v>
                </c:pt>
              </c:strCache>
            </c:strRef>
          </c:cat>
          <c:val>
            <c:numRef>
              <c:f>Report!$BE$4:$BE$15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23B-4DD4-A708-E76AE8506F77}"/>
            </c:ext>
          </c:extLst>
        </c:ser>
        <c:dLbls>
          <c:showLegendKey val="0"/>
          <c:showVal val="0"/>
          <c:showCatName val="0"/>
          <c:showSerName val="0"/>
          <c:showPercent val="0"/>
          <c:showBubbleSize val="0"/>
        </c:dLbls>
        <c:gapWidth val="219"/>
        <c:overlap val="-27"/>
        <c:axId val="484000616"/>
        <c:axId val="483997336"/>
      </c:barChart>
      <c:catAx>
        <c:axId val="484000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997336"/>
        <c:crosses val="autoZero"/>
        <c:auto val="1"/>
        <c:lblAlgn val="ctr"/>
        <c:lblOffset val="100"/>
        <c:noMultiLvlLbl val="0"/>
      </c:catAx>
      <c:valAx>
        <c:axId val="48399733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000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50">
                  <a:alpha val="60000"/>
                </a:srgbClr>
              </a:solidFill>
              <a:ln>
                <a:noFill/>
              </a:ln>
              <a:effectLst/>
            </c:spPr>
            <c:extLst>
              <c:ext xmlns:c16="http://schemas.microsoft.com/office/drawing/2014/chart" uri="{C3380CC4-5D6E-409C-BE32-E72D297353CC}">
                <c16:uniqueId val="{00000004-21A3-4D34-B41F-9DEBD1B61A13}"/>
              </c:ext>
            </c:extLst>
          </c:dPt>
          <c:dPt>
            <c:idx val="1"/>
            <c:invertIfNegative val="0"/>
            <c:bubble3D val="0"/>
            <c:spPr>
              <a:solidFill>
                <a:srgbClr val="00B050"/>
              </a:solidFill>
              <a:ln>
                <a:noFill/>
              </a:ln>
              <a:effectLst/>
            </c:spPr>
            <c:extLst>
              <c:ext xmlns:c16="http://schemas.microsoft.com/office/drawing/2014/chart" uri="{C3380CC4-5D6E-409C-BE32-E72D297353CC}">
                <c16:uniqueId val="{00000003-21A3-4D34-B41F-9DEBD1B61A13}"/>
              </c:ext>
            </c:extLst>
          </c:dPt>
          <c:dPt>
            <c:idx val="2"/>
            <c:invertIfNegative val="0"/>
            <c:bubble3D val="0"/>
            <c:spPr>
              <a:solidFill>
                <a:srgbClr val="FF0000">
                  <a:alpha val="60000"/>
                </a:srgbClr>
              </a:solidFill>
              <a:ln>
                <a:noFill/>
              </a:ln>
              <a:effectLst/>
            </c:spPr>
            <c:extLst>
              <c:ext xmlns:c16="http://schemas.microsoft.com/office/drawing/2014/chart" uri="{C3380CC4-5D6E-409C-BE32-E72D297353CC}">
                <c16:uniqueId val="{00000002-21A3-4D34-B41F-9DEBD1B61A13}"/>
              </c:ext>
            </c:extLst>
          </c:dPt>
          <c:dPt>
            <c:idx val="3"/>
            <c:invertIfNegative val="0"/>
            <c:bubble3D val="0"/>
            <c:spPr>
              <a:solidFill>
                <a:srgbClr val="FF0000"/>
              </a:solidFill>
              <a:ln>
                <a:noFill/>
              </a:ln>
              <a:effectLst/>
            </c:spPr>
            <c:extLst>
              <c:ext xmlns:c16="http://schemas.microsoft.com/office/drawing/2014/chart" uri="{C3380CC4-5D6E-409C-BE32-E72D297353CC}">
                <c16:uniqueId val="{00000001-21A3-4D34-B41F-9DEBD1B61A13}"/>
              </c:ext>
            </c:extLst>
          </c:dPt>
          <c:cat>
            <c:strRef>
              <c:f>Report!$BA$18:$BA$21</c:f>
              <c:strCache>
                <c:ptCount val="4"/>
                <c:pt idx="0">
                  <c:v>Budgeted Income</c:v>
                </c:pt>
                <c:pt idx="1">
                  <c:v>Actual Income</c:v>
                </c:pt>
                <c:pt idx="2">
                  <c:v>Budgeted Expenses</c:v>
                </c:pt>
                <c:pt idx="3">
                  <c:v>Actual Expenses</c:v>
                </c:pt>
              </c:strCache>
            </c:strRef>
          </c:cat>
          <c:val>
            <c:numRef>
              <c:f>Report!$BB$18:$BB$21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21A3-4D34-B41F-9DEBD1B61A13}"/>
            </c:ext>
          </c:extLst>
        </c:ser>
        <c:dLbls>
          <c:showLegendKey val="0"/>
          <c:showVal val="0"/>
          <c:showCatName val="0"/>
          <c:showSerName val="0"/>
          <c:showPercent val="0"/>
          <c:showBubbleSize val="0"/>
        </c:dLbls>
        <c:gapWidth val="182"/>
        <c:axId val="478815144"/>
        <c:axId val="478816784"/>
      </c:barChart>
      <c:catAx>
        <c:axId val="478815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16784"/>
        <c:crosses val="autoZero"/>
        <c:auto val="1"/>
        <c:lblAlgn val="ctr"/>
        <c:lblOffset val="100"/>
        <c:noMultiLvlLbl val="0"/>
      </c:catAx>
      <c:valAx>
        <c:axId val="47881678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15144"/>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Profit/Loss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Report!$BC$24</c:f>
              <c:strCache>
                <c:ptCount val="1"/>
                <c:pt idx="0">
                  <c:v>Profit</c:v>
                </c:pt>
              </c:strCache>
            </c:strRef>
          </c:tx>
          <c:spPr>
            <a:solidFill>
              <a:srgbClr val="00B050"/>
            </a:solidFill>
            <a:ln>
              <a:noFill/>
            </a:ln>
            <a:effectLst/>
          </c:spPr>
          <c:invertIfNegative val="0"/>
          <c:cat>
            <c:strRef>
              <c:f>Report!$BA$25:$BA$36</c:f>
              <c:strCache>
                <c:ptCount val="1"/>
                <c:pt idx="0">
                  <c:v>No Dates</c:v>
                </c:pt>
              </c:strCache>
            </c:strRef>
          </c:cat>
          <c:val>
            <c:numRef>
              <c:f>Report!$BC$25:$BC$36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FAC-4C2B-AE7C-C0D2460BCDAF}"/>
            </c:ext>
          </c:extLst>
        </c:ser>
        <c:ser>
          <c:idx val="1"/>
          <c:order val="1"/>
          <c:tx>
            <c:strRef>
              <c:f>Report!$BD$24</c:f>
              <c:strCache>
                <c:ptCount val="1"/>
                <c:pt idx="0">
                  <c:v>Loss</c:v>
                </c:pt>
              </c:strCache>
            </c:strRef>
          </c:tx>
          <c:spPr>
            <a:solidFill>
              <a:srgbClr val="FF0000"/>
            </a:solidFill>
            <a:ln>
              <a:noFill/>
            </a:ln>
            <a:effectLst/>
          </c:spPr>
          <c:invertIfNegative val="0"/>
          <c:cat>
            <c:strRef>
              <c:f>Report!$BA$25:$BA$36</c:f>
              <c:strCache>
                <c:ptCount val="1"/>
                <c:pt idx="0">
                  <c:v>No Dates</c:v>
                </c:pt>
              </c:strCache>
            </c:strRef>
          </c:cat>
          <c:val>
            <c:numRef>
              <c:f>Report!$BD$25:$BD$36</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FAC-4C2B-AE7C-C0D2460BCDAF}"/>
            </c:ext>
          </c:extLst>
        </c:ser>
        <c:dLbls>
          <c:showLegendKey val="0"/>
          <c:showVal val="0"/>
          <c:showCatName val="0"/>
          <c:showSerName val="0"/>
          <c:showPercent val="0"/>
          <c:showBubbleSize val="0"/>
        </c:dLbls>
        <c:gapWidth val="150"/>
        <c:overlap val="100"/>
        <c:axId val="477149576"/>
        <c:axId val="477148920"/>
      </c:barChart>
      <c:catAx>
        <c:axId val="4771495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148920"/>
        <c:crosses val="autoZero"/>
        <c:auto val="1"/>
        <c:lblAlgn val="ctr"/>
        <c:lblOffset val="100"/>
        <c:noMultiLvlLbl val="0"/>
      </c:catAx>
      <c:valAx>
        <c:axId val="4771489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149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Progressive Profit/Loss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Report!$BE$24</c:f>
              <c:strCache>
                <c:ptCount val="1"/>
                <c:pt idx="0">
                  <c:v>Progressive Balances</c:v>
                </c:pt>
              </c:strCache>
            </c:strRef>
          </c:tx>
          <c:spPr>
            <a:ln w="28575" cap="rnd">
              <a:solidFill>
                <a:srgbClr val="002060"/>
              </a:solidFill>
              <a:round/>
            </a:ln>
            <a:effectLst/>
          </c:spPr>
          <c:marker>
            <c:symbol val="none"/>
          </c:marker>
          <c:cat>
            <c:strRef>
              <c:f>Report!$BA$25:$BA$36</c:f>
              <c:strCache>
                <c:ptCount val="1"/>
                <c:pt idx="0">
                  <c:v>No Dates</c:v>
                </c:pt>
              </c:strCache>
            </c:strRef>
          </c:cat>
          <c:val>
            <c:numRef>
              <c:f>Report!$BE$25:$BE$36</c:f>
              <c:numCache>
                <c:formatCode>"£"#,##0.00_);[Red]\("£"#,##0.00\)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A53F-41CC-85AB-DD22C3CBA69E}"/>
            </c:ext>
          </c:extLst>
        </c:ser>
        <c:dLbls>
          <c:showLegendKey val="0"/>
          <c:showVal val="0"/>
          <c:showCatName val="0"/>
          <c:showSerName val="0"/>
          <c:showPercent val="0"/>
          <c:showBubbleSize val="0"/>
        </c:dLbls>
        <c:smooth val="0"/>
        <c:axId val="614880424"/>
        <c:axId val="614880752"/>
      </c:lineChart>
      <c:catAx>
        <c:axId val="614880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880752"/>
        <c:crosses val="autoZero"/>
        <c:auto val="1"/>
        <c:lblAlgn val="ctr"/>
        <c:lblOffset val="100"/>
        <c:noMultiLvlLbl val="0"/>
      </c:catAx>
      <c:valAx>
        <c:axId val="61488075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880424"/>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Income</a:t>
            </a:r>
            <a:r>
              <a:rPr lang="en-GB" baseline="0"/>
              <a:t> v Budget</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Report!$BB$39</c:f>
              <c:strCache>
                <c:ptCount val="1"/>
                <c:pt idx="0">
                  <c:v>Income within Budget</c:v>
                </c:pt>
              </c:strCache>
            </c:strRef>
          </c:tx>
          <c:spPr>
            <a:solidFill>
              <a:srgbClr val="002060"/>
            </a:solidFill>
            <a:ln>
              <a:noFill/>
            </a:ln>
            <a:effectLst/>
          </c:spPr>
          <c:invertIfNegative val="0"/>
          <c:cat>
            <c:strRef>
              <c:f>Report!$BA$40:$BA$51</c:f>
              <c:strCache>
                <c:ptCount val="1"/>
                <c:pt idx="0">
                  <c:v>No Dates</c:v>
                </c:pt>
              </c:strCache>
            </c:strRef>
          </c:cat>
          <c:val>
            <c:numRef>
              <c:f>Report!$BB$40:$BB$51</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E30-4559-9042-EEAB392F32B3}"/>
            </c:ext>
          </c:extLst>
        </c:ser>
        <c:ser>
          <c:idx val="1"/>
          <c:order val="1"/>
          <c:tx>
            <c:strRef>
              <c:f>Report!$BC$39</c:f>
              <c:strCache>
                <c:ptCount val="1"/>
                <c:pt idx="0">
                  <c:v>Over</c:v>
                </c:pt>
              </c:strCache>
            </c:strRef>
          </c:tx>
          <c:spPr>
            <a:solidFill>
              <a:srgbClr val="00B050"/>
            </a:solidFill>
            <a:ln>
              <a:noFill/>
            </a:ln>
            <a:effectLst/>
          </c:spPr>
          <c:invertIfNegative val="0"/>
          <c:cat>
            <c:strRef>
              <c:f>Report!$BA$40:$BA$51</c:f>
              <c:strCache>
                <c:ptCount val="1"/>
                <c:pt idx="0">
                  <c:v>No Dates</c:v>
                </c:pt>
              </c:strCache>
            </c:strRef>
          </c:cat>
          <c:val>
            <c:numRef>
              <c:f>Report!$BC$40:$BC$51</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E30-4559-9042-EEAB392F32B3}"/>
            </c:ext>
          </c:extLst>
        </c:ser>
        <c:ser>
          <c:idx val="2"/>
          <c:order val="2"/>
          <c:tx>
            <c:strRef>
              <c:f>Report!$BD$39</c:f>
              <c:strCache>
                <c:ptCount val="1"/>
                <c:pt idx="0">
                  <c:v>Under</c:v>
                </c:pt>
              </c:strCache>
            </c:strRef>
          </c:tx>
          <c:spPr>
            <a:solidFill>
              <a:srgbClr val="FF0000"/>
            </a:solidFill>
            <a:ln>
              <a:noFill/>
            </a:ln>
            <a:effectLst/>
          </c:spPr>
          <c:invertIfNegative val="0"/>
          <c:cat>
            <c:strRef>
              <c:f>Report!$BA$40:$BA$51</c:f>
              <c:strCache>
                <c:ptCount val="1"/>
                <c:pt idx="0">
                  <c:v>No Dates</c:v>
                </c:pt>
              </c:strCache>
            </c:strRef>
          </c:cat>
          <c:val>
            <c:numRef>
              <c:f>Report!$BD$40:$BD$51</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E30-4559-9042-EEAB392F32B3}"/>
            </c:ext>
          </c:extLst>
        </c:ser>
        <c:dLbls>
          <c:showLegendKey val="0"/>
          <c:showVal val="0"/>
          <c:showCatName val="0"/>
          <c:showSerName val="0"/>
          <c:showPercent val="0"/>
          <c:showBubbleSize val="0"/>
        </c:dLbls>
        <c:gapWidth val="150"/>
        <c:overlap val="100"/>
        <c:axId val="674907256"/>
        <c:axId val="674906928"/>
      </c:barChart>
      <c:catAx>
        <c:axId val="674907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906928"/>
        <c:crosses val="autoZero"/>
        <c:auto val="1"/>
        <c:lblAlgn val="ctr"/>
        <c:lblOffset val="100"/>
        <c:noMultiLvlLbl val="0"/>
      </c:catAx>
      <c:valAx>
        <c:axId val="6749069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907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Expenses v Budget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Report!$BB$53</c:f>
              <c:strCache>
                <c:ptCount val="1"/>
                <c:pt idx="0">
                  <c:v>Expenses</c:v>
                </c:pt>
              </c:strCache>
            </c:strRef>
          </c:tx>
          <c:spPr>
            <a:solidFill>
              <a:srgbClr val="002060"/>
            </a:solidFill>
            <a:ln>
              <a:noFill/>
            </a:ln>
            <a:effectLst/>
          </c:spPr>
          <c:invertIfNegative val="0"/>
          <c:cat>
            <c:strRef>
              <c:f>Report!$BA$54:$BA$65</c:f>
              <c:strCache>
                <c:ptCount val="1"/>
                <c:pt idx="0">
                  <c:v>No Dates</c:v>
                </c:pt>
              </c:strCache>
            </c:strRef>
          </c:cat>
          <c:val>
            <c:numRef>
              <c:f>Report!$BB$54:$BB$65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BA9-428D-B2C3-7C76A932198C}"/>
            </c:ext>
          </c:extLst>
        </c:ser>
        <c:ser>
          <c:idx val="1"/>
          <c:order val="1"/>
          <c:tx>
            <c:strRef>
              <c:f>Report!$BC$53</c:f>
              <c:strCache>
                <c:ptCount val="1"/>
                <c:pt idx="0">
                  <c:v>Over</c:v>
                </c:pt>
              </c:strCache>
            </c:strRef>
          </c:tx>
          <c:spPr>
            <a:solidFill>
              <a:srgbClr val="FF0000"/>
            </a:solidFill>
            <a:ln>
              <a:noFill/>
            </a:ln>
            <a:effectLst/>
          </c:spPr>
          <c:invertIfNegative val="0"/>
          <c:cat>
            <c:strRef>
              <c:f>Report!$BA$54:$BA$65</c:f>
              <c:strCache>
                <c:ptCount val="1"/>
                <c:pt idx="0">
                  <c:v>No Dates</c:v>
                </c:pt>
              </c:strCache>
            </c:strRef>
          </c:cat>
          <c:val>
            <c:numRef>
              <c:f>Report!$BC$54:$BC$65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BA9-428D-B2C3-7C76A932198C}"/>
            </c:ext>
          </c:extLst>
        </c:ser>
        <c:ser>
          <c:idx val="2"/>
          <c:order val="2"/>
          <c:tx>
            <c:strRef>
              <c:f>Report!$BD$53</c:f>
              <c:strCache>
                <c:ptCount val="1"/>
                <c:pt idx="0">
                  <c:v>Under</c:v>
                </c:pt>
              </c:strCache>
            </c:strRef>
          </c:tx>
          <c:spPr>
            <a:solidFill>
              <a:srgbClr val="00B050"/>
            </a:solidFill>
            <a:ln>
              <a:noFill/>
            </a:ln>
            <a:effectLst/>
          </c:spPr>
          <c:invertIfNegative val="0"/>
          <c:cat>
            <c:strRef>
              <c:f>Report!$BA$54:$BA$65</c:f>
              <c:strCache>
                <c:ptCount val="1"/>
                <c:pt idx="0">
                  <c:v>No Dates</c:v>
                </c:pt>
              </c:strCache>
            </c:strRef>
          </c:cat>
          <c:val>
            <c:numRef>
              <c:f>Report!$BD$54:$BD$65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BA9-428D-B2C3-7C76A932198C}"/>
            </c:ext>
          </c:extLst>
        </c:ser>
        <c:dLbls>
          <c:showLegendKey val="0"/>
          <c:showVal val="0"/>
          <c:showCatName val="0"/>
          <c:showSerName val="0"/>
          <c:showPercent val="0"/>
          <c:showBubbleSize val="0"/>
        </c:dLbls>
        <c:gapWidth val="150"/>
        <c:overlap val="100"/>
        <c:axId val="614879112"/>
        <c:axId val="614879440"/>
      </c:barChart>
      <c:catAx>
        <c:axId val="614879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879440"/>
        <c:crosses val="autoZero"/>
        <c:auto val="1"/>
        <c:lblAlgn val="ctr"/>
        <c:lblOffset val="100"/>
        <c:noMultiLvlLbl val="0"/>
      </c:catAx>
      <c:valAx>
        <c:axId val="6148794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879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imple-profit-loss/?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ttps://spreadsheetsolutions.biz/basic-spreadsheet-range/?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CD8A0D6F-85E6-4F4E-A24C-9EDEB62A31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7EFCA671-FADD-4C36-AD9D-E456E3D362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98FDEE10-13CA-4C2B-A383-502BC4C0F17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533036CE-F2DA-4C33-B4B2-A8341334A75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04B85F20-E17E-4D43-B0C5-FC054AC2210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600076</xdr:colOff>
      <xdr:row>1</xdr:row>
      <xdr:rowOff>9525</xdr:rowOff>
    </xdr:from>
    <xdr:to>
      <xdr:col>27</xdr:col>
      <xdr:colOff>605508</xdr:colOff>
      <xdr:row>3</xdr:row>
      <xdr:rowOff>190064</xdr:rowOff>
    </xdr:to>
    <xdr:pic>
      <xdr:nvPicPr>
        <xdr:cNvPr id="2" name="Picture 1">
          <a:hlinkClick xmlns:r="http://schemas.openxmlformats.org/officeDocument/2006/relationships" r:id="rId1"/>
          <a:extLst>
            <a:ext uri="{FF2B5EF4-FFF2-40B4-BE49-F238E27FC236}">
              <a16:creationId xmlns:a16="http://schemas.microsoft.com/office/drawing/2014/main" id="{8B716B19-5938-47AD-8854-C7D64536CF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06576" y="200025"/>
          <a:ext cx="1834232" cy="561539"/>
        </a:xfrm>
        <a:prstGeom prst="rect">
          <a:avLst/>
        </a:prstGeom>
      </xdr:spPr>
    </xdr:pic>
    <xdr:clientData/>
  </xdr:twoCellAnchor>
  <xdr:oneCellAnchor>
    <xdr:from>
      <xdr:col>19</xdr:col>
      <xdr:colOff>133350</xdr:colOff>
      <xdr:row>10</xdr:row>
      <xdr:rowOff>85725</xdr:rowOff>
    </xdr:from>
    <xdr:ext cx="2731389" cy="342786"/>
    <xdr:sp macro="" textlink="">
      <xdr:nvSpPr>
        <xdr:cNvPr id="3" name="TextBox 2">
          <a:extLst>
            <a:ext uri="{FF2B5EF4-FFF2-40B4-BE49-F238E27FC236}">
              <a16:creationId xmlns:a16="http://schemas.microsoft.com/office/drawing/2014/main" id="{9D3EF13E-260D-4AC9-BBAA-1E631C3625BE}"/>
            </a:ext>
          </a:extLst>
        </xdr:cNvPr>
        <xdr:cNvSpPr txBox="1"/>
      </xdr:nvSpPr>
      <xdr:spPr>
        <a:xfrm>
          <a:off x="10991850" y="199072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oneCellAnchor>
    <xdr:from>
      <xdr:col>19</xdr:col>
      <xdr:colOff>123825</xdr:colOff>
      <xdr:row>19</xdr:row>
      <xdr:rowOff>85725</xdr:rowOff>
    </xdr:from>
    <xdr:ext cx="2731389" cy="342786"/>
    <xdr:sp macro="" textlink="">
      <xdr:nvSpPr>
        <xdr:cNvPr id="4" name="TextBox 3">
          <a:extLst>
            <a:ext uri="{FF2B5EF4-FFF2-40B4-BE49-F238E27FC236}">
              <a16:creationId xmlns:a16="http://schemas.microsoft.com/office/drawing/2014/main" id="{49AB7336-DADC-49ED-BC6E-B0875578CEBF}"/>
            </a:ext>
          </a:extLst>
        </xdr:cNvPr>
        <xdr:cNvSpPr txBox="1"/>
      </xdr:nvSpPr>
      <xdr:spPr>
        <a:xfrm>
          <a:off x="10982325" y="370522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4762</xdr:rowOff>
    </xdr:from>
    <xdr:to>
      <xdr:col>45</xdr:col>
      <xdr:colOff>0</xdr:colOff>
      <xdr:row>24</xdr:row>
      <xdr:rowOff>0</xdr:rowOff>
    </xdr:to>
    <xdr:graphicFrame macro="">
      <xdr:nvGraphicFramePr>
        <xdr:cNvPr id="2" name="Chart 1">
          <a:extLst>
            <a:ext uri="{FF2B5EF4-FFF2-40B4-BE49-F238E27FC236}">
              <a16:creationId xmlns:a16="http://schemas.microsoft.com/office/drawing/2014/main" id="{780B6A6A-762B-44BD-A114-8E5E3FA32E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21E152CB-F7D8-44AF-82BA-84D84BF635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4761</xdr:rowOff>
    </xdr:from>
    <xdr:to>
      <xdr:col>45</xdr:col>
      <xdr:colOff>0</xdr:colOff>
      <xdr:row>49</xdr:row>
      <xdr:rowOff>9524</xdr:rowOff>
    </xdr:to>
    <xdr:graphicFrame macro="">
      <xdr:nvGraphicFramePr>
        <xdr:cNvPr id="4" name="Chart 3">
          <a:extLst>
            <a:ext uri="{FF2B5EF4-FFF2-40B4-BE49-F238E27FC236}">
              <a16:creationId xmlns:a16="http://schemas.microsoft.com/office/drawing/2014/main" id="{804D5C17-B569-44B9-8261-432DB54F1D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50</xdr:row>
      <xdr:rowOff>14286</xdr:rowOff>
    </xdr:from>
    <xdr:to>
      <xdr:col>45</xdr:col>
      <xdr:colOff>0</xdr:colOff>
      <xdr:row>65</xdr:row>
      <xdr:rowOff>19049</xdr:rowOff>
    </xdr:to>
    <xdr:graphicFrame macro="">
      <xdr:nvGraphicFramePr>
        <xdr:cNvPr id="5" name="Chart 4">
          <a:extLst>
            <a:ext uri="{FF2B5EF4-FFF2-40B4-BE49-F238E27FC236}">
              <a16:creationId xmlns:a16="http://schemas.microsoft.com/office/drawing/2014/main" id="{AC47E3F9-0EA7-4688-9F46-2AA2D771FE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67</xdr:row>
      <xdr:rowOff>4762</xdr:rowOff>
    </xdr:from>
    <xdr:to>
      <xdr:col>45</xdr:col>
      <xdr:colOff>0</xdr:colOff>
      <xdr:row>82</xdr:row>
      <xdr:rowOff>0</xdr:rowOff>
    </xdr:to>
    <xdr:graphicFrame macro="">
      <xdr:nvGraphicFramePr>
        <xdr:cNvPr id="6" name="Chart 5">
          <a:extLst>
            <a:ext uri="{FF2B5EF4-FFF2-40B4-BE49-F238E27FC236}">
              <a16:creationId xmlns:a16="http://schemas.microsoft.com/office/drawing/2014/main" id="{FD20F766-A62D-4DC2-B532-5D90EADEE7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83</xdr:row>
      <xdr:rowOff>4762</xdr:rowOff>
    </xdr:from>
    <xdr:to>
      <xdr:col>45</xdr:col>
      <xdr:colOff>0</xdr:colOff>
      <xdr:row>98</xdr:row>
      <xdr:rowOff>0</xdr:rowOff>
    </xdr:to>
    <xdr:graphicFrame macro="">
      <xdr:nvGraphicFramePr>
        <xdr:cNvPr id="7" name="Chart 6">
          <a:extLst>
            <a:ext uri="{FF2B5EF4-FFF2-40B4-BE49-F238E27FC236}">
              <a16:creationId xmlns:a16="http://schemas.microsoft.com/office/drawing/2014/main" id="{85ACF384-A2EC-4423-AB28-26EA5A205D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IThN0WEKvV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4042-FA4C-4D96-9B52-48E9DAA26BDD}">
  <sheetPr>
    <tabColor theme="1"/>
  </sheetPr>
  <dimension ref="A1:BR50"/>
  <sheetViews>
    <sheetView tabSelected="1" zoomScaleNormal="100" workbookViewId="0"/>
  </sheetViews>
  <sheetFormatPr defaultColWidth="0" defaultRowHeight="15" zeroHeight="1" x14ac:dyDescent="0.25"/>
  <cols>
    <col min="1" max="46" width="2.85546875" style="1" customWidth="1"/>
    <col min="47" max="64" width="2.85546875" style="1" hidden="1" customWidth="1"/>
    <col min="65" max="65" width="11.42578125" style="1" hidden="1" customWidth="1"/>
    <col min="66" max="66" width="4.28515625" style="1" hidden="1" customWidth="1"/>
    <col min="67" max="67" width="2.85546875" style="1" hidden="1" customWidth="1"/>
    <col min="68" max="70" width="14.28515625" style="1" hidden="1" customWidth="1"/>
    <col min="71" max="16384" width="2.85546875" style="1" hidden="1"/>
  </cols>
  <sheetData>
    <row r="1" spans="1:70"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70" x14ac:dyDescent="0.25">
      <c r="A2" s="2"/>
      <c r="B2" s="49" t="s">
        <v>66</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1"/>
      <c r="AT2" s="2"/>
      <c r="BQ2" s="20" t="s">
        <v>62</v>
      </c>
    </row>
    <row r="3" spans="1:70" x14ac:dyDescent="0.25">
      <c r="A3" s="2"/>
      <c r="B3" s="52"/>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4"/>
      <c r="AT3" s="2"/>
      <c r="BQ3" s="48">
        <f ca="1">TODAY()</f>
        <v>43560</v>
      </c>
    </row>
    <row r="4" spans="1:70"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BM4" s="7" t="s">
        <v>22</v>
      </c>
      <c r="BR4" s="7" t="s">
        <v>23</v>
      </c>
    </row>
    <row r="5" spans="1:70" x14ac:dyDescent="0.25">
      <c r="A5" s="2"/>
      <c r="B5" s="55" t="s">
        <v>0</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7"/>
      <c r="AT5" s="2"/>
      <c r="BM5" s="8" t="s">
        <v>17</v>
      </c>
      <c r="BN5" s="8">
        <v>1</v>
      </c>
      <c r="BO5" s="8" t="str">
        <f ca="1">IF($BQ$3&gt;$BP5, "X", "")</f>
        <v/>
      </c>
      <c r="BP5" s="9" t="str">
        <f>IF($AA$19="", "", $AA$19)</f>
        <v/>
      </c>
      <c r="BQ5" s="9" t="str">
        <f>IF(BP5="", "", DATE(YEAR(BP5), MONTH(BP5)+1, DAY(BP5)-1))</f>
        <v/>
      </c>
      <c r="BR5" s="8" t="str">
        <f>IF(BP5="", "No Dates", TEXT(BP5, "mmm yyyy"))</f>
        <v>No Dates</v>
      </c>
    </row>
    <row r="6" spans="1:70"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M6" s="10" t="s">
        <v>24</v>
      </c>
      <c r="BN6" s="10">
        <v>2</v>
      </c>
      <c r="BO6" s="10" t="str">
        <f t="shared" ref="BO6:BO16" ca="1" si="0">IF($BQ$3&gt;$BP6, "X", "")</f>
        <v/>
      </c>
      <c r="BP6" s="11" t="str">
        <f>IFERROR(DATE(YEAR(BP5), MONTH(BP5)+1, DAY(BP5)), "")</f>
        <v/>
      </c>
      <c r="BQ6" s="11" t="str">
        <f t="shared" ref="BQ6:BQ16" si="1">IF(BP6="", "", DATE(YEAR(BP6), MONTH(BP6)+1, DAY(BP6)-1))</f>
        <v/>
      </c>
      <c r="BR6" s="10" t="str">
        <f t="shared" ref="BR6:BR16" si="2">IF(BP6="", "", TEXT(BP6, "mmm yyyy"))</f>
        <v/>
      </c>
    </row>
    <row r="7" spans="1:70" x14ac:dyDescent="0.25">
      <c r="A7" s="2"/>
      <c r="B7" s="58" t="s">
        <v>1</v>
      </c>
      <c r="C7" s="59"/>
      <c r="D7" s="59"/>
      <c r="E7" s="59"/>
      <c r="F7" s="59"/>
      <c r="G7" s="60"/>
      <c r="H7" s="61" t="s">
        <v>2</v>
      </c>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3"/>
      <c r="AT7" s="2"/>
      <c r="BM7" s="10" t="s">
        <v>25</v>
      </c>
      <c r="BN7" s="10">
        <v>3</v>
      </c>
      <c r="BO7" s="10" t="str">
        <f t="shared" ca="1" si="0"/>
        <v/>
      </c>
      <c r="BP7" s="11" t="str">
        <f t="shared" ref="BP7:BP16" si="3">IFERROR(DATE(YEAR(BP6), MONTH(BP6)+1, DAY(BP6)), "")</f>
        <v/>
      </c>
      <c r="BQ7" s="11" t="str">
        <f t="shared" si="1"/>
        <v/>
      </c>
      <c r="BR7" s="10" t="str">
        <f t="shared" si="2"/>
        <v/>
      </c>
    </row>
    <row r="8" spans="1:70" x14ac:dyDescent="0.25">
      <c r="A8" s="2"/>
      <c r="B8" s="55" t="s">
        <v>3</v>
      </c>
      <c r="C8" s="56"/>
      <c r="D8" s="56"/>
      <c r="E8" s="56"/>
      <c r="F8" s="56"/>
      <c r="G8" s="57"/>
      <c r="H8" s="61" t="s">
        <v>4</v>
      </c>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3"/>
      <c r="AT8" s="2"/>
      <c r="BM8" s="10" t="s">
        <v>26</v>
      </c>
      <c r="BN8" s="10">
        <v>4</v>
      </c>
      <c r="BO8" s="10" t="str">
        <f t="shared" ca="1" si="0"/>
        <v/>
      </c>
      <c r="BP8" s="11" t="str">
        <f t="shared" si="3"/>
        <v/>
      </c>
      <c r="BQ8" s="11" t="str">
        <f t="shared" si="1"/>
        <v/>
      </c>
      <c r="BR8" s="10" t="str">
        <f t="shared" si="2"/>
        <v/>
      </c>
    </row>
    <row r="9" spans="1:70" x14ac:dyDescent="0.25">
      <c r="A9" s="2"/>
      <c r="B9" s="61" t="s">
        <v>5</v>
      </c>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3"/>
      <c r="AT9" s="2"/>
      <c r="BM9" s="10" t="s">
        <v>27</v>
      </c>
      <c r="BN9" s="10">
        <v>5</v>
      </c>
      <c r="BO9" s="10" t="str">
        <f t="shared" ca="1" si="0"/>
        <v/>
      </c>
      <c r="BP9" s="11" t="str">
        <f t="shared" si="3"/>
        <v/>
      </c>
      <c r="BQ9" s="11" t="str">
        <f t="shared" si="1"/>
        <v/>
      </c>
      <c r="BR9" s="10" t="str">
        <f t="shared" si="2"/>
        <v/>
      </c>
    </row>
    <row r="10" spans="1:70" x14ac:dyDescent="0.25">
      <c r="A10" s="2"/>
      <c r="B10" s="61" t="s">
        <v>6</v>
      </c>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3"/>
      <c r="AT10" s="2"/>
      <c r="BM10" s="10" t="s">
        <v>28</v>
      </c>
      <c r="BN10" s="10">
        <v>6</v>
      </c>
      <c r="BO10" s="10" t="str">
        <f t="shared" ca="1" si="0"/>
        <v/>
      </c>
      <c r="BP10" s="11" t="str">
        <f t="shared" si="3"/>
        <v/>
      </c>
      <c r="BQ10" s="11" t="str">
        <f t="shared" si="1"/>
        <v/>
      </c>
      <c r="BR10" s="10" t="str">
        <f t="shared" si="2"/>
        <v/>
      </c>
    </row>
    <row r="11" spans="1:70" x14ac:dyDescent="0.25">
      <c r="A11" s="2"/>
      <c r="B11" s="61" t="s">
        <v>7</v>
      </c>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3"/>
      <c r="AT11" s="2"/>
      <c r="BM11" s="10" t="s">
        <v>29</v>
      </c>
      <c r="BN11" s="10">
        <v>7</v>
      </c>
      <c r="BO11" s="10" t="str">
        <f t="shared" ca="1" si="0"/>
        <v/>
      </c>
      <c r="BP11" s="11" t="str">
        <f t="shared" si="3"/>
        <v/>
      </c>
      <c r="BQ11" s="11" t="str">
        <f t="shared" si="1"/>
        <v/>
      </c>
      <c r="BR11" s="10" t="str">
        <f t="shared" si="2"/>
        <v/>
      </c>
    </row>
    <row r="12" spans="1:70"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BM12" s="10" t="s">
        <v>30</v>
      </c>
      <c r="BN12" s="10">
        <v>8</v>
      </c>
      <c r="BO12" s="10" t="str">
        <f t="shared" ca="1" si="0"/>
        <v/>
      </c>
      <c r="BP12" s="11" t="str">
        <f t="shared" si="3"/>
        <v/>
      </c>
      <c r="BQ12" s="11" t="str">
        <f t="shared" si="1"/>
        <v/>
      </c>
      <c r="BR12" s="10" t="str">
        <f t="shared" si="2"/>
        <v/>
      </c>
    </row>
    <row r="13" spans="1:70"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M13" s="10" t="s">
        <v>31</v>
      </c>
      <c r="BN13" s="10">
        <v>9</v>
      </c>
      <c r="BO13" s="10" t="str">
        <f t="shared" ca="1" si="0"/>
        <v/>
      </c>
      <c r="BP13" s="11" t="str">
        <f t="shared" si="3"/>
        <v/>
      </c>
      <c r="BQ13" s="11" t="str">
        <f t="shared" si="1"/>
        <v/>
      </c>
      <c r="BR13" s="10" t="str">
        <f t="shared" si="2"/>
        <v/>
      </c>
    </row>
    <row r="14" spans="1:70" x14ac:dyDescent="0.25">
      <c r="A14" s="2"/>
      <c r="B14" s="55" t="s">
        <v>8</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7"/>
      <c r="AT14" s="2"/>
      <c r="BM14" s="10" t="s">
        <v>32</v>
      </c>
      <c r="BN14" s="10">
        <v>10</v>
      </c>
      <c r="BO14" s="10" t="str">
        <f t="shared" ca="1" si="0"/>
        <v/>
      </c>
      <c r="BP14" s="11" t="str">
        <f t="shared" si="3"/>
        <v/>
      </c>
      <c r="BQ14" s="11" t="str">
        <f t="shared" si="1"/>
        <v/>
      </c>
      <c r="BR14" s="10" t="str">
        <f t="shared" si="2"/>
        <v/>
      </c>
    </row>
    <row r="15" spans="1:70"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M15" s="10" t="s">
        <v>33</v>
      </c>
      <c r="BN15" s="10">
        <v>11</v>
      </c>
      <c r="BO15" s="10" t="str">
        <f t="shared" ca="1" si="0"/>
        <v/>
      </c>
      <c r="BP15" s="11" t="str">
        <f t="shared" si="3"/>
        <v/>
      </c>
      <c r="BQ15" s="11" t="str">
        <f t="shared" si="1"/>
        <v/>
      </c>
      <c r="BR15" s="10" t="str">
        <f t="shared" si="2"/>
        <v/>
      </c>
    </row>
    <row r="16" spans="1:70" x14ac:dyDescent="0.25">
      <c r="A16" s="2"/>
      <c r="B16" s="64" t="s">
        <v>9</v>
      </c>
      <c r="C16" s="65"/>
      <c r="D16" s="65"/>
      <c r="E16" s="65"/>
      <c r="F16" s="65"/>
      <c r="G16" s="66"/>
      <c r="H16" s="67" t="s">
        <v>10</v>
      </c>
      <c r="I16" s="68"/>
      <c r="J16" s="68"/>
      <c r="K16" s="68"/>
      <c r="L16" s="68"/>
      <c r="M16" s="68"/>
      <c r="N16" s="68"/>
      <c r="O16" s="68"/>
      <c r="P16" s="68"/>
      <c r="Q16" s="69"/>
      <c r="R16" s="2"/>
      <c r="S16" s="2"/>
      <c r="T16" s="2"/>
      <c r="U16" s="2"/>
      <c r="V16" s="2"/>
      <c r="W16" s="2"/>
      <c r="X16" s="2"/>
      <c r="Y16" s="2"/>
      <c r="Z16" s="2"/>
      <c r="AA16" s="2"/>
      <c r="AB16" s="79" t="s">
        <v>14</v>
      </c>
      <c r="AC16" s="79"/>
      <c r="AD16" s="79"/>
      <c r="AE16" s="79"/>
      <c r="AF16" s="2"/>
      <c r="AG16" s="2"/>
      <c r="AH16" s="2"/>
      <c r="AI16" s="2"/>
      <c r="AJ16" s="2"/>
      <c r="AK16" s="2"/>
      <c r="AL16" s="79" t="s">
        <v>15</v>
      </c>
      <c r="AM16" s="79"/>
      <c r="AN16" s="79"/>
      <c r="AO16" s="79"/>
      <c r="AP16" s="2"/>
      <c r="AQ16" s="2"/>
      <c r="AR16" s="2"/>
      <c r="AS16" s="2"/>
      <c r="AT16" s="2"/>
      <c r="BM16" s="12" t="s">
        <v>34</v>
      </c>
      <c r="BN16" s="12">
        <v>12</v>
      </c>
      <c r="BO16" s="12" t="str">
        <f t="shared" ca="1" si="0"/>
        <v/>
      </c>
      <c r="BP16" s="13" t="str">
        <f t="shared" si="3"/>
        <v/>
      </c>
      <c r="BQ16" s="13" t="str">
        <f t="shared" si="1"/>
        <v/>
      </c>
      <c r="BR16" s="12" t="str">
        <f t="shared" si="2"/>
        <v/>
      </c>
    </row>
    <row r="17" spans="1:65" x14ac:dyDescent="0.25">
      <c r="A17" s="2"/>
      <c r="B17" s="2"/>
      <c r="C17" s="2"/>
      <c r="D17" s="2"/>
      <c r="E17" s="2"/>
      <c r="F17" s="2"/>
      <c r="G17" s="2"/>
      <c r="H17" s="2"/>
      <c r="I17" s="2"/>
      <c r="J17" s="2"/>
      <c r="K17" s="2"/>
      <c r="L17" s="2"/>
      <c r="M17" s="2"/>
      <c r="N17" s="2"/>
      <c r="O17" s="2"/>
      <c r="P17" s="2"/>
      <c r="Q17" s="2"/>
      <c r="R17" s="2"/>
      <c r="S17" s="2"/>
      <c r="T17" s="2"/>
      <c r="U17" s="2"/>
      <c r="V17" s="2"/>
      <c r="W17" s="58" t="s">
        <v>16</v>
      </c>
      <c r="X17" s="59"/>
      <c r="Y17" s="59"/>
      <c r="Z17" s="59"/>
      <c r="AA17" s="60"/>
      <c r="AB17" s="80"/>
      <c r="AC17" s="81"/>
      <c r="AD17" s="81"/>
      <c r="AE17" s="82"/>
      <c r="AF17" s="2"/>
      <c r="AG17" s="58" t="s">
        <v>18</v>
      </c>
      <c r="AH17" s="59"/>
      <c r="AI17" s="59"/>
      <c r="AJ17" s="59"/>
      <c r="AK17" s="60"/>
      <c r="AL17" s="80"/>
      <c r="AM17" s="81"/>
      <c r="AN17" s="81"/>
      <c r="AO17" s="82"/>
      <c r="AP17" s="2"/>
      <c r="AQ17" s="2"/>
      <c r="AR17" s="2"/>
      <c r="AS17" s="2"/>
      <c r="AT17" s="2"/>
    </row>
    <row r="18" spans="1:65" x14ac:dyDescent="0.25">
      <c r="A18" s="2"/>
      <c r="B18" s="102" t="s">
        <v>11</v>
      </c>
      <c r="C18" s="103"/>
      <c r="D18" s="103"/>
      <c r="E18" s="103"/>
      <c r="F18" s="103"/>
      <c r="G18" s="103"/>
      <c r="H18" s="103"/>
      <c r="I18" s="103"/>
      <c r="J18" s="103"/>
      <c r="K18" s="103"/>
      <c r="L18" s="103"/>
      <c r="M18" s="103"/>
      <c r="N18" s="103"/>
      <c r="O18" s="103"/>
      <c r="P18" s="103"/>
      <c r="Q18" s="104"/>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65" x14ac:dyDescent="0.25">
      <c r="A19" s="2"/>
      <c r="B19" s="105"/>
      <c r="C19" s="106"/>
      <c r="D19" s="106"/>
      <c r="E19" s="106"/>
      <c r="F19" s="106"/>
      <c r="G19" s="106"/>
      <c r="H19" s="106"/>
      <c r="I19" s="106"/>
      <c r="J19" s="106"/>
      <c r="K19" s="106"/>
      <c r="L19" s="106"/>
      <c r="M19" s="106"/>
      <c r="N19" s="106"/>
      <c r="O19" s="106"/>
      <c r="P19" s="106"/>
      <c r="Q19" s="107"/>
      <c r="R19" s="2"/>
      <c r="S19" s="2"/>
      <c r="T19" s="2"/>
      <c r="U19" s="2"/>
      <c r="V19" s="2"/>
      <c r="W19" s="55" t="s">
        <v>20</v>
      </c>
      <c r="X19" s="56"/>
      <c r="Y19" s="56"/>
      <c r="Z19" s="57"/>
      <c r="AA19" s="90" t="str">
        <f>IF(ISNUMBER($AL$17)=FALSE, "", IFERROR(DATE($AL$17, INDEX($BN$5:$BN$16, MATCH($AB$17, $BM$5:$BM$16, 0)), 1), ""))</f>
        <v/>
      </c>
      <c r="AB19" s="91"/>
      <c r="AC19" s="91"/>
      <c r="AD19" s="91"/>
      <c r="AE19" s="92"/>
      <c r="AF19" s="2"/>
      <c r="AG19" s="55" t="s">
        <v>21</v>
      </c>
      <c r="AH19" s="56"/>
      <c r="AI19" s="56"/>
      <c r="AJ19" s="57"/>
      <c r="AK19" s="90" t="str">
        <f>IF($AA$19="", "", DATE(YEAR($AA$19)+1, MONTH($AA$19), DAY($AA$19)-1))</f>
        <v/>
      </c>
      <c r="AL19" s="91"/>
      <c r="AM19" s="91"/>
      <c r="AN19" s="91"/>
      <c r="AO19" s="92"/>
      <c r="AP19" s="2"/>
      <c r="AQ19" s="2"/>
      <c r="AR19" s="2"/>
      <c r="AS19" s="2"/>
      <c r="AT19" s="2"/>
    </row>
    <row r="20" spans="1:65" x14ac:dyDescent="0.25">
      <c r="A20" s="2"/>
      <c r="B20" s="108"/>
      <c r="C20" s="109"/>
      <c r="D20" s="109"/>
      <c r="E20" s="109"/>
      <c r="F20" s="109"/>
      <c r="G20" s="109"/>
      <c r="H20" s="109"/>
      <c r="I20" s="109"/>
      <c r="J20" s="109"/>
      <c r="K20" s="109"/>
      <c r="L20" s="109"/>
      <c r="M20" s="109"/>
      <c r="N20" s="109"/>
      <c r="O20" s="109"/>
      <c r="P20" s="109"/>
      <c r="Q20" s="110"/>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BM20" s="6"/>
    </row>
    <row r="21" spans="1:65"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BM21" s="6"/>
    </row>
    <row r="22" spans="1:65" ht="15" customHeight="1" x14ac:dyDescent="0.25">
      <c r="A22" s="2"/>
      <c r="B22" s="2"/>
      <c r="C22" s="2"/>
      <c r="D22" s="2"/>
      <c r="E22" s="2"/>
      <c r="F22" s="2"/>
      <c r="G22" s="2"/>
      <c r="H22" s="2"/>
      <c r="I22" s="2"/>
      <c r="J22" s="2"/>
      <c r="K22" s="2"/>
      <c r="L22" s="2"/>
      <c r="M22" s="2"/>
      <c r="N22" s="2"/>
      <c r="O22" s="2"/>
      <c r="P22" s="2"/>
      <c r="Q22" s="2"/>
      <c r="R22" s="2"/>
      <c r="S22" s="2"/>
      <c r="T22" s="2"/>
      <c r="U22" s="2"/>
      <c r="V22" s="2"/>
      <c r="W22" s="70" t="s">
        <v>19</v>
      </c>
      <c r="X22" s="71"/>
      <c r="Y22" s="71"/>
      <c r="Z22" s="71"/>
      <c r="AA22" s="71"/>
      <c r="AB22" s="71"/>
      <c r="AC22" s="71"/>
      <c r="AD22" s="71"/>
      <c r="AE22" s="71"/>
      <c r="AF22" s="71"/>
      <c r="AG22" s="71"/>
      <c r="AH22" s="71"/>
      <c r="AI22" s="71"/>
      <c r="AJ22" s="71"/>
      <c r="AK22" s="71"/>
      <c r="AL22" s="71"/>
      <c r="AM22" s="71"/>
      <c r="AN22" s="71"/>
      <c r="AO22" s="72"/>
      <c r="AP22" s="2"/>
      <c r="AQ22" s="2"/>
      <c r="AR22" s="2"/>
      <c r="AS22" s="2"/>
      <c r="AT22" s="2"/>
      <c r="BM22" s="6"/>
    </row>
    <row r="23" spans="1:65" x14ac:dyDescent="0.25">
      <c r="A23" s="2"/>
      <c r="B23" s="64" t="s">
        <v>12</v>
      </c>
      <c r="C23" s="65"/>
      <c r="D23" s="65"/>
      <c r="E23" s="65"/>
      <c r="F23" s="65"/>
      <c r="G23" s="65"/>
      <c r="H23" s="65"/>
      <c r="I23" s="65"/>
      <c r="J23" s="65"/>
      <c r="K23" s="65"/>
      <c r="L23" s="65"/>
      <c r="M23" s="65"/>
      <c r="N23" s="65"/>
      <c r="O23" s="65"/>
      <c r="P23" s="65"/>
      <c r="Q23" s="66"/>
      <c r="R23" s="2"/>
      <c r="S23" s="2"/>
      <c r="T23" s="2"/>
      <c r="U23" s="2"/>
      <c r="V23" s="2"/>
      <c r="W23" s="73"/>
      <c r="X23" s="74"/>
      <c r="Y23" s="74"/>
      <c r="Z23" s="74"/>
      <c r="AA23" s="74"/>
      <c r="AB23" s="74"/>
      <c r="AC23" s="74"/>
      <c r="AD23" s="74"/>
      <c r="AE23" s="74"/>
      <c r="AF23" s="74"/>
      <c r="AG23" s="74"/>
      <c r="AH23" s="74"/>
      <c r="AI23" s="74"/>
      <c r="AJ23" s="74"/>
      <c r="AK23" s="74"/>
      <c r="AL23" s="74"/>
      <c r="AM23" s="74"/>
      <c r="AN23" s="74"/>
      <c r="AO23" s="75"/>
      <c r="AP23" s="2"/>
      <c r="AQ23" s="2"/>
      <c r="AR23" s="2"/>
      <c r="AS23" s="2"/>
      <c r="AT23" s="2"/>
      <c r="BM23" s="6"/>
    </row>
    <row r="24" spans="1:65" x14ac:dyDescent="0.25">
      <c r="A24" s="2"/>
      <c r="B24" s="93"/>
      <c r="C24" s="94"/>
      <c r="D24" s="94"/>
      <c r="E24" s="94"/>
      <c r="F24" s="94"/>
      <c r="G24" s="94"/>
      <c r="H24" s="94"/>
      <c r="I24" s="94"/>
      <c r="J24" s="94"/>
      <c r="K24" s="94"/>
      <c r="L24" s="94"/>
      <c r="M24" s="94"/>
      <c r="N24" s="94"/>
      <c r="O24" s="94"/>
      <c r="P24" s="94"/>
      <c r="Q24" s="95"/>
      <c r="R24" s="2"/>
      <c r="S24" s="2"/>
      <c r="T24" s="2"/>
      <c r="U24" s="2"/>
      <c r="V24" s="2"/>
      <c r="W24" s="76"/>
      <c r="X24" s="77"/>
      <c r="Y24" s="77"/>
      <c r="Z24" s="77"/>
      <c r="AA24" s="77"/>
      <c r="AB24" s="77"/>
      <c r="AC24" s="77"/>
      <c r="AD24" s="77"/>
      <c r="AE24" s="77"/>
      <c r="AF24" s="77"/>
      <c r="AG24" s="77"/>
      <c r="AH24" s="77"/>
      <c r="AI24" s="77"/>
      <c r="AJ24" s="77"/>
      <c r="AK24" s="77"/>
      <c r="AL24" s="77"/>
      <c r="AM24" s="77"/>
      <c r="AN24" s="77"/>
      <c r="AO24" s="78"/>
      <c r="AP24" s="2"/>
      <c r="AQ24" s="2"/>
      <c r="AR24" s="2"/>
      <c r="AS24" s="2"/>
      <c r="AT24" s="2"/>
      <c r="BM24" s="6"/>
    </row>
    <row r="25" spans="1:65" x14ac:dyDescent="0.25">
      <c r="A25" s="2"/>
      <c r="B25" s="96"/>
      <c r="C25" s="97"/>
      <c r="D25" s="97"/>
      <c r="E25" s="97"/>
      <c r="F25" s="97"/>
      <c r="G25" s="97"/>
      <c r="H25" s="97"/>
      <c r="I25" s="97"/>
      <c r="J25" s="97"/>
      <c r="K25" s="97"/>
      <c r="L25" s="97"/>
      <c r="M25" s="97"/>
      <c r="N25" s="97"/>
      <c r="O25" s="97"/>
      <c r="P25" s="97"/>
      <c r="Q25" s="98"/>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BM25" s="6"/>
    </row>
    <row r="26" spans="1:65" x14ac:dyDescent="0.25">
      <c r="A26" s="2"/>
      <c r="B26" s="96"/>
      <c r="C26" s="97"/>
      <c r="D26" s="97"/>
      <c r="E26" s="97"/>
      <c r="F26" s="97"/>
      <c r="G26" s="97"/>
      <c r="H26" s="97"/>
      <c r="I26" s="97"/>
      <c r="J26" s="97"/>
      <c r="K26" s="97"/>
      <c r="L26" s="97"/>
      <c r="M26" s="97"/>
      <c r="N26" s="97"/>
      <c r="O26" s="97"/>
      <c r="P26" s="97"/>
      <c r="Q26" s="98"/>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BM26" s="6"/>
    </row>
    <row r="27" spans="1:65" x14ac:dyDescent="0.25">
      <c r="A27" s="2"/>
      <c r="B27" s="96"/>
      <c r="C27" s="97"/>
      <c r="D27" s="97"/>
      <c r="E27" s="97"/>
      <c r="F27" s="97"/>
      <c r="G27" s="97"/>
      <c r="H27" s="97"/>
      <c r="I27" s="97"/>
      <c r="J27" s="97"/>
      <c r="K27" s="97"/>
      <c r="L27" s="97"/>
      <c r="M27" s="97"/>
      <c r="N27" s="97"/>
      <c r="O27" s="97"/>
      <c r="P27" s="97"/>
      <c r="Q27" s="98"/>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BM27" s="6"/>
    </row>
    <row r="28" spans="1:65" x14ac:dyDescent="0.25">
      <c r="A28" s="2"/>
      <c r="B28" s="99"/>
      <c r="C28" s="100"/>
      <c r="D28" s="100"/>
      <c r="E28" s="100"/>
      <c r="F28" s="100"/>
      <c r="G28" s="100"/>
      <c r="H28" s="100"/>
      <c r="I28" s="100"/>
      <c r="J28" s="100"/>
      <c r="K28" s="100"/>
      <c r="L28" s="100"/>
      <c r="M28" s="100"/>
      <c r="N28" s="100"/>
      <c r="O28" s="100"/>
      <c r="P28" s="100"/>
      <c r="Q28" s="101"/>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65"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65" x14ac:dyDescent="0.25">
      <c r="A30" s="2"/>
      <c r="B30" s="111" t="s">
        <v>13</v>
      </c>
      <c r="C30" s="112"/>
      <c r="D30" s="112"/>
      <c r="E30" s="112"/>
      <c r="F30" s="112"/>
      <c r="G30" s="112"/>
      <c r="H30" s="112"/>
      <c r="I30" s="112"/>
      <c r="J30" s="112"/>
      <c r="K30" s="112"/>
      <c r="L30" s="112"/>
      <c r="M30" s="112"/>
      <c r="N30" s="112"/>
      <c r="O30" s="112"/>
      <c r="P30" s="112"/>
      <c r="Q30" s="113"/>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65" x14ac:dyDescent="0.25">
      <c r="A31" s="2"/>
      <c r="B31" s="114"/>
      <c r="C31" s="115"/>
      <c r="D31" s="115"/>
      <c r="E31" s="115"/>
      <c r="F31" s="115"/>
      <c r="G31" s="115"/>
      <c r="H31" s="115"/>
      <c r="I31" s="115"/>
      <c r="J31" s="115"/>
      <c r="K31" s="115"/>
      <c r="L31" s="115"/>
      <c r="M31" s="115"/>
      <c r="N31" s="115"/>
      <c r="O31" s="115"/>
      <c r="P31" s="115"/>
      <c r="Q31" s="116"/>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65"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64" t="s">
        <v>35</v>
      </c>
      <c r="C35" s="65"/>
      <c r="D35" s="65"/>
      <c r="E35" s="65"/>
      <c r="F35" s="65"/>
      <c r="G35" s="65"/>
      <c r="H35" s="65"/>
      <c r="I35" s="65"/>
      <c r="J35" s="65"/>
      <c r="K35" s="65"/>
      <c r="L35" s="65"/>
      <c r="M35" s="65"/>
      <c r="N35" s="65"/>
      <c r="O35" s="65"/>
      <c r="P35" s="65"/>
      <c r="Q35" s="65"/>
      <c r="R35" s="65"/>
      <c r="S35" s="65"/>
      <c r="T35" s="65"/>
      <c r="U35" s="65"/>
      <c r="V35" s="66"/>
      <c r="W35" s="2"/>
      <c r="X35" s="2"/>
      <c r="Y35" s="64" t="s">
        <v>36</v>
      </c>
      <c r="Z35" s="65"/>
      <c r="AA35" s="65"/>
      <c r="AB35" s="65"/>
      <c r="AC35" s="65"/>
      <c r="AD35" s="65"/>
      <c r="AE35" s="65"/>
      <c r="AF35" s="65"/>
      <c r="AG35" s="65"/>
      <c r="AH35" s="65"/>
      <c r="AI35" s="65"/>
      <c r="AJ35" s="65"/>
      <c r="AK35" s="65"/>
      <c r="AL35" s="65"/>
      <c r="AM35" s="65"/>
      <c r="AN35" s="65"/>
      <c r="AO35" s="65"/>
      <c r="AP35" s="65"/>
      <c r="AQ35" s="65"/>
      <c r="AR35" s="65"/>
      <c r="AS35" s="66"/>
      <c r="AT35" s="2"/>
    </row>
    <row r="36" spans="1:46" x14ac:dyDescent="0.25">
      <c r="A36" s="2"/>
      <c r="B36" s="93"/>
      <c r="C36" s="94"/>
      <c r="D36" s="94"/>
      <c r="E36" s="94"/>
      <c r="F36" s="94"/>
      <c r="G36" s="94"/>
      <c r="H36" s="94"/>
      <c r="I36" s="94"/>
      <c r="J36" s="94"/>
      <c r="K36" s="94"/>
      <c r="L36" s="94"/>
      <c r="M36" s="94"/>
      <c r="N36" s="94"/>
      <c r="O36" s="94"/>
      <c r="P36" s="94"/>
      <c r="Q36" s="94"/>
      <c r="R36" s="94"/>
      <c r="S36" s="94"/>
      <c r="T36" s="94"/>
      <c r="U36" s="94"/>
      <c r="V36" s="95"/>
      <c r="W36" s="2"/>
      <c r="X36" s="2"/>
      <c r="Y36" s="93"/>
      <c r="Z36" s="94"/>
      <c r="AA36" s="94"/>
      <c r="AB36" s="94"/>
      <c r="AC36" s="94"/>
      <c r="AD36" s="94"/>
      <c r="AE36" s="94"/>
      <c r="AF36" s="94"/>
      <c r="AG36" s="94"/>
      <c r="AH36" s="94"/>
      <c r="AI36" s="94"/>
      <c r="AJ36" s="94"/>
      <c r="AK36" s="94"/>
      <c r="AL36" s="94"/>
      <c r="AM36" s="94"/>
      <c r="AN36" s="94"/>
      <c r="AO36" s="94"/>
      <c r="AP36" s="94"/>
      <c r="AQ36" s="94"/>
      <c r="AR36" s="94"/>
      <c r="AS36" s="95"/>
      <c r="AT36" s="2"/>
    </row>
    <row r="37" spans="1:46" x14ac:dyDescent="0.25">
      <c r="A37" s="2"/>
      <c r="B37" s="96"/>
      <c r="C37" s="97"/>
      <c r="D37" s="97"/>
      <c r="E37" s="97"/>
      <c r="F37" s="97"/>
      <c r="G37" s="97"/>
      <c r="H37" s="97"/>
      <c r="I37" s="97"/>
      <c r="J37" s="97"/>
      <c r="K37" s="97"/>
      <c r="L37" s="97"/>
      <c r="M37" s="97"/>
      <c r="N37" s="97"/>
      <c r="O37" s="97"/>
      <c r="P37" s="97"/>
      <c r="Q37" s="97"/>
      <c r="R37" s="97"/>
      <c r="S37" s="97"/>
      <c r="T37" s="97"/>
      <c r="U37" s="97"/>
      <c r="V37" s="98"/>
      <c r="W37" s="2"/>
      <c r="X37" s="2"/>
      <c r="Y37" s="96"/>
      <c r="Z37" s="97"/>
      <c r="AA37" s="97"/>
      <c r="AB37" s="97"/>
      <c r="AC37" s="97"/>
      <c r="AD37" s="97"/>
      <c r="AE37" s="97"/>
      <c r="AF37" s="97"/>
      <c r="AG37" s="97"/>
      <c r="AH37" s="97"/>
      <c r="AI37" s="97"/>
      <c r="AJ37" s="97"/>
      <c r="AK37" s="97"/>
      <c r="AL37" s="97"/>
      <c r="AM37" s="97"/>
      <c r="AN37" s="97"/>
      <c r="AO37" s="97"/>
      <c r="AP37" s="97"/>
      <c r="AQ37" s="97"/>
      <c r="AR37" s="97"/>
      <c r="AS37" s="98"/>
      <c r="AT37" s="2"/>
    </row>
    <row r="38" spans="1:46" x14ac:dyDescent="0.25">
      <c r="A38" s="2"/>
      <c r="B38" s="96"/>
      <c r="C38" s="97"/>
      <c r="D38" s="97"/>
      <c r="E38" s="97"/>
      <c r="F38" s="97"/>
      <c r="G38" s="97"/>
      <c r="H38" s="97"/>
      <c r="I38" s="97"/>
      <c r="J38" s="97"/>
      <c r="K38" s="97"/>
      <c r="L38" s="97"/>
      <c r="M38" s="97"/>
      <c r="N38" s="97"/>
      <c r="O38" s="97"/>
      <c r="P38" s="97"/>
      <c r="Q38" s="97"/>
      <c r="R38" s="97"/>
      <c r="S38" s="97"/>
      <c r="T38" s="97"/>
      <c r="U38" s="97"/>
      <c r="V38" s="98"/>
      <c r="W38" s="2"/>
      <c r="X38" s="2"/>
      <c r="Y38" s="96"/>
      <c r="Z38" s="97"/>
      <c r="AA38" s="97"/>
      <c r="AB38" s="97"/>
      <c r="AC38" s="97"/>
      <c r="AD38" s="97"/>
      <c r="AE38" s="97"/>
      <c r="AF38" s="97"/>
      <c r="AG38" s="97"/>
      <c r="AH38" s="97"/>
      <c r="AI38" s="97"/>
      <c r="AJ38" s="97"/>
      <c r="AK38" s="97"/>
      <c r="AL38" s="97"/>
      <c r="AM38" s="97"/>
      <c r="AN38" s="97"/>
      <c r="AO38" s="97"/>
      <c r="AP38" s="97"/>
      <c r="AQ38" s="97"/>
      <c r="AR38" s="97"/>
      <c r="AS38" s="98"/>
      <c r="AT38" s="2"/>
    </row>
    <row r="39" spans="1:46" x14ac:dyDescent="0.25">
      <c r="A39" s="2"/>
      <c r="B39" s="96"/>
      <c r="C39" s="97"/>
      <c r="D39" s="97"/>
      <c r="E39" s="97"/>
      <c r="F39" s="97"/>
      <c r="G39" s="97"/>
      <c r="H39" s="97"/>
      <c r="I39" s="97"/>
      <c r="J39" s="97"/>
      <c r="K39" s="97"/>
      <c r="L39" s="97"/>
      <c r="M39" s="97"/>
      <c r="N39" s="97"/>
      <c r="O39" s="97"/>
      <c r="P39" s="97"/>
      <c r="Q39" s="97"/>
      <c r="R39" s="97"/>
      <c r="S39" s="97"/>
      <c r="T39" s="97"/>
      <c r="U39" s="97"/>
      <c r="V39" s="98"/>
      <c r="W39" s="2"/>
      <c r="X39" s="2"/>
      <c r="Y39" s="96"/>
      <c r="Z39" s="97"/>
      <c r="AA39" s="97"/>
      <c r="AB39" s="97"/>
      <c r="AC39" s="97"/>
      <c r="AD39" s="97"/>
      <c r="AE39" s="97"/>
      <c r="AF39" s="97"/>
      <c r="AG39" s="97"/>
      <c r="AH39" s="97"/>
      <c r="AI39" s="97"/>
      <c r="AJ39" s="97"/>
      <c r="AK39" s="97"/>
      <c r="AL39" s="97"/>
      <c r="AM39" s="97"/>
      <c r="AN39" s="97"/>
      <c r="AO39" s="97"/>
      <c r="AP39" s="97"/>
      <c r="AQ39" s="97"/>
      <c r="AR39" s="97"/>
      <c r="AS39" s="98"/>
      <c r="AT39" s="2"/>
    </row>
    <row r="40" spans="1:46" x14ac:dyDescent="0.25">
      <c r="A40" s="2"/>
      <c r="B40" s="96"/>
      <c r="C40" s="97"/>
      <c r="D40" s="97"/>
      <c r="E40" s="97"/>
      <c r="F40" s="97"/>
      <c r="G40" s="97"/>
      <c r="H40" s="97"/>
      <c r="I40" s="97"/>
      <c r="J40" s="97"/>
      <c r="K40" s="97"/>
      <c r="L40" s="97"/>
      <c r="M40" s="97"/>
      <c r="N40" s="97"/>
      <c r="O40" s="97"/>
      <c r="P40" s="97"/>
      <c r="Q40" s="97"/>
      <c r="R40" s="97"/>
      <c r="S40" s="97"/>
      <c r="T40" s="97"/>
      <c r="U40" s="97"/>
      <c r="V40" s="98"/>
      <c r="W40" s="2"/>
      <c r="X40" s="2"/>
      <c r="Y40" s="96"/>
      <c r="Z40" s="97"/>
      <c r="AA40" s="97"/>
      <c r="AB40" s="97"/>
      <c r="AC40" s="97"/>
      <c r="AD40" s="97"/>
      <c r="AE40" s="97"/>
      <c r="AF40" s="97"/>
      <c r="AG40" s="97"/>
      <c r="AH40" s="97"/>
      <c r="AI40" s="97"/>
      <c r="AJ40" s="97"/>
      <c r="AK40" s="97"/>
      <c r="AL40" s="97"/>
      <c r="AM40" s="97"/>
      <c r="AN40" s="97"/>
      <c r="AO40" s="97"/>
      <c r="AP40" s="97"/>
      <c r="AQ40" s="97"/>
      <c r="AR40" s="97"/>
      <c r="AS40" s="98"/>
      <c r="AT40" s="2"/>
    </row>
    <row r="41" spans="1:46" x14ac:dyDescent="0.25">
      <c r="A41" s="2"/>
      <c r="B41" s="96"/>
      <c r="C41" s="97"/>
      <c r="D41" s="97"/>
      <c r="E41" s="97"/>
      <c r="F41" s="97"/>
      <c r="G41" s="97"/>
      <c r="H41" s="97"/>
      <c r="I41" s="97"/>
      <c r="J41" s="97"/>
      <c r="K41" s="97"/>
      <c r="L41" s="97"/>
      <c r="M41" s="97"/>
      <c r="N41" s="97"/>
      <c r="O41" s="97"/>
      <c r="P41" s="97"/>
      <c r="Q41" s="97"/>
      <c r="R41" s="97"/>
      <c r="S41" s="97"/>
      <c r="T41" s="97"/>
      <c r="U41" s="97"/>
      <c r="V41" s="98"/>
      <c r="W41" s="2"/>
      <c r="X41" s="2"/>
      <c r="Y41" s="96"/>
      <c r="Z41" s="97"/>
      <c r="AA41" s="97"/>
      <c r="AB41" s="97"/>
      <c r="AC41" s="97"/>
      <c r="AD41" s="97"/>
      <c r="AE41" s="97"/>
      <c r="AF41" s="97"/>
      <c r="AG41" s="97"/>
      <c r="AH41" s="97"/>
      <c r="AI41" s="97"/>
      <c r="AJ41" s="97"/>
      <c r="AK41" s="97"/>
      <c r="AL41" s="97"/>
      <c r="AM41" s="97"/>
      <c r="AN41" s="97"/>
      <c r="AO41" s="97"/>
      <c r="AP41" s="97"/>
      <c r="AQ41" s="97"/>
      <c r="AR41" s="97"/>
      <c r="AS41" s="98"/>
      <c r="AT41" s="2"/>
    </row>
    <row r="42" spans="1:46" x14ac:dyDescent="0.25">
      <c r="A42" s="2"/>
      <c r="B42" s="99"/>
      <c r="C42" s="100"/>
      <c r="D42" s="100"/>
      <c r="E42" s="100"/>
      <c r="F42" s="100"/>
      <c r="G42" s="100"/>
      <c r="H42" s="100"/>
      <c r="I42" s="100"/>
      <c r="J42" s="100"/>
      <c r="K42" s="100"/>
      <c r="L42" s="100"/>
      <c r="M42" s="100"/>
      <c r="N42" s="100"/>
      <c r="O42" s="100"/>
      <c r="P42" s="100"/>
      <c r="Q42" s="100"/>
      <c r="R42" s="100"/>
      <c r="S42" s="100"/>
      <c r="T42" s="100"/>
      <c r="U42" s="100"/>
      <c r="V42" s="101"/>
      <c r="W42" s="2"/>
      <c r="X42" s="2"/>
      <c r="Y42" s="99"/>
      <c r="Z42" s="100"/>
      <c r="AA42" s="100"/>
      <c r="AB42" s="100"/>
      <c r="AC42" s="100"/>
      <c r="AD42" s="100"/>
      <c r="AE42" s="100"/>
      <c r="AF42" s="100"/>
      <c r="AG42" s="100"/>
      <c r="AH42" s="100"/>
      <c r="AI42" s="100"/>
      <c r="AJ42" s="100"/>
      <c r="AK42" s="100"/>
      <c r="AL42" s="100"/>
      <c r="AM42" s="100"/>
      <c r="AN42" s="100"/>
      <c r="AO42" s="100"/>
      <c r="AP42" s="100"/>
      <c r="AQ42" s="100"/>
      <c r="AR42" s="100"/>
      <c r="AS42" s="101"/>
      <c r="AT42" s="2"/>
    </row>
    <row r="43" spans="1:46" x14ac:dyDescent="0.25">
      <c r="A43" s="2"/>
      <c r="B43" s="64" t="s">
        <v>37</v>
      </c>
      <c r="C43" s="65"/>
      <c r="D43" s="65"/>
      <c r="E43" s="65"/>
      <c r="F43" s="65"/>
      <c r="G43" s="65"/>
      <c r="H43" s="65"/>
      <c r="I43" s="65"/>
      <c r="J43" s="65"/>
      <c r="K43" s="65"/>
      <c r="L43" s="65"/>
      <c r="M43" s="65"/>
      <c r="N43" s="65"/>
      <c r="O43" s="65"/>
      <c r="P43" s="65"/>
      <c r="Q43" s="65"/>
      <c r="R43" s="65"/>
      <c r="S43" s="65"/>
      <c r="T43" s="65"/>
      <c r="U43" s="65"/>
      <c r="V43" s="66"/>
      <c r="W43" s="2"/>
      <c r="X43" s="2"/>
      <c r="Y43" s="64" t="s">
        <v>38</v>
      </c>
      <c r="Z43" s="65"/>
      <c r="AA43" s="65"/>
      <c r="AB43" s="65"/>
      <c r="AC43" s="65"/>
      <c r="AD43" s="65"/>
      <c r="AE43" s="65"/>
      <c r="AF43" s="65"/>
      <c r="AG43" s="65"/>
      <c r="AH43" s="65"/>
      <c r="AI43" s="65"/>
      <c r="AJ43" s="65"/>
      <c r="AK43" s="65"/>
      <c r="AL43" s="65"/>
      <c r="AM43" s="65"/>
      <c r="AN43" s="65"/>
      <c r="AO43" s="65"/>
      <c r="AP43" s="65"/>
      <c r="AQ43" s="65"/>
      <c r="AR43" s="65"/>
      <c r="AS43" s="66"/>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83" t="s">
        <v>39</v>
      </c>
      <c r="C48" s="84"/>
      <c r="D48" s="84"/>
      <c r="E48" s="84"/>
      <c r="F48" s="84"/>
      <c r="G48" s="84"/>
      <c r="H48" s="84"/>
      <c r="I48" s="84"/>
      <c r="J48" s="84"/>
      <c r="K48" s="84"/>
      <c r="L48" s="84"/>
      <c r="M48" s="84"/>
      <c r="N48" s="84"/>
      <c r="O48" s="84"/>
      <c r="P48" s="84"/>
      <c r="Q48" s="84"/>
      <c r="R48" s="84"/>
      <c r="S48" s="84"/>
      <c r="T48" s="84"/>
      <c r="U48" s="84"/>
      <c r="V48" s="85"/>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86"/>
      <c r="C49" s="87"/>
      <c r="D49" s="87"/>
      <c r="E49" s="87"/>
      <c r="F49" s="87"/>
      <c r="G49" s="87"/>
      <c r="H49" s="87"/>
      <c r="I49" s="87"/>
      <c r="J49" s="87"/>
      <c r="K49" s="87"/>
      <c r="L49" s="87"/>
      <c r="M49" s="87"/>
      <c r="N49" s="87"/>
      <c r="O49" s="87"/>
      <c r="P49" s="87"/>
      <c r="Q49" s="87"/>
      <c r="R49" s="87"/>
      <c r="S49" s="87"/>
      <c r="T49" s="87"/>
      <c r="U49" s="87"/>
      <c r="V49" s="88"/>
      <c r="W49" s="2"/>
      <c r="X49" s="2"/>
      <c r="Y49" s="89" t="s">
        <v>40</v>
      </c>
      <c r="Z49" s="89"/>
      <c r="AA49" s="89"/>
      <c r="AB49" s="89"/>
      <c r="AC49" s="89"/>
      <c r="AD49" s="89"/>
      <c r="AE49" s="89"/>
      <c r="AF49" s="89"/>
      <c r="AG49" s="89"/>
      <c r="AH49" s="89"/>
      <c r="AI49" s="89"/>
      <c r="AJ49" s="89"/>
      <c r="AK49" s="89"/>
      <c r="AL49" s="89"/>
      <c r="AM49" s="89"/>
      <c r="AN49" s="89"/>
      <c r="AO49" s="89"/>
      <c r="AP49" s="89"/>
      <c r="AQ49" s="89"/>
      <c r="AR49" s="89"/>
      <c r="AS49" s="89"/>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sheetData>
  <sheetProtection algorithmName="SHA-512" hashValue="XVBxsqml4yOsi161/LRwriLEVI+d+wpUqC2Gb2RdBJrHWG2T/sGh769haDCadX6e5FPPsKjnq++XOHuDhEqwvw==" saltValue="WecndihFfpGHzJNJKNrKSQ==" spinCount="100000" sheet="1" objects="1" scenarios="1"/>
  <mergeCells count="35">
    <mergeCell ref="B48:V49"/>
    <mergeCell ref="Y49:AS49"/>
    <mergeCell ref="AK19:AO19"/>
    <mergeCell ref="B35:V35"/>
    <mergeCell ref="Y35:AS35"/>
    <mergeCell ref="B36:V42"/>
    <mergeCell ref="Y36:AS42"/>
    <mergeCell ref="B43:V43"/>
    <mergeCell ref="Y43:AS43"/>
    <mergeCell ref="B18:Q20"/>
    <mergeCell ref="B23:Q23"/>
    <mergeCell ref="B24:Q28"/>
    <mergeCell ref="B30:Q31"/>
    <mergeCell ref="W19:Z19"/>
    <mergeCell ref="AA19:AE19"/>
    <mergeCell ref="AG19:AJ19"/>
    <mergeCell ref="W22:AO24"/>
    <mergeCell ref="AB16:AE16"/>
    <mergeCell ref="AL16:AO16"/>
    <mergeCell ref="W17:AA17"/>
    <mergeCell ref="AB17:AE17"/>
    <mergeCell ref="AG17:AK17"/>
    <mergeCell ref="AL17:AO17"/>
    <mergeCell ref="B9:AS9"/>
    <mergeCell ref="B10:AS10"/>
    <mergeCell ref="B11:AS11"/>
    <mergeCell ref="B14:AS14"/>
    <mergeCell ref="B16:G16"/>
    <mergeCell ref="H16:Q16"/>
    <mergeCell ref="B2:AS3"/>
    <mergeCell ref="B5:AS5"/>
    <mergeCell ref="B7:G7"/>
    <mergeCell ref="H7:AS7"/>
    <mergeCell ref="B8:G8"/>
    <mergeCell ref="H8:AS8"/>
  </mergeCells>
  <dataValidations count="1">
    <dataValidation type="list" allowBlank="1" showInputMessage="1" showErrorMessage="1" sqref="AB17:AE17" xr:uid="{F30E042B-550E-44BA-9703-8BF2ED87E14F}">
      <formula1>$BM$5:$BM$16</formula1>
    </dataValidation>
  </dataValidations>
  <hyperlinks>
    <hyperlink ref="B30:Q31" r:id="rId1" display="Watch the demo on YouTube" xr:uid="{824F7E09-7863-47B6-B87C-A6CBFA8682DA}"/>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A918E-445E-4A3E-BBF1-C66545A1425C}">
  <sheetPr>
    <tabColor rgb="FFFFC000"/>
  </sheetPr>
  <dimension ref="A1:AC45"/>
  <sheetViews>
    <sheetView zoomScaleNormal="100" workbookViewId="0">
      <pane xSplit="3" ySplit="7" topLeftCell="D8" activePane="bottomRight" state="frozen"/>
      <selection pane="topRight" activeCell="D1" sqref="D1"/>
      <selection pane="bottomLeft" activeCell="A8" sqref="A8"/>
      <selection pane="bottomRight"/>
    </sheetView>
  </sheetViews>
  <sheetFormatPr defaultColWidth="0" defaultRowHeight="15" zeroHeight="1" x14ac:dyDescent="0.25"/>
  <cols>
    <col min="1" max="1" width="2.85546875" style="1" customWidth="1"/>
    <col min="2" max="2" width="17.140625" style="1" customWidth="1"/>
    <col min="3" max="3" width="2.85546875" style="1" customWidth="1"/>
    <col min="4" max="15" width="9.140625" style="1" customWidth="1"/>
    <col min="16" max="16" width="2.85546875" style="1" customWidth="1"/>
    <col min="17" max="28" width="9.140625" style="1" customWidth="1"/>
    <col min="29" max="29" width="2.85546875" style="1" customWidth="1"/>
    <col min="30" max="16384" width="9.140625" style="1" hidden="1"/>
  </cols>
  <sheetData>
    <row r="1" spans="1:29" x14ac:dyDescent="0.25">
      <c r="A1" s="2"/>
      <c r="B1" s="2"/>
      <c r="C1" s="2"/>
      <c r="D1" s="2"/>
      <c r="E1" s="2"/>
      <c r="F1" s="2"/>
      <c r="G1" s="2"/>
      <c r="H1" s="2"/>
      <c r="I1" s="2"/>
      <c r="J1" s="2"/>
      <c r="K1" s="2"/>
      <c r="L1" s="2"/>
      <c r="M1" s="2"/>
      <c r="N1" s="2"/>
      <c r="O1" s="2"/>
      <c r="P1" s="2"/>
      <c r="Q1" s="79" t="s">
        <v>64</v>
      </c>
      <c r="R1" s="79"/>
      <c r="S1" s="2"/>
      <c r="T1" s="79" t="s">
        <v>65</v>
      </c>
      <c r="U1" s="79"/>
      <c r="V1" s="2"/>
      <c r="W1" s="2"/>
      <c r="X1" s="2"/>
      <c r="Y1" s="2"/>
      <c r="Z1" s="2"/>
      <c r="AA1" s="2"/>
      <c r="AB1" s="2"/>
      <c r="AC1" s="2"/>
    </row>
    <row r="2" spans="1:29" x14ac:dyDescent="0.25">
      <c r="A2" s="2"/>
      <c r="B2" s="49" t="s">
        <v>45</v>
      </c>
      <c r="C2" s="50"/>
      <c r="D2" s="50"/>
      <c r="E2" s="51"/>
      <c r="F2" s="2"/>
      <c r="G2" s="117" t="s">
        <v>56</v>
      </c>
      <c r="H2" s="118"/>
      <c r="I2" s="118"/>
      <c r="J2" s="118"/>
      <c r="K2" s="118"/>
      <c r="L2" s="118"/>
      <c r="M2" s="118"/>
      <c r="N2" s="118"/>
      <c r="O2" s="119"/>
      <c r="P2" s="2"/>
      <c r="Q2" s="55" t="s">
        <v>63</v>
      </c>
      <c r="R2" s="57"/>
      <c r="S2" s="2"/>
      <c r="T2" s="55" t="s">
        <v>63</v>
      </c>
      <c r="U2" s="57"/>
      <c r="V2" s="2"/>
      <c r="W2" s="2"/>
      <c r="X2" s="2"/>
      <c r="Y2" s="2"/>
      <c r="Z2" s="2"/>
      <c r="AA2" s="2"/>
      <c r="AB2" s="2"/>
      <c r="AC2" s="2"/>
    </row>
    <row r="3" spans="1:29" x14ac:dyDescent="0.25">
      <c r="A3" s="2"/>
      <c r="B3" s="52"/>
      <c r="C3" s="53"/>
      <c r="D3" s="53"/>
      <c r="E3" s="54"/>
      <c r="F3" s="2"/>
      <c r="G3" s="120"/>
      <c r="H3" s="121"/>
      <c r="I3" s="121"/>
      <c r="J3" s="121"/>
      <c r="K3" s="121"/>
      <c r="L3" s="121"/>
      <c r="M3" s="121"/>
      <c r="N3" s="121"/>
      <c r="O3" s="122"/>
      <c r="P3" s="2"/>
      <c r="Q3" s="126">
        <f>SUM($D$6:$O$6)</f>
        <v>0</v>
      </c>
      <c r="R3" s="127"/>
      <c r="S3" s="2"/>
      <c r="T3" s="126">
        <f>SUM($Q$6:$AB$6)</f>
        <v>0</v>
      </c>
      <c r="U3" s="127"/>
      <c r="V3" s="2"/>
      <c r="W3" s="2"/>
      <c r="X3" s="2"/>
      <c r="Y3" s="2"/>
      <c r="Z3" s="2"/>
      <c r="AA3" s="2"/>
      <c r="AB3" s="2"/>
      <c r="AC3" s="2"/>
    </row>
    <row r="4" spans="1:29" x14ac:dyDescent="0.25">
      <c r="A4" s="2"/>
      <c r="B4" s="2"/>
      <c r="C4" s="2"/>
      <c r="D4" s="2"/>
      <c r="E4" s="2"/>
      <c r="F4" s="2"/>
      <c r="G4" s="123"/>
      <c r="H4" s="124"/>
      <c r="I4" s="124"/>
      <c r="J4" s="124"/>
      <c r="K4" s="124"/>
      <c r="L4" s="124"/>
      <c r="M4" s="124"/>
      <c r="N4" s="124"/>
      <c r="O4" s="125"/>
      <c r="P4" s="2"/>
      <c r="Q4" s="2"/>
      <c r="R4" s="2"/>
      <c r="S4" s="2"/>
      <c r="T4" s="128" t="str">
        <f>IFERROR(ROUND($T$3/$Q$3, 2), "")</f>
        <v/>
      </c>
      <c r="U4" s="128"/>
      <c r="V4" s="2"/>
      <c r="W4" s="2"/>
      <c r="X4" s="2"/>
      <c r="Y4" s="2"/>
      <c r="Z4" s="2"/>
      <c r="AA4" s="2"/>
      <c r="AB4" s="2"/>
      <c r="AC4" s="2"/>
    </row>
    <row r="5" spans="1:29" x14ac:dyDescent="0.25">
      <c r="A5" s="2"/>
      <c r="B5" s="2"/>
      <c r="C5" s="2"/>
      <c r="D5" s="2"/>
      <c r="E5" s="2"/>
      <c r="F5" s="2"/>
      <c r="G5" s="2"/>
      <c r="H5" s="2"/>
      <c r="I5" s="2"/>
      <c r="J5" s="2"/>
      <c r="K5" s="2"/>
      <c r="L5" s="2"/>
      <c r="M5" s="2"/>
      <c r="N5" s="2"/>
      <c r="O5" s="2"/>
      <c r="P5" s="2"/>
      <c r="Q5" s="42" t="str">
        <f>IFERROR(ROUND(Q$6/D$6, 2), "")</f>
        <v/>
      </c>
      <c r="R5" s="42" t="str">
        <f t="shared" ref="R5:AB5" si="0">IFERROR(ROUND(R$6/E$6, 2), "")</f>
        <v/>
      </c>
      <c r="S5" s="42" t="str">
        <f t="shared" si="0"/>
        <v/>
      </c>
      <c r="T5" s="42" t="str">
        <f t="shared" si="0"/>
        <v/>
      </c>
      <c r="U5" s="42" t="str">
        <f t="shared" si="0"/>
        <v/>
      </c>
      <c r="V5" s="42" t="str">
        <f t="shared" si="0"/>
        <v/>
      </c>
      <c r="W5" s="42" t="str">
        <f t="shared" si="0"/>
        <v/>
      </c>
      <c r="X5" s="42" t="str">
        <f t="shared" si="0"/>
        <v/>
      </c>
      <c r="Y5" s="42" t="str">
        <f t="shared" si="0"/>
        <v/>
      </c>
      <c r="Z5" s="42" t="str">
        <f t="shared" si="0"/>
        <v/>
      </c>
      <c r="AA5" s="42" t="str">
        <f t="shared" si="0"/>
        <v/>
      </c>
      <c r="AB5" s="42" t="str">
        <f t="shared" si="0"/>
        <v/>
      </c>
      <c r="AC5" s="2"/>
    </row>
    <row r="6" spans="1:29" x14ac:dyDescent="0.25">
      <c r="A6" s="2"/>
      <c r="B6" s="25" t="s">
        <v>47</v>
      </c>
      <c r="C6" s="2"/>
      <c r="D6" s="27">
        <f>D$15-D$44</f>
        <v>0</v>
      </c>
      <c r="E6" s="28">
        <f t="shared" ref="E6:O6" si="1">E$15-E$44</f>
        <v>0</v>
      </c>
      <c r="F6" s="28">
        <f t="shared" si="1"/>
        <v>0</v>
      </c>
      <c r="G6" s="28">
        <f t="shared" si="1"/>
        <v>0</v>
      </c>
      <c r="H6" s="28">
        <f t="shared" si="1"/>
        <v>0</v>
      </c>
      <c r="I6" s="28">
        <f t="shared" si="1"/>
        <v>0</v>
      </c>
      <c r="J6" s="28">
        <f t="shared" si="1"/>
        <v>0</v>
      </c>
      <c r="K6" s="28">
        <f t="shared" si="1"/>
        <v>0</v>
      </c>
      <c r="L6" s="28">
        <f t="shared" si="1"/>
        <v>0</v>
      </c>
      <c r="M6" s="28">
        <f t="shared" si="1"/>
        <v>0</v>
      </c>
      <c r="N6" s="28">
        <f t="shared" si="1"/>
        <v>0</v>
      </c>
      <c r="O6" s="29">
        <f t="shared" si="1"/>
        <v>0</v>
      </c>
      <c r="P6" s="2"/>
      <c r="Q6" s="27">
        <f t="shared" ref="Q6:AB6" si="2">Q$15-Q$44</f>
        <v>0</v>
      </c>
      <c r="R6" s="28">
        <f t="shared" si="2"/>
        <v>0</v>
      </c>
      <c r="S6" s="28">
        <f t="shared" si="2"/>
        <v>0</v>
      </c>
      <c r="T6" s="28">
        <f t="shared" si="2"/>
        <v>0</v>
      </c>
      <c r="U6" s="28">
        <f t="shared" si="2"/>
        <v>0</v>
      </c>
      <c r="V6" s="28">
        <f t="shared" si="2"/>
        <v>0</v>
      </c>
      <c r="W6" s="28">
        <f t="shared" si="2"/>
        <v>0</v>
      </c>
      <c r="X6" s="28">
        <f t="shared" si="2"/>
        <v>0</v>
      </c>
      <c r="Y6" s="28">
        <f t="shared" si="2"/>
        <v>0</v>
      </c>
      <c r="Z6" s="28">
        <f t="shared" si="2"/>
        <v>0</v>
      </c>
      <c r="AA6" s="28">
        <f t="shared" si="2"/>
        <v>0</v>
      </c>
      <c r="AB6" s="29">
        <f t="shared" si="2"/>
        <v>0</v>
      </c>
    </row>
    <row r="7" spans="1:29"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x14ac:dyDescent="0.25">
      <c r="A8" s="2"/>
      <c r="B8" s="25" t="s">
        <v>44</v>
      </c>
      <c r="C8" s="2"/>
      <c r="D8" s="55" t="s">
        <v>42</v>
      </c>
      <c r="E8" s="56"/>
      <c r="F8" s="56"/>
      <c r="G8" s="56"/>
      <c r="H8" s="56"/>
      <c r="I8" s="56"/>
      <c r="J8" s="56"/>
      <c r="K8" s="56"/>
      <c r="L8" s="56"/>
      <c r="M8" s="56"/>
      <c r="N8" s="56"/>
      <c r="O8" s="57"/>
      <c r="P8" s="2"/>
      <c r="Q8" s="55" t="s">
        <v>43</v>
      </c>
      <c r="R8" s="56"/>
      <c r="S8" s="56"/>
      <c r="T8" s="56"/>
      <c r="U8" s="56"/>
      <c r="V8" s="56"/>
      <c r="W8" s="56"/>
      <c r="X8" s="56"/>
      <c r="Y8" s="56"/>
      <c r="Z8" s="56"/>
      <c r="AA8" s="56"/>
      <c r="AB8" s="57"/>
    </row>
    <row r="9" spans="1:29" x14ac:dyDescent="0.25">
      <c r="A9" s="2"/>
      <c r="B9" s="21" t="s">
        <v>41</v>
      </c>
      <c r="C9" s="2"/>
      <c r="D9" s="3" t="str">
        <f>'Intro &amp; Setup'!$BR$5</f>
        <v>No Dates</v>
      </c>
      <c r="E9" s="4" t="str">
        <f>'Intro &amp; Setup'!$BR$6</f>
        <v/>
      </c>
      <c r="F9" s="4" t="str">
        <f>'Intro &amp; Setup'!$BR$7</f>
        <v/>
      </c>
      <c r="G9" s="4" t="str">
        <f>'Intro &amp; Setup'!$BR$8</f>
        <v/>
      </c>
      <c r="H9" s="4" t="str">
        <f>'Intro &amp; Setup'!$BR$9</f>
        <v/>
      </c>
      <c r="I9" s="4" t="str">
        <f>'Intro &amp; Setup'!$BR$10</f>
        <v/>
      </c>
      <c r="J9" s="4" t="str">
        <f>'Intro &amp; Setup'!$BR$11</f>
        <v/>
      </c>
      <c r="K9" s="4" t="str">
        <f>'Intro &amp; Setup'!$BR$12</f>
        <v/>
      </c>
      <c r="L9" s="4" t="str">
        <f>'Intro &amp; Setup'!$BR$13</f>
        <v/>
      </c>
      <c r="M9" s="4" t="str">
        <f>'Intro &amp; Setup'!$BR$14</f>
        <v/>
      </c>
      <c r="N9" s="4" t="str">
        <f>'Intro &amp; Setup'!$BR$15</f>
        <v/>
      </c>
      <c r="O9" s="5" t="str">
        <f>'Intro &amp; Setup'!$BR$16</f>
        <v/>
      </c>
      <c r="P9" s="2"/>
      <c r="Q9" s="3" t="str">
        <f>'Intro &amp; Setup'!$BR$5</f>
        <v>No Dates</v>
      </c>
      <c r="R9" s="4" t="str">
        <f>'Intro &amp; Setup'!$BR$6</f>
        <v/>
      </c>
      <c r="S9" s="4" t="str">
        <f>'Intro &amp; Setup'!$BR$7</f>
        <v/>
      </c>
      <c r="T9" s="4" t="str">
        <f>'Intro &amp; Setup'!$BR$8</f>
        <v/>
      </c>
      <c r="U9" s="4" t="str">
        <f>'Intro &amp; Setup'!$BR$9</f>
        <v/>
      </c>
      <c r="V9" s="4" t="str">
        <f>'Intro &amp; Setup'!$BR$10</f>
        <v/>
      </c>
      <c r="W9" s="4" t="str">
        <f>'Intro &amp; Setup'!$BR$11</f>
        <v/>
      </c>
      <c r="X9" s="4" t="str">
        <f>'Intro &amp; Setup'!$BR$12</f>
        <v/>
      </c>
      <c r="Y9" s="4" t="str">
        <f>'Intro &amp; Setup'!$BR$13</f>
        <v/>
      </c>
      <c r="Z9" s="4" t="str">
        <f>'Intro &amp; Setup'!$BR$14</f>
        <v/>
      </c>
      <c r="AA9" s="4" t="str">
        <f>'Intro &amp; Setup'!$BR$15</f>
        <v/>
      </c>
      <c r="AB9" s="5" t="str">
        <f>'Intro &amp; Setup'!$BR$16</f>
        <v/>
      </c>
    </row>
    <row r="10" spans="1:29" x14ac:dyDescent="0.25">
      <c r="A10" s="2"/>
      <c r="B10" s="30"/>
      <c r="C10" s="2"/>
      <c r="D10" s="33"/>
      <c r="E10" s="34"/>
      <c r="F10" s="34"/>
      <c r="G10" s="34"/>
      <c r="H10" s="34"/>
      <c r="I10" s="34"/>
      <c r="J10" s="34"/>
      <c r="K10" s="34"/>
      <c r="L10" s="34"/>
      <c r="M10" s="34"/>
      <c r="N10" s="34"/>
      <c r="O10" s="35"/>
      <c r="P10" s="2"/>
      <c r="Q10" s="33"/>
      <c r="R10" s="34"/>
      <c r="S10" s="34"/>
      <c r="T10" s="130"/>
      <c r="U10" s="131"/>
      <c r="V10" s="131"/>
      <c r="W10" s="131"/>
      <c r="X10" s="131"/>
      <c r="Y10" s="131"/>
      <c r="Z10" s="131"/>
      <c r="AA10" s="131"/>
      <c r="AB10" s="132"/>
    </row>
    <row r="11" spans="1:29" x14ac:dyDescent="0.25">
      <c r="A11" s="2"/>
      <c r="B11" s="31"/>
      <c r="C11" s="2"/>
      <c r="D11" s="36"/>
      <c r="E11" s="37"/>
      <c r="F11" s="37"/>
      <c r="G11" s="37"/>
      <c r="H11" s="37"/>
      <c r="I11" s="37"/>
      <c r="J11" s="37"/>
      <c r="K11" s="37"/>
      <c r="L11" s="37"/>
      <c r="M11" s="37"/>
      <c r="N11" s="37"/>
      <c r="O11" s="38"/>
      <c r="P11" s="2"/>
      <c r="Q11" s="36"/>
      <c r="R11" s="37"/>
      <c r="S11" s="37"/>
      <c r="T11" s="133"/>
      <c r="U11" s="134"/>
      <c r="V11" s="134"/>
      <c r="W11" s="134"/>
      <c r="X11" s="134"/>
      <c r="Y11" s="134"/>
      <c r="Z11" s="134"/>
      <c r="AA11" s="134"/>
      <c r="AB11" s="135"/>
    </row>
    <row r="12" spans="1:29" x14ac:dyDescent="0.25">
      <c r="A12" s="2"/>
      <c r="B12" s="31"/>
      <c r="C12" s="2"/>
      <c r="D12" s="36"/>
      <c r="E12" s="37"/>
      <c r="F12" s="37"/>
      <c r="G12" s="37"/>
      <c r="H12" s="37"/>
      <c r="I12" s="37"/>
      <c r="J12" s="37"/>
      <c r="K12" s="37"/>
      <c r="L12" s="37"/>
      <c r="M12" s="37"/>
      <c r="N12" s="37"/>
      <c r="O12" s="38"/>
      <c r="P12" s="2"/>
      <c r="Q12" s="36"/>
      <c r="R12" s="37"/>
      <c r="S12" s="37"/>
      <c r="T12" s="133"/>
      <c r="U12" s="134"/>
      <c r="V12" s="134"/>
      <c r="W12" s="134"/>
      <c r="X12" s="134"/>
      <c r="Y12" s="134"/>
      <c r="Z12" s="134"/>
      <c r="AA12" s="134"/>
      <c r="AB12" s="135"/>
    </row>
    <row r="13" spans="1:29" x14ac:dyDescent="0.25">
      <c r="A13" s="2"/>
      <c r="B13" s="31"/>
      <c r="C13" s="2"/>
      <c r="D13" s="36"/>
      <c r="E13" s="37"/>
      <c r="F13" s="37"/>
      <c r="G13" s="37"/>
      <c r="H13" s="37"/>
      <c r="I13" s="37"/>
      <c r="J13" s="37"/>
      <c r="K13" s="37"/>
      <c r="L13" s="37"/>
      <c r="M13" s="37"/>
      <c r="N13" s="37"/>
      <c r="O13" s="38"/>
      <c r="P13" s="2"/>
      <c r="Q13" s="36"/>
      <c r="R13" s="37"/>
      <c r="S13" s="37"/>
      <c r="T13" s="133"/>
      <c r="U13" s="134"/>
      <c r="V13" s="134"/>
      <c r="W13" s="134"/>
      <c r="X13" s="134"/>
      <c r="Y13" s="134"/>
      <c r="Z13" s="134"/>
      <c r="AA13" s="134"/>
      <c r="AB13" s="135"/>
    </row>
    <row r="14" spans="1:29" x14ac:dyDescent="0.25">
      <c r="A14" s="2"/>
      <c r="B14" s="32"/>
      <c r="C14" s="2"/>
      <c r="D14" s="39"/>
      <c r="E14" s="40"/>
      <c r="F14" s="40"/>
      <c r="G14" s="40"/>
      <c r="H14" s="40"/>
      <c r="I14" s="40"/>
      <c r="J14" s="40"/>
      <c r="K14" s="40"/>
      <c r="L14" s="40"/>
      <c r="M14" s="40"/>
      <c r="N14" s="40"/>
      <c r="O14" s="41"/>
      <c r="P14" s="2"/>
      <c r="Q14" s="39"/>
      <c r="R14" s="40"/>
      <c r="S14" s="40"/>
      <c r="T14" s="136"/>
      <c r="U14" s="137"/>
      <c r="V14" s="137"/>
      <c r="W14" s="137"/>
      <c r="X14" s="137"/>
      <c r="Y14" s="137"/>
      <c r="Z14" s="137"/>
      <c r="AA14" s="137"/>
      <c r="AB14" s="138"/>
    </row>
    <row r="15" spans="1:29" x14ac:dyDescent="0.25">
      <c r="A15" s="2"/>
      <c r="B15" s="25" t="s">
        <v>46</v>
      </c>
      <c r="C15" s="2"/>
      <c r="D15" s="27">
        <f>SUM(D$10:D$14)</f>
        <v>0</v>
      </c>
      <c r="E15" s="28">
        <f t="shared" ref="E15:O15" si="3">SUM(E$10:E$14)</f>
        <v>0</v>
      </c>
      <c r="F15" s="28">
        <f t="shared" si="3"/>
        <v>0</v>
      </c>
      <c r="G15" s="28">
        <f t="shared" si="3"/>
        <v>0</v>
      </c>
      <c r="H15" s="28">
        <f t="shared" si="3"/>
        <v>0</v>
      </c>
      <c r="I15" s="28">
        <f t="shared" si="3"/>
        <v>0</v>
      </c>
      <c r="J15" s="28">
        <f t="shared" si="3"/>
        <v>0</v>
      </c>
      <c r="K15" s="28">
        <f t="shared" si="3"/>
        <v>0</v>
      </c>
      <c r="L15" s="28">
        <f t="shared" si="3"/>
        <v>0</v>
      </c>
      <c r="M15" s="28">
        <f t="shared" si="3"/>
        <v>0</v>
      </c>
      <c r="N15" s="28">
        <f t="shared" si="3"/>
        <v>0</v>
      </c>
      <c r="O15" s="29">
        <f t="shared" si="3"/>
        <v>0</v>
      </c>
      <c r="P15" s="2"/>
      <c r="Q15" s="27">
        <f t="shared" ref="Q15:AB15" si="4">SUM(Q$10:Q$14)</f>
        <v>0</v>
      </c>
      <c r="R15" s="28">
        <f t="shared" si="4"/>
        <v>0</v>
      </c>
      <c r="S15" s="28">
        <f t="shared" si="4"/>
        <v>0</v>
      </c>
      <c r="T15" s="28">
        <f t="shared" si="4"/>
        <v>0</v>
      </c>
      <c r="U15" s="28">
        <f t="shared" si="4"/>
        <v>0</v>
      </c>
      <c r="V15" s="28">
        <f t="shared" si="4"/>
        <v>0</v>
      </c>
      <c r="W15" s="28">
        <f t="shared" si="4"/>
        <v>0</v>
      </c>
      <c r="X15" s="28">
        <f t="shared" si="4"/>
        <v>0</v>
      </c>
      <c r="Y15" s="28">
        <f t="shared" si="4"/>
        <v>0</v>
      </c>
      <c r="Z15" s="28">
        <f t="shared" si="4"/>
        <v>0</v>
      </c>
      <c r="AA15" s="28">
        <f t="shared" si="4"/>
        <v>0</v>
      </c>
      <c r="AB15" s="29">
        <f t="shared" si="4"/>
        <v>0</v>
      </c>
    </row>
    <row r="16" spans="1:29"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8" x14ac:dyDescent="0.25">
      <c r="A17" s="2"/>
      <c r="B17" s="25" t="s">
        <v>55</v>
      </c>
      <c r="C17" s="2"/>
      <c r="D17" s="55" t="s">
        <v>42</v>
      </c>
      <c r="E17" s="56"/>
      <c r="F17" s="56"/>
      <c r="G17" s="56"/>
      <c r="H17" s="56"/>
      <c r="I17" s="56"/>
      <c r="J17" s="56"/>
      <c r="K17" s="56"/>
      <c r="L17" s="56"/>
      <c r="M17" s="56"/>
      <c r="N17" s="56"/>
      <c r="O17" s="57"/>
      <c r="P17" s="2"/>
      <c r="Q17" s="55" t="s">
        <v>43</v>
      </c>
      <c r="R17" s="56"/>
      <c r="S17" s="56"/>
      <c r="T17" s="56"/>
      <c r="U17" s="56"/>
      <c r="V17" s="56"/>
      <c r="W17" s="56"/>
      <c r="X17" s="56"/>
      <c r="Y17" s="56"/>
      <c r="Z17" s="56"/>
      <c r="AA17" s="56"/>
      <c r="AB17" s="57"/>
    </row>
    <row r="18" spans="1:28" x14ac:dyDescent="0.25">
      <c r="A18" s="2"/>
      <c r="B18" s="26" t="s">
        <v>41</v>
      </c>
      <c r="C18" s="2"/>
      <c r="D18" s="22" t="str">
        <f>'Intro &amp; Setup'!$BR$5</f>
        <v>No Dates</v>
      </c>
      <c r="E18" s="23" t="str">
        <f>'Intro &amp; Setup'!$BR$6</f>
        <v/>
      </c>
      <c r="F18" s="23" t="str">
        <f>'Intro &amp; Setup'!$BR$7</f>
        <v/>
      </c>
      <c r="G18" s="23" t="str">
        <f>'Intro &amp; Setup'!$BR$8</f>
        <v/>
      </c>
      <c r="H18" s="23" t="str">
        <f>'Intro &amp; Setup'!$BR$9</f>
        <v/>
      </c>
      <c r="I18" s="23" t="str">
        <f>'Intro &amp; Setup'!$BR$10</f>
        <v/>
      </c>
      <c r="J18" s="23" t="str">
        <f>'Intro &amp; Setup'!$BR$11</f>
        <v/>
      </c>
      <c r="K18" s="23" t="str">
        <f>'Intro &amp; Setup'!$BR$12</f>
        <v/>
      </c>
      <c r="L18" s="23" t="str">
        <f>'Intro &amp; Setup'!$BR$13</f>
        <v/>
      </c>
      <c r="M18" s="23" t="str">
        <f>'Intro &amp; Setup'!$BR$14</f>
        <v/>
      </c>
      <c r="N18" s="23" t="str">
        <f>'Intro &amp; Setup'!$BR$15</f>
        <v/>
      </c>
      <c r="O18" s="24" t="str">
        <f>'Intro &amp; Setup'!$BR$16</f>
        <v/>
      </c>
      <c r="P18" s="2"/>
      <c r="Q18" s="22" t="str">
        <f>'Intro &amp; Setup'!$BR$5</f>
        <v>No Dates</v>
      </c>
      <c r="R18" s="23" t="str">
        <f>'Intro &amp; Setup'!$BR$6</f>
        <v/>
      </c>
      <c r="S18" s="23" t="str">
        <f>'Intro &amp; Setup'!$BR$7</f>
        <v/>
      </c>
      <c r="T18" s="23" t="str">
        <f>'Intro &amp; Setup'!$BR$8</f>
        <v/>
      </c>
      <c r="U18" s="23" t="str">
        <f>'Intro &amp; Setup'!$BR$9</f>
        <v/>
      </c>
      <c r="V18" s="23" t="str">
        <f>'Intro &amp; Setup'!$BR$10</f>
        <v/>
      </c>
      <c r="W18" s="23" t="str">
        <f>'Intro &amp; Setup'!$BR$11</f>
        <v/>
      </c>
      <c r="X18" s="23" t="str">
        <f>'Intro &amp; Setup'!$BR$12</f>
        <v/>
      </c>
      <c r="Y18" s="23" t="str">
        <f>'Intro &amp; Setup'!$BR$13</f>
        <v/>
      </c>
      <c r="Z18" s="23" t="str">
        <f>'Intro &amp; Setup'!$BR$14</f>
        <v/>
      </c>
      <c r="AA18" s="23" t="str">
        <f>'Intro &amp; Setup'!$BR$15</f>
        <v/>
      </c>
      <c r="AB18" s="24" t="str">
        <f>'Intro &amp; Setup'!$BR$16</f>
        <v/>
      </c>
    </row>
    <row r="19" spans="1:28" x14ac:dyDescent="0.25">
      <c r="A19" s="2"/>
      <c r="B19" s="30"/>
      <c r="C19" s="2"/>
      <c r="D19" s="33"/>
      <c r="E19" s="34"/>
      <c r="F19" s="34"/>
      <c r="G19" s="34"/>
      <c r="H19" s="34"/>
      <c r="I19" s="34"/>
      <c r="J19" s="34"/>
      <c r="K19" s="34"/>
      <c r="L19" s="34"/>
      <c r="M19" s="34"/>
      <c r="N19" s="34"/>
      <c r="O19" s="35"/>
      <c r="P19" s="2"/>
      <c r="Q19" s="33"/>
      <c r="R19" s="34"/>
      <c r="S19" s="34"/>
      <c r="T19" s="130"/>
      <c r="U19" s="131"/>
      <c r="V19" s="131"/>
      <c r="W19" s="131"/>
      <c r="X19" s="131"/>
      <c r="Y19" s="131"/>
      <c r="Z19" s="131"/>
      <c r="AA19" s="131"/>
      <c r="AB19" s="132"/>
    </row>
    <row r="20" spans="1:28" x14ac:dyDescent="0.25">
      <c r="A20" s="2"/>
      <c r="B20" s="31"/>
      <c r="C20" s="2"/>
      <c r="D20" s="36"/>
      <c r="E20" s="37"/>
      <c r="F20" s="37"/>
      <c r="G20" s="37"/>
      <c r="H20" s="37"/>
      <c r="I20" s="37"/>
      <c r="J20" s="37"/>
      <c r="K20" s="37"/>
      <c r="L20" s="37"/>
      <c r="M20" s="37"/>
      <c r="N20" s="37"/>
      <c r="O20" s="38"/>
      <c r="P20" s="2"/>
      <c r="Q20" s="36"/>
      <c r="R20" s="37"/>
      <c r="S20" s="37"/>
      <c r="T20" s="133"/>
      <c r="U20" s="134"/>
      <c r="V20" s="134"/>
      <c r="W20" s="134"/>
      <c r="X20" s="134"/>
      <c r="Y20" s="134"/>
      <c r="Z20" s="134"/>
      <c r="AA20" s="134"/>
      <c r="AB20" s="135"/>
    </row>
    <row r="21" spans="1:28" x14ac:dyDescent="0.25">
      <c r="A21" s="2"/>
      <c r="B21" s="31"/>
      <c r="C21" s="2"/>
      <c r="D21" s="36"/>
      <c r="E21" s="37"/>
      <c r="F21" s="37"/>
      <c r="G21" s="37"/>
      <c r="H21" s="37"/>
      <c r="I21" s="37"/>
      <c r="J21" s="37"/>
      <c r="K21" s="37"/>
      <c r="L21" s="37"/>
      <c r="M21" s="37"/>
      <c r="N21" s="37"/>
      <c r="O21" s="38"/>
      <c r="P21" s="2"/>
      <c r="Q21" s="36"/>
      <c r="R21" s="37"/>
      <c r="S21" s="37"/>
      <c r="T21" s="133"/>
      <c r="U21" s="134"/>
      <c r="V21" s="134"/>
      <c r="W21" s="134"/>
      <c r="X21" s="134"/>
      <c r="Y21" s="134"/>
      <c r="Z21" s="134"/>
      <c r="AA21" s="134"/>
      <c r="AB21" s="135"/>
    </row>
    <row r="22" spans="1:28" x14ac:dyDescent="0.25">
      <c r="A22" s="2"/>
      <c r="B22" s="31"/>
      <c r="C22" s="2"/>
      <c r="D22" s="36"/>
      <c r="E22" s="37"/>
      <c r="F22" s="37"/>
      <c r="G22" s="37"/>
      <c r="H22" s="37"/>
      <c r="I22" s="37"/>
      <c r="J22" s="37"/>
      <c r="K22" s="37"/>
      <c r="L22" s="37"/>
      <c r="M22" s="37"/>
      <c r="N22" s="37"/>
      <c r="O22" s="38"/>
      <c r="P22" s="2"/>
      <c r="Q22" s="36"/>
      <c r="R22" s="37"/>
      <c r="S22" s="37"/>
      <c r="T22" s="133"/>
      <c r="U22" s="134"/>
      <c r="V22" s="134"/>
      <c r="W22" s="134"/>
      <c r="X22" s="134"/>
      <c r="Y22" s="134"/>
      <c r="Z22" s="134"/>
      <c r="AA22" s="134"/>
      <c r="AB22" s="135"/>
    </row>
    <row r="23" spans="1:28" x14ac:dyDescent="0.25">
      <c r="A23" s="2"/>
      <c r="B23" s="31"/>
      <c r="C23" s="2"/>
      <c r="D23" s="36"/>
      <c r="E23" s="37"/>
      <c r="F23" s="37"/>
      <c r="G23" s="37"/>
      <c r="H23" s="37"/>
      <c r="I23" s="37"/>
      <c r="J23" s="37"/>
      <c r="K23" s="37"/>
      <c r="L23" s="37"/>
      <c r="M23" s="37"/>
      <c r="N23" s="37"/>
      <c r="O23" s="38"/>
      <c r="P23" s="2"/>
      <c r="Q23" s="36"/>
      <c r="R23" s="37"/>
      <c r="S23" s="37"/>
      <c r="T23" s="133"/>
      <c r="U23" s="134"/>
      <c r="V23" s="134"/>
      <c r="W23" s="134"/>
      <c r="X23" s="134"/>
      <c r="Y23" s="134"/>
      <c r="Z23" s="134"/>
      <c r="AA23" s="134"/>
      <c r="AB23" s="135"/>
    </row>
    <row r="24" spans="1:28" x14ac:dyDescent="0.25">
      <c r="A24" s="2"/>
      <c r="B24" s="31"/>
      <c r="C24" s="2"/>
      <c r="D24" s="36"/>
      <c r="E24" s="37"/>
      <c r="F24" s="37"/>
      <c r="G24" s="37"/>
      <c r="H24" s="37"/>
      <c r="I24" s="37"/>
      <c r="J24" s="37"/>
      <c r="K24" s="37"/>
      <c r="L24" s="37"/>
      <c r="M24" s="37"/>
      <c r="N24" s="37"/>
      <c r="O24" s="38"/>
      <c r="P24" s="2"/>
      <c r="Q24" s="36"/>
      <c r="R24" s="37"/>
      <c r="S24" s="37"/>
      <c r="T24" s="133"/>
      <c r="U24" s="134"/>
      <c r="V24" s="134"/>
      <c r="W24" s="134"/>
      <c r="X24" s="134"/>
      <c r="Y24" s="134"/>
      <c r="Z24" s="134"/>
      <c r="AA24" s="134"/>
      <c r="AB24" s="135"/>
    </row>
    <row r="25" spans="1:28" x14ac:dyDescent="0.25">
      <c r="A25" s="2"/>
      <c r="B25" s="31"/>
      <c r="C25" s="2"/>
      <c r="D25" s="36"/>
      <c r="E25" s="37"/>
      <c r="F25" s="37"/>
      <c r="G25" s="37"/>
      <c r="H25" s="37"/>
      <c r="I25" s="37"/>
      <c r="J25" s="37"/>
      <c r="K25" s="37"/>
      <c r="L25" s="37"/>
      <c r="M25" s="37"/>
      <c r="N25" s="37"/>
      <c r="O25" s="38"/>
      <c r="P25" s="2"/>
      <c r="Q25" s="36"/>
      <c r="R25" s="37"/>
      <c r="S25" s="37"/>
      <c r="T25" s="133"/>
      <c r="U25" s="134"/>
      <c r="V25" s="134"/>
      <c r="W25" s="134"/>
      <c r="X25" s="134"/>
      <c r="Y25" s="134"/>
      <c r="Z25" s="134"/>
      <c r="AA25" s="134"/>
      <c r="AB25" s="135"/>
    </row>
    <row r="26" spans="1:28" x14ac:dyDescent="0.25">
      <c r="A26" s="2"/>
      <c r="B26" s="31"/>
      <c r="C26" s="2"/>
      <c r="D26" s="36"/>
      <c r="E26" s="37"/>
      <c r="F26" s="37"/>
      <c r="G26" s="37"/>
      <c r="H26" s="37"/>
      <c r="I26" s="37"/>
      <c r="J26" s="37"/>
      <c r="K26" s="37"/>
      <c r="L26" s="37"/>
      <c r="M26" s="37"/>
      <c r="N26" s="37"/>
      <c r="O26" s="38"/>
      <c r="P26" s="2"/>
      <c r="Q26" s="36"/>
      <c r="R26" s="37"/>
      <c r="S26" s="37"/>
      <c r="T26" s="133"/>
      <c r="U26" s="134"/>
      <c r="V26" s="134"/>
      <c r="W26" s="134"/>
      <c r="X26" s="134"/>
      <c r="Y26" s="134"/>
      <c r="Z26" s="134"/>
      <c r="AA26" s="134"/>
      <c r="AB26" s="135"/>
    </row>
    <row r="27" spans="1:28" x14ac:dyDescent="0.25">
      <c r="A27" s="2"/>
      <c r="B27" s="31"/>
      <c r="C27" s="2"/>
      <c r="D27" s="36"/>
      <c r="E27" s="37"/>
      <c r="F27" s="37"/>
      <c r="G27" s="37"/>
      <c r="H27" s="37"/>
      <c r="I27" s="37"/>
      <c r="J27" s="37"/>
      <c r="K27" s="37"/>
      <c r="L27" s="37"/>
      <c r="M27" s="37"/>
      <c r="N27" s="37"/>
      <c r="O27" s="38"/>
      <c r="P27" s="2"/>
      <c r="Q27" s="36"/>
      <c r="R27" s="37"/>
      <c r="S27" s="37"/>
      <c r="T27" s="133"/>
      <c r="U27" s="134"/>
      <c r="V27" s="134"/>
      <c r="W27" s="134"/>
      <c r="X27" s="134"/>
      <c r="Y27" s="134"/>
      <c r="Z27" s="134"/>
      <c r="AA27" s="134"/>
      <c r="AB27" s="135"/>
    </row>
    <row r="28" spans="1:28" x14ac:dyDescent="0.25">
      <c r="A28" s="2"/>
      <c r="B28" s="31"/>
      <c r="C28" s="2"/>
      <c r="D28" s="36"/>
      <c r="E28" s="37"/>
      <c r="F28" s="37"/>
      <c r="G28" s="37"/>
      <c r="H28" s="37"/>
      <c r="I28" s="37"/>
      <c r="J28" s="37"/>
      <c r="K28" s="37"/>
      <c r="L28" s="37"/>
      <c r="M28" s="37"/>
      <c r="N28" s="37"/>
      <c r="O28" s="38"/>
      <c r="P28" s="2"/>
      <c r="Q28" s="36"/>
      <c r="R28" s="37"/>
      <c r="S28" s="37"/>
      <c r="T28" s="133"/>
      <c r="U28" s="134"/>
      <c r="V28" s="134"/>
      <c r="W28" s="134"/>
      <c r="X28" s="134"/>
      <c r="Y28" s="134"/>
      <c r="Z28" s="134"/>
      <c r="AA28" s="134"/>
      <c r="AB28" s="135"/>
    </row>
    <row r="29" spans="1:28" x14ac:dyDescent="0.25">
      <c r="A29" s="2"/>
      <c r="B29" s="31"/>
      <c r="C29" s="2"/>
      <c r="D29" s="36"/>
      <c r="E29" s="37"/>
      <c r="F29" s="37"/>
      <c r="G29" s="37"/>
      <c r="H29" s="37"/>
      <c r="I29" s="37"/>
      <c r="J29" s="37"/>
      <c r="K29" s="37"/>
      <c r="L29" s="37"/>
      <c r="M29" s="37"/>
      <c r="N29" s="37"/>
      <c r="O29" s="38"/>
      <c r="P29" s="2"/>
      <c r="Q29" s="36"/>
      <c r="R29" s="37"/>
      <c r="S29" s="37"/>
      <c r="T29" s="133"/>
      <c r="U29" s="134"/>
      <c r="V29" s="134"/>
      <c r="W29" s="134"/>
      <c r="X29" s="134"/>
      <c r="Y29" s="134"/>
      <c r="Z29" s="134"/>
      <c r="AA29" s="134"/>
      <c r="AB29" s="135"/>
    </row>
    <row r="30" spans="1:28" x14ac:dyDescent="0.25">
      <c r="A30" s="2"/>
      <c r="B30" s="31"/>
      <c r="C30" s="2"/>
      <c r="D30" s="36"/>
      <c r="E30" s="37"/>
      <c r="F30" s="37"/>
      <c r="G30" s="37"/>
      <c r="H30" s="37"/>
      <c r="I30" s="37"/>
      <c r="J30" s="37"/>
      <c r="K30" s="37"/>
      <c r="L30" s="37"/>
      <c r="M30" s="37"/>
      <c r="N30" s="37"/>
      <c r="O30" s="38"/>
      <c r="P30" s="2"/>
      <c r="Q30" s="36"/>
      <c r="R30" s="37"/>
      <c r="S30" s="37"/>
      <c r="T30" s="133"/>
      <c r="U30" s="134"/>
      <c r="V30" s="134"/>
      <c r="W30" s="134"/>
      <c r="X30" s="134"/>
      <c r="Y30" s="134"/>
      <c r="Z30" s="134"/>
      <c r="AA30" s="134"/>
      <c r="AB30" s="135"/>
    </row>
    <row r="31" spans="1:28" x14ac:dyDescent="0.25">
      <c r="A31" s="2"/>
      <c r="B31" s="31"/>
      <c r="C31" s="2"/>
      <c r="D31" s="36"/>
      <c r="E31" s="37"/>
      <c r="F31" s="37"/>
      <c r="G31" s="37"/>
      <c r="H31" s="37"/>
      <c r="I31" s="37"/>
      <c r="J31" s="37"/>
      <c r="K31" s="37"/>
      <c r="L31" s="37"/>
      <c r="M31" s="37"/>
      <c r="N31" s="37"/>
      <c r="O31" s="38"/>
      <c r="P31" s="2"/>
      <c r="Q31" s="36"/>
      <c r="R31" s="37"/>
      <c r="S31" s="37"/>
      <c r="T31" s="133"/>
      <c r="U31" s="134"/>
      <c r="V31" s="134"/>
      <c r="W31" s="134"/>
      <c r="X31" s="134"/>
      <c r="Y31" s="134"/>
      <c r="Z31" s="134"/>
      <c r="AA31" s="134"/>
      <c r="AB31" s="135"/>
    </row>
    <row r="32" spans="1:28" x14ac:dyDescent="0.25">
      <c r="A32" s="2"/>
      <c r="B32" s="31"/>
      <c r="C32" s="2"/>
      <c r="D32" s="36"/>
      <c r="E32" s="37"/>
      <c r="F32" s="37"/>
      <c r="G32" s="37"/>
      <c r="H32" s="37"/>
      <c r="I32" s="37"/>
      <c r="J32" s="37"/>
      <c r="K32" s="37"/>
      <c r="L32" s="37"/>
      <c r="M32" s="37"/>
      <c r="N32" s="37"/>
      <c r="O32" s="38"/>
      <c r="P32" s="2"/>
      <c r="Q32" s="36"/>
      <c r="R32" s="37"/>
      <c r="S32" s="37"/>
      <c r="T32" s="133"/>
      <c r="U32" s="134"/>
      <c r="V32" s="134"/>
      <c r="W32" s="134"/>
      <c r="X32" s="134"/>
      <c r="Y32" s="134"/>
      <c r="Z32" s="134"/>
      <c r="AA32" s="134"/>
      <c r="AB32" s="135"/>
    </row>
    <row r="33" spans="1:29" x14ac:dyDescent="0.25">
      <c r="A33" s="2"/>
      <c r="B33" s="31"/>
      <c r="C33" s="2"/>
      <c r="D33" s="36"/>
      <c r="E33" s="37"/>
      <c r="F33" s="37"/>
      <c r="G33" s="37"/>
      <c r="H33" s="37"/>
      <c r="I33" s="37"/>
      <c r="J33" s="37"/>
      <c r="K33" s="37"/>
      <c r="L33" s="37"/>
      <c r="M33" s="37"/>
      <c r="N33" s="37"/>
      <c r="O33" s="38"/>
      <c r="P33" s="2"/>
      <c r="Q33" s="36"/>
      <c r="R33" s="37"/>
      <c r="S33" s="37"/>
      <c r="T33" s="133"/>
      <c r="U33" s="134"/>
      <c r="V33" s="134"/>
      <c r="W33" s="134"/>
      <c r="X33" s="134"/>
      <c r="Y33" s="134"/>
      <c r="Z33" s="134"/>
      <c r="AA33" s="134"/>
      <c r="AB33" s="135"/>
    </row>
    <row r="34" spans="1:29" x14ac:dyDescent="0.25">
      <c r="A34" s="2"/>
      <c r="B34" s="31"/>
      <c r="C34" s="2"/>
      <c r="D34" s="36"/>
      <c r="E34" s="37"/>
      <c r="F34" s="37"/>
      <c r="G34" s="37"/>
      <c r="H34" s="37"/>
      <c r="I34" s="37"/>
      <c r="J34" s="37"/>
      <c r="K34" s="37"/>
      <c r="L34" s="37"/>
      <c r="M34" s="37"/>
      <c r="N34" s="37"/>
      <c r="O34" s="38"/>
      <c r="P34" s="2"/>
      <c r="Q34" s="36"/>
      <c r="R34" s="37"/>
      <c r="S34" s="37"/>
      <c r="T34" s="133"/>
      <c r="U34" s="134"/>
      <c r="V34" s="134"/>
      <c r="W34" s="134"/>
      <c r="X34" s="134"/>
      <c r="Y34" s="134"/>
      <c r="Z34" s="134"/>
      <c r="AA34" s="134"/>
      <c r="AB34" s="135"/>
    </row>
    <row r="35" spans="1:29" x14ac:dyDescent="0.25">
      <c r="A35" s="2"/>
      <c r="B35" s="31"/>
      <c r="C35" s="2"/>
      <c r="D35" s="36"/>
      <c r="E35" s="37"/>
      <c r="F35" s="37"/>
      <c r="G35" s="37"/>
      <c r="H35" s="37"/>
      <c r="I35" s="37"/>
      <c r="J35" s="37"/>
      <c r="K35" s="37"/>
      <c r="L35" s="37"/>
      <c r="M35" s="37"/>
      <c r="N35" s="37"/>
      <c r="O35" s="38"/>
      <c r="P35" s="2"/>
      <c r="Q35" s="36"/>
      <c r="R35" s="37"/>
      <c r="S35" s="37"/>
      <c r="T35" s="133"/>
      <c r="U35" s="134"/>
      <c r="V35" s="134"/>
      <c r="W35" s="134"/>
      <c r="X35" s="134"/>
      <c r="Y35" s="134"/>
      <c r="Z35" s="134"/>
      <c r="AA35" s="134"/>
      <c r="AB35" s="135"/>
    </row>
    <row r="36" spans="1:29" x14ac:dyDescent="0.25">
      <c r="A36" s="2"/>
      <c r="B36" s="31"/>
      <c r="C36" s="2"/>
      <c r="D36" s="36"/>
      <c r="E36" s="37"/>
      <c r="F36" s="37"/>
      <c r="G36" s="37"/>
      <c r="H36" s="37"/>
      <c r="I36" s="37"/>
      <c r="J36" s="37"/>
      <c r="K36" s="37"/>
      <c r="L36" s="37"/>
      <c r="M36" s="37"/>
      <c r="N36" s="37"/>
      <c r="O36" s="38"/>
      <c r="P36" s="2"/>
      <c r="Q36" s="36"/>
      <c r="R36" s="37"/>
      <c r="S36" s="37"/>
      <c r="T36" s="133"/>
      <c r="U36" s="134"/>
      <c r="V36" s="134"/>
      <c r="W36" s="134"/>
      <c r="X36" s="134"/>
      <c r="Y36" s="134"/>
      <c r="Z36" s="134"/>
      <c r="AA36" s="134"/>
      <c r="AB36" s="135"/>
    </row>
    <row r="37" spans="1:29" x14ac:dyDescent="0.25">
      <c r="A37" s="2"/>
      <c r="B37" s="31"/>
      <c r="C37" s="2"/>
      <c r="D37" s="36"/>
      <c r="E37" s="37"/>
      <c r="F37" s="37"/>
      <c r="G37" s="37"/>
      <c r="H37" s="37"/>
      <c r="I37" s="37"/>
      <c r="J37" s="37"/>
      <c r="K37" s="37"/>
      <c r="L37" s="37"/>
      <c r="M37" s="37"/>
      <c r="N37" s="37"/>
      <c r="O37" s="38"/>
      <c r="P37" s="2"/>
      <c r="Q37" s="36"/>
      <c r="R37" s="37"/>
      <c r="S37" s="37"/>
      <c r="T37" s="133"/>
      <c r="U37" s="134"/>
      <c r="V37" s="134"/>
      <c r="W37" s="134"/>
      <c r="X37" s="134"/>
      <c r="Y37" s="134"/>
      <c r="Z37" s="134"/>
      <c r="AA37" s="134"/>
      <c r="AB37" s="135"/>
    </row>
    <row r="38" spans="1:29" x14ac:dyDescent="0.25">
      <c r="A38" s="2"/>
      <c r="B38" s="31"/>
      <c r="C38" s="2"/>
      <c r="D38" s="36"/>
      <c r="E38" s="37"/>
      <c r="F38" s="37"/>
      <c r="G38" s="37"/>
      <c r="H38" s="37"/>
      <c r="I38" s="37"/>
      <c r="J38" s="37"/>
      <c r="K38" s="37"/>
      <c r="L38" s="37"/>
      <c r="M38" s="37"/>
      <c r="N38" s="37"/>
      <c r="O38" s="38"/>
      <c r="P38" s="2"/>
      <c r="Q38" s="36"/>
      <c r="R38" s="37"/>
      <c r="S38" s="37"/>
      <c r="T38" s="133"/>
      <c r="U38" s="134"/>
      <c r="V38" s="134"/>
      <c r="W38" s="134"/>
      <c r="X38" s="134"/>
      <c r="Y38" s="134"/>
      <c r="Z38" s="134"/>
      <c r="AA38" s="134"/>
      <c r="AB38" s="135"/>
    </row>
    <row r="39" spans="1:29" x14ac:dyDescent="0.25">
      <c r="A39" s="2"/>
      <c r="B39" s="31"/>
      <c r="C39" s="2"/>
      <c r="D39" s="36"/>
      <c r="E39" s="37"/>
      <c r="F39" s="37"/>
      <c r="G39" s="37"/>
      <c r="H39" s="37"/>
      <c r="I39" s="37"/>
      <c r="J39" s="37"/>
      <c r="K39" s="37"/>
      <c r="L39" s="37"/>
      <c r="M39" s="37"/>
      <c r="N39" s="37"/>
      <c r="O39" s="38"/>
      <c r="P39" s="2"/>
      <c r="Q39" s="36"/>
      <c r="R39" s="37"/>
      <c r="S39" s="37"/>
      <c r="T39" s="133"/>
      <c r="U39" s="134"/>
      <c r="V39" s="134"/>
      <c r="W39" s="134"/>
      <c r="X39" s="134"/>
      <c r="Y39" s="134"/>
      <c r="Z39" s="134"/>
      <c r="AA39" s="134"/>
      <c r="AB39" s="135"/>
    </row>
    <row r="40" spans="1:29" x14ac:dyDescent="0.25">
      <c r="A40" s="2"/>
      <c r="B40" s="31"/>
      <c r="C40" s="2"/>
      <c r="D40" s="36"/>
      <c r="E40" s="37"/>
      <c r="F40" s="37"/>
      <c r="G40" s="37"/>
      <c r="H40" s="37"/>
      <c r="I40" s="37"/>
      <c r="J40" s="37"/>
      <c r="K40" s="37"/>
      <c r="L40" s="37"/>
      <c r="M40" s="37"/>
      <c r="N40" s="37"/>
      <c r="O40" s="38"/>
      <c r="P40" s="2"/>
      <c r="Q40" s="36"/>
      <c r="R40" s="37"/>
      <c r="S40" s="37"/>
      <c r="T40" s="133"/>
      <c r="U40" s="134"/>
      <c r="V40" s="134"/>
      <c r="W40" s="134"/>
      <c r="X40" s="134"/>
      <c r="Y40" s="134"/>
      <c r="Z40" s="134"/>
      <c r="AA40" s="134"/>
      <c r="AB40" s="135"/>
    </row>
    <row r="41" spans="1:29" x14ac:dyDescent="0.25">
      <c r="A41" s="2"/>
      <c r="B41" s="31"/>
      <c r="C41" s="2"/>
      <c r="D41" s="36"/>
      <c r="E41" s="37"/>
      <c r="F41" s="37"/>
      <c r="G41" s="37"/>
      <c r="H41" s="37"/>
      <c r="I41" s="37"/>
      <c r="J41" s="37"/>
      <c r="K41" s="37"/>
      <c r="L41" s="37"/>
      <c r="M41" s="37"/>
      <c r="N41" s="37"/>
      <c r="O41" s="38"/>
      <c r="P41" s="2"/>
      <c r="Q41" s="36"/>
      <c r="R41" s="37"/>
      <c r="S41" s="37"/>
      <c r="T41" s="133"/>
      <c r="U41" s="134"/>
      <c r="V41" s="134"/>
      <c r="W41" s="134"/>
      <c r="X41" s="134"/>
      <c r="Y41" s="134"/>
      <c r="Z41" s="134"/>
      <c r="AA41" s="134"/>
      <c r="AB41" s="135"/>
    </row>
    <row r="42" spans="1:29" x14ac:dyDescent="0.25">
      <c r="A42" s="2"/>
      <c r="B42" s="31"/>
      <c r="C42" s="2"/>
      <c r="D42" s="36"/>
      <c r="E42" s="37"/>
      <c r="F42" s="37"/>
      <c r="G42" s="37"/>
      <c r="H42" s="37"/>
      <c r="I42" s="37"/>
      <c r="J42" s="37"/>
      <c r="K42" s="37"/>
      <c r="L42" s="37"/>
      <c r="M42" s="37"/>
      <c r="N42" s="37"/>
      <c r="O42" s="38"/>
      <c r="P42" s="2"/>
      <c r="Q42" s="36"/>
      <c r="R42" s="37"/>
      <c r="S42" s="37"/>
      <c r="T42" s="133"/>
      <c r="U42" s="134"/>
      <c r="V42" s="134"/>
      <c r="W42" s="134"/>
      <c r="X42" s="134"/>
      <c r="Y42" s="134"/>
      <c r="Z42" s="134"/>
      <c r="AA42" s="134"/>
      <c r="AB42" s="135"/>
    </row>
    <row r="43" spans="1:29" x14ac:dyDescent="0.25">
      <c r="A43" s="2"/>
      <c r="B43" s="32"/>
      <c r="C43" s="2"/>
      <c r="D43" s="39"/>
      <c r="E43" s="40"/>
      <c r="F43" s="40"/>
      <c r="G43" s="40"/>
      <c r="H43" s="40"/>
      <c r="I43" s="40"/>
      <c r="J43" s="40"/>
      <c r="K43" s="40"/>
      <c r="L43" s="40"/>
      <c r="M43" s="40"/>
      <c r="N43" s="40"/>
      <c r="O43" s="41"/>
      <c r="P43" s="2"/>
      <c r="Q43" s="39"/>
      <c r="R43" s="40"/>
      <c r="S43" s="40"/>
      <c r="T43" s="136"/>
      <c r="U43" s="137"/>
      <c r="V43" s="137"/>
      <c r="W43" s="137"/>
      <c r="X43" s="137"/>
      <c r="Y43" s="137"/>
      <c r="Z43" s="137"/>
      <c r="AA43" s="137"/>
      <c r="AB43" s="138"/>
    </row>
    <row r="44" spans="1:29" x14ac:dyDescent="0.25">
      <c r="A44" s="2"/>
      <c r="B44" s="25" t="s">
        <v>46</v>
      </c>
      <c r="C44" s="2"/>
      <c r="D44" s="27">
        <f>SUM(D$19:D$43)</f>
        <v>0</v>
      </c>
      <c r="E44" s="28">
        <f t="shared" ref="E44:O44" si="5">SUM(E$19:E$43)</f>
        <v>0</v>
      </c>
      <c r="F44" s="28">
        <f t="shared" si="5"/>
        <v>0</v>
      </c>
      <c r="G44" s="28">
        <f t="shared" si="5"/>
        <v>0</v>
      </c>
      <c r="H44" s="28">
        <f t="shared" si="5"/>
        <v>0</v>
      </c>
      <c r="I44" s="28">
        <f t="shared" si="5"/>
        <v>0</v>
      </c>
      <c r="J44" s="28">
        <f t="shared" si="5"/>
        <v>0</v>
      </c>
      <c r="K44" s="28">
        <f t="shared" si="5"/>
        <v>0</v>
      </c>
      <c r="L44" s="28">
        <f t="shared" si="5"/>
        <v>0</v>
      </c>
      <c r="M44" s="28">
        <f t="shared" si="5"/>
        <v>0</v>
      </c>
      <c r="N44" s="28">
        <f t="shared" si="5"/>
        <v>0</v>
      </c>
      <c r="O44" s="29">
        <f t="shared" si="5"/>
        <v>0</v>
      </c>
      <c r="P44" s="2"/>
      <c r="Q44" s="27">
        <f t="shared" ref="Q44:AB44" si="6">SUM(Q$19:Q$43)</f>
        <v>0</v>
      </c>
      <c r="R44" s="28">
        <f t="shared" si="6"/>
        <v>0</v>
      </c>
      <c r="S44" s="28">
        <f t="shared" si="6"/>
        <v>0</v>
      </c>
      <c r="T44" s="28">
        <f t="shared" si="6"/>
        <v>0</v>
      </c>
      <c r="U44" s="28">
        <f t="shared" si="6"/>
        <v>0</v>
      </c>
      <c r="V44" s="28">
        <f t="shared" si="6"/>
        <v>0</v>
      </c>
      <c r="W44" s="28">
        <f t="shared" si="6"/>
        <v>0</v>
      </c>
      <c r="X44" s="28">
        <f t="shared" si="6"/>
        <v>0</v>
      </c>
      <c r="Y44" s="28">
        <f t="shared" si="6"/>
        <v>0</v>
      </c>
      <c r="Z44" s="28">
        <f t="shared" si="6"/>
        <v>0</v>
      </c>
      <c r="AA44" s="28">
        <f t="shared" si="6"/>
        <v>0</v>
      </c>
      <c r="AB44" s="29">
        <f t="shared" si="6"/>
        <v>0</v>
      </c>
    </row>
    <row r="45" spans="1:29"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sheetData>
  <sheetProtection algorithmName="SHA-512" hashValue="JAO3eyLx8wqGj4T6KyDaIZ6zptv1v4kRa+y/qCQ4VcV+yMQJfg6P65wm9CFJAtrDk9iLOVS2zx5Usr12ErMKTg==" saltValue="ONicvOM4ffs5y2EocSlx+g==" spinCount="100000" sheet="1" objects="1" scenarios="1"/>
  <mergeCells count="13">
    <mergeCell ref="D8:O8"/>
    <mergeCell ref="Q8:AB8"/>
    <mergeCell ref="D17:O17"/>
    <mergeCell ref="Q17:AB17"/>
    <mergeCell ref="Q1:R1"/>
    <mergeCell ref="T1:U1"/>
    <mergeCell ref="B2:E3"/>
    <mergeCell ref="G2:O4"/>
    <mergeCell ref="Q2:R2"/>
    <mergeCell ref="Q3:R3"/>
    <mergeCell ref="T2:U2"/>
    <mergeCell ref="T3:U3"/>
    <mergeCell ref="T4:U4"/>
  </mergeCells>
  <conditionalFormatting sqref="D6:O6 Q6:AB6 Q3:R3 T3:U3">
    <cfRule type="expression" dxfId="8" priority="8">
      <formula>D3&lt;0</formula>
    </cfRule>
    <cfRule type="expression" dxfId="7" priority="9">
      <formula>D3=0</formula>
    </cfRule>
    <cfRule type="expression" dxfId="6" priority="10">
      <formula>D3&gt;0</formula>
    </cfRule>
  </conditionalFormatting>
  <conditionalFormatting sqref="Q5:AB5 T4:U4">
    <cfRule type="expression" dxfId="5" priority="11">
      <formula>Q4&lt;1</formula>
    </cfRule>
    <cfRule type="expression" dxfId="4" priority="12">
      <formula>Q4&gt;=1</formula>
    </cfRule>
  </conditionalFormatting>
  <conditionalFormatting sqref="Q10:AB15">
    <cfRule type="expression" dxfId="3" priority="3">
      <formula>Q10&lt;D10</formula>
    </cfRule>
    <cfRule type="expression" dxfId="2" priority="4">
      <formula>Q10&gt;D104</formula>
    </cfRule>
  </conditionalFormatting>
  <conditionalFormatting sqref="Q19:AB44">
    <cfRule type="expression" dxfId="1" priority="1">
      <formula>Q19&gt;D19</formula>
    </cfRule>
    <cfRule type="expression" dxfId="0" priority="2">
      <formula>Q19&lt;D19</formula>
    </cfRule>
  </conditionalFormatting>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9BA2-2827-414D-A592-D1C0FCD2221C}">
  <sheetPr>
    <tabColor rgb="FF002060"/>
  </sheetPr>
  <dimension ref="A1:CA99"/>
  <sheetViews>
    <sheetView zoomScaleNormal="100" workbookViewId="0"/>
  </sheetViews>
  <sheetFormatPr defaultColWidth="0" defaultRowHeight="15" zeroHeight="1" x14ac:dyDescent="0.25"/>
  <cols>
    <col min="1" max="46" width="2.85546875" style="1" customWidth="1"/>
    <col min="47" max="52" width="2.85546875" style="1" hidden="1" customWidth="1"/>
    <col min="53" max="57" width="14.28515625" style="1" hidden="1" customWidth="1"/>
    <col min="58" max="79" width="0" style="1" hidden="1" customWidth="1"/>
    <col min="80" max="16384" width="2.85546875" style="1" hidden="1"/>
  </cols>
  <sheetData>
    <row r="1" spans="1:79"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79" x14ac:dyDescent="0.25">
      <c r="A2" s="2"/>
      <c r="B2" s="49" t="str">
        <f>_xlfn.CONCAT("Profit &amp; Loss Report for ", 'Intro &amp; Setup'!$H$16)</f>
        <v>Profit &amp; Loss Report for Your Business</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1"/>
      <c r="AT2" s="2"/>
    </row>
    <row r="3" spans="1:79" x14ac:dyDescent="0.25">
      <c r="A3" s="2"/>
      <c r="B3" s="52"/>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4"/>
      <c r="AT3" s="2"/>
      <c r="BB3" s="7" t="s">
        <v>48</v>
      </c>
      <c r="BC3" s="7" t="s">
        <v>49</v>
      </c>
      <c r="BD3" s="7" t="s">
        <v>50</v>
      </c>
      <c r="BE3" s="7" t="s">
        <v>51</v>
      </c>
    </row>
    <row r="4" spans="1:79" x14ac:dyDescent="0.25">
      <c r="A4" s="2"/>
      <c r="B4" s="129" t="str">
        <f>_xlfn.CONCAT("For the period from ", 'Intro &amp; Setup'!$BR$5, " to ", 'Intro &amp; Setup'!$BR$16)</f>
        <v xml:space="preserve">For the period from No Dates to </v>
      </c>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2"/>
      <c r="BA4" s="8" t="str">
        <f>'Intro &amp; Setup'!$BR$5</f>
        <v>No Dates</v>
      </c>
      <c r="BB4" s="17">
        <f>'Budgets &amp; Actual'!$D$15</f>
        <v>0</v>
      </c>
      <c r="BC4" s="43">
        <f>'Budgets &amp; Actual'!$Q$15</f>
        <v>0</v>
      </c>
      <c r="BD4" s="14">
        <f>'Budgets &amp; Actual'!$D$44</f>
        <v>0</v>
      </c>
      <c r="BE4" s="43">
        <f>'Budgets &amp; Actual'!$Q$44</f>
        <v>0</v>
      </c>
      <c r="BH4" s="46"/>
      <c r="BI4" s="46"/>
      <c r="BJ4" s="46"/>
      <c r="BK4" s="46"/>
      <c r="BL4" s="46"/>
      <c r="BM4" s="46"/>
      <c r="BN4" s="46"/>
      <c r="BO4" s="46"/>
      <c r="BP4" s="46"/>
      <c r="BQ4" s="46"/>
      <c r="BR4" s="46"/>
      <c r="BS4" s="46"/>
      <c r="BT4" s="46"/>
      <c r="BU4" s="46"/>
      <c r="BV4" s="46"/>
      <c r="BW4" s="46"/>
      <c r="BX4" s="46"/>
      <c r="BY4" s="46"/>
      <c r="BZ4" s="46"/>
      <c r="CA4" s="46"/>
    </row>
    <row r="5" spans="1:79"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BA5" s="10" t="str">
        <f>'Intro &amp; Setup'!$BR$6</f>
        <v/>
      </c>
      <c r="BB5" s="18">
        <f>'Budgets &amp; Actual'!$E$15</f>
        <v>0</v>
      </c>
      <c r="BC5" s="44">
        <f>'Budgets &amp; Actual'!$R$15</f>
        <v>0</v>
      </c>
      <c r="BD5" s="15">
        <f>'Budgets &amp; Actual'!$E$44</f>
        <v>0</v>
      </c>
      <c r="BE5" s="44">
        <f>'Budgets &amp; Actual'!$R$44</f>
        <v>0</v>
      </c>
      <c r="BU5" s="46"/>
    </row>
    <row r="6" spans="1:79"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A6" s="10" t="str">
        <f>'Intro &amp; Setup'!$BR$7</f>
        <v/>
      </c>
      <c r="BB6" s="18">
        <f>'Budgets &amp; Actual'!$F$15</f>
        <v>0</v>
      </c>
      <c r="BC6" s="44">
        <f>'Budgets &amp; Actual'!$S$15</f>
        <v>0</v>
      </c>
      <c r="BD6" s="15">
        <f>'Budgets &amp; Actual'!$F$44</f>
        <v>0</v>
      </c>
      <c r="BE6" s="44">
        <f>'Budgets &amp; Actual'!$S$44</f>
        <v>0</v>
      </c>
      <c r="BU6" s="46"/>
    </row>
    <row r="7" spans="1:79"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BA7" s="10" t="str">
        <f>'Intro &amp; Setup'!$BR$8</f>
        <v/>
      </c>
      <c r="BB7" s="18">
        <f>'Budgets &amp; Actual'!$G$15</f>
        <v>0</v>
      </c>
      <c r="BC7" s="44">
        <f>'Budgets &amp; Actual'!$T$15</f>
        <v>0</v>
      </c>
      <c r="BD7" s="15">
        <f>'Budgets &amp; Actual'!$G$44</f>
        <v>0</v>
      </c>
      <c r="BE7" s="44">
        <f>'Budgets &amp; Actual'!$T$44</f>
        <v>0</v>
      </c>
      <c r="BU7" s="46"/>
    </row>
    <row r="8" spans="1:79"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BA8" s="10" t="str">
        <f>'Intro &amp; Setup'!$BR$9</f>
        <v/>
      </c>
      <c r="BB8" s="18">
        <f>'Budgets &amp; Actual'!$H$15</f>
        <v>0</v>
      </c>
      <c r="BC8" s="44">
        <f>'Budgets &amp; Actual'!$U$15</f>
        <v>0</v>
      </c>
      <c r="BD8" s="15">
        <f>'Budgets &amp; Actual'!$H$44</f>
        <v>0</v>
      </c>
      <c r="BE8" s="44">
        <f>'Budgets &amp; Actual'!$U$44</f>
        <v>0</v>
      </c>
      <c r="BU8" s="46"/>
    </row>
    <row r="9" spans="1:79"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BA9" s="10" t="str">
        <f>'Intro &amp; Setup'!$BR$10</f>
        <v/>
      </c>
      <c r="BB9" s="18">
        <f>'Budgets &amp; Actual'!$I$15</f>
        <v>0</v>
      </c>
      <c r="BC9" s="44">
        <f>'Budgets &amp; Actual'!$V$15</f>
        <v>0</v>
      </c>
      <c r="BD9" s="15">
        <f>'Budgets &amp; Actual'!$I$44</f>
        <v>0</v>
      </c>
      <c r="BE9" s="44">
        <f>'Budgets &amp; Actual'!$V$44</f>
        <v>0</v>
      </c>
      <c r="BU9" s="46"/>
    </row>
    <row r="10" spans="1:79"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BA10" s="10" t="str">
        <f>'Intro &amp; Setup'!$BR$11</f>
        <v/>
      </c>
      <c r="BB10" s="18">
        <f>'Budgets &amp; Actual'!$J$15</f>
        <v>0</v>
      </c>
      <c r="BC10" s="44">
        <f>'Budgets &amp; Actual'!$W$15</f>
        <v>0</v>
      </c>
      <c r="BD10" s="15">
        <f>'Budgets &amp; Actual'!$J$44</f>
        <v>0</v>
      </c>
      <c r="BE10" s="44">
        <f>'Budgets &amp; Actual'!$W$44</f>
        <v>0</v>
      </c>
      <c r="BU10" s="46"/>
    </row>
    <row r="11" spans="1:79"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BA11" s="10" t="str">
        <f>'Intro &amp; Setup'!$BR$12</f>
        <v/>
      </c>
      <c r="BB11" s="18">
        <f>'Budgets &amp; Actual'!$K$15</f>
        <v>0</v>
      </c>
      <c r="BC11" s="44">
        <f>'Budgets &amp; Actual'!$X$15</f>
        <v>0</v>
      </c>
      <c r="BD11" s="15">
        <f>'Budgets &amp; Actual'!$K$44</f>
        <v>0</v>
      </c>
      <c r="BE11" s="44">
        <f>'Budgets &amp; Actual'!$X$44</f>
        <v>0</v>
      </c>
      <c r="BU11" s="46"/>
    </row>
    <row r="12" spans="1:79"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BA12" s="10" t="str">
        <f>'Intro &amp; Setup'!$BR$13</f>
        <v/>
      </c>
      <c r="BB12" s="18">
        <f>'Budgets &amp; Actual'!$L$15</f>
        <v>0</v>
      </c>
      <c r="BC12" s="44">
        <f>'Budgets &amp; Actual'!$Y$15</f>
        <v>0</v>
      </c>
      <c r="BD12" s="15">
        <f>'Budgets &amp; Actual'!$L$44</f>
        <v>0</v>
      </c>
      <c r="BE12" s="44">
        <f>'Budgets &amp; Actual'!$Y$44</f>
        <v>0</v>
      </c>
      <c r="BU12" s="46"/>
    </row>
    <row r="13" spans="1:79"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A13" s="10" t="str">
        <f>'Intro &amp; Setup'!$BR$14</f>
        <v/>
      </c>
      <c r="BB13" s="18">
        <f>'Budgets &amp; Actual'!$M$15</f>
        <v>0</v>
      </c>
      <c r="BC13" s="44">
        <f>'Budgets &amp; Actual'!$Z$15</f>
        <v>0</v>
      </c>
      <c r="BD13" s="15">
        <f>'Budgets &amp; Actual'!$M$44</f>
        <v>0</v>
      </c>
      <c r="BE13" s="44">
        <f>'Budgets &amp; Actual'!$Z$44</f>
        <v>0</v>
      </c>
      <c r="BU13" s="46"/>
    </row>
    <row r="14" spans="1:79"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BA14" s="10" t="str">
        <f>'Intro &amp; Setup'!$BR$15</f>
        <v/>
      </c>
      <c r="BB14" s="18">
        <f>'Budgets &amp; Actual'!$N$15</f>
        <v>0</v>
      </c>
      <c r="BC14" s="44">
        <f>'Budgets &amp; Actual'!$AA$15</f>
        <v>0</v>
      </c>
      <c r="BD14" s="15">
        <f>'Budgets &amp; Actual'!$N$44</f>
        <v>0</v>
      </c>
      <c r="BE14" s="44">
        <f>'Budgets &amp; Actual'!$AA$44</f>
        <v>0</v>
      </c>
      <c r="BU14" s="46"/>
    </row>
    <row r="15" spans="1:79"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A15" s="12" t="str">
        <f>'Intro &amp; Setup'!$BR$16</f>
        <v/>
      </c>
      <c r="BB15" s="19">
        <f>'Budgets &amp; Actual'!$O$15</f>
        <v>0</v>
      </c>
      <c r="BC15" s="45">
        <f>'Budgets &amp; Actual'!$AB$15</f>
        <v>0</v>
      </c>
      <c r="BD15" s="16">
        <f>'Budgets &amp; Actual'!$O$44</f>
        <v>0</v>
      </c>
      <c r="BE15" s="45">
        <f>'Budgets &amp; Actual'!$AB$44</f>
        <v>0</v>
      </c>
      <c r="BU15" s="46"/>
    </row>
    <row r="16" spans="1:79"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1:69"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1:69"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BA18" s="20" t="str">
        <f>$BB$3</f>
        <v>Budgeted Income</v>
      </c>
      <c r="BB18" s="43">
        <f>SUM($BB$4:$BB$15)</f>
        <v>0</v>
      </c>
    </row>
    <row r="19" spans="1:69"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BA19" s="20" t="str">
        <f>$BC$3</f>
        <v>Actual Income</v>
      </c>
      <c r="BB19" s="44">
        <f>SUM($BC$4:$BC$15)</f>
        <v>0</v>
      </c>
    </row>
    <row r="20" spans="1:69"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BA20" s="20" t="str">
        <f>$BD$3</f>
        <v>Budgeted Expenses</v>
      </c>
      <c r="BB20" s="44">
        <f>SUM($BD$4:$BD$15)</f>
        <v>0</v>
      </c>
    </row>
    <row r="21" spans="1:69"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BA21" s="20" t="str">
        <f>$BE$3</f>
        <v>Actual Expenses</v>
      </c>
      <c r="BB21" s="45">
        <f>SUM($BE$4:$BE$15)</f>
        <v>0</v>
      </c>
      <c r="BD21" s="47"/>
    </row>
    <row r="22" spans="1:69"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69"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69"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BB24" s="7" t="s">
        <v>52</v>
      </c>
      <c r="BC24" s="7" t="s">
        <v>60</v>
      </c>
      <c r="BD24" s="7" t="s">
        <v>61</v>
      </c>
      <c r="BE24" s="7" t="s">
        <v>54</v>
      </c>
    </row>
    <row r="25" spans="1:69"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Z25" s="8" t="str">
        <f ca="1">IF('Intro &amp; Setup'!$BO5="", "", 'Intro &amp; Setup'!$BO5)</f>
        <v/>
      </c>
      <c r="BA25" s="8" t="str">
        <f>'Intro &amp; Setup'!$BR$5</f>
        <v>No Dates</v>
      </c>
      <c r="BB25" s="43">
        <f>'Budgets &amp; Actual'!$Q$6</f>
        <v>0</v>
      </c>
      <c r="BC25" s="43">
        <f>IF($BB25&gt;=0, $BB25, 0)</f>
        <v>0</v>
      </c>
      <c r="BD25" s="43">
        <f>IF($BB25&lt;0, $BB25, 0)</f>
        <v>0</v>
      </c>
      <c r="BE25" s="43" t="e">
        <f ca="1">IF($AZ25="", NA(), $BB$25)</f>
        <v>#N/A</v>
      </c>
      <c r="BF25" s="46"/>
      <c r="BG25" s="46"/>
      <c r="BH25" s="46"/>
      <c r="BI25" s="46"/>
      <c r="BJ25" s="46"/>
      <c r="BK25" s="46"/>
      <c r="BL25" s="46"/>
      <c r="BM25" s="46"/>
      <c r="BN25" s="46"/>
      <c r="BO25" s="46"/>
      <c r="BP25" s="46"/>
      <c r="BQ25" s="46"/>
    </row>
    <row r="26" spans="1:69"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Z26" s="10" t="str">
        <f ca="1">IF('Intro &amp; Setup'!$BO6="", "", 'Intro &amp; Setup'!$BO6)</f>
        <v/>
      </c>
      <c r="BA26" s="10" t="str">
        <f>'Intro &amp; Setup'!$BR$6</f>
        <v/>
      </c>
      <c r="BB26" s="44">
        <f>'Budgets &amp; Actual'!$R$6</f>
        <v>0</v>
      </c>
      <c r="BC26" s="44">
        <f t="shared" ref="BC26:BC36" si="0">IF($BB26&gt;=0, $BB26, 0)</f>
        <v>0</v>
      </c>
      <c r="BD26" s="44">
        <f t="shared" ref="BD26:BD36" si="1">IF($BB26&lt;0, $BB26, 0)</f>
        <v>0</v>
      </c>
      <c r="BE26" s="44" t="e">
        <f ca="1">IF($AZ26="", NA(), BB26+BE25)</f>
        <v>#N/A</v>
      </c>
    </row>
    <row r="27" spans="1:69"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Z27" s="10" t="str">
        <f ca="1">IF('Intro &amp; Setup'!$BO7="", "", 'Intro &amp; Setup'!$BO7)</f>
        <v/>
      </c>
      <c r="BA27" s="10" t="str">
        <f>'Intro &amp; Setup'!$BR$7</f>
        <v/>
      </c>
      <c r="BB27" s="44">
        <f>'Budgets &amp; Actual'!$S$6</f>
        <v>0</v>
      </c>
      <c r="BC27" s="44">
        <f t="shared" si="0"/>
        <v>0</v>
      </c>
      <c r="BD27" s="44">
        <f t="shared" si="1"/>
        <v>0</v>
      </c>
      <c r="BE27" s="44" t="e">
        <f t="shared" ref="BE27:BE36" ca="1" si="2">IF($AZ27="", NA(), BB27+BE26)</f>
        <v>#N/A</v>
      </c>
    </row>
    <row r="28" spans="1:69"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Z28" s="10" t="str">
        <f ca="1">IF('Intro &amp; Setup'!$BO8="", "", 'Intro &amp; Setup'!$BO8)</f>
        <v/>
      </c>
      <c r="BA28" s="10" t="str">
        <f>'Intro &amp; Setup'!$BR$8</f>
        <v/>
      </c>
      <c r="BB28" s="44">
        <f>'Budgets &amp; Actual'!$T$6</f>
        <v>0</v>
      </c>
      <c r="BC28" s="44">
        <f t="shared" si="0"/>
        <v>0</v>
      </c>
      <c r="BD28" s="44">
        <f t="shared" si="1"/>
        <v>0</v>
      </c>
      <c r="BE28" s="44" t="e">
        <f t="shared" ca="1" si="2"/>
        <v>#N/A</v>
      </c>
    </row>
    <row r="29" spans="1:69"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Z29" s="10" t="str">
        <f ca="1">IF('Intro &amp; Setup'!$BO9="", "", 'Intro &amp; Setup'!$BO9)</f>
        <v/>
      </c>
      <c r="BA29" s="10" t="str">
        <f>'Intro &amp; Setup'!$BR$9</f>
        <v/>
      </c>
      <c r="BB29" s="44">
        <f>'Budgets &amp; Actual'!$U$6</f>
        <v>0</v>
      </c>
      <c r="BC29" s="44">
        <f t="shared" si="0"/>
        <v>0</v>
      </c>
      <c r="BD29" s="44">
        <f t="shared" si="1"/>
        <v>0</v>
      </c>
      <c r="BE29" s="44" t="e">
        <f t="shared" ca="1" si="2"/>
        <v>#N/A</v>
      </c>
    </row>
    <row r="30" spans="1:69"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Z30" s="10" t="str">
        <f ca="1">IF('Intro &amp; Setup'!$BO10="", "", 'Intro &amp; Setup'!$BO10)</f>
        <v/>
      </c>
      <c r="BA30" s="10" t="str">
        <f>'Intro &amp; Setup'!$BR$10</f>
        <v/>
      </c>
      <c r="BB30" s="44">
        <f>'Budgets &amp; Actual'!$V$6</f>
        <v>0</v>
      </c>
      <c r="BC30" s="44">
        <f t="shared" si="0"/>
        <v>0</v>
      </c>
      <c r="BD30" s="44">
        <f t="shared" si="1"/>
        <v>0</v>
      </c>
      <c r="BE30" s="44" t="e">
        <f t="shared" ca="1" si="2"/>
        <v>#N/A</v>
      </c>
    </row>
    <row r="31" spans="1:69"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Z31" s="10" t="str">
        <f ca="1">IF('Intro &amp; Setup'!$BO11="", "", 'Intro &amp; Setup'!$BO11)</f>
        <v/>
      </c>
      <c r="BA31" s="10" t="str">
        <f>'Intro &amp; Setup'!$BR$11</f>
        <v/>
      </c>
      <c r="BB31" s="44">
        <f>'Budgets &amp; Actual'!$W$6</f>
        <v>0</v>
      </c>
      <c r="BC31" s="44">
        <f t="shared" si="0"/>
        <v>0</v>
      </c>
      <c r="BD31" s="44">
        <f t="shared" si="1"/>
        <v>0</v>
      </c>
      <c r="BE31" s="44" t="e">
        <f t="shared" ca="1" si="2"/>
        <v>#N/A</v>
      </c>
    </row>
    <row r="32" spans="1:69"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Z32" s="10" t="str">
        <f ca="1">IF('Intro &amp; Setup'!$BO12="", "", 'Intro &amp; Setup'!$BO12)</f>
        <v/>
      </c>
      <c r="BA32" s="10" t="str">
        <f>'Intro &amp; Setup'!$BR$12</f>
        <v/>
      </c>
      <c r="BB32" s="44">
        <f>'Budgets &amp; Actual'!$X$6</f>
        <v>0</v>
      </c>
      <c r="BC32" s="44">
        <f t="shared" si="0"/>
        <v>0</v>
      </c>
      <c r="BD32" s="44">
        <f t="shared" si="1"/>
        <v>0</v>
      </c>
      <c r="BE32" s="44" t="e">
        <f t="shared" ca="1" si="2"/>
        <v>#N/A</v>
      </c>
    </row>
    <row r="33" spans="1:57"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Z33" s="10" t="str">
        <f ca="1">IF('Intro &amp; Setup'!$BO13="", "", 'Intro &amp; Setup'!$BO13)</f>
        <v/>
      </c>
      <c r="BA33" s="10" t="str">
        <f>'Intro &amp; Setup'!$BR$13</f>
        <v/>
      </c>
      <c r="BB33" s="44">
        <f>'Budgets &amp; Actual'!$Y$6</f>
        <v>0</v>
      </c>
      <c r="BC33" s="44">
        <f t="shared" si="0"/>
        <v>0</v>
      </c>
      <c r="BD33" s="44">
        <f t="shared" si="1"/>
        <v>0</v>
      </c>
      <c r="BE33" s="44" t="e">
        <f t="shared" ca="1" si="2"/>
        <v>#N/A</v>
      </c>
    </row>
    <row r="34" spans="1:57"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Z34" s="10" t="str">
        <f ca="1">IF('Intro &amp; Setup'!$BO14="", "", 'Intro &amp; Setup'!$BO14)</f>
        <v/>
      </c>
      <c r="BA34" s="10" t="str">
        <f>'Intro &amp; Setup'!$BR$14</f>
        <v/>
      </c>
      <c r="BB34" s="44">
        <f>'Budgets &amp; Actual'!$Z$6</f>
        <v>0</v>
      </c>
      <c r="BC34" s="44">
        <f t="shared" si="0"/>
        <v>0</v>
      </c>
      <c r="BD34" s="44">
        <f t="shared" si="1"/>
        <v>0</v>
      </c>
      <c r="BE34" s="44" t="e">
        <f t="shared" ca="1" si="2"/>
        <v>#N/A</v>
      </c>
    </row>
    <row r="35" spans="1:57"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Z35" s="10" t="str">
        <f ca="1">IF('Intro &amp; Setup'!$BO15="", "", 'Intro &amp; Setup'!$BO15)</f>
        <v/>
      </c>
      <c r="BA35" s="10" t="str">
        <f>'Intro &amp; Setup'!$BR$15</f>
        <v/>
      </c>
      <c r="BB35" s="44">
        <f>'Budgets &amp; Actual'!$AA$6</f>
        <v>0</v>
      </c>
      <c r="BC35" s="44">
        <f t="shared" si="0"/>
        <v>0</v>
      </c>
      <c r="BD35" s="44">
        <f t="shared" si="1"/>
        <v>0</v>
      </c>
      <c r="BE35" s="44" t="e">
        <f t="shared" ca="1" si="2"/>
        <v>#N/A</v>
      </c>
    </row>
    <row r="36" spans="1:57"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Z36" s="12" t="str">
        <f ca="1">IF('Intro &amp; Setup'!$BO16="", "", 'Intro &amp; Setup'!$BO16)</f>
        <v/>
      </c>
      <c r="BA36" s="12" t="str">
        <f>'Intro &amp; Setup'!$BR$16</f>
        <v/>
      </c>
      <c r="BB36" s="45">
        <f>'Budgets &amp; Actual'!$AB$6</f>
        <v>0</v>
      </c>
      <c r="BC36" s="45">
        <f t="shared" si="0"/>
        <v>0</v>
      </c>
      <c r="BD36" s="45">
        <f t="shared" si="1"/>
        <v>0</v>
      </c>
      <c r="BE36" s="45" t="e">
        <f t="shared" ca="1" si="2"/>
        <v>#N/A</v>
      </c>
    </row>
    <row r="37" spans="1:57"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57"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57"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BB39" s="7" t="s">
        <v>59</v>
      </c>
      <c r="BC39" s="7" t="s">
        <v>57</v>
      </c>
      <c r="BD39" s="7" t="s">
        <v>58</v>
      </c>
    </row>
    <row r="40" spans="1:57"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BA40" s="8" t="str">
        <f>'Intro &amp; Setup'!$BR$5</f>
        <v>No Dates</v>
      </c>
      <c r="BB40" s="17">
        <f>IF($BB4=$BC4, $BC4, IF($BB4&lt;$BC4, $BB4, IF($BC4&lt;$BB4, $BC4, "")))</f>
        <v>0</v>
      </c>
      <c r="BC40" s="43">
        <f>IF($BB4=$BC4, 0, IF($BB4&lt;$BC4, $BC4-$BB4, IF($BC4&lt;$BB4, 0, "")))</f>
        <v>0</v>
      </c>
      <c r="BD40" s="43">
        <f>IF($BB4=$BC4, 0, IF($BB4&lt;$BC4, 0, IF($BC4&lt;$BB4, $BB4-$BC4, "")))</f>
        <v>0</v>
      </c>
    </row>
    <row r="41" spans="1:57"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BA41" s="10" t="str">
        <f>'Intro &amp; Setup'!$BR$6</f>
        <v/>
      </c>
      <c r="BB41" s="18">
        <f t="shared" ref="BB41:BB51" si="3">IF($BB5=$BC5, $BC5, IF($BB5&lt;$BC5, $BB5, IF($BC5&lt;$BB5, $BC5, "")))</f>
        <v>0</v>
      </c>
      <c r="BC41" s="44">
        <f t="shared" ref="BC41:BC51" si="4">IF($BB5=$BC5, 0, IF($BB5&lt;$BC5, $BC5-$BB5, IF($BC5&lt;$BB5, 0, "")))</f>
        <v>0</v>
      </c>
      <c r="BD41" s="44">
        <f t="shared" ref="BD41:BD51" si="5">IF($BB5=$BC5, 0, IF($BB5&lt;$BC5, 0, IF($BC5&lt;$BB5, $BB5-$BC5, "")))</f>
        <v>0</v>
      </c>
    </row>
    <row r="42" spans="1:57"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BA42" s="10" t="str">
        <f>'Intro &amp; Setup'!$BR$7</f>
        <v/>
      </c>
      <c r="BB42" s="18">
        <f t="shared" si="3"/>
        <v>0</v>
      </c>
      <c r="BC42" s="44">
        <f t="shared" si="4"/>
        <v>0</v>
      </c>
      <c r="BD42" s="44">
        <f t="shared" si="5"/>
        <v>0</v>
      </c>
    </row>
    <row r="43" spans="1:57"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BA43" s="10" t="str">
        <f>'Intro &amp; Setup'!$BR$8</f>
        <v/>
      </c>
      <c r="BB43" s="18">
        <f t="shared" si="3"/>
        <v>0</v>
      </c>
      <c r="BC43" s="44">
        <f t="shared" si="4"/>
        <v>0</v>
      </c>
      <c r="BD43" s="44">
        <f t="shared" si="5"/>
        <v>0</v>
      </c>
    </row>
    <row r="44" spans="1:57"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BA44" s="10" t="str">
        <f>'Intro &amp; Setup'!$BR$9</f>
        <v/>
      </c>
      <c r="BB44" s="18">
        <f t="shared" si="3"/>
        <v>0</v>
      </c>
      <c r="BC44" s="44">
        <f t="shared" si="4"/>
        <v>0</v>
      </c>
      <c r="BD44" s="44">
        <f t="shared" si="5"/>
        <v>0</v>
      </c>
    </row>
    <row r="45" spans="1:57"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BA45" s="10" t="str">
        <f>'Intro &amp; Setup'!$BR$10</f>
        <v/>
      </c>
      <c r="BB45" s="18">
        <f t="shared" si="3"/>
        <v>0</v>
      </c>
      <c r="BC45" s="44">
        <f t="shared" si="4"/>
        <v>0</v>
      </c>
      <c r="BD45" s="44">
        <f t="shared" si="5"/>
        <v>0</v>
      </c>
    </row>
    <row r="46" spans="1:57"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BA46" s="10" t="str">
        <f>'Intro &amp; Setup'!$BR$11</f>
        <v/>
      </c>
      <c r="BB46" s="18">
        <f t="shared" si="3"/>
        <v>0</v>
      </c>
      <c r="BC46" s="44">
        <f t="shared" si="4"/>
        <v>0</v>
      </c>
      <c r="BD46" s="44">
        <f t="shared" si="5"/>
        <v>0</v>
      </c>
    </row>
    <row r="47" spans="1:5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BA47" s="10" t="str">
        <f>'Intro &amp; Setup'!$BR$12</f>
        <v/>
      </c>
      <c r="BB47" s="18">
        <f t="shared" si="3"/>
        <v>0</v>
      </c>
      <c r="BC47" s="44">
        <f t="shared" si="4"/>
        <v>0</v>
      </c>
      <c r="BD47" s="44">
        <f t="shared" si="5"/>
        <v>0</v>
      </c>
    </row>
    <row r="48" spans="1:5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BA48" s="10" t="str">
        <f>'Intro &amp; Setup'!$BR$13</f>
        <v/>
      </c>
      <c r="BB48" s="18">
        <f t="shared" si="3"/>
        <v>0</v>
      </c>
      <c r="BC48" s="44">
        <f t="shared" si="4"/>
        <v>0</v>
      </c>
      <c r="BD48" s="44">
        <f t="shared" si="5"/>
        <v>0</v>
      </c>
    </row>
    <row r="49" spans="1:5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BA49" s="10" t="str">
        <f>'Intro &amp; Setup'!$BR$14</f>
        <v/>
      </c>
      <c r="BB49" s="18">
        <f t="shared" si="3"/>
        <v>0</v>
      </c>
      <c r="BC49" s="44">
        <f t="shared" si="4"/>
        <v>0</v>
      </c>
      <c r="BD49" s="44">
        <f t="shared" si="5"/>
        <v>0</v>
      </c>
    </row>
    <row r="50" spans="1:5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BA50" s="10" t="str">
        <f>'Intro &amp; Setup'!$BR$15</f>
        <v/>
      </c>
      <c r="BB50" s="18">
        <f t="shared" si="3"/>
        <v>0</v>
      </c>
      <c r="BC50" s="44">
        <f t="shared" si="4"/>
        <v>0</v>
      </c>
      <c r="BD50" s="44">
        <f t="shared" si="5"/>
        <v>0</v>
      </c>
    </row>
    <row r="51" spans="1:5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BA51" s="12" t="str">
        <f>'Intro &amp; Setup'!$BR$16</f>
        <v/>
      </c>
      <c r="BB51" s="19">
        <f t="shared" si="3"/>
        <v>0</v>
      </c>
      <c r="BC51" s="45">
        <f t="shared" si="4"/>
        <v>0</v>
      </c>
      <c r="BD51" s="45">
        <f t="shared" si="5"/>
        <v>0</v>
      </c>
    </row>
    <row r="52" spans="1:5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5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BB53" s="7" t="s">
        <v>53</v>
      </c>
      <c r="BC53" s="7" t="s">
        <v>57</v>
      </c>
      <c r="BD53" s="7" t="s">
        <v>58</v>
      </c>
    </row>
    <row r="54" spans="1:5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BA54" s="8" t="str">
        <f>'Intro &amp; Setup'!$BR$5</f>
        <v>No Dates</v>
      </c>
      <c r="BB54" s="17">
        <f>IF($BD4=$BE4, $BE4, IF($BD4&lt;$BE4, $BD4, IF($BE4&lt;$BD4, $BE4, "")))</f>
        <v>0</v>
      </c>
      <c r="BC54" s="43">
        <f>IF($BD4=$BE4, 0, IF($BD4&lt;$BE4, $BE4-$BD4, IF($BE4&lt;$BD4, 0, "")))</f>
        <v>0</v>
      </c>
      <c r="BD54" s="43">
        <f>IF($BD4=$BE4, 0, IF($BD4&lt;$BE4, 0, IF($BE4&lt;$BD4, $BD4-$BE4, "")))</f>
        <v>0</v>
      </c>
    </row>
    <row r="55" spans="1:5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BA55" s="10" t="str">
        <f>'Intro &amp; Setup'!$BR$6</f>
        <v/>
      </c>
      <c r="BB55" s="18">
        <f t="shared" ref="BB55:BB65" si="6">IF($BD5=$BE5, $BE5, IF($BD5&lt;$BE5, $BD5, IF($BE5&lt;$BD5, $BE5, "")))</f>
        <v>0</v>
      </c>
      <c r="BC55" s="44">
        <f t="shared" ref="BC55:BC65" si="7">IF($BD5=$BE5, 0, IF($BD5&lt;$BE5, $BE5-$BD5, IF($BE5&lt;$BD5, 0, "")))</f>
        <v>0</v>
      </c>
      <c r="BD55" s="44">
        <f t="shared" ref="BD55:BD65" si="8">IF($BD5=$BE5, 0, IF($BD5&lt;$BE5, 0, IF($BE5&lt;$BD5, $BD5-$BE5, "")))</f>
        <v>0</v>
      </c>
    </row>
    <row r="56" spans="1:5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BA56" s="10" t="str">
        <f>'Intro &amp; Setup'!$BR$7</f>
        <v/>
      </c>
      <c r="BB56" s="18">
        <f t="shared" si="6"/>
        <v>0</v>
      </c>
      <c r="BC56" s="44">
        <f t="shared" si="7"/>
        <v>0</v>
      </c>
      <c r="BD56" s="44">
        <f t="shared" si="8"/>
        <v>0</v>
      </c>
    </row>
    <row r="57" spans="1:5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BA57" s="10" t="str">
        <f>'Intro &amp; Setup'!$BR$8</f>
        <v/>
      </c>
      <c r="BB57" s="18">
        <f t="shared" si="6"/>
        <v>0</v>
      </c>
      <c r="BC57" s="44">
        <f t="shared" si="7"/>
        <v>0</v>
      </c>
      <c r="BD57" s="44">
        <f t="shared" si="8"/>
        <v>0</v>
      </c>
    </row>
    <row r="58" spans="1:5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BA58" s="10" t="str">
        <f>'Intro &amp; Setup'!$BR$9</f>
        <v/>
      </c>
      <c r="BB58" s="18">
        <f t="shared" si="6"/>
        <v>0</v>
      </c>
      <c r="BC58" s="44">
        <f t="shared" si="7"/>
        <v>0</v>
      </c>
      <c r="BD58" s="44">
        <f t="shared" si="8"/>
        <v>0</v>
      </c>
    </row>
    <row r="59" spans="1:5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BA59" s="10" t="str">
        <f>'Intro &amp; Setup'!$BR$10</f>
        <v/>
      </c>
      <c r="BB59" s="18">
        <f t="shared" si="6"/>
        <v>0</v>
      </c>
      <c r="BC59" s="44">
        <f t="shared" si="7"/>
        <v>0</v>
      </c>
      <c r="BD59" s="44">
        <f t="shared" si="8"/>
        <v>0</v>
      </c>
    </row>
    <row r="60" spans="1:5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BA60" s="10" t="str">
        <f>'Intro &amp; Setup'!$BR$11</f>
        <v/>
      </c>
      <c r="BB60" s="18">
        <f t="shared" si="6"/>
        <v>0</v>
      </c>
      <c r="BC60" s="44">
        <f t="shared" si="7"/>
        <v>0</v>
      </c>
      <c r="BD60" s="44">
        <f t="shared" si="8"/>
        <v>0</v>
      </c>
    </row>
    <row r="61" spans="1:5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BA61" s="10" t="str">
        <f>'Intro &amp; Setup'!$BR$12</f>
        <v/>
      </c>
      <c r="BB61" s="18">
        <f t="shared" si="6"/>
        <v>0</v>
      </c>
      <c r="BC61" s="44">
        <f t="shared" si="7"/>
        <v>0</v>
      </c>
      <c r="BD61" s="44">
        <f t="shared" si="8"/>
        <v>0</v>
      </c>
    </row>
    <row r="62" spans="1:5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BA62" s="10" t="str">
        <f>'Intro &amp; Setup'!$BR$13</f>
        <v/>
      </c>
      <c r="BB62" s="18">
        <f t="shared" si="6"/>
        <v>0</v>
      </c>
      <c r="BC62" s="44">
        <f t="shared" si="7"/>
        <v>0</v>
      </c>
      <c r="BD62" s="44">
        <f t="shared" si="8"/>
        <v>0</v>
      </c>
    </row>
    <row r="63" spans="1:5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BA63" s="10" t="str">
        <f>'Intro &amp; Setup'!$BR$14</f>
        <v/>
      </c>
      <c r="BB63" s="18">
        <f t="shared" si="6"/>
        <v>0</v>
      </c>
      <c r="BC63" s="44">
        <f t="shared" si="7"/>
        <v>0</v>
      </c>
      <c r="BD63" s="44">
        <f t="shared" si="8"/>
        <v>0</v>
      </c>
    </row>
    <row r="64" spans="1:5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BA64" s="10" t="str">
        <f>'Intro &amp; Setup'!$BR$15</f>
        <v/>
      </c>
      <c r="BB64" s="18">
        <f t="shared" si="6"/>
        <v>0</v>
      </c>
      <c r="BC64" s="44">
        <f t="shared" si="7"/>
        <v>0</v>
      </c>
      <c r="BD64" s="44">
        <f t="shared" si="8"/>
        <v>0</v>
      </c>
    </row>
    <row r="65" spans="1:5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BA65" s="12" t="str">
        <f>'Intro &amp; Setup'!$BR$16</f>
        <v/>
      </c>
      <c r="BB65" s="19">
        <f t="shared" si="6"/>
        <v>0</v>
      </c>
      <c r="BC65" s="45">
        <f t="shared" si="7"/>
        <v>0</v>
      </c>
      <c r="BD65" s="45">
        <f t="shared" si="8"/>
        <v>0</v>
      </c>
    </row>
    <row r="66" spans="1:5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5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5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1:5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5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1:5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1:5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spans="1:5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spans="1:5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1:5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1:5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1:5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1:5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1:5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1:5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1:4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1:4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1:4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spans="1:4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1:4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spans="1:4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row>
    <row r="87" spans="1:4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row>
    <row r="88" spans="1:4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row>
    <row r="89" spans="1:4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row>
    <row r="90" spans="1:4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spans="1:4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spans="1:4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spans="1:4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spans="1:4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spans="1:4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1:4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spans="1:4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1:4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1:4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sheetData>
  <sheetProtection algorithmName="SHA-512" hashValue="GonQg36YniY13f7N5cZdddOL+dvzrTQjeLzrFw1AqwoGZBOzYuQnamOVMSY11oY7rXL8QaH/MP72gzrYOdnISg==" saltValue="LcPX6Gj1qSKx8RRgfdP5rg==" spinCount="100000" sheet="1" objects="1" scenarios="1"/>
  <mergeCells count="2">
    <mergeCell ref="B2:AS3"/>
    <mergeCell ref="B4:AS4"/>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0EA99B-3BB0-48C8-BF7F-FE903DF05142}"/>
</file>

<file path=customXml/itemProps2.xml><?xml version="1.0" encoding="utf-8"?>
<ds:datastoreItem xmlns:ds="http://schemas.openxmlformats.org/officeDocument/2006/customXml" ds:itemID="{722B1615-25F5-4FF3-804C-8A84CD7C2201}">
  <ds:schemaRefs>
    <ds:schemaRef ds:uri="http://schemas.microsoft.com/sharepoint/v3/contenttype/forms"/>
  </ds:schemaRefs>
</ds:datastoreItem>
</file>

<file path=customXml/itemProps3.xml><?xml version="1.0" encoding="utf-8"?>
<ds:datastoreItem xmlns:ds="http://schemas.openxmlformats.org/officeDocument/2006/customXml" ds:itemID="{D4847901-FB8B-4EAD-BC5E-61347442B185}">
  <ds:schemaRefs>
    <ds:schemaRef ds:uri="http://purl.org/dc/terms/"/>
    <ds:schemaRef ds:uri="http://schemas.microsoft.com/office/2006/metadata/properties"/>
    <ds:schemaRef ds:uri="http://schemas.microsoft.com/office/2006/documentManagement/types"/>
    <ds:schemaRef ds:uri="0224aa69-f8be-496a-942a-f68b2082be9d"/>
    <ds:schemaRef ds:uri="http://purl.org/dc/elements/1.1/"/>
    <ds:schemaRef ds:uri="http://schemas.openxmlformats.org/package/2006/metadata/core-properties"/>
    <ds:schemaRef ds:uri="http://schemas.microsoft.com/office/infopath/2007/PartnerControls"/>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Budgets &amp; Actual</vt:lpstr>
      <vt:lpstr>Report</vt:lpstr>
      <vt:lpstr>'Budgets &amp; Actual'!Print_Area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2019-04-04T19:38:53Z</dcterms:created>
  <dcterms:modified xsi:type="dcterms:W3CDTF">2019-04-05T17:28:35Z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