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Cash Flow Forecast\"/>
    </mc:Choice>
  </mc:AlternateContent>
  <xr:revisionPtr revIDLastSave="25" documentId="8_{3B2B8D34-7336-4EAC-89E5-C085AA38ECFC}" xr6:coauthVersionLast="43" xr6:coauthVersionMax="43" xr10:uidLastSave="{E05B6CF1-3A86-4605-8395-EDBF98AFDF2C}"/>
  <workbookProtection workbookAlgorithmName="SHA-512" workbookHashValue="OYORkfQk06LXQ8pdfp7PJFQNw28RVEuPuVU3Y1lZ4Fv5ZFL+WxDRnE0OtUp7JxpqvTT76OIOLZ9AZNFijKJ4Ig==" workbookSaltValue="uyI2TzZa8NOUwGieVmbq9Q==" workbookSpinCount="100000" lockStructure="1"/>
  <bookViews>
    <workbookView xWindow="-120" yWindow="-120" windowWidth="20730" windowHeight="11160" xr2:uid="{1F3412CE-A963-4872-B9D7-17AB911B5747}"/>
  </bookViews>
  <sheets>
    <sheet name="Intro &amp; Setup" sheetId="1" r:id="rId1"/>
    <sheet name="Forecast" sheetId="2" r:id="rId2"/>
    <sheet name="Report" sheetId="3" r:id="rId3"/>
  </sheets>
  <definedNames>
    <definedName name="_xlnm._FilterDatabase" localSheetId="1" hidden="1">Forecast!$B$10:$M$22</definedName>
    <definedName name="_xlnm.Print_Area" localSheetId="1">Forecast!$A$1:$T$33</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1" i="2" l="1"/>
  <c r="B2" i="3" l="1"/>
  <c r="O23" i="2" l="1"/>
  <c r="O22" i="2"/>
  <c r="O21" i="2"/>
  <c r="O20" i="2"/>
  <c r="O19" i="2"/>
  <c r="O18" i="2"/>
  <c r="O17" i="2"/>
  <c r="O16" i="2"/>
  <c r="O15" i="2"/>
  <c r="O14" i="2"/>
  <c r="O13" i="2"/>
  <c r="O12" i="2"/>
  <c r="L9" i="2"/>
  <c r="BO5" i="3" s="1"/>
  <c r="K9" i="2"/>
  <c r="BN5" i="3" s="1"/>
  <c r="J9" i="2"/>
  <c r="BM5" i="3" s="1"/>
  <c r="I9" i="2"/>
  <c r="BL5" i="3" s="1"/>
  <c r="H9" i="2"/>
  <c r="BK5" i="3" s="1"/>
  <c r="G9" i="2"/>
  <c r="BJ5" i="3" s="1"/>
  <c r="F9" i="2"/>
  <c r="BI5" i="3" s="1"/>
  <c r="E9" i="2"/>
  <c r="BH5" i="3" s="1"/>
  <c r="D9" i="2"/>
  <c r="BG5" i="3" s="1"/>
  <c r="C9" i="2"/>
  <c r="BF5" i="3" s="1"/>
  <c r="AC22" i="2" l="1"/>
  <c r="X8" i="2"/>
  <c r="T23" i="1"/>
  <c r="X7" i="2" s="1"/>
  <c r="AC21" i="2" l="1"/>
  <c r="BA17" i="3"/>
  <c r="X10" i="2"/>
  <c r="X13" i="2" s="1"/>
  <c r="BN17" i="3" l="1"/>
  <c r="BJ17" i="3"/>
  <c r="BC17" i="3"/>
  <c r="BL17" i="3"/>
  <c r="BH17" i="3"/>
  <c r="BB17" i="3"/>
  <c r="BO17" i="3"/>
  <c r="BG17" i="3"/>
  <c r="BM17" i="3"/>
  <c r="BI17" i="3"/>
  <c r="BK17" i="3"/>
  <c r="BF17" i="3"/>
  <c r="AC20" i="2"/>
  <c r="BA16" i="3"/>
  <c r="BO16" i="3" l="1"/>
  <c r="BK16" i="3"/>
  <c r="BG16" i="3"/>
  <c r="BF16" i="3"/>
  <c r="BM16" i="3"/>
  <c r="BI16" i="3"/>
  <c r="BL16" i="3"/>
  <c r="BN16" i="3"/>
  <c r="BJ16" i="3"/>
  <c r="BC16" i="3"/>
  <c r="BH16" i="3"/>
  <c r="BB16" i="3"/>
  <c r="AC19" i="2"/>
  <c r="BA15" i="3"/>
  <c r="BL15" i="3" l="1"/>
  <c r="BH15" i="3"/>
  <c r="BB15" i="3"/>
  <c r="BN15" i="3"/>
  <c r="BJ15" i="3"/>
  <c r="BF15" i="3"/>
  <c r="BM15" i="3"/>
  <c r="BI15" i="3"/>
  <c r="BO15" i="3"/>
  <c r="BK15" i="3"/>
  <c r="BG15" i="3"/>
  <c r="BC15" i="3"/>
  <c r="AC18" i="2"/>
  <c r="BA14" i="3"/>
  <c r="BM14" i="3" l="1"/>
  <c r="BI14" i="3"/>
  <c r="BF14" i="3"/>
  <c r="BO14" i="3"/>
  <c r="BK14" i="3"/>
  <c r="BG14" i="3"/>
  <c r="BJ14" i="3"/>
  <c r="BL14" i="3"/>
  <c r="BH14" i="3"/>
  <c r="BC14" i="3"/>
  <c r="BB14" i="3"/>
  <c r="BN14" i="3"/>
  <c r="AC17" i="2"/>
  <c r="BA13" i="3"/>
  <c r="BN13" i="3" l="1"/>
  <c r="BJ13" i="3"/>
  <c r="BL13" i="3"/>
  <c r="BB13" i="3"/>
  <c r="BK13" i="3"/>
  <c r="BG13" i="3"/>
  <c r="BM13" i="3"/>
  <c r="BI13" i="3"/>
  <c r="BH13" i="3"/>
  <c r="BF13" i="3"/>
  <c r="BO13" i="3"/>
  <c r="BC13" i="3"/>
  <c r="AC16" i="2"/>
  <c r="BA12" i="3"/>
  <c r="BO12" i="3" l="1"/>
  <c r="BK12" i="3"/>
  <c r="BG12" i="3"/>
  <c r="BF12" i="3"/>
  <c r="BM12" i="3"/>
  <c r="BI12" i="3"/>
  <c r="BH12" i="3"/>
  <c r="BN12" i="3"/>
  <c r="BJ12" i="3"/>
  <c r="BC12" i="3"/>
  <c r="BL12" i="3"/>
  <c r="BB12" i="3"/>
  <c r="AC15" i="2"/>
  <c r="BA11" i="3"/>
  <c r="BL11" i="3" l="1"/>
  <c r="BH11" i="3"/>
  <c r="BB11" i="3"/>
  <c r="BN11" i="3"/>
  <c r="BJ11" i="3"/>
  <c r="BF11" i="3"/>
  <c r="BM11" i="3"/>
  <c r="BO11" i="3"/>
  <c r="BK11" i="3"/>
  <c r="BG11" i="3"/>
  <c r="BI11" i="3"/>
  <c r="BC11" i="3"/>
  <c r="AC14" i="2"/>
  <c r="BA10" i="3"/>
  <c r="BM10" i="3" l="1"/>
  <c r="BI10" i="3"/>
  <c r="BF10" i="3"/>
  <c r="BK10" i="3"/>
  <c r="BG10" i="3"/>
  <c r="BJ10" i="3"/>
  <c r="BL10" i="3"/>
  <c r="BH10" i="3"/>
  <c r="BC10" i="3"/>
  <c r="BB10" i="3"/>
  <c r="BO10" i="3"/>
  <c r="BN10" i="3"/>
  <c r="AC13" i="2"/>
  <c r="BA9" i="3"/>
  <c r="BN9" i="3" l="1"/>
  <c r="BJ9" i="3"/>
  <c r="BL9" i="3"/>
  <c r="BF9" i="3"/>
  <c r="BK9" i="3"/>
  <c r="BM9" i="3"/>
  <c r="BI9" i="3"/>
  <c r="BH9" i="3"/>
  <c r="BB9" i="3"/>
  <c r="BO9" i="3"/>
  <c r="BG9" i="3"/>
  <c r="BC9" i="3"/>
  <c r="AC12" i="2"/>
  <c r="BA8" i="3"/>
  <c r="BO8" i="3" l="1"/>
  <c r="BK8" i="3"/>
  <c r="BG8" i="3"/>
  <c r="BF8" i="3"/>
  <c r="BM8" i="3"/>
  <c r="BI8" i="3"/>
  <c r="BL8" i="3"/>
  <c r="BH8" i="3"/>
  <c r="BN8" i="3"/>
  <c r="BJ8" i="3"/>
  <c r="BC8" i="3"/>
  <c r="BB8" i="3"/>
  <c r="AC11" i="2"/>
  <c r="Z11" i="2" s="1"/>
  <c r="BA7" i="3"/>
  <c r="Z22" i="2" l="1"/>
  <c r="B4" i="3"/>
  <c r="BA6" i="3"/>
  <c r="B5" i="2"/>
  <c r="Z15" i="2"/>
  <c r="Z16" i="2"/>
  <c r="Z21" i="2"/>
  <c r="Z23" i="2"/>
  <c r="Z13" i="2"/>
  <c r="Z18" i="2"/>
  <c r="Z19" i="2"/>
  <c r="Z20" i="2"/>
  <c r="Z14" i="2"/>
  <c r="Z12" i="2"/>
  <c r="Z17" i="2"/>
  <c r="BL7" i="3"/>
  <c r="BH7" i="3"/>
  <c r="BB7" i="3"/>
  <c r="BN7" i="3"/>
  <c r="BO7" i="3"/>
  <c r="BK7" i="3"/>
  <c r="BG7" i="3"/>
  <c r="BJ7" i="3"/>
  <c r="BF7" i="3"/>
  <c r="BM7" i="3"/>
  <c r="BI7" i="3"/>
  <c r="BC7" i="3"/>
  <c r="BM6" i="3" l="1"/>
  <c r="BI6" i="3"/>
  <c r="BF6" i="3"/>
  <c r="BO6" i="3"/>
  <c r="BK6" i="3"/>
  <c r="BL6" i="3"/>
  <c r="BH6" i="3"/>
  <c r="BC6" i="3"/>
  <c r="BC18" i="3" s="1"/>
  <c r="BB6" i="3"/>
  <c r="BB18" i="3" s="1"/>
  <c r="BG6" i="3"/>
  <c r="BN6" i="3"/>
  <c r="BJ6" i="3"/>
  <c r="Q11" i="2" l="1"/>
  <c r="R11" i="2" s="1"/>
  <c r="S11" i="2" l="1"/>
  <c r="Q12" i="2" l="1"/>
  <c r="R12" i="2" s="1"/>
  <c r="BD6" i="3" l="1"/>
  <c r="S12" i="2"/>
  <c r="BE6" i="3" l="1"/>
  <c r="Q13" i="2"/>
  <c r="R13" i="2" s="1"/>
  <c r="BD7" i="3" l="1"/>
  <c r="S13" i="2"/>
  <c r="BE7" i="3" l="1"/>
  <c r="Q14" i="2"/>
  <c r="BD8" i="3" l="1"/>
  <c r="R14" i="2"/>
  <c r="S14" i="2" s="1"/>
  <c r="BE8" i="3" l="1"/>
  <c r="Q15" i="2"/>
  <c r="BD9" i="3" l="1"/>
  <c r="R15" i="2"/>
  <c r="S15" i="2" s="1"/>
  <c r="BE9" i="3" l="1"/>
  <c r="Q16" i="2"/>
  <c r="BD10" i="3" l="1"/>
  <c r="R16" i="2"/>
  <c r="S16" i="2" s="1"/>
  <c r="BE10" i="3" l="1"/>
  <c r="Q17" i="2"/>
  <c r="BD11" i="3" l="1"/>
  <c r="R17" i="2"/>
  <c r="S17" i="2" s="1"/>
  <c r="BE11" i="3" s="1"/>
  <c r="Q18" i="2" l="1"/>
  <c r="BD12" i="3" s="1"/>
  <c r="R18" i="2" l="1"/>
  <c r="S18" i="2" s="1"/>
  <c r="BE12" i="3" l="1"/>
  <c r="Q19" i="2"/>
  <c r="BD13" i="3" l="1"/>
  <c r="R19" i="2"/>
  <c r="S19" i="2" s="1"/>
  <c r="BE13" i="3" s="1"/>
  <c r="Q20" i="2" l="1"/>
  <c r="BD14" i="3" s="1"/>
  <c r="R20" i="2" l="1"/>
  <c r="S20" i="2" s="1"/>
  <c r="BE14" i="3" l="1"/>
  <c r="Q21" i="2"/>
  <c r="BD15" i="3" l="1"/>
  <c r="R21" i="2"/>
  <c r="S21" i="2" s="1"/>
  <c r="BE15" i="3" s="1"/>
  <c r="Q22" i="2" l="1"/>
  <c r="BD16" i="3" s="1"/>
  <c r="R22" i="2" l="1"/>
  <c r="S22" i="2" s="1"/>
  <c r="Q23" i="2" l="1"/>
  <c r="BE16" i="3"/>
  <c r="R23" i="2" l="1"/>
  <c r="S23" i="2" s="1"/>
  <c r="BE17" i="3" s="1"/>
  <c r="BD17" i="3"/>
</calcChain>
</file>

<file path=xl/sharedStrings.xml><?xml version="1.0" encoding="utf-8"?>
<sst xmlns="http://schemas.openxmlformats.org/spreadsheetml/2006/main" count="60" uniqueCount="55">
  <si>
    <t>Month</t>
  </si>
  <si>
    <t>Changes</t>
  </si>
  <si>
    <t>Income</t>
  </si>
  <si>
    <t>Expected Values</t>
  </si>
  <si>
    <t>Forecast</t>
  </si>
  <si>
    <t>Select</t>
  </si>
  <si>
    <t>Starting Month</t>
  </si>
  <si>
    <t>Starting Year</t>
  </si>
  <si>
    <t>Used 12 month period</t>
  </si>
  <si>
    <t>Jan</t>
  </si>
  <si>
    <t>Feb</t>
  </si>
  <si>
    <t>Mar</t>
  </si>
  <si>
    <t>Apr</t>
  </si>
  <si>
    <t>May</t>
  </si>
  <si>
    <t>Jun</t>
  </si>
  <si>
    <t>Jul</t>
  </si>
  <si>
    <t>Aug</t>
  </si>
  <si>
    <t>Sep</t>
  </si>
  <si>
    <t>Oct</t>
  </si>
  <si>
    <t>Nov</t>
  </si>
  <si>
    <t>Dec</t>
  </si>
  <si>
    <t>Starting Date Used</t>
  </si>
  <si>
    <t>Next Date</t>
  </si>
  <si>
    <t>Outdated</t>
  </si>
  <si>
    <t>Current Bank Balance</t>
  </si>
  <si>
    <t>Opening</t>
  </si>
  <si>
    <t>Closing</t>
  </si>
  <si>
    <t>Expenses</t>
  </si>
  <si>
    <t>Total</t>
  </si>
  <si>
    <t>Opening Balance</t>
  </si>
  <si>
    <t>Closing Balance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</si>
  <si>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</si>
  <si>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</si>
  <si>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</si>
  <si>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</si>
  <si>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</si>
  <si>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</si>
  <si>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</si>
  <si>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</si>
  <si>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</si>
  <si>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</si>
  <si>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</si>
  <si>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</si>
  <si>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</si>
  <si>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</si>
  <si>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</si>
  <si>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</si>
  <si>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</si>
  <si>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</si>
  <si>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</si>
  <si>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</si>
  <si>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You will have 10 columns, to assign up to 10 categories for your expenses. You can name these categories here, in order to title each column. Simply add up to 10 expense category names here. It won't stop you from adding duplicates, as you can if you want to, but it may get confusing when assigning values to a specific column if the column titles are the same. If you change one of these once you have data in the spreadsheet, the column title will change, the inputted figures will remain as they are under the new title name.</t>
  </si>
  <si>
    <t>Select the next 12 dates below, one below each other, and leave the 13th line open to start. Then eeach new month, click on the open month, select the next month in line and enter the resepctive values. When you select the new month, the oldest (and now outdated month) will turn pink. You can clear that data, which frees up that row for the next month. That means that these months then may not be in order, no problem, use the arrow in the 'Month' header to sort in date order. Repeat the process each month to keep the period rolling.</t>
  </si>
  <si>
    <t>This spreadsheet will accommodate a 12 month rolling period, so each month will carry on from the last. You do need to start somewhere, so put the current month and year here, and the spreadsheet will start with the next month.</t>
  </si>
  <si>
    <t>Thanks for trying the Cash Flow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</si>
</sst>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mmm\ yyyy"/>
  </numFmts>
  <fonts count="13" x14ac:knownFonts="1">
    <font>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u/>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
      <b/>
      <sz val="8"/>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52">
    <xf numFmtId="0" fontId="0" fillId="0" borderId="0" xfId="0"/>
    <xf numFmtId="0" fontId="0" fillId="0" borderId="0" xfId="0" applyAlignment="1" applyProtection="1">
      <alignment shrinkToFit="1"/>
      <protection hidden="1"/>
    </xf>
    <xf numFmtId="0" fontId="1" fillId="2"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4" xfId="0" applyFont="1" applyFill="1" applyBorder="1" applyAlignment="1" applyProtection="1">
      <alignment horizontal="center" shrinkToFit="1"/>
      <protection hidden="1"/>
    </xf>
    <xf numFmtId="0" fontId="2" fillId="3" borderId="6" xfId="0" applyFont="1" applyFill="1" applyBorder="1" applyAlignment="1" applyProtection="1">
      <alignment horizontal="center" shrinkToFit="1"/>
      <protection hidden="1"/>
    </xf>
    <xf numFmtId="0" fontId="2" fillId="3" borderId="7" xfId="0" applyFont="1" applyFill="1" applyBorder="1" applyAlignment="1" applyProtection="1">
      <alignment horizontal="center" shrinkToFit="1"/>
      <protection hidden="1"/>
    </xf>
    <xf numFmtId="0" fontId="2" fillId="3" borderId="8" xfId="0" applyFont="1" applyFill="1" applyBorder="1" applyAlignment="1" applyProtection="1">
      <alignment horizontal="center" shrinkToFit="1"/>
      <protection hidden="1"/>
    </xf>
    <xf numFmtId="8" fontId="0" fillId="0" borderId="5"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0" fontId="1" fillId="2" borderId="6" xfId="0" applyFont="1" applyFill="1" applyBorder="1" applyAlignment="1" applyProtection="1">
      <alignment horizontal="center" shrinkToFit="1"/>
      <protection locked="0"/>
    </xf>
    <xf numFmtId="0" fontId="1" fillId="2" borderId="7" xfId="0" applyFont="1" applyFill="1" applyBorder="1" applyAlignment="1" applyProtection="1">
      <alignment horizontal="center" shrinkToFit="1"/>
      <protection locked="0"/>
    </xf>
    <xf numFmtId="0" fontId="1" fillId="2" borderId="8" xfId="0" applyFont="1" applyFill="1"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8" fontId="0" fillId="0" borderId="11" xfId="0" applyNumberFormat="1" applyBorder="1" applyAlignment="1" applyProtection="1">
      <alignment horizontal="right" shrinkToFit="1"/>
      <protection locked="0"/>
    </xf>
    <xf numFmtId="8" fontId="0" fillId="0" borderId="3"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165" fontId="0" fillId="0" borderId="3" xfId="0" applyNumberFormat="1" applyBorder="1" applyAlignment="1" applyProtection="1">
      <alignment horizontal="center" shrinkToFit="1"/>
      <protection locked="0"/>
    </xf>
    <xf numFmtId="165" fontId="0" fillId="0" borderId="10" xfId="0" applyNumberFormat="1" applyBorder="1" applyAlignment="1" applyProtection="1">
      <alignment horizontal="center" shrinkToFit="1"/>
      <protection locked="0"/>
    </xf>
    <xf numFmtId="165" fontId="0" fillId="0" borderId="13"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0" fontId="0" fillId="4" borderId="0" xfId="0" applyFill="1" applyAlignment="1" applyProtection="1">
      <alignment shrinkToFit="1"/>
      <protection hidden="1"/>
    </xf>
    <xf numFmtId="0" fontId="4" fillId="4" borderId="0" xfId="0" applyFont="1" applyFill="1" applyAlignment="1" applyProtection="1">
      <alignment horizontal="center" shrinkToFit="1"/>
      <protection hidden="1"/>
    </xf>
    <xf numFmtId="0" fontId="6" fillId="4" borderId="0" xfId="0" applyFont="1" applyFill="1" applyBorder="1" applyAlignment="1" applyProtection="1">
      <alignment horizontal="center" vertical="center" shrinkToFit="1"/>
      <protection hidden="1"/>
    </xf>
    <xf numFmtId="0" fontId="0" fillId="0" borderId="0" xfId="0" applyFill="1" applyAlignment="1" applyProtection="1">
      <alignment shrinkToFit="1"/>
      <protection hidden="1"/>
    </xf>
    <xf numFmtId="0" fontId="8" fillId="4" borderId="12"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8" fontId="0" fillId="0" borderId="13" xfId="0" applyNumberFormat="1" applyFill="1" applyBorder="1" applyAlignment="1" applyProtection="1">
      <alignment horizontal="right" shrinkToFit="1"/>
      <protection hidden="1"/>
    </xf>
    <xf numFmtId="8" fontId="0" fillId="0" borderId="14" xfId="0" applyNumberFormat="1" applyFill="1" applyBorder="1" applyAlignment="1" applyProtection="1">
      <alignment horizontal="right" shrinkToFit="1"/>
      <protection hidden="1"/>
    </xf>
    <xf numFmtId="8" fontId="0" fillId="0" borderId="15" xfId="0" applyNumberFormat="1" applyFill="1" applyBorder="1" applyAlignment="1" applyProtection="1">
      <alignment horizontal="right" shrinkToFit="1"/>
      <protection hidden="1"/>
    </xf>
    <xf numFmtId="8" fontId="0" fillId="0" borderId="3" xfId="0" applyNumberFormat="1" applyBorder="1" applyAlignment="1" applyProtection="1">
      <alignment horizontal="right" shrinkToFit="1"/>
      <protection locked="0"/>
    </xf>
    <xf numFmtId="8" fontId="0" fillId="0" borderId="10" xfId="0" applyNumberFormat="1" applyBorder="1" applyAlignment="1" applyProtection="1">
      <alignment horizontal="right" shrinkToFit="1"/>
      <protection locked="0"/>
    </xf>
    <xf numFmtId="8" fontId="0" fillId="0" borderId="12" xfId="0" applyNumberFormat="1" applyBorder="1" applyAlignment="1" applyProtection="1">
      <alignment shrinkToFit="1"/>
      <protection hidden="1"/>
    </xf>
    <xf numFmtId="165" fontId="0" fillId="7" borderId="1" xfId="0" applyNumberFormat="1" applyFill="1" applyBorder="1" applyAlignment="1" applyProtection="1">
      <alignment horizontal="center" shrinkToFit="1"/>
      <protection hidden="1"/>
    </xf>
    <xf numFmtId="8" fontId="0" fillId="7" borderId="1" xfId="0" applyNumberFormat="1" applyFill="1" applyBorder="1" applyAlignment="1" applyProtection="1">
      <alignment horizontal="right" shrinkToFit="1"/>
      <protection hidden="1"/>
    </xf>
    <xf numFmtId="8" fontId="0" fillId="7" borderId="9" xfId="0" applyNumberFormat="1" applyFill="1" applyBorder="1" applyAlignment="1" applyProtection="1">
      <alignment horizontal="right" shrinkToFit="1"/>
      <protection hidden="1"/>
    </xf>
    <xf numFmtId="8" fontId="0" fillId="7" borderId="2" xfId="0" applyNumberFormat="1" applyFill="1" applyBorder="1" applyAlignment="1" applyProtection="1">
      <alignment horizontal="right" shrinkToFit="1"/>
      <protection hidden="1"/>
    </xf>
    <xf numFmtId="8" fontId="0" fillId="7" borderId="12" xfId="0" applyNumberFormat="1" applyFill="1" applyBorder="1" applyAlignment="1" applyProtection="1">
      <alignment horizontal="right" shrinkToFit="1"/>
      <protection hidden="1"/>
    </xf>
    <xf numFmtId="0" fontId="1" fillId="2" borderId="1"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2" xfId="0" applyBorder="1" applyAlignment="1" applyProtection="1">
      <alignment horizontal="center" shrinkToFit="1"/>
      <protection locked="0"/>
    </xf>
    <xf numFmtId="164" fontId="0" fillId="0" borderId="1"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2" fillId="3" borderId="9" xfId="0" applyFont="1"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0" fillId="0" borderId="1"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2" xfId="0" applyBorder="1" applyAlignment="1" applyProtection="1">
      <alignment horizontal="left" shrinkToFit="1"/>
      <protection hidden="1"/>
    </xf>
    <xf numFmtId="0" fontId="7" fillId="5" borderId="1" xfId="0" applyFont="1" applyFill="1" applyBorder="1" applyAlignment="1" applyProtection="1">
      <alignment horizontal="center" shrinkToFit="1"/>
      <protection hidden="1"/>
    </xf>
    <xf numFmtId="0" fontId="7" fillId="5" borderId="9" xfId="0" applyFont="1" applyFill="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6" fillId="0" borderId="1" xfId="0" applyFont="1" applyBorder="1" applyAlignment="1" applyProtection="1">
      <alignment horizontal="center" shrinkToFit="1"/>
      <protection hidden="1"/>
    </xf>
    <xf numFmtId="0" fontId="6" fillId="0" borderId="9" xfId="0" applyFont="1" applyBorder="1" applyAlignment="1" applyProtection="1">
      <alignment horizontal="center" shrinkToFit="1"/>
      <protection hidden="1"/>
    </xf>
    <xf numFmtId="0" fontId="6" fillId="0" borderId="2" xfId="0" applyFont="1" applyBorder="1" applyAlignment="1" applyProtection="1">
      <alignment horizontal="center" shrinkToFit="1"/>
      <protection hidden="1"/>
    </xf>
    <xf numFmtId="0" fontId="3" fillId="3" borderId="3"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3" fillId="3" borderId="7" xfId="0" applyFont="1" applyFill="1" applyBorder="1" applyAlignment="1" applyProtection="1">
      <alignment horizontal="center" vertical="center" shrinkToFit="1"/>
      <protection hidden="1"/>
    </xf>
    <xf numFmtId="0" fontId="3" fillId="3" borderId="8" xfId="0" applyFont="1" applyFill="1" applyBorder="1" applyAlignment="1" applyProtection="1">
      <alignment horizontal="center" vertical="center" shrinkToFit="1"/>
      <protection hidden="1"/>
    </xf>
    <xf numFmtId="0" fontId="8" fillId="4" borderId="3" xfId="0" applyFont="1" applyFill="1" applyBorder="1" applyAlignment="1" applyProtection="1">
      <alignment horizontal="left" vertical="center" wrapText="1"/>
      <protection hidden="1"/>
    </xf>
    <xf numFmtId="0" fontId="8" fillId="4" borderId="5" xfId="0" applyFont="1" applyFill="1" applyBorder="1" applyAlignment="1" applyProtection="1">
      <alignment horizontal="left" vertical="center" wrapText="1"/>
      <protection hidden="1"/>
    </xf>
    <xf numFmtId="0" fontId="8" fillId="4" borderId="4" xfId="0" applyFont="1" applyFill="1" applyBorder="1" applyAlignment="1" applyProtection="1">
      <alignment horizontal="left" vertical="center" wrapText="1"/>
      <protection hidden="1"/>
    </xf>
    <xf numFmtId="0" fontId="8" fillId="4" borderId="6" xfId="0" applyFont="1" applyFill="1" applyBorder="1" applyAlignment="1" applyProtection="1">
      <alignment horizontal="left" vertical="center" wrapText="1"/>
      <protection hidden="1"/>
    </xf>
    <xf numFmtId="0" fontId="8" fillId="4" borderId="7" xfId="0" applyFont="1" applyFill="1" applyBorder="1" applyAlignment="1" applyProtection="1">
      <alignment horizontal="left" vertical="center" wrapText="1"/>
      <protection hidden="1"/>
    </xf>
    <xf numFmtId="0" fontId="8" fillId="4" borderId="8"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0" fontId="11" fillId="6" borderId="3" xfId="1" applyFont="1" applyFill="1" applyBorder="1" applyAlignment="1">
      <alignment horizontal="center" vertical="center"/>
    </xf>
    <xf numFmtId="0" fontId="11" fillId="6" borderId="5" xfId="1" applyFont="1" applyFill="1" applyBorder="1" applyAlignment="1">
      <alignment horizontal="center" vertical="center"/>
    </xf>
    <xf numFmtId="0" fontId="11" fillId="6" borderId="4" xfId="1" applyFont="1" applyFill="1" applyBorder="1" applyAlignment="1">
      <alignment horizontal="center" vertical="center"/>
    </xf>
    <xf numFmtId="0" fontId="11" fillId="6" borderId="6" xfId="1" applyFont="1" applyFill="1" applyBorder="1" applyAlignment="1">
      <alignment horizontal="center" vertical="center"/>
    </xf>
    <xf numFmtId="0" fontId="11" fillId="6" borderId="7" xfId="1" applyFont="1" applyFill="1" applyBorder="1" applyAlignment="1">
      <alignment horizontal="center" vertical="center"/>
    </xf>
    <xf numFmtId="0" fontId="11" fillId="6" borderId="8" xfId="1" applyFont="1" applyFill="1" applyBorder="1" applyAlignment="1">
      <alignment horizontal="center" vertical="center"/>
    </xf>
    <xf numFmtId="0" fontId="0" fillId="0" borderId="3"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10" fillId="0" borderId="3"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0" fillId="0" borderId="1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1" fillId="2"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0" fillId="0" borderId="3"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4" fillId="0" borderId="3"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0" fillId="0" borderId="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4" fillId="4" borderId="7" xfId="0" applyFont="1" applyFill="1" applyBorder="1" applyAlignment="1" applyProtection="1">
      <alignment horizontal="center" shrinkToFit="1"/>
      <protection hidden="1"/>
    </xf>
    <xf numFmtId="0" fontId="8" fillId="4" borderId="1" xfId="0" applyFont="1" applyFill="1" applyBorder="1" applyAlignment="1" applyProtection="1">
      <alignment horizontal="center" shrinkToFit="1"/>
      <protection hidden="1"/>
    </xf>
    <xf numFmtId="0" fontId="8" fillId="4" borderId="9" xfId="0" applyFont="1" applyFill="1" applyBorder="1" applyAlignment="1" applyProtection="1">
      <alignment horizontal="center" shrinkToFit="1"/>
      <protection hidden="1"/>
    </xf>
    <xf numFmtId="0" fontId="8" fillId="4" borderId="2" xfId="0" applyFont="1" applyFill="1" applyBorder="1" applyAlignment="1" applyProtection="1">
      <alignment horizontal="center" shrinkToFit="1"/>
      <protection hidden="1"/>
    </xf>
    <xf numFmtId="0" fontId="12" fillId="4" borderId="3" xfId="0" applyFont="1" applyFill="1" applyBorder="1" applyAlignment="1" applyProtection="1">
      <alignment horizontal="left" vertical="center" wrapText="1"/>
      <protection hidden="1"/>
    </xf>
    <xf numFmtId="0" fontId="12" fillId="4" borderId="5" xfId="0" applyFont="1" applyFill="1" applyBorder="1" applyAlignment="1" applyProtection="1">
      <alignment horizontal="left" vertical="center" wrapText="1"/>
      <protection hidden="1"/>
    </xf>
    <xf numFmtId="0" fontId="12" fillId="4" borderId="4" xfId="0" applyFont="1" applyFill="1" applyBorder="1" applyAlignment="1" applyProtection="1">
      <alignment horizontal="left" vertical="center" wrapText="1"/>
      <protection hidden="1"/>
    </xf>
    <xf numFmtId="0" fontId="12" fillId="4" borderId="10" xfId="0" applyFont="1" applyFill="1" applyBorder="1" applyAlignment="1" applyProtection="1">
      <alignment horizontal="left" vertical="center" wrapText="1"/>
      <protection hidden="1"/>
    </xf>
    <xf numFmtId="0" fontId="12" fillId="4" borderId="0" xfId="0" applyFont="1" applyFill="1" applyBorder="1" applyAlignment="1" applyProtection="1">
      <alignment horizontal="left" vertical="center" wrapText="1"/>
      <protection hidden="1"/>
    </xf>
    <xf numFmtId="0" fontId="12" fillId="4" borderId="11"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12" fillId="4" borderId="8" xfId="0" applyFont="1" applyFill="1" applyBorder="1" applyAlignment="1" applyProtection="1">
      <alignment horizontal="left" vertical="center" wrapText="1"/>
      <protection hidden="1"/>
    </xf>
    <xf numFmtId="0" fontId="8" fillId="4" borderId="5" xfId="0" applyFont="1" applyFill="1" applyBorder="1" applyAlignment="1" applyProtection="1">
      <alignment horizontal="center" shrinkToFit="1"/>
      <protection hidden="1"/>
    </xf>
  </cellXfs>
  <cellStyles count="2">
    <cellStyle name="Hyperlink" xfId="1" builtinId="8"/>
    <cellStyle name="Normal" xfId="0" builtinId="0"/>
  </cellStyles>
  <dxfs count="1">
    <dxf>
      <font>
        <b/>
        <i val="0"/>
        <color theme="1"/>
      </font>
      <fill>
        <patternFill>
          <bgColor theme="5" tint="0.59996337778862885"/>
        </patternFill>
      </fill>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Projected</a:t>
            </a:r>
            <a:r>
              <a:rPr lang="en-GB" baseline="0"/>
              <a:t> Income v Expenses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Report!$BB$5</c:f>
              <c:strCache>
                <c:ptCount val="1"/>
                <c:pt idx="0">
                  <c:v>Income</c:v>
                </c:pt>
              </c:strCache>
            </c:strRef>
          </c:tx>
          <c:spPr>
            <a:solidFill>
              <a:srgbClr val="00B050"/>
            </a:solidFill>
            <a:ln>
              <a:noFill/>
            </a:ln>
            <a:effectLst/>
          </c:spPr>
          <c:invertIfNegative val="0"/>
          <c:cat>
            <c:multiLvlStrRef>
              <c:f>Report!$BA$6:$BA$17</c:f>
            </c:multiLvlStrRef>
          </c:cat>
          <c:val>
            <c:numRef>
              <c:f>Report!$BB$6:$BB$17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5F-4FD2-9D14-059DB6E29FC6}"/>
            </c:ext>
          </c:extLst>
        </c:ser>
        <c:ser>
          <c:idx val="1"/>
          <c:order val="1"/>
          <c:tx>
            <c:strRef>
              <c:f>Report!$BC$5</c:f>
              <c:strCache>
                <c:ptCount val="1"/>
                <c:pt idx="0">
                  <c:v>Expenses</c:v>
                </c:pt>
              </c:strCache>
            </c:strRef>
          </c:tx>
          <c:spPr>
            <a:solidFill>
              <a:srgbClr val="FF0000"/>
            </a:solidFill>
            <a:ln>
              <a:noFill/>
            </a:ln>
            <a:effectLst/>
          </c:spPr>
          <c:invertIfNegative val="0"/>
          <c:cat>
            <c:multiLvlStrRef>
              <c:f>Report!$BA$6:$BA$17</c:f>
            </c:multiLvlStrRef>
          </c:cat>
          <c:val>
            <c:numRef>
              <c:f>Report!$BC$6:$BC$17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85F-4FD2-9D14-059DB6E29FC6}"/>
            </c:ext>
          </c:extLst>
        </c:ser>
        <c:dLbls>
          <c:showLegendKey val="0"/>
          <c:showVal val="0"/>
          <c:showCatName val="0"/>
          <c:showSerName val="0"/>
          <c:showPercent val="0"/>
          <c:showBubbleSize val="0"/>
        </c:dLbls>
        <c:gapWidth val="219"/>
        <c:overlap val="-27"/>
        <c:axId val="484730888"/>
        <c:axId val="484731216"/>
      </c:barChart>
      <c:catAx>
        <c:axId val="484730888"/>
        <c:scaling>
          <c:orientation val="minMax"/>
        </c:scaling>
        <c:delete val="0"/>
        <c:axPos val="b"/>
        <c:numFmt formatCode="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31216"/>
        <c:crosses val="autoZero"/>
        <c:auto val="1"/>
        <c:lblAlgn val="ctr"/>
        <c:lblOffset val="100"/>
        <c:noMultiLvlLbl val="1"/>
      </c:catAx>
      <c:valAx>
        <c:axId val="4847312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30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12 Month Running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2-1174-441B-9225-4C562562820F}"/>
              </c:ext>
            </c:extLst>
          </c:dPt>
          <c:dPt>
            <c:idx val="1"/>
            <c:invertIfNegative val="0"/>
            <c:bubble3D val="0"/>
            <c:spPr>
              <a:solidFill>
                <a:srgbClr val="FF0000"/>
              </a:solidFill>
              <a:ln>
                <a:noFill/>
              </a:ln>
              <a:effectLst/>
            </c:spPr>
            <c:extLst>
              <c:ext xmlns:c16="http://schemas.microsoft.com/office/drawing/2014/chart" uri="{C3380CC4-5D6E-409C-BE32-E72D297353CC}">
                <c16:uniqueId val="{00000001-1174-441B-9225-4C562562820F}"/>
              </c:ext>
            </c:extLst>
          </c:dPt>
          <c:cat>
            <c:strRef>
              <c:f>Report!$BB$5:$BC$5</c:f>
              <c:strCache>
                <c:ptCount val="2"/>
                <c:pt idx="0">
                  <c:v>Income</c:v>
                </c:pt>
                <c:pt idx="1">
                  <c:v>Expenses</c:v>
                </c:pt>
              </c:strCache>
            </c:strRef>
          </c:cat>
          <c:val>
            <c:numRef>
              <c:f>Report!$BB$18:$BC$18</c:f>
              <c:numCache>
                <c:formatCode>"£"#,##0.00_);[Red]\("£"#,##0.00\)</c:formatCode>
                <c:ptCount val="2"/>
                <c:pt idx="0">
                  <c:v>0</c:v>
                </c:pt>
                <c:pt idx="1">
                  <c:v>0</c:v>
                </c:pt>
              </c:numCache>
            </c:numRef>
          </c:val>
          <c:extLst>
            <c:ext xmlns:c16="http://schemas.microsoft.com/office/drawing/2014/chart" uri="{C3380CC4-5D6E-409C-BE32-E72D297353CC}">
              <c16:uniqueId val="{00000000-1174-441B-9225-4C562562820F}"/>
            </c:ext>
          </c:extLst>
        </c:ser>
        <c:dLbls>
          <c:showLegendKey val="0"/>
          <c:showVal val="0"/>
          <c:showCatName val="0"/>
          <c:showSerName val="0"/>
          <c:showPercent val="0"/>
          <c:showBubbleSize val="0"/>
        </c:dLbls>
        <c:gapWidth val="182"/>
        <c:axId val="477817624"/>
        <c:axId val="484343800"/>
      </c:barChart>
      <c:catAx>
        <c:axId val="477817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343800"/>
        <c:crosses val="autoZero"/>
        <c:auto val="1"/>
        <c:lblAlgn val="ctr"/>
        <c:lblOffset val="100"/>
        <c:noMultiLvlLbl val="0"/>
      </c:catAx>
      <c:valAx>
        <c:axId val="48434380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1762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Opening &amp; Closing Banks Balance 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Report!$BD$5</c:f>
              <c:strCache>
                <c:ptCount val="1"/>
                <c:pt idx="0">
                  <c:v>Opening Balance</c:v>
                </c:pt>
              </c:strCache>
            </c:strRef>
          </c:tx>
          <c:spPr>
            <a:solidFill>
              <a:srgbClr val="0000FF"/>
            </a:solidFill>
            <a:ln>
              <a:noFill/>
            </a:ln>
            <a:effectLst/>
          </c:spPr>
          <c:invertIfNegative val="0"/>
          <c:cat>
            <c:multiLvlStrRef>
              <c:f>Report!$BA$6:$BA$17</c:f>
            </c:multiLvlStrRef>
          </c:cat>
          <c:val>
            <c:numRef>
              <c:f>Report!$BD$6:$BD$17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FF5-42AB-8274-F2ACDBDE0231}"/>
            </c:ext>
          </c:extLst>
        </c:ser>
        <c:ser>
          <c:idx val="1"/>
          <c:order val="1"/>
          <c:tx>
            <c:strRef>
              <c:f>Report!$BE$5</c:f>
              <c:strCache>
                <c:ptCount val="1"/>
                <c:pt idx="0">
                  <c:v>Closing Balance</c:v>
                </c:pt>
              </c:strCache>
            </c:strRef>
          </c:tx>
          <c:spPr>
            <a:solidFill>
              <a:srgbClr val="00B050"/>
            </a:solidFill>
            <a:ln>
              <a:noFill/>
            </a:ln>
            <a:effectLst/>
          </c:spPr>
          <c:invertIfNegative val="0"/>
          <c:cat>
            <c:multiLvlStrRef>
              <c:f>Report!$BA$6:$BA$17</c:f>
            </c:multiLvlStrRef>
          </c:cat>
          <c:val>
            <c:numRef>
              <c:f>Report!$BE$6:$BE$17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FF5-42AB-8274-F2ACDBDE0231}"/>
            </c:ext>
          </c:extLst>
        </c:ser>
        <c:dLbls>
          <c:showLegendKey val="0"/>
          <c:showVal val="0"/>
          <c:showCatName val="0"/>
          <c:showSerName val="0"/>
          <c:showPercent val="0"/>
          <c:showBubbleSize val="0"/>
        </c:dLbls>
        <c:gapWidth val="219"/>
        <c:overlap val="-27"/>
        <c:axId val="480961080"/>
        <c:axId val="480968296"/>
      </c:barChart>
      <c:catAx>
        <c:axId val="480961080"/>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68296"/>
        <c:crosses val="autoZero"/>
        <c:auto val="1"/>
        <c:lblAlgn val="ctr"/>
        <c:lblOffset val="100"/>
        <c:noMultiLvlLbl val="1"/>
      </c:catAx>
      <c:valAx>
        <c:axId val="480968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61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Projected Expense</a:t>
            </a:r>
            <a:r>
              <a:rPr lang="en-GB" baseline="0"/>
              <a:t> Breakdown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316131454056322E-2"/>
          <c:y val="0.16511961491030722"/>
          <c:w val="0.78435767038768278"/>
          <c:h val="0.73160486522071078"/>
        </c:manualLayout>
      </c:layout>
      <c:barChart>
        <c:barDir val="col"/>
        <c:grouping val="stacked"/>
        <c:varyColors val="0"/>
        <c:ser>
          <c:idx val="0"/>
          <c:order val="0"/>
          <c:tx>
            <c:strRef>
              <c:f>Report!$BF$5</c:f>
              <c:strCache>
                <c:ptCount val="1"/>
              </c:strCache>
            </c:strRef>
          </c:tx>
          <c:spPr>
            <a:solidFill>
              <a:srgbClr val="FF0000"/>
            </a:solidFill>
            <a:ln>
              <a:noFill/>
            </a:ln>
            <a:effectLst/>
          </c:spPr>
          <c:invertIfNegative val="0"/>
          <c:cat>
            <c:multiLvlStrRef>
              <c:f>Report!$BA$6:$BA$17</c:f>
            </c:multiLvlStrRef>
          </c:cat>
          <c:val>
            <c:numRef>
              <c:f>Report!$BF$6:$BF$17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769-4F48-9D3B-72F01AE5F7E2}"/>
            </c:ext>
          </c:extLst>
        </c:ser>
        <c:ser>
          <c:idx val="1"/>
          <c:order val="1"/>
          <c:tx>
            <c:strRef>
              <c:f>Report!$BG$5</c:f>
              <c:strCache>
                <c:ptCount val="1"/>
              </c:strCache>
            </c:strRef>
          </c:tx>
          <c:spPr>
            <a:solidFill>
              <a:srgbClr val="FF6600"/>
            </a:solidFill>
            <a:ln>
              <a:noFill/>
            </a:ln>
            <a:effectLst/>
          </c:spPr>
          <c:invertIfNegative val="0"/>
          <c:cat>
            <c:multiLvlStrRef>
              <c:f>Report!$BA$6:$BA$17</c:f>
            </c:multiLvlStrRef>
          </c:cat>
          <c:val>
            <c:numRef>
              <c:f>Report!$BG$6:$BG$17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769-4F48-9D3B-72F01AE5F7E2}"/>
            </c:ext>
          </c:extLst>
        </c:ser>
        <c:ser>
          <c:idx val="2"/>
          <c:order val="2"/>
          <c:tx>
            <c:strRef>
              <c:f>Report!$BH$5</c:f>
              <c:strCache>
                <c:ptCount val="1"/>
              </c:strCache>
            </c:strRef>
          </c:tx>
          <c:spPr>
            <a:solidFill>
              <a:srgbClr val="FFC000"/>
            </a:solidFill>
            <a:ln>
              <a:noFill/>
            </a:ln>
            <a:effectLst/>
          </c:spPr>
          <c:invertIfNegative val="0"/>
          <c:cat>
            <c:multiLvlStrRef>
              <c:f>Report!$BA$6:$BA$17</c:f>
            </c:multiLvlStrRef>
          </c:cat>
          <c:val>
            <c:numRef>
              <c:f>Report!$BH$6:$BH$17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769-4F48-9D3B-72F01AE5F7E2}"/>
            </c:ext>
          </c:extLst>
        </c:ser>
        <c:ser>
          <c:idx val="3"/>
          <c:order val="3"/>
          <c:tx>
            <c:strRef>
              <c:f>Report!$BI$5</c:f>
              <c:strCache>
                <c:ptCount val="1"/>
              </c:strCache>
            </c:strRef>
          </c:tx>
          <c:spPr>
            <a:solidFill>
              <a:srgbClr val="92D050"/>
            </a:solidFill>
            <a:ln>
              <a:noFill/>
            </a:ln>
            <a:effectLst/>
          </c:spPr>
          <c:invertIfNegative val="0"/>
          <c:cat>
            <c:multiLvlStrRef>
              <c:f>Report!$BA$6:$BA$17</c:f>
            </c:multiLvlStrRef>
          </c:cat>
          <c:val>
            <c:numRef>
              <c:f>Report!$BI$6:$BI$17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769-4F48-9D3B-72F01AE5F7E2}"/>
            </c:ext>
          </c:extLst>
        </c:ser>
        <c:ser>
          <c:idx val="4"/>
          <c:order val="4"/>
          <c:tx>
            <c:strRef>
              <c:f>Report!$BJ$5</c:f>
              <c:strCache>
                <c:ptCount val="1"/>
              </c:strCache>
            </c:strRef>
          </c:tx>
          <c:spPr>
            <a:solidFill>
              <a:srgbClr val="00B050"/>
            </a:solidFill>
            <a:ln>
              <a:noFill/>
            </a:ln>
            <a:effectLst/>
          </c:spPr>
          <c:invertIfNegative val="0"/>
          <c:cat>
            <c:multiLvlStrRef>
              <c:f>Report!$BA$6:$BA$17</c:f>
            </c:multiLvlStrRef>
          </c:cat>
          <c:val>
            <c:numRef>
              <c:f>Report!$BJ$6:$BJ$17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769-4F48-9D3B-72F01AE5F7E2}"/>
            </c:ext>
          </c:extLst>
        </c:ser>
        <c:ser>
          <c:idx val="5"/>
          <c:order val="5"/>
          <c:tx>
            <c:strRef>
              <c:f>Report!$BK$5</c:f>
              <c:strCache>
                <c:ptCount val="1"/>
              </c:strCache>
            </c:strRef>
          </c:tx>
          <c:spPr>
            <a:solidFill>
              <a:srgbClr val="00B0F0"/>
            </a:solidFill>
            <a:ln>
              <a:noFill/>
            </a:ln>
            <a:effectLst/>
          </c:spPr>
          <c:invertIfNegative val="0"/>
          <c:cat>
            <c:multiLvlStrRef>
              <c:f>Report!$BA$6:$BA$17</c:f>
            </c:multiLvlStrRef>
          </c:cat>
          <c:val>
            <c:numRef>
              <c:f>Report!$BK$6:$BK$17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769-4F48-9D3B-72F01AE5F7E2}"/>
            </c:ext>
          </c:extLst>
        </c:ser>
        <c:ser>
          <c:idx val="6"/>
          <c:order val="6"/>
          <c:tx>
            <c:strRef>
              <c:f>Report!$BL$5</c:f>
              <c:strCache>
                <c:ptCount val="1"/>
              </c:strCache>
            </c:strRef>
          </c:tx>
          <c:spPr>
            <a:solidFill>
              <a:srgbClr val="0070C0"/>
            </a:solidFill>
            <a:ln>
              <a:noFill/>
            </a:ln>
            <a:effectLst/>
          </c:spPr>
          <c:invertIfNegative val="0"/>
          <c:cat>
            <c:multiLvlStrRef>
              <c:f>Report!$BA$6:$BA$17</c:f>
            </c:multiLvlStrRef>
          </c:cat>
          <c:val>
            <c:numRef>
              <c:f>Report!$BL$6:$BL$17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C769-4F48-9D3B-72F01AE5F7E2}"/>
            </c:ext>
          </c:extLst>
        </c:ser>
        <c:ser>
          <c:idx val="7"/>
          <c:order val="7"/>
          <c:tx>
            <c:strRef>
              <c:f>Report!$BM$5</c:f>
              <c:strCache>
                <c:ptCount val="1"/>
              </c:strCache>
            </c:strRef>
          </c:tx>
          <c:spPr>
            <a:solidFill>
              <a:srgbClr val="002060"/>
            </a:solidFill>
            <a:ln>
              <a:noFill/>
            </a:ln>
            <a:effectLst/>
          </c:spPr>
          <c:invertIfNegative val="0"/>
          <c:cat>
            <c:multiLvlStrRef>
              <c:f>Report!$BA$6:$BA$17</c:f>
            </c:multiLvlStrRef>
          </c:cat>
          <c:val>
            <c:numRef>
              <c:f>Report!$BM$6:$BM$17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769-4F48-9D3B-72F01AE5F7E2}"/>
            </c:ext>
          </c:extLst>
        </c:ser>
        <c:ser>
          <c:idx val="8"/>
          <c:order val="8"/>
          <c:tx>
            <c:strRef>
              <c:f>Report!$BN$5</c:f>
              <c:strCache>
                <c:ptCount val="1"/>
              </c:strCache>
            </c:strRef>
          </c:tx>
          <c:spPr>
            <a:solidFill>
              <a:srgbClr val="7030A0"/>
            </a:solidFill>
            <a:ln>
              <a:noFill/>
            </a:ln>
            <a:effectLst/>
          </c:spPr>
          <c:invertIfNegative val="0"/>
          <c:cat>
            <c:multiLvlStrRef>
              <c:f>Report!$BA$6:$BA$17</c:f>
            </c:multiLvlStrRef>
          </c:cat>
          <c:val>
            <c:numRef>
              <c:f>Report!$BN$6:$BN$17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769-4F48-9D3B-72F01AE5F7E2}"/>
            </c:ext>
          </c:extLst>
        </c:ser>
        <c:ser>
          <c:idx val="9"/>
          <c:order val="9"/>
          <c:tx>
            <c:strRef>
              <c:f>Report!$BO$5</c:f>
              <c:strCache>
                <c:ptCount val="1"/>
              </c:strCache>
            </c:strRef>
          </c:tx>
          <c:spPr>
            <a:solidFill>
              <a:schemeClr val="bg1">
                <a:lumMod val="50000"/>
              </a:schemeClr>
            </a:solidFill>
            <a:ln>
              <a:noFill/>
            </a:ln>
            <a:effectLst/>
          </c:spPr>
          <c:invertIfNegative val="0"/>
          <c:cat>
            <c:multiLvlStrRef>
              <c:f>Report!$BA$6:$BA$17</c:f>
            </c:multiLvlStrRef>
          </c:cat>
          <c:val>
            <c:numRef>
              <c:f>Report!$BO$6:$BO$17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769-4F48-9D3B-72F01AE5F7E2}"/>
            </c:ext>
          </c:extLst>
        </c:ser>
        <c:dLbls>
          <c:showLegendKey val="0"/>
          <c:showVal val="0"/>
          <c:showCatName val="0"/>
          <c:showSerName val="0"/>
          <c:showPercent val="0"/>
          <c:showBubbleSize val="0"/>
        </c:dLbls>
        <c:gapWidth val="150"/>
        <c:overlap val="100"/>
        <c:axId val="477817296"/>
        <c:axId val="477821888"/>
      </c:barChart>
      <c:catAx>
        <c:axId val="477817296"/>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21888"/>
        <c:crosses val="autoZero"/>
        <c:auto val="1"/>
        <c:lblAlgn val="ctr"/>
        <c:lblOffset val="100"/>
        <c:noMultiLvlLbl val="1"/>
      </c:catAx>
      <c:valAx>
        <c:axId val="4778218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17296"/>
        <c:crosses val="autoZero"/>
        <c:crossBetween val="between"/>
      </c:valAx>
      <c:spPr>
        <a:noFill/>
        <a:ln>
          <a:noFill/>
        </a:ln>
        <a:effectLst/>
      </c:spPr>
    </c:plotArea>
    <c:legend>
      <c:legendPos val="r"/>
      <c:layout>
        <c:manualLayout>
          <c:xMode val="edge"/>
          <c:yMode val="edge"/>
          <c:x val="0.86075439208010462"/>
          <c:y val="4.8889873518002704E-2"/>
          <c:w val="0.13016501768152988"/>
          <c:h val="0.884813116381525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cash-flow-forecas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16D8C26E-061D-46BB-A973-25067C9C6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4FE01EF4-E226-49F6-B6AF-1DBB81931E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3D44F855-70FC-45BF-9303-7EE29732E4B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7123335E-A846-4769-AABC-94ECB4C5847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4D4AAAE7-B4F8-4DAC-867A-B018DAB7C21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21</xdr:row>
      <xdr:rowOff>152400</xdr:rowOff>
    </xdr:from>
    <xdr:ext cx="1935658" cy="264560"/>
    <xdr:sp macro="" textlink="">
      <xdr:nvSpPr>
        <xdr:cNvPr id="2" name="TextBox 1">
          <a:extLst>
            <a:ext uri="{FF2B5EF4-FFF2-40B4-BE49-F238E27FC236}">
              <a16:creationId xmlns:a16="http://schemas.microsoft.com/office/drawing/2014/main" id="{75FCBB83-BABB-46FF-832C-75F401F47310}"/>
            </a:ext>
          </a:extLst>
        </xdr:cNvPr>
        <xdr:cNvSpPr txBox="1"/>
      </xdr:nvSpPr>
      <xdr:spPr>
        <a:xfrm>
          <a:off x="876300" y="4152900"/>
          <a:ext cx="19356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RESERVED FOR PAID VERSION</a:t>
          </a:r>
        </a:p>
      </xdr:txBody>
    </xdr:sp>
    <xdr:clientData/>
  </xdr:oneCellAnchor>
  <xdr:oneCellAnchor>
    <xdr:from>
      <xdr:col>16</xdr:col>
      <xdr:colOff>438150</xdr:colOff>
      <xdr:row>5</xdr:row>
      <xdr:rowOff>123825</xdr:rowOff>
    </xdr:from>
    <xdr:ext cx="1935658" cy="264560"/>
    <xdr:sp macro="" textlink="">
      <xdr:nvSpPr>
        <xdr:cNvPr id="3" name="TextBox 2">
          <a:extLst>
            <a:ext uri="{FF2B5EF4-FFF2-40B4-BE49-F238E27FC236}">
              <a16:creationId xmlns:a16="http://schemas.microsoft.com/office/drawing/2014/main" id="{150ED05D-BB1E-49A6-B101-31184670CAEB}"/>
            </a:ext>
          </a:extLst>
        </xdr:cNvPr>
        <xdr:cNvSpPr txBox="1"/>
      </xdr:nvSpPr>
      <xdr:spPr>
        <a:xfrm>
          <a:off x="10820400" y="1076325"/>
          <a:ext cx="19356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E0FE99E8-8983-4710-BB08-FBD7E9CCB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2CB5B461-676B-4D47-98AC-60B5C777A8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4" name="Chart 3">
          <a:extLst>
            <a:ext uri="{FF2B5EF4-FFF2-40B4-BE49-F238E27FC236}">
              <a16:creationId xmlns:a16="http://schemas.microsoft.com/office/drawing/2014/main" id="{38B23540-B082-44C9-8D1A-3E8E096C47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180974</xdr:colOff>
      <xdr:row>50</xdr:row>
      <xdr:rowOff>4762</xdr:rowOff>
    </xdr:from>
    <xdr:to>
      <xdr:col>44</xdr:col>
      <xdr:colOff>190499</xdr:colOff>
      <xdr:row>65</xdr:row>
      <xdr:rowOff>0</xdr:rowOff>
    </xdr:to>
    <xdr:graphicFrame macro="">
      <xdr:nvGraphicFramePr>
        <xdr:cNvPr id="5" name="Chart 4">
          <a:extLst>
            <a:ext uri="{FF2B5EF4-FFF2-40B4-BE49-F238E27FC236}">
              <a16:creationId xmlns:a16="http://schemas.microsoft.com/office/drawing/2014/main" id="{7D76619E-BB76-486B-BCFB-C7AA445688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3dTTiTXIYH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8D7D-33C4-4BFF-9CA9-9A22ABB0AE5F}">
  <sheetPr>
    <tabColor theme="1"/>
  </sheetPr>
  <dimension ref="A1:BY50"/>
  <sheetViews>
    <sheetView tabSelected="1" zoomScaleNormal="100" workbookViewId="0"/>
  </sheetViews>
  <sheetFormatPr defaultColWidth="0" defaultRowHeight="15" zeroHeight="1" x14ac:dyDescent="0.25"/>
  <cols>
    <col min="1" max="46" width="2.85546875" style="1" customWidth="1"/>
    <col min="47" max="62" width="2.85546875" style="1" hidden="1" customWidth="1"/>
    <col min="63" max="63" width="11.42578125" style="1" hidden="1" customWidth="1"/>
    <col min="64" max="77" width="0" style="1" hidden="1" customWidth="1"/>
    <col min="78" max="16384" width="2.85546875" style="1" hidden="1"/>
  </cols>
  <sheetData>
    <row r="1" spans="1:64"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row>
    <row r="2" spans="1:64" x14ac:dyDescent="0.25">
      <c r="A2" s="38"/>
      <c r="B2" s="77" t="s">
        <v>54</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9"/>
      <c r="AT2" s="38"/>
    </row>
    <row r="3" spans="1:64" x14ac:dyDescent="0.25">
      <c r="A3" s="38"/>
      <c r="B3" s="80"/>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2"/>
      <c r="AT3" s="38"/>
      <c r="BK3" s="30"/>
    </row>
    <row r="4" spans="1:64"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BK4" s="27" t="s">
        <v>9</v>
      </c>
      <c r="BL4" s="27">
        <v>1</v>
      </c>
    </row>
    <row r="5" spans="1:64" x14ac:dyDescent="0.25">
      <c r="A5" s="38"/>
      <c r="B5" s="65" t="s">
        <v>31</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7"/>
      <c r="AT5" s="38"/>
      <c r="BK5" s="28" t="s">
        <v>10</v>
      </c>
      <c r="BL5" s="28">
        <v>2</v>
      </c>
    </row>
    <row r="6" spans="1:64"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BK6" s="28" t="s">
        <v>11</v>
      </c>
      <c r="BL6" s="28">
        <v>3</v>
      </c>
    </row>
    <row r="7" spans="1:64" x14ac:dyDescent="0.25">
      <c r="A7" s="38"/>
      <c r="B7" s="56" t="s">
        <v>32</v>
      </c>
      <c r="C7" s="57"/>
      <c r="D7" s="57"/>
      <c r="E7" s="57"/>
      <c r="F7" s="57"/>
      <c r="G7" s="58"/>
      <c r="H7" s="68" t="s">
        <v>33</v>
      </c>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70"/>
      <c r="AT7" s="38"/>
      <c r="BK7" s="28" t="s">
        <v>12</v>
      </c>
      <c r="BL7" s="28">
        <v>4</v>
      </c>
    </row>
    <row r="8" spans="1:64" x14ac:dyDescent="0.25">
      <c r="A8" s="38"/>
      <c r="B8" s="65" t="s">
        <v>34</v>
      </c>
      <c r="C8" s="66"/>
      <c r="D8" s="66"/>
      <c r="E8" s="66"/>
      <c r="F8" s="66"/>
      <c r="G8" s="67"/>
      <c r="H8" s="68" t="s">
        <v>35</v>
      </c>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70"/>
      <c r="AT8" s="38"/>
      <c r="BK8" s="28" t="s">
        <v>13</v>
      </c>
      <c r="BL8" s="28">
        <v>5</v>
      </c>
    </row>
    <row r="9" spans="1:64" x14ac:dyDescent="0.25">
      <c r="A9" s="38"/>
      <c r="B9" s="68" t="s">
        <v>36</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70"/>
      <c r="AT9" s="38"/>
      <c r="BK9" s="28" t="s">
        <v>14</v>
      </c>
      <c r="BL9" s="28">
        <v>6</v>
      </c>
    </row>
    <row r="10" spans="1:64" x14ac:dyDescent="0.25">
      <c r="A10" s="38"/>
      <c r="B10" s="68" t="s">
        <v>37</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70"/>
      <c r="AT10" s="38"/>
      <c r="BK10" s="28" t="s">
        <v>15</v>
      </c>
      <c r="BL10" s="28">
        <v>7</v>
      </c>
    </row>
    <row r="11" spans="1:64" x14ac:dyDescent="0.25">
      <c r="A11" s="38"/>
      <c r="B11" s="68" t="s">
        <v>38</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70"/>
      <c r="AT11" s="38"/>
      <c r="BK11" s="28" t="s">
        <v>16</v>
      </c>
      <c r="BL11" s="28">
        <v>8</v>
      </c>
    </row>
    <row r="12" spans="1:64"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BK12" s="28" t="s">
        <v>17</v>
      </c>
      <c r="BL12" s="28">
        <v>9</v>
      </c>
    </row>
    <row r="13" spans="1:64"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BK13" s="28" t="s">
        <v>18</v>
      </c>
      <c r="BL13" s="28">
        <v>10</v>
      </c>
    </row>
    <row r="14" spans="1:64" x14ac:dyDescent="0.25">
      <c r="A14" s="38"/>
      <c r="B14" s="65" t="s">
        <v>39</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7"/>
      <c r="AT14" s="38"/>
      <c r="BK14" s="28" t="s">
        <v>19</v>
      </c>
      <c r="BL14" s="28">
        <v>11</v>
      </c>
    </row>
    <row r="15" spans="1:64"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BK15" s="29" t="s">
        <v>20</v>
      </c>
      <c r="BL15" s="29">
        <v>12</v>
      </c>
    </row>
    <row r="16" spans="1:64" x14ac:dyDescent="0.25">
      <c r="A16" s="38"/>
      <c r="B16" s="71" t="s">
        <v>40</v>
      </c>
      <c r="C16" s="72"/>
      <c r="D16" s="72"/>
      <c r="E16" s="72"/>
      <c r="F16" s="72"/>
      <c r="G16" s="73"/>
      <c r="H16" s="74" t="s">
        <v>41</v>
      </c>
      <c r="I16" s="75"/>
      <c r="J16" s="75"/>
      <c r="K16" s="75"/>
      <c r="L16" s="75"/>
      <c r="M16" s="75"/>
      <c r="N16" s="75"/>
      <c r="O16" s="75"/>
      <c r="P16" s="75"/>
      <c r="Q16" s="76"/>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row>
    <row r="17" spans="1:46"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row>
    <row r="18" spans="1:46" ht="15" customHeight="1" x14ac:dyDescent="0.25">
      <c r="A18" s="38"/>
      <c r="B18" s="108" t="s">
        <v>42</v>
      </c>
      <c r="C18" s="109"/>
      <c r="D18" s="109"/>
      <c r="E18" s="109"/>
      <c r="F18" s="109"/>
      <c r="G18" s="109"/>
      <c r="H18" s="109"/>
      <c r="I18" s="109"/>
      <c r="J18" s="109"/>
      <c r="K18" s="109"/>
      <c r="L18" s="109"/>
      <c r="M18" s="109"/>
      <c r="N18" s="109"/>
      <c r="O18" s="109"/>
      <c r="P18" s="109"/>
      <c r="Q18" s="110"/>
      <c r="R18" s="38"/>
      <c r="S18" s="38"/>
      <c r="T18" s="56" t="s">
        <v>6</v>
      </c>
      <c r="U18" s="57"/>
      <c r="V18" s="57"/>
      <c r="W18" s="57"/>
      <c r="X18" s="57"/>
      <c r="Y18" s="58"/>
      <c r="Z18" s="59"/>
      <c r="AA18" s="60"/>
      <c r="AB18" s="60"/>
      <c r="AC18" s="61"/>
      <c r="AD18" s="38"/>
      <c r="AE18" s="38"/>
      <c r="AF18" s="126" t="s">
        <v>51</v>
      </c>
      <c r="AG18" s="127"/>
      <c r="AH18" s="127"/>
      <c r="AI18" s="127"/>
      <c r="AJ18" s="127"/>
      <c r="AK18" s="127"/>
      <c r="AL18" s="127"/>
      <c r="AM18" s="127"/>
      <c r="AN18" s="128"/>
      <c r="AO18" s="38"/>
      <c r="AP18" s="120" t="s">
        <v>27</v>
      </c>
      <c r="AQ18" s="121"/>
      <c r="AR18" s="121"/>
      <c r="AS18" s="122"/>
      <c r="AT18" s="38"/>
    </row>
    <row r="19" spans="1:46" x14ac:dyDescent="0.25">
      <c r="A19" s="38"/>
      <c r="B19" s="111"/>
      <c r="C19" s="112"/>
      <c r="D19" s="112"/>
      <c r="E19" s="112"/>
      <c r="F19" s="112"/>
      <c r="G19" s="112"/>
      <c r="H19" s="112"/>
      <c r="I19" s="112"/>
      <c r="J19" s="112"/>
      <c r="K19" s="112"/>
      <c r="L19" s="112"/>
      <c r="M19" s="112"/>
      <c r="N19" s="112"/>
      <c r="O19" s="112"/>
      <c r="P19" s="112"/>
      <c r="Q19" s="113"/>
      <c r="R19" s="38"/>
      <c r="S19" s="38"/>
      <c r="T19" s="38"/>
      <c r="U19" s="38"/>
      <c r="V19" s="38"/>
      <c r="W19" s="38"/>
      <c r="X19" s="38"/>
      <c r="Y19" s="38"/>
      <c r="Z19" s="38"/>
      <c r="AA19" s="38"/>
      <c r="AB19" s="38"/>
      <c r="AC19" s="38"/>
      <c r="AD19" s="38"/>
      <c r="AE19" s="38"/>
      <c r="AF19" s="129"/>
      <c r="AG19" s="130"/>
      <c r="AH19" s="130"/>
      <c r="AI19" s="130"/>
      <c r="AJ19" s="130"/>
      <c r="AK19" s="130"/>
      <c r="AL19" s="130"/>
      <c r="AM19" s="130"/>
      <c r="AN19" s="131"/>
      <c r="AO19" s="38"/>
      <c r="AP19" s="123"/>
      <c r="AQ19" s="124"/>
      <c r="AR19" s="124"/>
      <c r="AS19" s="125"/>
      <c r="AT19" s="38"/>
    </row>
    <row r="20" spans="1:46" x14ac:dyDescent="0.25">
      <c r="A20" s="38"/>
      <c r="B20" s="114"/>
      <c r="C20" s="115"/>
      <c r="D20" s="115"/>
      <c r="E20" s="115"/>
      <c r="F20" s="115"/>
      <c r="G20" s="115"/>
      <c r="H20" s="115"/>
      <c r="I20" s="115"/>
      <c r="J20" s="115"/>
      <c r="K20" s="115"/>
      <c r="L20" s="115"/>
      <c r="M20" s="115"/>
      <c r="N20" s="115"/>
      <c r="O20" s="115"/>
      <c r="P20" s="115"/>
      <c r="Q20" s="116"/>
      <c r="R20" s="38"/>
      <c r="S20" s="38"/>
      <c r="T20" s="56" t="s">
        <v>7</v>
      </c>
      <c r="U20" s="57"/>
      <c r="V20" s="57"/>
      <c r="W20" s="57"/>
      <c r="X20" s="57"/>
      <c r="Y20" s="58"/>
      <c r="Z20" s="59"/>
      <c r="AA20" s="60"/>
      <c r="AB20" s="60"/>
      <c r="AC20" s="61"/>
      <c r="AD20" s="38"/>
      <c r="AE20" s="38"/>
      <c r="AF20" s="129"/>
      <c r="AG20" s="130"/>
      <c r="AH20" s="130"/>
      <c r="AI20" s="130"/>
      <c r="AJ20" s="130"/>
      <c r="AK20" s="130"/>
      <c r="AL20" s="130"/>
      <c r="AM20" s="130"/>
      <c r="AN20" s="131"/>
      <c r="AO20" s="38"/>
      <c r="AP20" s="117"/>
      <c r="AQ20" s="118"/>
      <c r="AR20" s="118"/>
      <c r="AS20" s="119"/>
      <c r="AT20" s="38"/>
    </row>
    <row r="21" spans="1:46"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129"/>
      <c r="AG21" s="130"/>
      <c r="AH21" s="130"/>
      <c r="AI21" s="130"/>
      <c r="AJ21" s="130"/>
      <c r="AK21" s="130"/>
      <c r="AL21" s="130"/>
      <c r="AM21" s="130"/>
      <c r="AN21" s="131"/>
      <c r="AO21" s="38"/>
      <c r="AP21" s="117"/>
      <c r="AQ21" s="118"/>
      <c r="AR21" s="118"/>
      <c r="AS21" s="119"/>
      <c r="AT21" s="38"/>
    </row>
    <row r="22" spans="1:46" x14ac:dyDescent="0.25">
      <c r="A22" s="38"/>
      <c r="B22" s="38"/>
      <c r="C22" s="38"/>
      <c r="D22" s="38"/>
      <c r="E22" s="38"/>
      <c r="F22" s="38"/>
      <c r="G22" s="38"/>
      <c r="H22" s="38"/>
      <c r="I22" s="38"/>
      <c r="J22" s="38"/>
      <c r="K22" s="38"/>
      <c r="L22" s="38"/>
      <c r="M22" s="38"/>
      <c r="N22" s="38"/>
      <c r="O22" s="38"/>
      <c r="P22" s="38"/>
      <c r="Q22" s="38"/>
      <c r="R22" s="38"/>
      <c r="S22" s="38"/>
      <c r="T22" s="65" t="s">
        <v>21</v>
      </c>
      <c r="U22" s="66"/>
      <c r="V22" s="66"/>
      <c r="W22" s="66"/>
      <c r="X22" s="66"/>
      <c r="Y22" s="66"/>
      <c r="Z22" s="66"/>
      <c r="AA22" s="66"/>
      <c r="AB22" s="66"/>
      <c r="AC22" s="67"/>
      <c r="AD22" s="38"/>
      <c r="AE22" s="38"/>
      <c r="AF22" s="129"/>
      <c r="AG22" s="130"/>
      <c r="AH22" s="130"/>
      <c r="AI22" s="130"/>
      <c r="AJ22" s="130"/>
      <c r="AK22" s="130"/>
      <c r="AL22" s="130"/>
      <c r="AM22" s="130"/>
      <c r="AN22" s="131"/>
      <c r="AO22" s="38"/>
      <c r="AP22" s="117"/>
      <c r="AQ22" s="118"/>
      <c r="AR22" s="118"/>
      <c r="AS22" s="119"/>
      <c r="AT22" s="38"/>
    </row>
    <row r="23" spans="1:46" x14ac:dyDescent="0.25">
      <c r="A23" s="38"/>
      <c r="B23" s="71" t="s">
        <v>43</v>
      </c>
      <c r="C23" s="72"/>
      <c r="D23" s="72"/>
      <c r="E23" s="72"/>
      <c r="F23" s="72"/>
      <c r="G23" s="72"/>
      <c r="H23" s="72"/>
      <c r="I23" s="72"/>
      <c r="J23" s="72"/>
      <c r="K23" s="72"/>
      <c r="L23" s="72"/>
      <c r="M23" s="72"/>
      <c r="N23" s="72"/>
      <c r="O23" s="72"/>
      <c r="P23" s="72"/>
      <c r="Q23" s="73"/>
      <c r="R23" s="38"/>
      <c r="S23" s="38"/>
      <c r="T23" s="62" t="str">
        <f>IFERROR(IF(ISNUMBER($Z$20)=FALSE, "", DATE($Z$20, INDEX($BL$4:$BL$15, MATCH($Z$18, $BK$4:$BK$15, 0)), 1)), "")</f>
        <v/>
      </c>
      <c r="U23" s="63"/>
      <c r="V23" s="63"/>
      <c r="W23" s="63"/>
      <c r="X23" s="63"/>
      <c r="Y23" s="63"/>
      <c r="Z23" s="63"/>
      <c r="AA23" s="63"/>
      <c r="AB23" s="63"/>
      <c r="AC23" s="64"/>
      <c r="AD23" s="38"/>
      <c r="AE23" s="38"/>
      <c r="AF23" s="129"/>
      <c r="AG23" s="130"/>
      <c r="AH23" s="130"/>
      <c r="AI23" s="130"/>
      <c r="AJ23" s="130"/>
      <c r="AK23" s="130"/>
      <c r="AL23" s="130"/>
      <c r="AM23" s="130"/>
      <c r="AN23" s="131"/>
      <c r="AO23" s="38"/>
      <c r="AP23" s="117"/>
      <c r="AQ23" s="118"/>
      <c r="AR23" s="118"/>
      <c r="AS23" s="119"/>
      <c r="AT23" s="38"/>
    </row>
    <row r="24" spans="1:46" x14ac:dyDescent="0.25">
      <c r="A24" s="38"/>
      <c r="B24" s="96"/>
      <c r="C24" s="97"/>
      <c r="D24" s="97"/>
      <c r="E24" s="97"/>
      <c r="F24" s="97"/>
      <c r="G24" s="97"/>
      <c r="H24" s="97"/>
      <c r="I24" s="97"/>
      <c r="J24" s="97"/>
      <c r="K24" s="97"/>
      <c r="L24" s="97"/>
      <c r="M24" s="97"/>
      <c r="N24" s="97"/>
      <c r="O24" s="97"/>
      <c r="P24" s="97"/>
      <c r="Q24" s="98"/>
      <c r="R24" s="38"/>
      <c r="S24" s="38"/>
      <c r="T24" s="38"/>
      <c r="U24" s="38"/>
      <c r="V24" s="38"/>
      <c r="W24" s="38"/>
      <c r="X24" s="38"/>
      <c r="Y24" s="38"/>
      <c r="Z24" s="38"/>
      <c r="AA24" s="38"/>
      <c r="AB24" s="38"/>
      <c r="AC24" s="38"/>
      <c r="AD24" s="38"/>
      <c r="AE24" s="38"/>
      <c r="AF24" s="129"/>
      <c r="AG24" s="130"/>
      <c r="AH24" s="130"/>
      <c r="AI24" s="130"/>
      <c r="AJ24" s="130"/>
      <c r="AK24" s="130"/>
      <c r="AL24" s="130"/>
      <c r="AM24" s="130"/>
      <c r="AN24" s="131"/>
      <c r="AO24" s="38"/>
      <c r="AP24" s="117"/>
      <c r="AQ24" s="118"/>
      <c r="AR24" s="118"/>
      <c r="AS24" s="119"/>
      <c r="AT24" s="38"/>
    </row>
    <row r="25" spans="1:46" ht="15" customHeight="1" x14ac:dyDescent="0.25">
      <c r="A25" s="38"/>
      <c r="B25" s="99"/>
      <c r="C25" s="100"/>
      <c r="D25" s="100"/>
      <c r="E25" s="100"/>
      <c r="F25" s="100"/>
      <c r="G25" s="100"/>
      <c r="H25" s="100"/>
      <c r="I25" s="100"/>
      <c r="J25" s="100"/>
      <c r="K25" s="100"/>
      <c r="L25" s="100"/>
      <c r="M25" s="100"/>
      <c r="N25" s="100"/>
      <c r="O25" s="100"/>
      <c r="P25" s="100"/>
      <c r="Q25" s="101"/>
      <c r="R25" s="38"/>
      <c r="S25" s="38"/>
      <c r="T25" s="126" t="s">
        <v>53</v>
      </c>
      <c r="U25" s="127"/>
      <c r="V25" s="127"/>
      <c r="W25" s="127"/>
      <c r="X25" s="127"/>
      <c r="Y25" s="127"/>
      <c r="Z25" s="127"/>
      <c r="AA25" s="127"/>
      <c r="AB25" s="127"/>
      <c r="AC25" s="128"/>
      <c r="AD25" s="38"/>
      <c r="AE25" s="38"/>
      <c r="AF25" s="129"/>
      <c r="AG25" s="130"/>
      <c r="AH25" s="130"/>
      <c r="AI25" s="130"/>
      <c r="AJ25" s="130"/>
      <c r="AK25" s="130"/>
      <c r="AL25" s="130"/>
      <c r="AM25" s="130"/>
      <c r="AN25" s="131"/>
      <c r="AO25" s="38"/>
      <c r="AP25" s="117"/>
      <c r="AQ25" s="118"/>
      <c r="AR25" s="118"/>
      <c r="AS25" s="119"/>
      <c r="AT25" s="38"/>
    </row>
    <row r="26" spans="1:46" x14ac:dyDescent="0.25">
      <c r="A26" s="38"/>
      <c r="B26" s="99"/>
      <c r="C26" s="100"/>
      <c r="D26" s="100"/>
      <c r="E26" s="100"/>
      <c r="F26" s="100"/>
      <c r="G26" s="100"/>
      <c r="H26" s="100"/>
      <c r="I26" s="100"/>
      <c r="J26" s="100"/>
      <c r="K26" s="100"/>
      <c r="L26" s="100"/>
      <c r="M26" s="100"/>
      <c r="N26" s="100"/>
      <c r="O26" s="100"/>
      <c r="P26" s="100"/>
      <c r="Q26" s="101"/>
      <c r="R26" s="38"/>
      <c r="S26" s="38"/>
      <c r="T26" s="129"/>
      <c r="U26" s="130"/>
      <c r="V26" s="130"/>
      <c r="W26" s="130"/>
      <c r="X26" s="130"/>
      <c r="Y26" s="130"/>
      <c r="Z26" s="130"/>
      <c r="AA26" s="130"/>
      <c r="AB26" s="130"/>
      <c r="AC26" s="131"/>
      <c r="AD26" s="38"/>
      <c r="AE26" s="38"/>
      <c r="AF26" s="129"/>
      <c r="AG26" s="130"/>
      <c r="AH26" s="130"/>
      <c r="AI26" s="130"/>
      <c r="AJ26" s="130"/>
      <c r="AK26" s="130"/>
      <c r="AL26" s="130"/>
      <c r="AM26" s="130"/>
      <c r="AN26" s="131"/>
      <c r="AO26" s="38"/>
      <c r="AP26" s="117"/>
      <c r="AQ26" s="118"/>
      <c r="AR26" s="118"/>
      <c r="AS26" s="119"/>
      <c r="AT26" s="38"/>
    </row>
    <row r="27" spans="1:46" x14ac:dyDescent="0.25">
      <c r="A27" s="38"/>
      <c r="B27" s="99"/>
      <c r="C27" s="100"/>
      <c r="D27" s="100"/>
      <c r="E27" s="100"/>
      <c r="F27" s="100"/>
      <c r="G27" s="100"/>
      <c r="H27" s="100"/>
      <c r="I27" s="100"/>
      <c r="J27" s="100"/>
      <c r="K27" s="100"/>
      <c r="L27" s="100"/>
      <c r="M27" s="100"/>
      <c r="N27" s="100"/>
      <c r="O27" s="100"/>
      <c r="P27" s="100"/>
      <c r="Q27" s="101"/>
      <c r="R27" s="38"/>
      <c r="S27" s="38"/>
      <c r="T27" s="129"/>
      <c r="U27" s="130"/>
      <c r="V27" s="130"/>
      <c r="W27" s="130"/>
      <c r="X27" s="130"/>
      <c r="Y27" s="130"/>
      <c r="Z27" s="130"/>
      <c r="AA27" s="130"/>
      <c r="AB27" s="130"/>
      <c r="AC27" s="131"/>
      <c r="AD27" s="38"/>
      <c r="AE27" s="38"/>
      <c r="AF27" s="129"/>
      <c r="AG27" s="130"/>
      <c r="AH27" s="130"/>
      <c r="AI27" s="130"/>
      <c r="AJ27" s="130"/>
      <c r="AK27" s="130"/>
      <c r="AL27" s="130"/>
      <c r="AM27" s="130"/>
      <c r="AN27" s="131"/>
      <c r="AO27" s="38"/>
      <c r="AP27" s="117"/>
      <c r="AQ27" s="118"/>
      <c r="AR27" s="118"/>
      <c r="AS27" s="119"/>
      <c r="AT27" s="38"/>
    </row>
    <row r="28" spans="1:46" x14ac:dyDescent="0.25">
      <c r="A28" s="38"/>
      <c r="B28" s="102"/>
      <c r="C28" s="103"/>
      <c r="D28" s="103"/>
      <c r="E28" s="103"/>
      <c r="F28" s="103"/>
      <c r="G28" s="103"/>
      <c r="H28" s="103"/>
      <c r="I28" s="103"/>
      <c r="J28" s="103"/>
      <c r="K28" s="103"/>
      <c r="L28" s="103"/>
      <c r="M28" s="103"/>
      <c r="N28" s="103"/>
      <c r="O28" s="103"/>
      <c r="P28" s="103"/>
      <c r="Q28" s="104"/>
      <c r="R28" s="38"/>
      <c r="S28" s="38"/>
      <c r="T28" s="129"/>
      <c r="U28" s="130"/>
      <c r="V28" s="130"/>
      <c r="W28" s="130"/>
      <c r="X28" s="130"/>
      <c r="Y28" s="130"/>
      <c r="Z28" s="130"/>
      <c r="AA28" s="130"/>
      <c r="AB28" s="130"/>
      <c r="AC28" s="131"/>
      <c r="AD28" s="38"/>
      <c r="AE28" s="38"/>
      <c r="AF28" s="129"/>
      <c r="AG28" s="130"/>
      <c r="AH28" s="130"/>
      <c r="AI28" s="130"/>
      <c r="AJ28" s="130"/>
      <c r="AK28" s="130"/>
      <c r="AL28" s="130"/>
      <c r="AM28" s="130"/>
      <c r="AN28" s="131"/>
      <c r="AO28" s="38"/>
      <c r="AP28" s="105"/>
      <c r="AQ28" s="106"/>
      <c r="AR28" s="106"/>
      <c r="AS28" s="107"/>
      <c r="AT28" s="38"/>
    </row>
    <row r="29" spans="1:46" x14ac:dyDescent="0.25">
      <c r="A29" s="38"/>
      <c r="B29" s="38"/>
      <c r="C29" s="38"/>
      <c r="D29" s="38"/>
      <c r="E29" s="38"/>
      <c r="F29" s="38"/>
      <c r="G29" s="38"/>
      <c r="H29" s="38"/>
      <c r="I29" s="38"/>
      <c r="J29" s="38"/>
      <c r="K29" s="38"/>
      <c r="L29" s="38"/>
      <c r="M29" s="38"/>
      <c r="N29" s="38"/>
      <c r="O29" s="38"/>
      <c r="P29" s="38"/>
      <c r="Q29" s="38"/>
      <c r="R29" s="38"/>
      <c r="S29" s="38"/>
      <c r="T29" s="132"/>
      <c r="U29" s="133"/>
      <c r="V29" s="133"/>
      <c r="W29" s="133"/>
      <c r="X29" s="133"/>
      <c r="Y29" s="133"/>
      <c r="Z29" s="133"/>
      <c r="AA29" s="133"/>
      <c r="AB29" s="133"/>
      <c r="AC29" s="134"/>
      <c r="AD29" s="38"/>
      <c r="AE29" s="38"/>
      <c r="AF29" s="132"/>
      <c r="AG29" s="133"/>
      <c r="AH29" s="133"/>
      <c r="AI29" s="133"/>
      <c r="AJ29" s="133"/>
      <c r="AK29" s="133"/>
      <c r="AL29" s="133"/>
      <c r="AM29" s="133"/>
      <c r="AN29" s="134"/>
      <c r="AO29" s="38"/>
      <c r="AP29" s="38"/>
      <c r="AQ29" s="38"/>
      <c r="AR29" s="38"/>
      <c r="AS29" s="38"/>
      <c r="AT29" s="38"/>
    </row>
    <row r="30" spans="1:46" x14ac:dyDescent="0.25">
      <c r="A30" s="38"/>
      <c r="B30" s="90" t="s">
        <v>44</v>
      </c>
      <c r="C30" s="91"/>
      <c r="D30" s="91"/>
      <c r="E30" s="91"/>
      <c r="F30" s="91"/>
      <c r="G30" s="91"/>
      <c r="H30" s="91"/>
      <c r="I30" s="91"/>
      <c r="J30" s="91"/>
      <c r="K30" s="91"/>
      <c r="L30" s="91"/>
      <c r="M30" s="91"/>
      <c r="N30" s="91"/>
      <c r="O30" s="91"/>
      <c r="P30" s="91"/>
      <c r="Q30" s="92"/>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row>
    <row r="31" spans="1:46" x14ac:dyDescent="0.25">
      <c r="A31" s="38"/>
      <c r="B31" s="93"/>
      <c r="C31" s="94"/>
      <c r="D31" s="94"/>
      <c r="E31" s="94"/>
      <c r="F31" s="94"/>
      <c r="G31" s="94"/>
      <c r="H31" s="94"/>
      <c r="I31" s="94"/>
      <c r="J31" s="94"/>
      <c r="K31" s="94"/>
      <c r="L31" s="94"/>
      <c r="M31" s="94"/>
      <c r="N31" s="94"/>
      <c r="O31" s="94"/>
      <c r="P31" s="94"/>
      <c r="Q31" s="95"/>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row>
    <row r="32" spans="1:46"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row>
    <row r="33" spans="1:4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row>
    <row r="34" spans="1:4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row>
    <row r="35" spans="1:46" x14ac:dyDescent="0.25">
      <c r="A35" s="38"/>
      <c r="B35" s="71" t="s">
        <v>45</v>
      </c>
      <c r="C35" s="72"/>
      <c r="D35" s="72"/>
      <c r="E35" s="72"/>
      <c r="F35" s="72"/>
      <c r="G35" s="72"/>
      <c r="H35" s="72"/>
      <c r="I35" s="72"/>
      <c r="J35" s="72"/>
      <c r="K35" s="72"/>
      <c r="L35" s="72"/>
      <c r="M35" s="72"/>
      <c r="N35" s="72"/>
      <c r="O35" s="72"/>
      <c r="P35" s="72"/>
      <c r="Q35" s="72"/>
      <c r="R35" s="72"/>
      <c r="S35" s="72"/>
      <c r="T35" s="72"/>
      <c r="U35" s="72"/>
      <c r="V35" s="73"/>
      <c r="W35" s="38"/>
      <c r="X35" s="38"/>
      <c r="Y35" s="71" t="s">
        <v>46</v>
      </c>
      <c r="Z35" s="72"/>
      <c r="AA35" s="72"/>
      <c r="AB35" s="72"/>
      <c r="AC35" s="72"/>
      <c r="AD35" s="72"/>
      <c r="AE35" s="72"/>
      <c r="AF35" s="72"/>
      <c r="AG35" s="72"/>
      <c r="AH35" s="72"/>
      <c r="AI35" s="72"/>
      <c r="AJ35" s="72"/>
      <c r="AK35" s="72"/>
      <c r="AL35" s="72"/>
      <c r="AM35" s="72"/>
      <c r="AN35" s="72"/>
      <c r="AO35" s="72"/>
      <c r="AP35" s="72"/>
      <c r="AQ35" s="72"/>
      <c r="AR35" s="72"/>
      <c r="AS35" s="73"/>
      <c r="AT35" s="38"/>
    </row>
    <row r="36" spans="1:46" x14ac:dyDescent="0.25">
      <c r="A36" s="38"/>
      <c r="B36" s="96"/>
      <c r="C36" s="97"/>
      <c r="D36" s="97"/>
      <c r="E36" s="97"/>
      <c r="F36" s="97"/>
      <c r="G36" s="97"/>
      <c r="H36" s="97"/>
      <c r="I36" s="97"/>
      <c r="J36" s="97"/>
      <c r="K36" s="97"/>
      <c r="L36" s="97"/>
      <c r="M36" s="97"/>
      <c r="N36" s="97"/>
      <c r="O36" s="97"/>
      <c r="P36" s="97"/>
      <c r="Q36" s="97"/>
      <c r="R36" s="97"/>
      <c r="S36" s="97"/>
      <c r="T36" s="97"/>
      <c r="U36" s="97"/>
      <c r="V36" s="98"/>
      <c r="W36" s="38"/>
      <c r="X36" s="38"/>
      <c r="Y36" s="96"/>
      <c r="Z36" s="97"/>
      <c r="AA36" s="97"/>
      <c r="AB36" s="97"/>
      <c r="AC36" s="97"/>
      <c r="AD36" s="97"/>
      <c r="AE36" s="97"/>
      <c r="AF36" s="97"/>
      <c r="AG36" s="97"/>
      <c r="AH36" s="97"/>
      <c r="AI36" s="97"/>
      <c r="AJ36" s="97"/>
      <c r="AK36" s="97"/>
      <c r="AL36" s="97"/>
      <c r="AM36" s="97"/>
      <c r="AN36" s="97"/>
      <c r="AO36" s="97"/>
      <c r="AP36" s="97"/>
      <c r="AQ36" s="97"/>
      <c r="AR36" s="97"/>
      <c r="AS36" s="98"/>
      <c r="AT36" s="38"/>
    </row>
    <row r="37" spans="1:46" x14ac:dyDescent="0.25">
      <c r="A37" s="38"/>
      <c r="B37" s="99"/>
      <c r="C37" s="100"/>
      <c r="D37" s="100"/>
      <c r="E37" s="100"/>
      <c r="F37" s="100"/>
      <c r="G37" s="100"/>
      <c r="H37" s="100"/>
      <c r="I37" s="100"/>
      <c r="J37" s="100"/>
      <c r="K37" s="100"/>
      <c r="L37" s="100"/>
      <c r="M37" s="100"/>
      <c r="N37" s="100"/>
      <c r="O37" s="100"/>
      <c r="P37" s="100"/>
      <c r="Q37" s="100"/>
      <c r="R37" s="100"/>
      <c r="S37" s="100"/>
      <c r="T37" s="100"/>
      <c r="U37" s="100"/>
      <c r="V37" s="101"/>
      <c r="W37" s="38"/>
      <c r="X37" s="38"/>
      <c r="Y37" s="99"/>
      <c r="Z37" s="100"/>
      <c r="AA37" s="100"/>
      <c r="AB37" s="100"/>
      <c r="AC37" s="100"/>
      <c r="AD37" s="100"/>
      <c r="AE37" s="100"/>
      <c r="AF37" s="100"/>
      <c r="AG37" s="100"/>
      <c r="AH37" s="100"/>
      <c r="AI37" s="100"/>
      <c r="AJ37" s="100"/>
      <c r="AK37" s="100"/>
      <c r="AL37" s="100"/>
      <c r="AM37" s="100"/>
      <c r="AN37" s="100"/>
      <c r="AO37" s="100"/>
      <c r="AP37" s="100"/>
      <c r="AQ37" s="100"/>
      <c r="AR37" s="100"/>
      <c r="AS37" s="101"/>
      <c r="AT37" s="38"/>
    </row>
    <row r="38" spans="1:46" x14ac:dyDescent="0.25">
      <c r="A38" s="38"/>
      <c r="B38" s="99"/>
      <c r="C38" s="100"/>
      <c r="D38" s="100"/>
      <c r="E38" s="100"/>
      <c r="F38" s="100"/>
      <c r="G38" s="100"/>
      <c r="H38" s="100"/>
      <c r="I38" s="100"/>
      <c r="J38" s="100"/>
      <c r="K38" s="100"/>
      <c r="L38" s="100"/>
      <c r="M38" s="100"/>
      <c r="N38" s="100"/>
      <c r="O38" s="100"/>
      <c r="P38" s="100"/>
      <c r="Q38" s="100"/>
      <c r="R38" s="100"/>
      <c r="S38" s="100"/>
      <c r="T38" s="100"/>
      <c r="U38" s="100"/>
      <c r="V38" s="101"/>
      <c r="W38" s="38"/>
      <c r="X38" s="38"/>
      <c r="Y38" s="99"/>
      <c r="Z38" s="100"/>
      <c r="AA38" s="100"/>
      <c r="AB38" s="100"/>
      <c r="AC38" s="100"/>
      <c r="AD38" s="100"/>
      <c r="AE38" s="100"/>
      <c r="AF38" s="100"/>
      <c r="AG38" s="100"/>
      <c r="AH38" s="100"/>
      <c r="AI38" s="100"/>
      <c r="AJ38" s="100"/>
      <c r="AK38" s="100"/>
      <c r="AL38" s="100"/>
      <c r="AM38" s="100"/>
      <c r="AN38" s="100"/>
      <c r="AO38" s="100"/>
      <c r="AP38" s="100"/>
      <c r="AQ38" s="100"/>
      <c r="AR38" s="100"/>
      <c r="AS38" s="101"/>
      <c r="AT38" s="38"/>
    </row>
    <row r="39" spans="1:46" x14ac:dyDescent="0.25">
      <c r="A39" s="38"/>
      <c r="B39" s="99"/>
      <c r="C39" s="100"/>
      <c r="D39" s="100"/>
      <c r="E39" s="100"/>
      <c r="F39" s="100"/>
      <c r="G39" s="100"/>
      <c r="H39" s="100"/>
      <c r="I39" s="100"/>
      <c r="J39" s="100"/>
      <c r="K39" s="100"/>
      <c r="L39" s="100"/>
      <c r="M39" s="100"/>
      <c r="N39" s="100"/>
      <c r="O39" s="100"/>
      <c r="P39" s="100"/>
      <c r="Q39" s="100"/>
      <c r="R39" s="100"/>
      <c r="S39" s="100"/>
      <c r="T39" s="100"/>
      <c r="U39" s="100"/>
      <c r="V39" s="101"/>
      <c r="W39" s="38"/>
      <c r="X39" s="38"/>
      <c r="Y39" s="99"/>
      <c r="Z39" s="100"/>
      <c r="AA39" s="100"/>
      <c r="AB39" s="100"/>
      <c r="AC39" s="100"/>
      <c r="AD39" s="100"/>
      <c r="AE39" s="100"/>
      <c r="AF39" s="100"/>
      <c r="AG39" s="100"/>
      <c r="AH39" s="100"/>
      <c r="AI39" s="100"/>
      <c r="AJ39" s="100"/>
      <c r="AK39" s="100"/>
      <c r="AL39" s="100"/>
      <c r="AM39" s="100"/>
      <c r="AN39" s="100"/>
      <c r="AO39" s="100"/>
      <c r="AP39" s="100"/>
      <c r="AQ39" s="100"/>
      <c r="AR39" s="100"/>
      <c r="AS39" s="101"/>
      <c r="AT39" s="38"/>
    </row>
    <row r="40" spans="1:46" x14ac:dyDescent="0.25">
      <c r="A40" s="38"/>
      <c r="B40" s="99"/>
      <c r="C40" s="100"/>
      <c r="D40" s="100"/>
      <c r="E40" s="100"/>
      <c r="F40" s="100"/>
      <c r="G40" s="100"/>
      <c r="H40" s="100"/>
      <c r="I40" s="100"/>
      <c r="J40" s="100"/>
      <c r="K40" s="100"/>
      <c r="L40" s="100"/>
      <c r="M40" s="100"/>
      <c r="N40" s="100"/>
      <c r="O40" s="100"/>
      <c r="P40" s="100"/>
      <c r="Q40" s="100"/>
      <c r="R40" s="100"/>
      <c r="S40" s="100"/>
      <c r="T40" s="100"/>
      <c r="U40" s="100"/>
      <c r="V40" s="101"/>
      <c r="W40" s="38"/>
      <c r="X40" s="38"/>
      <c r="Y40" s="99"/>
      <c r="Z40" s="100"/>
      <c r="AA40" s="100"/>
      <c r="AB40" s="100"/>
      <c r="AC40" s="100"/>
      <c r="AD40" s="100"/>
      <c r="AE40" s="100"/>
      <c r="AF40" s="100"/>
      <c r="AG40" s="100"/>
      <c r="AH40" s="100"/>
      <c r="AI40" s="100"/>
      <c r="AJ40" s="100"/>
      <c r="AK40" s="100"/>
      <c r="AL40" s="100"/>
      <c r="AM40" s="100"/>
      <c r="AN40" s="100"/>
      <c r="AO40" s="100"/>
      <c r="AP40" s="100"/>
      <c r="AQ40" s="100"/>
      <c r="AR40" s="100"/>
      <c r="AS40" s="101"/>
      <c r="AT40" s="38"/>
    </row>
    <row r="41" spans="1:46" x14ac:dyDescent="0.25">
      <c r="A41" s="38"/>
      <c r="B41" s="99"/>
      <c r="C41" s="100"/>
      <c r="D41" s="100"/>
      <c r="E41" s="100"/>
      <c r="F41" s="100"/>
      <c r="G41" s="100"/>
      <c r="H41" s="100"/>
      <c r="I41" s="100"/>
      <c r="J41" s="100"/>
      <c r="K41" s="100"/>
      <c r="L41" s="100"/>
      <c r="M41" s="100"/>
      <c r="N41" s="100"/>
      <c r="O41" s="100"/>
      <c r="P41" s="100"/>
      <c r="Q41" s="100"/>
      <c r="R41" s="100"/>
      <c r="S41" s="100"/>
      <c r="T41" s="100"/>
      <c r="U41" s="100"/>
      <c r="V41" s="101"/>
      <c r="W41" s="38"/>
      <c r="X41" s="38"/>
      <c r="Y41" s="99"/>
      <c r="Z41" s="100"/>
      <c r="AA41" s="100"/>
      <c r="AB41" s="100"/>
      <c r="AC41" s="100"/>
      <c r="AD41" s="100"/>
      <c r="AE41" s="100"/>
      <c r="AF41" s="100"/>
      <c r="AG41" s="100"/>
      <c r="AH41" s="100"/>
      <c r="AI41" s="100"/>
      <c r="AJ41" s="100"/>
      <c r="AK41" s="100"/>
      <c r="AL41" s="100"/>
      <c r="AM41" s="100"/>
      <c r="AN41" s="100"/>
      <c r="AO41" s="100"/>
      <c r="AP41" s="100"/>
      <c r="AQ41" s="100"/>
      <c r="AR41" s="100"/>
      <c r="AS41" s="101"/>
      <c r="AT41" s="38"/>
    </row>
    <row r="42" spans="1:46" x14ac:dyDescent="0.25">
      <c r="A42" s="38"/>
      <c r="B42" s="102"/>
      <c r="C42" s="103"/>
      <c r="D42" s="103"/>
      <c r="E42" s="103"/>
      <c r="F42" s="103"/>
      <c r="G42" s="103"/>
      <c r="H42" s="103"/>
      <c r="I42" s="103"/>
      <c r="J42" s="103"/>
      <c r="K42" s="103"/>
      <c r="L42" s="103"/>
      <c r="M42" s="103"/>
      <c r="N42" s="103"/>
      <c r="O42" s="103"/>
      <c r="P42" s="103"/>
      <c r="Q42" s="103"/>
      <c r="R42" s="103"/>
      <c r="S42" s="103"/>
      <c r="T42" s="103"/>
      <c r="U42" s="103"/>
      <c r="V42" s="104"/>
      <c r="W42" s="38"/>
      <c r="X42" s="38"/>
      <c r="Y42" s="102"/>
      <c r="Z42" s="103"/>
      <c r="AA42" s="103"/>
      <c r="AB42" s="103"/>
      <c r="AC42" s="103"/>
      <c r="AD42" s="103"/>
      <c r="AE42" s="103"/>
      <c r="AF42" s="103"/>
      <c r="AG42" s="103"/>
      <c r="AH42" s="103"/>
      <c r="AI42" s="103"/>
      <c r="AJ42" s="103"/>
      <c r="AK42" s="103"/>
      <c r="AL42" s="103"/>
      <c r="AM42" s="103"/>
      <c r="AN42" s="103"/>
      <c r="AO42" s="103"/>
      <c r="AP42" s="103"/>
      <c r="AQ42" s="103"/>
      <c r="AR42" s="103"/>
      <c r="AS42" s="104"/>
      <c r="AT42" s="38"/>
    </row>
    <row r="43" spans="1:46" x14ac:dyDescent="0.25">
      <c r="A43" s="38"/>
      <c r="B43" s="71" t="s">
        <v>47</v>
      </c>
      <c r="C43" s="72"/>
      <c r="D43" s="72"/>
      <c r="E43" s="72"/>
      <c r="F43" s="72"/>
      <c r="G43" s="72"/>
      <c r="H43" s="72"/>
      <c r="I43" s="72"/>
      <c r="J43" s="72"/>
      <c r="K43" s="72"/>
      <c r="L43" s="72"/>
      <c r="M43" s="72"/>
      <c r="N43" s="72"/>
      <c r="O43" s="72"/>
      <c r="P43" s="72"/>
      <c r="Q43" s="72"/>
      <c r="R43" s="72"/>
      <c r="S43" s="72"/>
      <c r="T43" s="72"/>
      <c r="U43" s="72"/>
      <c r="V43" s="73"/>
      <c r="W43" s="38"/>
      <c r="X43" s="38"/>
      <c r="Y43" s="71" t="s">
        <v>48</v>
      </c>
      <c r="Z43" s="72"/>
      <c r="AA43" s="72"/>
      <c r="AB43" s="72"/>
      <c r="AC43" s="72"/>
      <c r="AD43" s="72"/>
      <c r="AE43" s="72"/>
      <c r="AF43" s="72"/>
      <c r="AG43" s="72"/>
      <c r="AH43" s="72"/>
      <c r="AI43" s="72"/>
      <c r="AJ43" s="72"/>
      <c r="AK43" s="72"/>
      <c r="AL43" s="72"/>
      <c r="AM43" s="72"/>
      <c r="AN43" s="72"/>
      <c r="AO43" s="72"/>
      <c r="AP43" s="72"/>
      <c r="AQ43" s="72"/>
      <c r="AR43" s="72"/>
      <c r="AS43" s="73"/>
      <c r="AT43" s="38"/>
    </row>
    <row r="44" spans="1:4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row>
    <row r="45" spans="1:4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row>
    <row r="46" spans="1:4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7" spans="1:4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row>
    <row r="48" spans="1:46" x14ac:dyDescent="0.25">
      <c r="A48" s="38"/>
      <c r="B48" s="83" t="s">
        <v>49</v>
      </c>
      <c r="C48" s="84"/>
      <c r="D48" s="84"/>
      <c r="E48" s="84"/>
      <c r="F48" s="84"/>
      <c r="G48" s="84"/>
      <c r="H48" s="84"/>
      <c r="I48" s="84"/>
      <c r="J48" s="84"/>
      <c r="K48" s="84"/>
      <c r="L48" s="84"/>
      <c r="M48" s="84"/>
      <c r="N48" s="84"/>
      <c r="O48" s="84"/>
      <c r="P48" s="84"/>
      <c r="Q48" s="84"/>
      <c r="R48" s="84"/>
      <c r="S48" s="84"/>
      <c r="T48" s="84"/>
      <c r="U48" s="84"/>
      <c r="V48" s="85"/>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row>
    <row r="49" spans="1:46" x14ac:dyDescent="0.25">
      <c r="A49" s="38"/>
      <c r="B49" s="86"/>
      <c r="C49" s="87"/>
      <c r="D49" s="87"/>
      <c r="E49" s="87"/>
      <c r="F49" s="87"/>
      <c r="G49" s="87"/>
      <c r="H49" s="87"/>
      <c r="I49" s="87"/>
      <c r="J49" s="87"/>
      <c r="K49" s="87"/>
      <c r="L49" s="87"/>
      <c r="M49" s="87"/>
      <c r="N49" s="87"/>
      <c r="O49" s="87"/>
      <c r="P49" s="87"/>
      <c r="Q49" s="87"/>
      <c r="R49" s="87"/>
      <c r="S49" s="87"/>
      <c r="T49" s="87"/>
      <c r="U49" s="87"/>
      <c r="V49" s="88"/>
      <c r="W49" s="38"/>
      <c r="X49" s="38"/>
      <c r="Y49" s="89" t="s">
        <v>50</v>
      </c>
      <c r="Z49" s="89"/>
      <c r="AA49" s="89"/>
      <c r="AB49" s="89"/>
      <c r="AC49" s="89"/>
      <c r="AD49" s="89"/>
      <c r="AE49" s="89"/>
      <c r="AF49" s="89"/>
      <c r="AG49" s="89"/>
      <c r="AH49" s="89"/>
      <c r="AI49" s="89"/>
      <c r="AJ49" s="89"/>
      <c r="AK49" s="89"/>
      <c r="AL49" s="89"/>
      <c r="AM49" s="89"/>
      <c r="AN49" s="89"/>
      <c r="AO49" s="89"/>
      <c r="AP49" s="89"/>
      <c r="AQ49" s="89"/>
      <c r="AR49" s="89"/>
      <c r="AS49" s="89"/>
      <c r="AT49" s="38"/>
    </row>
    <row r="50" spans="1:4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sheetData>
  <sheetProtection algorithmName="SHA-512" hashValue="wCsK2cuxh3FczgwGyr6J+GQPup9M7Zvg6NBc9oGEilRAHJideFnDuvhxB/kqlu43klnhtImK9E0rrZfSZeTUMg==" saltValue="DAQ+glVyNlenHFACroVVMw==" spinCount="100000" sheet="1" objects="1" scenarios="1"/>
  <mergeCells count="43">
    <mergeCell ref="AP28:AS28"/>
    <mergeCell ref="B18:Q20"/>
    <mergeCell ref="B23:Q23"/>
    <mergeCell ref="B24:Q28"/>
    <mergeCell ref="AP23:AS23"/>
    <mergeCell ref="AP24:AS24"/>
    <mergeCell ref="AP25:AS25"/>
    <mergeCell ref="AP26:AS26"/>
    <mergeCell ref="AP27:AS27"/>
    <mergeCell ref="AP18:AS18"/>
    <mergeCell ref="AP19:AS19"/>
    <mergeCell ref="AP20:AS20"/>
    <mergeCell ref="AP21:AS21"/>
    <mergeCell ref="AP22:AS22"/>
    <mergeCell ref="T25:AC29"/>
    <mergeCell ref="AF18:AN29"/>
    <mergeCell ref="B43:V43"/>
    <mergeCell ref="Y43:AS43"/>
    <mergeCell ref="B48:V49"/>
    <mergeCell ref="Y49:AS49"/>
    <mergeCell ref="B30:Q31"/>
    <mergeCell ref="B35:V35"/>
    <mergeCell ref="Y35:AS35"/>
    <mergeCell ref="B36:V42"/>
    <mergeCell ref="Y36:AS42"/>
    <mergeCell ref="B2:AS3"/>
    <mergeCell ref="B5:AS5"/>
    <mergeCell ref="B7:G7"/>
    <mergeCell ref="H7:AS7"/>
    <mergeCell ref="B8:G8"/>
    <mergeCell ref="H8:AS8"/>
    <mergeCell ref="B9:AS9"/>
    <mergeCell ref="B10:AS10"/>
    <mergeCell ref="B11:AS11"/>
    <mergeCell ref="B14:AS14"/>
    <mergeCell ref="B16:G16"/>
    <mergeCell ref="H16:Q16"/>
    <mergeCell ref="T18:Y18"/>
    <mergeCell ref="Z18:AC18"/>
    <mergeCell ref="T20:Y20"/>
    <mergeCell ref="Z20:AC20"/>
    <mergeCell ref="T23:AC23"/>
    <mergeCell ref="T22:AC22"/>
  </mergeCells>
  <dataValidations count="1">
    <dataValidation type="list" allowBlank="1" showInputMessage="1" showErrorMessage="1" sqref="Z18:AC18" xr:uid="{4D239817-A119-4F09-9907-7B56438A8A70}">
      <formula1>$BK$3:$BK$15</formula1>
    </dataValidation>
  </dataValidations>
  <hyperlinks>
    <hyperlink ref="B30:Q31" r:id="rId1" display="Watch the demo on YouTube" xr:uid="{2A9BCF54-4166-4D07-B42D-0471337E316B}"/>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715D-4711-43CF-B248-F353459C8B64}">
  <sheetPr>
    <tabColor rgb="FFFFC000"/>
  </sheetPr>
  <dimension ref="A1:AD33"/>
  <sheetViews>
    <sheetView zoomScaleNormal="100"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2.85546875" style="1" customWidth="1"/>
    <col min="2" max="2" width="10" style="1" customWidth="1"/>
    <col min="3" max="13" width="11.42578125" style="1" customWidth="1"/>
    <col min="14" max="14" width="2.85546875" style="1" customWidth="1"/>
    <col min="15" max="15" width="11.42578125" style="1" customWidth="1"/>
    <col min="16" max="16" width="2.85546875" style="1" customWidth="1"/>
    <col min="17" max="19" width="11.42578125" style="1" customWidth="1"/>
    <col min="20" max="20" width="2.85546875" style="1" customWidth="1"/>
    <col min="21" max="22" width="9.140625" style="41" hidden="1" customWidth="1"/>
    <col min="23" max="23" width="9.140625" style="1" hidden="1" customWidth="1"/>
    <col min="24" max="24" width="14.28515625" style="1" hidden="1" customWidth="1"/>
    <col min="25" max="25" width="2.85546875" style="1" hidden="1" customWidth="1"/>
    <col min="26" max="26" width="11.42578125" style="1" hidden="1" customWidth="1"/>
    <col min="27" max="27" width="2.85546875" style="1" hidden="1" customWidth="1"/>
    <col min="28" max="28" width="5.7109375" style="1" hidden="1" customWidth="1"/>
    <col min="29" max="30" width="11.42578125" style="1" hidden="1" customWidth="1"/>
    <col min="31" max="16384" width="9.140625" style="1" hidden="1"/>
  </cols>
  <sheetData>
    <row r="1" spans="1:29" x14ac:dyDescent="0.25">
      <c r="A1" s="38"/>
      <c r="B1" s="38"/>
      <c r="C1" s="38"/>
      <c r="D1" s="38"/>
      <c r="E1" s="38"/>
      <c r="F1" s="38"/>
      <c r="G1" s="38"/>
      <c r="H1" s="38"/>
      <c r="I1" s="38"/>
      <c r="J1" s="38"/>
      <c r="K1" s="38"/>
      <c r="L1" s="38"/>
      <c r="M1" s="38"/>
      <c r="N1" s="38"/>
      <c r="O1" s="38"/>
      <c r="P1" s="38"/>
      <c r="Q1" s="38"/>
      <c r="R1" s="38"/>
      <c r="S1" s="38"/>
      <c r="T1" s="38"/>
    </row>
    <row r="2" spans="1:29" ht="15" customHeight="1" x14ac:dyDescent="0.25">
      <c r="A2" s="38"/>
      <c r="B2" s="77" t="s">
        <v>4</v>
      </c>
      <c r="C2" s="78"/>
      <c r="D2" s="79"/>
      <c r="E2" s="40"/>
      <c r="F2" s="40"/>
      <c r="G2" s="142" t="s">
        <v>52</v>
      </c>
      <c r="H2" s="143"/>
      <c r="I2" s="143"/>
      <c r="J2" s="143"/>
      <c r="K2" s="143"/>
      <c r="L2" s="143"/>
      <c r="M2" s="144"/>
      <c r="N2" s="38"/>
      <c r="O2" s="38"/>
      <c r="P2" s="38"/>
      <c r="Q2" s="38"/>
      <c r="R2" s="38"/>
      <c r="S2" s="38"/>
      <c r="T2" s="38"/>
    </row>
    <row r="3" spans="1:29" ht="15" customHeight="1" x14ac:dyDescent="0.25">
      <c r="A3" s="38"/>
      <c r="B3" s="80"/>
      <c r="C3" s="81"/>
      <c r="D3" s="82"/>
      <c r="E3" s="40"/>
      <c r="F3" s="40"/>
      <c r="G3" s="145"/>
      <c r="H3" s="146"/>
      <c r="I3" s="146"/>
      <c r="J3" s="146"/>
      <c r="K3" s="146"/>
      <c r="L3" s="146"/>
      <c r="M3" s="147"/>
      <c r="N3" s="38"/>
      <c r="O3" s="38"/>
      <c r="P3" s="38"/>
      <c r="Q3" s="38"/>
      <c r="R3" s="38"/>
      <c r="S3" s="38"/>
      <c r="T3" s="38"/>
    </row>
    <row r="4" spans="1:29" x14ac:dyDescent="0.25">
      <c r="A4" s="38"/>
      <c r="B4" s="138" t="s">
        <v>8</v>
      </c>
      <c r="C4" s="138"/>
      <c r="D4" s="138"/>
      <c r="E4" s="138"/>
      <c r="F4" s="40"/>
      <c r="G4" s="145"/>
      <c r="H4" s="146"/>
      <c r="I4" s="146"/>
      <c r="J4" s="146"/>
      <c r="K4" s="146"/>
      <c r="L4" s="146"/>
      <c r="M4" s="147"/>
      <c r="N4" s="38"/>
      <c r="O4" s="38"/>
      <c r="P4" s="38"/>
      <c r="Q4" s="38"/>
      <c r="R4" s="38"/>
      <c r="S4" s="38"/>
      <c r="T4" s="38"/>
    </row>
    <row r="5" spans="1:29" x14ac:dyDescent="0.25">
      <c r="A5" s="38"/>
      <c r="B5" s="135" t="str">
        <f>_xlfn.CONCAT(TEXT($AC$11, "mmmm yyyy"), " - ", TEXT($AC$22, "mmmm yyyy"))</f>
        <v xml:space="preserve"> - </v>
      </c>
      <c r="C5" s="136"/>
      <c r="D5" s="136"/>
      <c r="E5" s="137"/>
      <c r="F5" s="40"/>
      <c r="G5" s="148"/>
      <c r="H5" s="149"/>
      <c r="I5" s="149"/>
      <c r="J5" s="149"/>
      <c r="K5" s="149"/>
      <c r="L5" s="149"/>
      <c r="M5" s="150"/>
      <c r="N5" s="38"/>
      <c r="O5" s="38"/>
      <c r="P5" s="38"/>
      <c r="Q5" s="38"/>
      <c r="R5" s="38"/>
      <c r="S5" s="38"/>
      <c r="T5" s="38"/>
    </row>
    <row r="6" spans="1:29" x14ac:dyDescent="0.25">
      <c r="A6" s="38"/>
      <c r="B6" s="38"/>
      <c r="C6" s="38"/>
      <c r="D6" s="38"/>
      <c r="E6" s="38"/>
      <c r="F6" s="38"/>
      <c r="G6" s="38"/>
      <c r="H6" s="38"/>
      <c r="I6" s="38"/>
      <c r="J6" s="38"/>
      <c r="K6" s="38"/>
      <c r="L6" s="38"/>
      <c r="M6" s="38"/>
      <c r="N6" s="38"/>
      <c r="O6" s="38"/>
      <c r="P6" s="38"/>
      <c r="Q6" s="38"/>
      <c r="R6" s="38"/>
      <c r="S6" s="38"/>
      <c r="T6" s="38"/>
    </row>
    <row r="7" spans="1:29" x14ac:dyDescent="0.25">
      <c r="A7" s="38"/>
      <c r="B7" s="38"/>
      <c r="C7" s="139" t="s">
        <v>27</v>
      </c>
      <c r="D7" s="140"/>
      <c r="E7" s="140"/>
      <c r="F7" s="140"/>
      <c r="G7" s="140"/>
      <c r="H7" s="140"/>
      <c r="I7" s="140"/>
      <c r="J7" s="140"/>
      <c r="K7" s="140"/>
      <c r="L7" s="141"/>
      <c r="M7" s="42" t="s">
        <v>2</v>
      </c>
      <c r="N7" s="38"/>
      <c r="O7" s="38"/>
      <c r="P7" s="38"/>
      <c r="Q7" s="38"/>
      <c r="R7" s="38"/>
      <c r="S7" s="38"/>
      <c r="T7" s="38"/>
      <c r="X7" s="31" t="str">
        <f>'Intro &amp; Setup'!$T$23</f>
        <v/>
      </c>
    </row>
    <row r="8" spans="1:29" x14ac:dyDescent="0.25">
      <c r="A8" s="38"/>
      <c r="B8" s="39" t="s">
        <v>5</v>
      </c>
      <c r="C8" s="65" t="s">
        <v>3</v>
      </c>
      <c r="D8" s="66"/>
      <c r="E8" s="66"/>
      <c r="F8" s="66"/>
      <c r="G8" s="66"/>
      <c r="H8" s="66"/>
      <c r="I8" s="66"/>
      <c r="J8" s="66"/>
      <c r="K8" s="66"/>
      <c r="L8" s="66"/>
      <c r="M8" s="67"/>
      <c r="N8" s="38"/>
      <c r="O8" s="39" t="s">
        <v>28</v>
      </c>
      <c r="P8" s="38"/>
      <c r="Q8" s="56" t="s">
        <v>24</v>
      </c>
      <c r="R8" s="58"/>
      <c r="S8" s="55">
        <v>0</v>
      </c>
      <c r="T8" s="38"/>
      <c r="X8" s="31">
        <f>MAX($B$11:$B$23)</f>
        <v>0</v>
      </c>
      <c r="Z8" s="31"/>
    </row>
    <row r="9" spans="1:29" x14ac:dyDescent="0.25">
      <c r="A9" s="38"/>
      <c r="B9" s="2" t="s">
        <v>0</v>
      </c>
      <c r="C9" s="3" t="str">
        <f>IF('Intro &amp; Setup'!$AP$19="", "", 'Intro &amp; Setup'!$AP$19)</f>
        <v/>
      </c>
      <c r="D9" s="3" t="str">
        <f>IF('Intro &amp; Setup'!$AP$20="", "", 'Intro &amp; Setup'!$AP$20)</f>
        <v/>
      </c>
      <c r="E9" s="3" t="str">
        <f>IF('Intro &amp; Setup'!$AP$21="", "", 'Intro &amp; Setup'!$AP$21)</f>
        <v/>
      </c>
      <c r="F9" s="3" t="str">
        <f>IF('Intro &amp; Setup'!$AP$22="", "", 'Intro &amp; Setup'!$AP$22)</f>
        <v/>
      </c>
      <c r="G9" s="3" t="str">
        <f>IF('Intro &amp; Setup'!$AP$23="", "", 'Intro &amp; Setup'!$AP$23)</f>
        <v/>
      </c>
      <c r="H9" s="3" t="str">
        <f>IF('Intro &amp; Setup'!$AP$24="", "", 'Intro &amp; Setup'!$AP$24)</f>
        <v/>
      </c>
      <c r="I9" s="3" t="str">
        <f>IF('Intro &amp; Setup'!$AP$25="", "", 'Intro &amp; Setup'!$AP$25)</f>
        <v/>
      </c>
      <c r="J9" s="3" t="str">
        <f>IF('Intro &amp; Setup'!$AP$26="", "", 'Intro &amp; Setup'!$AP$26)</f>
        <v/>
      </c>
      <c r="K9" s="3" t="str">
        <f>IF('Intro &amp; Setup'!$AP$27="", "", 'Intro &amp; Setup'!$AP$27)</f>
        <v/>
      </c>
      <c r="L9" s="3" t="str">
        <f>IF('Intro &amp; Setup'!$AP$28="", "", 'Intro &amp; Setup'!$AP$28)</f>
        <v/>
      </c>
      <c r="M9" s="4" t="s">
        <v>2</v>
      </c>
      <c r="N9" s="38"/>
      <c r="O9" s="43" t="s">
        <v>27</v>
      </c>
      <c r="P9" s="38"/>
      <c r="Q9" s="5" t="s">
        <v>25</v>
      </c>
      <c r="R9" s="6" t="s">
        <v>1</v>
      </c>
      <c r="S9" s="7" t="s">
        <v>26</v>
      </c>
      <c r="T9" s="38"/>
    </row>
    <row r="10" spans="1:29" x14ac:dyDescent="0.25">
      <c r="A10" s="38"/>
      <c r="B10" s="17"/>
      <c r="C10" s="18"/>
      <c r="D10" s="18"/>
      <c r="E10" s="18"/>
      <c r="F10" s="18"/>
      <c r="G10" s="18"/>
      <c r="H10" s="18"/>
      <c r="I10" s="18"/>
      <c r="J10" s="18"/>
      <c r="K10" s="18"/>
      <c r="L10" s="18"/>
      <c r="M10" s="19"/>
      <c r="N10" s="38"/>
      <c r="O10" s="44"/>
      <c r="P10" s="38"/>
      <c r="Q10" s="8"/>
      <c r="R10" s="9"/>
      <c r="S10" s="10"/>
      <c r="T10" s="38"/>
      <c r="X10" s="31">
        <f>MAX($X$7:$X$8)</f>
        <v>0</v>
      </c>
      <c r="Z10" s="32" t="s">
        <v>23</v>
      </c>
    </row>
    <row r="11" spans="1:29" x14ac:dyDescent="0.25">
      <c r="A11" s="38"/>
      <c r="B11" s="33"/>
      <c r="C11" s="48"/>
      <c r="D11" s="20"/>
      <c r="E11" s="20"/>
      <c r="F11" s="20"/>
      <c r="G11" s="20"/>
      <c r="H11" s="20"/>
      <c r="I11" s="20"/>
      <c r="J11" s="20"/>
      <c r="K11" s="20"/>
      <c r="L11" s="21"/>
      <c r="M11" s="21"/>
      <c r="N11" s="38"/>
      <c r="O11" s="45">
        <f>SUM($C11:$L11)</f>
        <v>0</v>
      </c>
      <c r="P11" s="38"/>
      <c r="Q11" s="24">
        <f>IF($Z11="X", "", IF($B11=$AC$11, $S$8, IFERROR(INDEX($S$11:$S$23, MATCH(INDEX($AC$11:$AC$22, MATCH(INDEX($AB$11:$AB$22, MATCH($B11, $AC$11:$AC$22, 0))-1, $AB$11:$AB$22, 0)), $B$11:$B$23, 0)), "")))</f>
        <v>0</v>
      </c>
      <c r="R11" s="11">
        <f>IF(Q11="", "", M11-O11)</f>
        <v>0</v>
      </c>
      <c r="S11" s="14">
        <f>IF($Q11="", "", $Q11+$R11)</f>
        <v>0</v>
      </c>
      <c r="T11" s="38"/>
      <c r="Z11" s="27" t="str">
        <f>IF($B11="", "", IF(COUNTIF($AC$11:$AC$22, $B11)=0, "X", ""))</f>
        <v/>
      </c>
      <c r="AB11" s="27">
        <v>1</v>
      </c>
      <c r="AC11" s="35" t="str">
        <f t="shared" ref="AC11:AC20" si="0">IF(AC12="", "", DATE(YEAR(AC12), MONTH(AC12)-1, 1))</f>
        <v/>
      </c>
    </row>
    <row r="12" spans="1:29" x14ac:dyDescent="0.25">
      <c r="A12" s="38"/>
      <c r="B12" s="34"/>
      <c r="C12" s="49"/>
      <c r="D12" s="22"/>
      <c r="E12" s="22"/>
      <c r="F12" s="22"/>
      <c r="G12" s="22"/>
      <c r="H12" s="22"/>
      <c r="I12" s="22"/>
      <c r="J12" s="22"/>
      <c r="K12" s="22"/>
      <c r="L12" s="23"/>
      <c r="M12" s="23"/>
      <c r="N12" s="38"/>
      <c r="O12" s="46">
        <f t="shared" ref="O12:O23" si="1">SUM($C12:$L12)</f>
        <v>0</v>
      </c>
      <c r="P12" s="38"/>
      <c r="Q12" s="25">
        <f t="shared" ref="Q12:Q23" si="2">IF($Z12="X", "", IF($B12=$AC$11, $S$8, IFERROR(INDEX($S$11:$S$23, MATCH(INDEX($AC$11:$AC$22, MATCH(INDEX($AB$11:$AB$22, MATCH($B12, $AC$11:$AC$22, 0))-1, $AB$11:$AB$22, 0)), $B$11:$B$23, 0)), "")))</f>
        <v>0</v>
      </c>
      <c r="R12" s="12">
        <f>IF(Q12="", "", M12-O12)</f>
        <v>0</v>
      </c>
      <c r="S12" s="15">
        <f t="shared" ref="S12:S23" si="3">IF($Q12="", "", $Q12+$R12)</f>
        <v>0</v>
      </c>
      <c r="T12" s="38"/>
      <c r="X12" s="32" t="s">
        <v>22</v>
      </c>
      <c r="Z12" s="28" t="str">
        <f t="shared" ref="Z12:Z23" si="4">IF($B12="", "", IF(COUNTIF($AC$11:$AC$22, $B12)=0, "X", ""))</f>
        <v/>
      </c>
      <c r="AB12" s="28">
        <v>2</v>
      </c>
      <c r="AC12" s="36" t="str">
        <f t="shared" si="0"/>
        <v/>
      </c>
    </row>
    <row r="13" spans="1:29" x14ac:dyDescent="0.25">
      <c r="A13" s="38"/>
      <c r="B13" s="34"/>
      <c r="C13" s="49"/>
      <c r="D13" s="22"/>
      <c r="E13" s="22"/>
      <c r="F13" s="22"/>
      <c r="G13" s="22"/>
      <c r="H13" s="22"/>
      <c r="I13" s="22"/>
      <c r="J13" s="22"/>
      <c r="K13" s="22"/>
      <c r="L13" s="23"/>
      <c r="M13" s="23"/>
      <c r="N13" s="38"/>
      <c r="O13" s="46">
        <f t="shared" si="1"/>
        <v>0</v>
      </c>
      <c r="P13" s="38"/>
      <c r="Q13" s="25">
        <f t="shared" si="2"/>
        <v>0</v>
      </c>
      <c r="R13" s="12">
        <f>IF(Q13="", "", M13-O13)</f>
        <v>0</v>
      </c>
      <c r="S13" s="15">
        <f t="shared" si="3"/>
        <v>0</v>
      </c>
      <c r="T13" s="38"/>
      <c r="X13" s="31">
        <f>DATE(YEAR($X$10), MONTH($X$10)+1, 1)</f>
        <v>32</v>
      </c>
      <c r="Z13" s="28" t="str">
        <f t="shared" si="4"/>
        <v/>
      </c>
      <c r="AB13" s="28">
        <v>3</v>
      </c>
      <c r="AC13" s="36" t="str">
        <f t="shared" si="0"/>
        <v/>
      </c>
    </row>
    <row r="14" spans="1:29" x14ac:dyDescent="0.25">
      <c r="A14" s="38"/>
      <c r="B14" s="34"/>
      <c r="C14" s="49"/>
      <c r="D14" s="22"/>
      <c r="E14" s="22"/>
      <c r="F14" s="22"/>
      <c r="G14" s="22"/>
      <c r="H14" s="22"/>
      <c r="I14" s="22"/>
      <c r="J14" s="22"/>
      <c r="K14" s="22"/>
      <c r="L14" s="23"/>
      <c r="M14" s="23"/>
      <c r="N14" s="38"/>
      <c r="O14" s="46">
        <f t="shared" si="1"/>
        <v>0</v>
      </c>
      <c r="P14" s="38"/>
      <c r="Q14" s="25">
        <f t="shared" si="2"/>
        <v>0</v>
      </c>
      <c r="R14" s="12">
        <f t="shared" ref="R14:R23" si="5">IF(Q14="", "", M14-O14)</f>
        <v>0</v>
      </c>
      <c r="S14" s="15">
        <f t="shared" si="3"/>
        <v>0</v>
      </c>
      <c r="T14" s="38"/>
      <c r="Z14" s="28" t="str">
        <f t="shared" si="4"/>
        <v/>
      </c>
      <c r="AB14" s="28">
        <v>4</v>
      </c>
      <c r="AC14" s="36" t="str">
        <f t="shared" si="0"/>
        <v/>
      </c>
    </row>
    <row r="15" spans="1:29" x14ac:dyDescent="0.25">
      <c r="A15" s="38"/>
      <c r="B15" s="34"/>
      <c r="C15" s="49"/>
      <c r="D15" s="22"/>
      <c r="E15" s="22"/>
      <c r="F15" s="22"/>
      <c r="G15" s="22"/>
      <c r="H15" s="22"/>
      <c r="I15" s="22"/>
      <c r="J15" s="22"/>
      <c r="K15" s="22"/>
      <c r="L15" s="23"/>
      <c r="M15" s="23"/>
      <c r="N15" s="38"/>
      <c r="O15" s="46">
        <f t="shared" si="1"/>
        <v>0</v>
      </c>
      <c r="P15" s="38"/>
      <c r="Q15" s="25">
        <f t="shared" si="2"/>
        <v>0</v>
      </c>
      <c r="R15" s="12">
        <f t="shared" si="5"/>
        <v>0</v>
      </c>
      <c r="S15" s="15">
        <f t="shared" si="3"/>
        <v>0</v>
      </c>
      <c r="T15" s="38"/>
      <c r="Z15" s="28" t="str">
        <f t="shared" si="4"/>
        <v/>
      </c>
      <c r="AB15" s="28">
        <v>5</v>
      </c>
      <c r="AC15" s="36" t="str">
        <f t="shared" si="0"/>
        <v/>
      </c>
    </row>
    <row r="16" spans="1:29" x14ac:dyDescent="0.25">
      <c r="A16" s="38"/>
      <c r="B16" s="34"/>
      <c r="C16" s="49"/>
      <c r="D16" s="22"/>
      <c r="E16" s="22"/>
      <c r="F16" s="22"/>
      <c r="G16" s="22"/>
      <c r="H16" s="22"/>
      <c r="I16" s="22"/>
      <c r="J16" s="22"/>
      <c r="K16" s="22"/>
      <c r="L16" s="23"/>
      <c r="M16" s="23"/>
      <c r="N16" s="38"/>
      <c r="O16" s="46">
        <f t="shared" si="1"/>
        <v>0</v>
      </c>
      <c r="P16" s="38"/>
      <c r="Q16" s="25">
        <f t="shared" si="2"/>
        <v>0</v>
      </c>
      <c r="R16" s="12">
        <f t="shared" si="5"/>
        <v>0</v>
      </c>
      <c r="S16" s="15">
        <f t="shared" si="3"/>
        <v>0</v>
      </c>
      <c r="T16" s="38"/>
      <c r="Z16" s="28" t="str">
        <f t="shared" si="4"/>
        <v/>
      </c>
      <c r="AB16" s="28">
        <v>6</v>
      </c>
      <c r="AC16" s="36" t="str">
        <f t="shared" si="0"/>
        <v/>
      </c>
    </row>
    <row r="17" spans="1:29" x14ac:dyDescent="0.25">
      <c r="A17" s="38"/>
      <c r="B17" s="34"/>
      <c r="C17" s="49"/>
      <c r="D17" s="22"/>
      <c r="E17" s="22"/>
      <c r="F17" s="22"/>
      <c r="G17" s="22"/>
      <c r="H17" s="22"/>
      <c r="I17" s="22"/>
      <c r="J17" s="22"/>
      <c r="K17" s="22"/>
      <c r="L17" s="23"/>
      <c r="M17" s="23"/>
      <c r="N17" s="38"/>
      <c r="O17" s="46">
        <f t="shared" si="1"/>
        <v>0</v>
      </c>
      <c r="P17" s="38"/>
      <c r="Q17" s="25">
        <f t="shared" si="2"/>
        <v>0</v>
      </c>
      <c r="R17" s="12">
        <f t="shared" si="5"/>
        <v>0</v>
      </c>
      <c r="S17" s="15">
        <f t="shared" si="3"/>
        <v>0</v>
      </c>
      <c r="T17" s="38"/>
      <c r="Z17" s="28" t="str">
        <f t="shared" si="4"/>
        <v/>
      </c>
      <c r="AB17" s="28">
        <v>7</v>
      </c>
      <c r="AC17" s="36" t="str">
        <f t="shared" si="0"/>
        <v/>
      </c>
    </row>
    <row r="18" spans="1:29" x14ac:dyDescent="0.25">
      <c r="A18" s="38"/>
      <c r="B18" s="34"/>
      <c r="C18" s="49"/>
      <c r="D18" s="22"/>
      <c r="E18" s="22"/>
      <c r="F18" s="22"/>
      <c r="G18" s="22"/>
      <c r="H18" s="22"/>
      <c r="I18" s="22"/>
      <c r="J18" s="22"/>
      <c r="K18" s="22"/>
      <c r="L18" s="23"/>
      <c r="M18" s="23"/>
      <c r="N18" s="38"/>
      <c r="O18" s="46">
        <f t="shared" si="1"/>
        <v>0</v>
      </c>
      <c r="P18" s="38"/>
      <c r="Q18" s="25">
        <f t="shared" si="2"/>
        <v>0</v>
      </c>
      <c r="R18" s="12">
        <f t="shared" si="5"/>
        <v>0</v>
      </c>
      <c r="S18" s="15">
        <f t="shared" si="3"/>
        <v>0</v>
      </c>
      <c r="T18" s="38"/>
      <c r="Z18" s="28" t="str">
        <f t="shared" si="4"/>
        <v/>
      </c>
      <c r="AB18" s="28">
        <v>8</v>
      </c>
      <c r="AC18" s="36" t="str">
        <f t="shared" si="0"/>
        <v/>
      </c>
    </row>
    <row r="19" spans="1:29" x14ac:dyDescent="0.25">
      <c r="A19" s="38"/>
      <c r="B19" s="34"/>
      <c r="C19" s="49"/>
      <c r="D19" s="22"/>
      <c r="E19" s="22"/>
      <c r="F19" s="22"/>
      <c r="G19" s="22"/>
      <c r="H19" s="22"/>
      <c r="I19" s="22"/>
      <c r="J19" s="22"/>
      <c r="K19" s="22"/>
      <c r="L19" s="23"/>
      <c r="M19" s="23"/>
      <c r="N19" s="38"/>
      <c r="O19" s="46">
        <f t="shared" si="1"/>
        <v>0</v>
      </c>
      <c r="P19" s="38"/>
      <c r="Q19" s="25">
        <f t="shared" si="2"/>
        <v>0</v>
      </c>
      <c r="R19" s="12">
        <f t="shared" si="5"/>
        <v>0</v>
      </c>
      <c r="S19" s="15">
        <f t="shared" si="3"/>
        <v>0</v>
      </c>
      <c r="T19" s="38"/>
      <c r="Z19" s="28" t="str">
        <f t="shared" si="4"/>
        <v/>
      </c>
      <c r="AB19" s="28">
        <v>9</v>
      </c>
      <c r="AC19" s="36" t="str">
        <f t="shared" si="0"/>
        <v/>
      </c>
    </row>
    <row r="20" spans="1:29" x14ac:dyDescent="0.25">
      <c r="A20" s="38"/>
      <c r="B20" s="34"/>
      <c r="C20" s="49"/>
      <c r="D20" s="22"/>
      <c r="E20" s="22"/>
      <c r="F20" s="22"/>
      <c r="G20" s="22"/>
      <c r="H20" s="22"/>
      <c r="I20" s="22"/>
      <c r="J20" s="22"/>
      <c r="K20" s="22"/>
      <c r="L20" s="23"/>
      <c r="M20" s="23"/>
      <c r="N20" s="38"/>
      <c r="O20" s="46">
        <f t="shared" si="1"/>
        <v>0</v>
      </c>
      <c r="P20" s="38"/>
      <c r="Q20" s="25">
        <f t="shared" si="2"/>
        <v>0</v>
      </c>
      <c r="R20" s="12">
        <f t="shared" si="5"/>
        <v>0</v>
      </c>
      <c r="S20" s="15">
        <f t="shared" si="3"/>
        <v>0</v>
      </c>
      <c r="T20" s="38"/>
      <c r="Z20" s="28" t="str">
        <f t="shared" si="4"/>
        <v/>
      </c>
      <c r="AB20" s="28">
        <v>10</v>
      </c>
      <c r="AC20" s="36" t="str">
        <f t="shared" si="0"/>
        <v/>
      </c>
    </row>
    <row r="21" spans="1:29" x14ac:dyDescent="0.25">
      <c r="A21" s="38"/>
      <c r="B21" s="34"/>
      <c r="C21" s="49"/>
      <c r="D21" s="22"/>
      <c r="E21" s="22"/>
      <c r="F21" s="22"/>
      <c r="G21" s="22"/>
      <c r="H21" s="22"/>
      <c r="I21" s="22"/>
      <c r="J21" s="22"/>
      <c r="K21" s="22"/>
      <c r="L21" s="23"/>
      <c r="M21" s="23"/>
      <c r="N21" s="38"/>
      <c r="O21" s="46">
        <f t="shared" si="1"/>
        <v>0</v>
      </c>
      <c r="P21" s="38"/>
      <c r="Q21" s="25">
        <f t="shared" si="2"/>
        <v>0</v>
      </c>
      <c r="R21" s="12">
        <f t="shared" si="5"/>
        <v>0</v>
      </c>
      <c r="S21" s="15">
        <f t="shared" si="3"/>
        <v>0</v>
      </c>
      <c r="T21" s="38"/>
      <c r="Z21" s="28" t="str">
        <f t="shared" si="4"/>
        <v/>
      </c>
      <c r="AB21" s="28">
        <v>11</v>
      </c>
      <c r="AC21" s="36" t="str">
        <f>IF(AC22="", "", DATE(YEAR(AC22), MONTH(AC22)-1, 1))</f>
        <v/>
      </c>
    </row>
    <row r="22" spans="1:29" x14ac:dyDescent="0.25">
      <c r="A22" s="38"/>
      <c r="B22" s="34"/>
      <c r="C22" s="49"/>
      <c r="D22" s="22"/>
      <c r="E22" s="22"/>
      <c r="F22" s="22"/>
      <c r="G22" s="22"/>
      <c r="H22" s="22"/>
      <c r="I22" s="22"/>
      <c r="J22" s="22"/>
      <c r="K22" s="22"/>
      <c r="L22" s="23"/>
      <c r="M22" s="23"/>
      <c r="N22" s="38"/>
      <c r="O22" s="46">
        <f t="shared" si="1"/>
        <v>0</v>
      </c>
      <c r="P22" s="38"/>
      <c r="Q22" s="25">
        <f t="shared" si="2"/>
        <v>0</v>
      </c>
      <c r="R22" s="12">
        <f t="shared" si="5"/>
        <v>0</v>
      </c>
      <c r="S22" s="15">
        <f t="shared" si="3"/>
        <v>0</v>
      </c>
      <c r="T22" s="38"/>
      <c r="Z22" s="28" t="str">
        <f t="shared" si="4"/>
        <v/>
      </c>
      <c r="AB22" s="29">
        <v>12</v>
      </c>
      <c r="AC22" s="37" t="str">
        <f>IF(MAX($B$11:$B$23)=0, "", MAX($B$11:$B$23))</f>
        <v/>
      </c>
    </row>
    <row r="23" spans="1:29" x14ac:dyDescent="0.25">
      <c r="A23" s="38"/>
      <c r="B23" s="51"/>
      <c r="C23" s="52"/>
      <c r="D23" s="53"/>
      <c r="E23" s="53"/>
      <c r="F23" s="53"/>
      <c r="G23" s="53"/>
      <c r="H23" s="53"/>
      <c r="I23" s="53"/>
      <c r="J23" s="53"/>
      <c r="K23" s="53"/>
      <c r="L23" s="54"/>
      <c r="M23" s="54"/>
      <c r="N23" s="38"/>
      <c r="O23" s="47">
        <f t="shared" si="1"/>
        <v>0</v>
      </c>
      <c r="P23" s="38"/>
      <c r="Q23" s="26">
        <f t="shared" si="2"/>
        <v>0</v>
      </c>
      <c r="R23" s="13">
        <f t="shared" si="5"/>
        <v>0</v>
      </c>
      <c r="S23" s="16">
        <f t="shared" si="3"/>
        <v>0</v>
      </c>
      <c r="T23" s="38"/>
      <c r="Z23" s="29" t="str">
        <f t="shared" si="4"/>
        <v/>
      </c>
    </row>
    <row r="24" spans="1:29" x14ac:dyDescent="0.25">
      <c r="A24" s="38"/>
      <c r="B24" s="38"/>
      <c r="C24" s="38"/>
      <c r="D24" s="38"/>
      <c r="E24" s="38"/>
      <c r="F24" s="38"/>
      <c r="G24" s="38"/>
      <c r="H24" s="38"/>
      <c r="I24" s="38"/>
      <c r="J24" s="38"/>
      <c r="K24" s="38"/>
      <c r="L24" s="38"/>
      <c r="M24" s="38"/>
      <c r="N24" s="38"/>
      <c r="O24" s="38"/>
      <c r="P24" s="38"/>
      <c r="Q24" s="38"/>
      <c r="R24" s="38"/>
      <c r="S24" s="38"/>
      <c r="T24" s="38"/>
    </row>
    <row r="25" spans="1:29" x14ac:dyDescent="0.25">
      <c r="A25" s="38"/>
      <c r="B25" s="38"/>
      <c r="C25" s="38"/>
      <c r="D25" s="38"/>
      <c r="E25" s="38"/>
      <c r="F25" s="38"/>
      <c r="G25" s="38"/>
      <c r="H25" s="38"/>
      <c r="I25" s="38"/>
      <c r="J25" s="38"/>
      <c r="K25" s="38"/>
      <c r="L25" s="38"/>
      <c r="M25" s="38"/>
      <c r="N25" s="38"/>
      <c r="O25" s="38"/>
      <c r="P25" s="38"/>
      <c r="Q25" s="38"/>
      <c r="R25" s="38"/>
      <c r="S25" s="38"/>
      <c r="T25" s="38"/>
    </row>
    <row r="26" spans="1:29" x14ac:dyDescent="0.25">
      <c r="A26" s="38"/>
      <c r="B26" s="38"/>
      <c r="C26" s="38"/>
      <c r="D26" s="38"/>
      <c r="E26" s="38"/>
      <c r="F26" s="38"/>
      <c r="G26" s="38"/>
      <c r="H26" s="38"/>
      <c r="I26" s="38"/>
      <c r="J26" s="38"/>
      <c r="K26" s="38"/>
      <c r="L26" s="38"/>
      <c r="M26" s="38"/>
      <c r="N26" s="38"/>
      <c r="O26" s="38"/>
      <c r="P26" s="38"/>
      <c r="Q26" s="38"/>
      <c r="R26" s="38"/>
      <c r="S26" s="38"/>
      <c r="T26" s="38"/>
    </row>
    <row r="27" spans="1:29" x14ac:dyDescent="0.25">
      <c r="A27" s="38"/>
      <c r="B27" s="38"/>
      <c r="C27" s="38"/>
      <c r="D27" s="38"/>
      <c r="E27" s="38"/>
      <c r="F27" s="38"/>
      <c r="G27" s="38"/>
      <c r="H27" s="38"/>
      <c r="I27" s="38"/>
      <c r="J27" s="38"/>
      <c r="K27" s="38"/>
      <c r="L27" s="38"/>
      <c r="M27" s="38"/>
      <c r="N27" s="38"/>
      <c r="O27" s="38"/>
      <c r="P27" s="38"/>
      <c r="Q27" s="38"/>
      <c r="R27" s="38"/>
      <c r="S27" s="38"/>
      <c r="T27" s="38"/>
    </row>
    <row r="28" spans="1:29" x14ac:dyDescent="0.25">
      <c r="A28" s="38"/>
      <c r="B28" s="38"/>
      <c r="C28" s="38"/>
      <c r="D28" s="38"/>
      <c r="E28" s="38"/>
      <c r="F28" s="38"/>
      <c r="G28" s="38"/>
      <c r="H28" s="38"/>
      <c r="I28" s="38"/>
      <c r="J28" s="38"/>
      <c r="K28" s="38"/>
      <c r="L28" s="38"/>
      <c r="M28" s="38"/>
      <c r="N28" s="38"/>
      <c r="O28" s="38"/>
      <c r="P28" s="38"/>
      <c r="Q28" s="38"/>
      <c r="R28" s="38"/>
      <c r="S28" s="38"/>
      <c r="T28" s="38"/>
    </row>
    <row r="29" spans="1:29" x14ac:dyDescent="0.25">
      <c r="A29" s="38"/>
      <c r="B29" s="38"/>
      <c r="C29" s="38"/>
      <c r="D29" s="38"/>
      <c r="E29" s="38"/>
      <c r="F29" s="38"/>
      <c r="G29" s="38"/>
      <c r="H29" s="38"/>
      <c r="I29" s="38"/>
      <c r="J29" s="38"/>
      <c r="K29" s="38"/>
      <c r="L29" s="38"/>
      <c r="M29" s="38"/>
      <c r="N29" s="38"/>
      <c r="O29" s="38"/>
      <c r="P29" s="38"/>
      <c r="Q29" s="38"/>
      <c r="R29" s="38"/>
      <c r="S29" s="38"/>
      <c r="T29" s="38"/>
    </row>
    <row r="30" spans="1:29" x14ac:dyDescent="0.25">
      <c r="A30" s="38"/>
      <c r="B30" s="38"/>
      <c r="C30" s="38"/>
      <c r="D30" s="38"/>
      <c r="E30" s="38"/>
      <c r="F30" s="38"/>
      <c r="G30" s="38"/>
      <c r="H30" s="38"/>
      <c r="I30" s="38"/>
      <c r="J30" s="38"/>
      <c r="K30" s="38"/>
      <c r="L30" s="38"/>
      <c r="M30" s="38"/>
      <c r="N30" s="38"/>
      <c r="O30" s="38"/>
      <c r="P30" s="38"/>
      <c r="Q30" s="38"/>
      <c r="R30" s="38"/>
      <c r="S30" s="38"/>
      <c r="T30" s="38"/>
    </row>
    <row r="31" spans="1:29" x14ac:dyDescent="0.25">
      <c r="A31" s="38"/>
      <c r="B31" s="38"/>
      <c r="C31" s="38"/>
      <c r="D31" s="38"/>
      <c r="E31" s="38"/>
      <c r="F31" s="38"/>
      <c r="G31" s="38"/>
      <c r="H31" s="38"/>
      <c r="I31" s="38"/>
      <c r="J31" s="38"/>
      <c r="K31" s="38"/>
      <c r="L31" s="38"/>
      <c r="M31" s="38"/>
      <c r="N31" s="38"/>
      <c r="O31" s="38"/>
      <c r="P31" s="38"/>
      <c r="Q31" s="38"/>
      <c r="R31" s="38"/>
      <c r="S31" s="38"/>
      <c r="T31" s="38"/>
    </row>
    <row r="32" spans="1:29" x14ac:dyDescent="0.25">
      <c r="A32" s="38"/>
      <c r="B32" s="38"/>
      <c r="C32" s="38"/>
      <c r="D32" s="38"/>
      <c r="E32" s="38"/>
      <c r="F32" s="38"/>
      <c r="G32" s="38"/>
      <c r="H32" s="38"/>
      <c r="I32" s="38"/>
      <c r="J32" s="38"/>
      <c r="K32" s="38"/>
      <c r="L32" s="38"/>
      <c r="M32" s="38"/>
      <c r="N32" s="38"/>
      <c r="O32" s="38"/>
      <c r="P32" s="38"/>
      <c r="Q32" s="38"/>
      <c r="R32" s="38"/>
      <c r="S32" s="38"/>
      <c r="T32" s="38"/>
    </row>
    <row r="33" spans="1:20" x14ac:dyDescent="0.25">
      <c r="A33" s="38"/>
      <c r="B33" s="38"/>
      <c r="C33" s="38"/>
      <c r="D33" s="38"/>
      <c r="E33" s="38"/>
      <c r="F33" s="38"/>
      <c r="G33" s="38"/>
      <c r="H33" s="38"/>
      <c r="I33" s="38"/>
      <c r="J33" s="38"/>
      <c r="K33" s="38"/>
      <c r="L33" s="38"/>
      <c r="M33" s="38"/>
      <c r="N33" s="38"/>
      <c r="O33" s="38"/>
      <c r="P33" s="38"/>
      <c r="Q33" s="38"/>
      <c r="R33" s="38"/>
      <c r="S33" s="38"/>
      <c r="T33" s="38"/>
    </row>
  </sheetData>
  <sheetProtection algorithmName="SHA-512" hashValue="jdzLBQmonhwzF2U3v9kqrC3Voepm9yVAyMsmeHG5EKnM7etTKk1wh5y5a1PH6tGxeSFmYDU/FbqHew5yI25v2A==" saltValue="A4Hv+isw6tH3PHyGr2aOmw==" spinCount="100000" sheet="1" objects="1" scenarios="1" sort="0" autoFilter="0"/>
  <autoFilter ref="B10:M22" xr:uid="{98B6B873-244C-4EBA-A418-86182EFCCD95}"/>
  <mergeCells count="7">
    <mergeCell ref="Q8:R8"/>
    <mergeCell ref="C8:M8"/>
    <mergeCell ref="B2:D3"/>
    <mergeCell ref="B5:E5"/>
    <mergeCell ref="B4:E4"/>
    <mergeCell ref="C7:L7"/>
    <mergeCell ref="G2:M5"/>
  </mergeCells>
  <conditionalFormatting sqref="B11:M23">
    <cfRule type="expression" dxfId="0" priority="1">
      <formula>$Z11="X"</formula>
    </cfRule>
  </conditionalFormatting>
  <dataValidations count="1">
    <dataValidation type="list" allowBlank="1" showInputMessage="1" showErrorMessage="1" sqref="B11:B23" xr:uid="{640950D1-5FFA-4999-B332-DD492C87C399}">
      <formula1>$X$13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2615-F0B3-4FDE-89EA-B48F552585B9}">
  <sheetPr>
    <tabColor rgb="FF002060"/>
  </sheetPr>
  <dimension ref="A1:BS66"/>
  <sheetViews>
    <sheetView zoomScaleNormal="100" workbookViewId="0"/>
  </sheetViews>
  <sheetFormatPr defaultColWidth="0" defaultRowHeight="15" zeroHeight="1" x14ac:dyDescent="0.25"/>
  <cols>
    <col min="1" max="46" width="2.85546875" style="1" customWidth="1"/>
    <col min="47" max="52" width="2.85546875" style="1" hidden="1" customWidth="1"/>
    <col min="53" max="67" width="14.28515625" style="1" hidden="1" customWidth="1"/>
    <col min="68" max="71" width="0" style="1" hidden="1" customWidth="1"/>
    <col min="72" max="16384" width="2.85546875" style="1" hidden="1"/>
  </cols>
  <sheetData>
    <row r="1" spans="1:71"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row>
    <row r="2" spans="1:71" x14ac:dyDescent="0.25">
      <c r="A2" s="38"/>
      <c r="B2" s="77" t="str">
        <f>_xlfn.CONCAT("Cash Flow Forecast for ", 'Intro &amp; Setup'!$H$16)</f>
        <v>Cash Flow Forecast for Your Business</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9"/>
      <c r="AT2" s="38"/>
    </row>
    <row r="3" spans="1:71" x14ac:dyDescent="0.25">
      <c r="A3" s="38"/>
      <c r="B3" s="80"/>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2"/>
      <c r="AT3" s="38"/>
    </row>
    <row r="4" spans="1:71" x14ac:dyDescent="0.25">
      <c r="A4" s="38"/>
      <c r="B4" s="151" t="str">
        <f>_xlfn.CONCAT("For the 12 month rolling period of - ", TEXT(Forecast!$AC$11, "mmmm yyyy"), " - ", TEXT(Forecast!$AC$22, "mmmm yyyy"))</f>
        <v xml:space="preserve">For the 12 month rolling period of -  - </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38"/>
    </row>
    <row r="5" spans="1:71" x14ac:dyDescent="0.2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BB5" s="32" t="s">
        <v>2</v>
      </c>
      <c r="BC5" s="32" t="s">
        <v>27</v>
      </c>
      <c r="BD5" s="32" t="s">
        <v>29</v>
      </c>
      <c r="BE5" s="32" t="s">
        <v>30</v>
      </c>
      <c r="BF5" s="32" t="str">
        <f>Forecast!C$9</f>
        <v/>
      </c>
      <c r="BG5" s="32" t="str">
        <f>Forecast!D$9</f>
        <v/>
      </c>
      <c r="BH5" s="32" t="str">
        <f>Forecast!E$9</f>
        <v/>
      </c>
      <c r="BI5" s="32" t="str">
        <f>Forecast!F$9</f>
        <v/>
      </c>
      <c r="BJ5" s="32" t="str">
        <f>Forecast!G$9</f>
        <v/>
      </c>
      <c r="BK5" s="32" t="str">
        <f>Forecast!H$9</f>
        <v/>
      </c>
      <c r="BL5" s="32" t="str">
        <f>Forecast!I$9</f>
        <v/>
      </c>
      <c r="BM5" s="32" t="str">
        <f>Forecast!J$9</f>
        <v/>
      </c>
      <c r="BN5" s="32" t="str">
        <f>Forecast!K$9</f>
        <v/>
      </c>
      <c r="BO5" s="32" t="str">
        <f>Forecast!L$9</f>
        <v/>
      </c>
      <c r="BP5" s="32"/>
      <c r="BQ5" s="32"/>
      <c r="BR5" s="32"/>
      <c r="BS5" s="32"/>
    </row>
    <row r="6" spans="1:71"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BA6" s="35" t="str">
        <f>Forecast!$AC11</f>
        <v/>
      </c>
      <c r="BB6" s="24" t="str">
        <f>IF($BA6="", "", IFERROR(INDEX(Forecast!$M$11:$M$23, MATCH($BA6, Forecast!$B$11:$B$23, 0)), ""))</f>
        <v/>
      </c>
      <c r="BC6" s="14" t="str">
        <f>IF($BA6="", "", IFERROR(INDEX(Forecast!$O$11:$O$23, MATCH($BA6, Forecast!$B$11:$B$23, 0)), ""))</f>
        <v/>
      </c>
      <c r="BD6" s="24" t="str">
        <f>IF($BA6="", "", IFERROR(INDEX(Forecast!$Q$11:$Q$23, MATCH($BA6, Forecast!$B$11:$B$23, 0)), ""))</f>
        <v/>
      </c>
      <c r="BE6" s="14" t="str">
        <f>IF($BA6="", "", IFERROR(INDEX(Forecast!$S$11:$S$23, MATCH($BA6, Forecast!$B$11:$B$23, 0)), ""))</f>
        <v/>
      </c>
      <c r="BF6" s="11" t="str">
        <f>IF($BA6="", "", IFERROR(INDEX(Forecast!C$11:C$23, MATCH($BA6, Forecast!$B$11:$B$23, 0)), ""))</f>
        <v/>
      </c>
      <c r="BG6" s="11" t="str">
        <f>IF($BA6="", "", IFERROR(INDEX(Forecast!D$11:D$23, MATCH($BA6, Forecast!$B$11:$B$23, 0)), ""))</f>
        <v/>
      </c>
      <c r="BH6" s="11" t="str">
        <f>IF($BA6="", "", IFERROR(INDEX(Forecast!E$11:E$23, MATCH($BA6, Forecast!$B$11:$B$23, 0)), ""))</f>
        <v/>
      </c>
      <c r="BI6" s="11" t="str">
        <f>IF($BA6="", "", IFERROR(INDEX(Forecast!F$11:F$23, MATCH($BA6, Forecast!$B$11:$B$23, 0)), ""))</f>
        <v/>
      </c>
      <c r="BJ6" s="11" t="str">
        <f>IF($BA6="", "", IFERROR(INDEX(Forecast!G$11:G$23, MATCH($BA6, Forecast!$B$11:$B$23, 0)), ""))</f>
        <v/>
      </c>
      <c r="BK6" s="11" t="str">
        <f>IF($BA6="", "", IFERROR(INDEX(Forecast!H$11:H$23, MATCH($BA6, Forecast!$B$11:$B$23, 0)), ""))</f>
        <v/>
      </c>
      <c r="BL6" s="11" t="str">
        <f>IF($BA6="", "", IFERROR(INDEX(Forecast!I$11:I$23, MATCH($BA6, Forecast!$B$11:$B$23, 0)), ""))</f>
        <v/>
      </c>
      <c r="BM6" s="11" t="str">
        <f>IF($BA6="", "", IFERROR(INDEX(Forecast!J$11:J$23, MATCH($BA6, Forecast!$B$11:$B$23, 0)), ""))</f>
        <v/>
      </c>
      <c r="BN6" s="11" t="str">
        <f>IF($BA6="", "", IFERROR(INDEX(Forecast!K$11:K$23, MATCH($BA6, Forecast!$B$11:$B$23, 0)), ""))</f>
        <v/>
      </c>
      <c r="BO6" s="14" t="str">
        <f>IF($BA6="", "", IFERROR(INDEX(Forecast!L$11:L$23, MATCH($BA6, Forecast!$B$11:$B$23, 0)), ""))</f>
        <v/>
      </c>
    </row>
    <row r="7" spans="1:71"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BA7" s="36" t="str">
        <f>Forecast!$AC12</f>
        <v/>
      </c>
      <c r="BB7" s="25" t="str">
        <f>IF($BA7="", "", IFERROR(INDEX(Forecast!$M$11:$M$23, MATCH($BA7, Forecast!$B$11:$B$23, 0)), ""))</f>
        <v/>
      </c>
      <c r="BC7" s="15" t="str">
        <f>IF($BA7="", "", IFERROR(INDEX(Forecast!$O$11:$O$23, MATCH($BA7, Forecast!$B$11:$B$23, 0)), ""))</f>
        <v/>
      </c>
      <c r="BD7" s="25" t="str">
        <f>IF($BA7="", "", IFERROR(INDEX(Forecast!$Q$11:$Q$23, MATCH($BA7, Forecast!$B$11:$B$23, 0)), ""))</f>
        <v/>
      </c>
      <c r="BE7" s="15" t="str">
        <f>IF($BA7="", "", IFERROR(INDEX(Forecast!$S$11:$S$23, MATCH($BA7, Forecast!$B$11:$B$23, 0)), ""))</f>
        <v/>
      </c>
      <c r="BF7" s="12" t="str">
        <f>IF($BA7="", "", IFERROR(INDEX(Forecast!C$11:C$23, MATCH($BA7, Forecast!$B$11:$B$23, 0)), ""))</f>
        <v/>
      </c>
      <c r="BG7" s="12" t="str">
        <f>IF($BA7="", "", IFERROR(INDEX(Forecast!D$11:D$23, MATCH($BA7, Forecast!$B$11:$B$23, 0)), ""))</f>
        <v/>
      </c>
      <c r="BH7" s="12" t="str">
        <f>IF($BA7="", "", IFERROR(INDEX(Forecast!E$11:E$23, MATCH($BA7, Forecast!$B$11:$B$23, 0)), ""))</f>
        <v/>
      </c>
      <c r="BI7" s="12" t="str">
        <f>IF($BA7="", "", IFERROR(INDEX(Forecast!F$11:F$23, MATCH($BA7, Forecast!$B$11:$B$23, 0)), ""))</f>
        <v/>
      </c>
      <c r="BJ7" s="12" t="str">
        <f>IF($BA7="", "", IFERROR(INDEX(Forecast!G$11:G$23, MATCH($BA7, Forecast!$B$11:$B$23, 0)), ""))</f>
        <v/>
      </c>
      <c r="BK7" s="12" t="str">
        <f>IF($BA7="", "", IFERROR(INDEX(Forecast!H$11:H$23, MATCH($BA7, Forecast!$B$11:$B$23, 0)), ""))</f>
        <v/>
      </c>
      <c r="BL7" s="12" t="str">
        <f>IF($BA7="", "", IFERROR(INDEX(Forecast!I$11:I$23, MATCH($BA7, Forecast!$B$11:$B$23, 0)), ""))</f>
        <v/>
      </c>
      <c r="BM7" s="12" t="str">
        <f>IF($BA7="", "", IFERROR(INDEX(Forecast!J$11:J$23, MATCH($BA7, Forecast!$B$11:$B$23, 0)), ""))</f>
        <v/>
      </c>
      <c r="BN7" s="12" t="str">
        <f>IF($BA7="", "", IFERROR(INDEX(Forecast!K$11:K$23, MATCH($BA7, Forecast!$B$11:$B$23, 0)), ""))</f>
        <v/>
      </c>
      <c r="BO7" s="15" t="str">
        <f>IF($BA7="", "", IFERROR(INDEX(Forecast!L$11:L$23, MATCH($BA7, Forecast!$B$11:$B$23, 0)), ""))</f>
        <v/>
      </c>
    </row>
    <row r="8" spans="1:71" x14ac:dyDescent="0.2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BA8" s="36" t="str">
        <f>Forecast!$AC13</f>
        <v/>
      </c>
      <c r="BB8" s="25" t="str">
        <f>IF($BA8="", "", IFERROR(INDEX(Forecast!$M$11:$M$23, MATCH($BA8, Forecast!$B$11:$B$23, 0)), ""))</f>
        <v/>
      </c>
      <c r="BC8" s="15" t="str">
        <f>IF($BA8="", "", IFERROR(INDEX(Forecast!$O$11:$O$23, MATCH($BA8, Forecast!$B$11:$B$23, 0)), ""))</f>
        <v/>
      </c>
      <c r="BD8" s="25" t="str">
        <f>IF($BA8="", "", IFERROR(INDEX(Forecast!$Q$11:$Q$23, MATCH($BA8, Forecast!$B$11:$B$23, 0)), ""))</f>
        <v/>
      </c>
      <c r="BE8" s="15" t="str">
        <f>IF($BA8="", "", IFERROR(INDEX(Forecast!$S$11:$S$23, MATCH($BA8, Forecast!$B$11:$B$23, 0)), ""))</f>
        <v/>
      </c>
      <c r="BF8" s="12" t="str">
        <f>IF($BA8="", "", IFERROR(INDEX(Forecast!C$11:C$23, MATCH($BA8, Forecast!$B$11:$B$23, 0)), ""))</f>
        <v/>
      </c>
      <c r="BG8" s="12" t="str">
        <f>IF($BA8="", "", IFERROR(INDEX(Forecast!D$11:D$23, MATCH($BA8, Forecast!$B$11:$B$23, 0)), ""))</f>
        <v/>
      </c>
      <c r="BH8" s="12" t="str">
        <f>IF($BA8="", "", IFERROR(INDEX(Forecast!E$11:E$23, MATCH($BA8, Forecast!$B$11:$B$23, 0)), ""))</f>
        <v/>
      </c>
      <c r="BI8" s="12" t="str">
        <f>IF($BA8="", "", IFERROR(INDEX(Forecast!F$11:F$23, MATCH($BA8, Forecast!$B$11:$B$23, 0)), ""))</f>
        <v/>
      </c>
      <c r="BJ8" s="12" t="str">
        <f>IF($BA8="", "", IFERROR(INDEX(Forecast!G$11:G$23, MATCH($BA8, Forecast!$B$11:$B$23, 0)), ""))</f>
        <v/>
      </c>
      <c r="BK8" s="12" t="str">
        <f>IF($BA8="", "", IFERROR(INDEX(Forecast!H$11:H$23, MATCH($BA8, Forecast!$B$11:$B$23, 0)), ""))</f>
        <v/>
      </c>
      <c r="BL8" s="12" t="str">
        <f>IF($BA8="", "", IFERROR(INDEX(Forecast!I$11:I$23, MATCH($BA8, Forecast!$B$11:$B$23, 0)), ""))</f>
        <v/>
      </c>
      <c r="BM8" s="12" t="str">
        <f>IF($BA8="", "", IFERROR(INDEX(Forecast!J$11:J$23, MATCH($BA8, Forecast!$B$11:$B$23, 0)), ""))</f>
        <v/>
      </c>
      <c r="BN8" s="12" t="str">
        <f>IF($BA8="", "", IFERROR(INDEX(Forecast!K$11:K$23, MATCH($BA8, Forecast!$B$11:$B$23, 0)), ""))</f>
        <v/>
      </c>
      <c r="BO8" s="15" t="str">
        <f>IF($BA8="", "", IFERROR(INDEX(Forecast!L$11:L$23, MATCH($BA8, Forecast!$B$11:$B$23, 0)), ""))</f>
        <v/>
      </c>
    </row>
    <row r="9" spans="1:71" x14ac:dyDescent="0.2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BA9" s="36" t="str">
        <f>Forecast!$AC14</f>
        <v/>
      </c>
      <c r="BB9" s="25" t="str">
        <f>IF($BA9="", "", IFERROR(INDEX(Forecast!$M$11:$M$23, MATCH($BA9, Forecast!$B$11:$B$23, 0)), ""))</f>
        <v/>
      </c>
      <c r="BC9" s="15" t="str">
        <f>IF($BA9="", "", IFERROR(INDEX(Forecast!$O$11:$O$23, MATCH($BA9, Forecast!$B$11:$B$23, 0)), ""))</f>
        <v/>
      </c>
      <c r="BD9" s="25" t="str">
        <f>IF($BA9="", "", IFERROR(INDEX(Forecast!$Q$11:$Q$23, MATCH($BA9, Forecast!$B$11:$B$23, 0)), ""))</f>
        <v/>
      </c>
      <c r="BE9" s="15" t="str">
        <f>IF($BA9="", "", IFERROR(INDEX(Forecast!$S$11:$S$23, MATCH($BA9, Forecast!$B$11:$B$23, 0)), ""))</f>
        <v/>
      </c>
      <c r="BF9" s="12" t="str">
        <f>IF($BA9="", "", IFERROR(INDEX(Forecast!C$11:C$23, MATCH($BA9, Forecast!$B$11:$B$23, 0)), ""))</f>
        <v/>
      </c>
      <c r="BG9" s="12" t="str">
        <f>IF($BA9="", "", IFERROR(INDEX(Forecast!D$11:D$23, MATCH($BA9, Forecast!$B$11:$B$23, 0)), ""))</f>
        <v/>
      </c>
      <c r="BH9" s="12" t="str">
        <f>IF($BA9="", "", IFERROR(INDEX(Forecast!E$11:E$23, MATCH($BA9, Forecast!$B$11:$B$23, 0)), ""))</f>
        <v/>
      </c>
      <c r="BI9" s="12" t="str">
        <f>IF($BA9="", "", IFERROR(INDEX(Forecast!F$11:F$23, MATCH($BA9, Forecast!$B$11:$B$23, 0)), ""))</f>
        <v/>
      </c>
      <c r="BJ9" s="12" t="str">
        <f>IF($BA9="", "", IFERROR(INDEX(Forecast!G$11:G$23, MATCH($BA9, Forecast!$B$11:$B$23, 0)), ""))</f>
        <v/>
      </c>
      <c r="BK9" s="12" t="str">
        <f>IF($BA9="", "", IFERROR(INDEX(Forecast!H$11:H$23, MATCH($BA9, Forecast!$B$11:$B$23, 0)), ""))</f>
        <v/>
      </c>
      <c r="BL9" s="12" t="str">
        <f>IF($BA9="", "", IFERROR(INDEX(Forecast!I$11:I$23, MATCH($BA9, Forecast!$B$11:$B$23, 0)), ""))</f>
        <v/>
      </c>
      <c r="BM9" s="12" t="str">
        <f>IF($BA9="", "", IFERROR(INDEX(Forecast!J$11:J$23, MATCH($BA9, Forecast!$B$11:$B$23, 0)), ""))</f>
        <v/>
      </c>
      <c r="BN9" s="12" t="str">
        <f>IF($BA9="", "", IFERROR(INDEX(Forecast!K$11:K$23, MATCH($BA9, Forecast!$B$11:$B$23, 0)), ""))</f>
        <v/>
      </c>
      <c r="BO9" s="15" t="str">
        <f>IF($BA9="", "", IFERROR(INDEX(Forecast!L$11:L$23, MATCH($BA9, Forecast!$B$11:$B$23, 0)), ""))</f>
        <v/>
      </c>
    </row>
    <row r="10" spans="1:71" x14ac:dyDescent="0.2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BA10" s="36" t="str">
        <f>Forecast!$AC15</f>
        <v/>
      </c>
      <c r="BB10" s="25" t="str">
        <f>IF($BA10="", "", IFERROR(INDEX(Forecast!$M$11:$M$23, MATCH($BA10, Forecast!$B$11:$B$23, 0)), ""))</f>
        <v/>
      </c>
      <c r="BC10" s="15" t="str">
        <f>IF($BA10="", "", IFERROR(INDEX(Forecast!$O$11:$O$23, MATCH($BA10, Forecast!$B$11:$B$23, 0)), ""))</f>
        <v/>
      </c>
      <c r="BD10" s="25" t="str">
        <f>IF($BA10="", "", IFERROR(INDEX(Forecast!$Q$11:$Q$23, MATCH($BA10, Forecast!$B$11:$B$23, 0)), ""))</f>
        <v/>
      </c>
      <c r="BE10" s="15" t="str">
        <f>IF($BA10="", "", IFERROR(INDEX(Forecast!$S$11:$S$23, MATCH($BA10, Forecast!$B$11:$B$23, 0)), ""))</f>
        <v/>
      </c>
      <c r="BF10" s="12" t="str">
        <f>IF($BA10="", "", IFERROR(INDEX(Forecast!C$11:C$23, MATCH($BA10, Forecast!$B$11:$B$23, 0)), ""))</f>
        <v/>
      </c>
      <c r="BG10" s="12" t="str">
        <f>IF($BA10="", "", IFERROR(INDEX(Forecast!D$11:D$23, MATCH($BA10, Forecast!$B$11:$B$23, 0)), ""))</f>
        <v/>
      </c>
      <c r="BH10" s="12" t="str">
        <f>IF($BA10="", "", IFERROR(INDEX(Forecast!E$11:E$23, MATCH($BA10, Forecast!$B$11:$B$23, 0)), ""))</f>
        <v/>
      </c>
      <c r="BI10" s="12" t="str">
        <f>IF($BA10="", "", IFERROR(INDEX(Forecast!F$11:F$23, MATCH($BA10, Forecast!$B$11:$B$23, 0)), ""))</f>
        <v/>
      </c>
      <c r="BJ10" s="12" t="str">
        <f>IF($BA10="", "", IFERROR(INDEX(Forecast!G$11:G$23, MATCH($BA10, Forecast!$B$11:$B$23, 0)), ""))</f>
        <v/>
      </c>
      <c r="BK10" s="12" t="str">
        <f>IF($BA10="", "", IFERROR(INDEX(Forecast!H$11:H$23, MATCH($BA10, Forecast!$B$11:$B$23, 0)), ""))</f>
        <v/>
      </c>
      <c r="BL10" s="12" t="str">
        <f>IF($BA10="", "", IFERROR(INDEX(Forecast!I$11:I$23, MATCH($BA10, Forecast!$B$11:$B$23, 0)), ""))</f>
        <v/>
      </c>
      <c r="BM10" s="12" t="str">
        <f>IF($BA10="", "", IFERROR(INDEX(Forecast!J$11:J$23, MATCH($BA10, Forecast!$B$11:$B$23, 0)), ""))</f>
        <v/>
      </c>
      <c r="BN10" s="12" t="str">
        <f>IF($BA10="", "", IFERROR(INDEX(Forecast!K$11:K$23, MATCH($BA10, Forecast!$B$11:$B$23, 0)), ""))</f>
        <v/>
      </c>
      <c r="BO10" s="15" t="str">
        <f>IF($BA10="", "", IFERROR(INDEX(Forecast!L$11:L$23, MATCH($BA10, Forecast!$B$11:$B$23, 0)), ""))</f>
        <v/>
      </c>
    </row>
    <row r="11" spans="1:71" x14ac:dyDescent="0.2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BA11" s="36" t="str">
        <f>Forecast!$AC16</f>
        <v/>
      </c>
      <c r="BB11" s="25" t="str">
        <f>IF($BA11="", "", IFERROR(INDEX(Forecast!$M$11:$M$23, MATCH($BA11, Forecast!$B$11:$B$23, 0)), ""))</f>
        <v/>
      </c>
      <c r="BC11" s="15" t="str">
        <f>IF($BA11="", "", IFERROR(INDEX(Forecast!$O$11:$O$23, MATCH($BA11, Forecast!$B$11:$B$23, 0)), ""))</f>
        <v/>
      </c>
      <c r="BD11" s="25" t="str">
        <f>IF($BA11="", "", IFERROR(INDEX(Forecast!$Q$11:$Q$23, MATCH($BA11, Forecast!$B$11:$B$23, 0)), ""))</f>
        <v/>
      </c>
      <c r="BE11" s="15" t="str">
        <f>IF($BA11="", "", IFERROR(INDEX(Forecast!$S$11:$S$23, MATCH($BA11, Forecast!$B$11:$B$23, 0)), ""))</f>
        <v/>
      </c>
      <c r="BF11" s="12" t="str">
        <f>IF($BA11="", "", IFERROR(INDEX(Forecast!C$11:C$23, MATCH($BA11, Forecast!$B$11:$B$23, 0)), ""))</f>
        <v/>
      </c>
      <c r="BG11" s="12" t="str">
        <f>IF($BA11="", "", IFERROR(INDEX(Forecast!D$11:D$23, MATCH($BA11, Forecast!$B$11:$B$23, 0)), ""))</f>
        <v/>
      </c>
      <c r="BH11" s="12" t="str">
        <f>IF($BA11="", "", IFERROR(INDEX(Forecast!E$11:E$23, MATCH($BA11, Forecast!$B$11:$B$23, 0)), ""))</f>
        <v/>
      </c>
      <c r="BI11" s="12" t="str">
        <f>IF($BA11="", "", IFERROR(INDEX(Forecast!F$11:F$23, MATCH($BA11, Forecast!$B$11:$B$23, 0)), ""))</f>
        <v/>
      </c>
      <c r="BJ11" s="12" t="str">
        <f>IF($BA11="", "", IFERROR(INDEX(Forecast!G$11:G$23, MATCH($BA11, Forecast!$B$11:$B$23, 0)), ""))</f>
        <v/>
      </c>
      <c r="BK11" s="12" t="str">
        <f>IF($BA11="", "", IFERROR(INDEX(Forecast!H$11:H$23, MATCH($BA11, Forecast!$B$11:$B$23, 0)), ""))</f>
        <v/>
      </c>
      <c r="BL11" s="12" t="str">
        <f>IF($BA11="", "", IFERROR(INDEX(Forecast!I$11:I$23, MATCH($BA11, Forecast!$B$11:$B$23, 0)), ""))</f>
        <v/>
      </c>
      <c r="BM11" s="12" t="str">
        <f>IF($BA11="", "", IFERROR(INDEX(Forecast!J$11:J$23, MATCH($BA11, Forecast!$B$11:$B$23, 0)), ""))</f>
        <v/>
      </c>
      <c r="BN11" s="12" t="str">
        <f>IF($BA11="", "", IFERROR(INDEX(Forecast!K$11:K$23, MATCH($BA11, Forecast!$B$11:$B$23, 0)), ""))</f>
        <v/>
      </c>
      <c r="BO11" s="15" t="str">
        <f>IF($BA11="", "", IFERROR(INDEX(Forecast!L$11:L$23, MATCH($BA11, Forecast!$B$11:$B$23, 0)), ""))</f>
        <v/>
      </c>
    </row>
    <row r="12" spans="1:71"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BA12" s="36" t="str">
        <f>Forecast!$AC17</f>
        <v/>
      </c>
      <c r="BB12" s="25" t="str">
        <f>IF($BA12="", "", IFERROR(INDEX(Forecast!$M$11:$M$23, MATCH($BA12, Forecast!$B$11:$B$23, 0)), ""))</f>
        <v/>
      </c>
      <c r="BC12" s="15" t="str">
        <f>IF($BA12="", "", IFERROR(INDEX(Forecast!$O$11:$O$23, MATCH($BA12, Forecast!$B$11:$B$23, 0)), ""))</f>
        <v/>
      </c>
      <c r="BD12" s="25" t="str">
        <f>IF($BA12="", "", IFERROR(INDEX(Forecast!$Q$11:$Q$23, MATCH($BA12, Forecast!$B$11:$B$23, 0)), ""))</f>
        <v/>
      </c>
      <c r="BE12" s="15" t="str">
        <f>IF($BA12="", "", IFERROR(INDEX(Forecast!$S$11:$S$23, MATCH($BA12, Forecast!$B$11:$B$23, 0)), ""))</f>
        <v/>
      </c>
      <c r="BF12" s="12" t="str">
        <f>IF($BA12="", "", IFERROR(INDEX(Forecast!C$11:C$23, MATCH($BA12, Forecast!$B$11:$B$23, 0)), ""))</f>
        <v/>
      </c>
      <c r="BG12" s="12" t="str">
        <f>IF($BA12="", "", IFERROR(INDEX(Forecast!D$11:D$23, MATCH($BA12, Forecast!$B$11:$B$23, 0)), ""))</f>
        <v/>
      </c>
      <c r="BH12" s="12" t="str">
        <f>IF($BA12="", "", IFERROR(INDEX(Forecast!E$11:E$23, MATCH($BA12, Forecast!$B$11:$B$23, 0)), ""))</f>
        <v/>
      </c>
      <c r="BI12" s="12" t="str">
        <f>IF($BA12="", "", IFERROR(INDEX(Forecast!F$11:F$23, MATCH($BA12, Forecast!$B$11:$B$23, 0)), ""))</f>
        <v/>
      </c>
      <c r="BJ12" s="12" t="str">
        <f>IF($BA12="", "", IFERROR(INDEX(Forecast!G$11:G$23, MATCH($BA12, Forecast!$B$11:$B$23, 0)), ""))</f>
        <v/>
      </c>
      <c r="BK12" s="12" t="str">
        <f>IF($BA12="", "", IFERROR(INDEX(Forecast!H$11:H$23, MATCH($BA12, Forecast!$B$11:$B$23, 0)), ""))</f>
        <v/>
      </c>
      <c r="BL12" s="12" t="str">
        <f>IF($BA12="", "", IFERROR(INDEX(Forecast!I$11:I$23, MATCH($BA12, Forecast!$B$11:$B$23, 0)), ""))</f>
        <v/>
      </c>
      <c r="BM12" s="12" t="str">
        <f>IF($BA12="", "", IFERROR(INDEX(Forecast!J$11:J$23, MATCH($BA12, Forecast!$B$11:$B$23, 0)), ""))</f>
        <v/>
      </c>
      <c r="BN12" s="12" t="str">
        <f>IF($BA12="", "", IFERROR(INDEX(Forecast!K$11:K$23, MATCH($BA12, Forecast!$B$11:$B$23, 0)), ""))</f>
        <v/>
      </c>
      <c r="BO12" s="15" t="str">
        <f>IF($BA12="", "", IFERROR(INDEX(Forecast!L$11:L$23, MATCH($BA12, Forecast!$B$11:$B$23, 0)), ""))</f>
        <v/>
      </c>
    </row>
    <row r="13" spans="1:71"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BA13" s="36" t="str">
        <f>Forecast!$AC18</f>
        <v/>
      </c>
      <c r="BB13" s="25" t="str">
        <f>IF($BA13="", "", IFERROR(INDEX(Forecast!$M$11:$M$23, MATCH($BA13, Forecast!$B$11:$B$23, 0)), ""))</f>
        <v/>
      </c>
      <c r="BC13" s="15" t="str">
        <f>IF($BA13="", "", IFERROR(INDEX(Forecast!$O$11:$O$23, MATCH($BA13, Forecast!$B$11:$B$23, 0)), ""))</f>
        <v/>
      </c>
      <c r="BD13" s="25" t="str">
        <f>IF($BA13="", "", IFERROR(INDEX(Forecast!$Q$11:$Q$23, MATCH($BA13, Forecast!$B$11:$B$23, 0)), ""))</f>
        <v/>
      </c>
      <c r="BE13" s="15" t="str">
        <f>IF($BA13="", "", IFERROR(INDEX(Forecast!$S$11:$S$23, MATCH($BA13, Forecast!$B$11:$B$23, 0)), ""))</f>
        <v/>
      </c>
      <c r="BF13" s="12" t="str">
        <f>IF($BA13="", "", IFERROR(INDEX(Forecast!C$11:C$23, MATCH($BA13, Forecast!$B$11:$B$23, 0)), ""))</f>
        <v/>
      </c>
      <c r="BG13" s="12" t="str">
        <f>IF($BA13="", "", IFERROR(INDEX(Forecast!D$11:D$23, MATCH($BA13, Forecast!$B$11:$B$23, 0)), ""))</f>
        <v/>
      </c>
      <c r="BH13" s="12" t="str">
        <f>IF($BA13="", "", IFERROR(INDEX(Forecast!E$11:E$23, MATCH($BA13, Forecast!$B$11:$B$23, 0)), ""))</f>
        <v/>
      </c>
      <c r="BI13" s="12" t="str">
        <f>IF($BA13="", "", IFERROR(INDEX(Forecast!F$11:F$23, MATCH($BA13, Forecast!$B$11:$B$23, 0)), ""))</f>
        <v/>
      </c>
      <c r="BJ13" s="12" t="str">
        <f>IF($BA13="", "", IFERROR(INDEX(Forecast!G$11:G$23, MATCH($BA13, Forecast!$B$11:$B$23, 0)), ""))</f>
        <v/>
      </c>
      <c r="BK13" s="12" t="str">
        <f>IF($BA13="", "", IFERROR(INDEX(Forecast!H$11:H$23, MATCH($BA13, Forecast!$B$11:$B$23, 0)), ""))</f>
        <v/>
      </c>
      <c r="BL13" s="12" t="str">
        <f>IF($BA13="", "", IFERROR(INDEX(Forecast!I$11:I$23, MATCH($BA13, Forecast!$B$11:$B$23, 0)), ""))</f>
        <v/>
      </c>
      <c r="BM13" s="12" t="str">
        <f>IF($BA13="", "", IFERROR(INDEX(Forecast!J$11:J$23, MATCH($BA13, Forecast!$B$11:$B$23, 0)), ""))</f>
        <v/>
      </c>
      <c r="BN13" s="12" t="str">
        <f>IF($BA13="", "", IFERROR(INDEX(Forecast!K$11:K$23, MATCH($BA13, Forecast!$B$11:$B$23, 0)), ""))</f>
        <v/>
      </c>
      <c r="BO13" s="15" t="str">
        <f>IF($BA13="", "", IFERROR(INDEX(Forecast!L$11:L$23, MATCH($BA13, Forecast!$B$11:$B$23, 0)), ""))</f>
        <v/>
      </c>
    </row>
    <row r="14" spans="1:71" x14ac:dyDescent="0.25">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BA14" s="36" t="str">
        <f>Forecast!$AC19</f>
        <v/>
      </c>
      <c r="BB14" s="25" t="str">
        <f>IF($BA14="", "", IFERROR(INDEX(Forecast!$M$11:$M$23, MATCH($BA14, Forecast!$B$11:$B$23, 0)), ""))</f>
        <v/>
      </c>
      <c r="BC14" s="15" t="str">
        <f>IF($BA14="", "", IFERROR(INDEX(Forecast!$O$11:$O$23, MATCH($BA14, Forecast!$B$11:$B$23, 0)), ""))</f>
        <v/>
      </c>
      <c r="BD14" s="25" t="str">
        <f>IF($BA14="", "", IFERROR(INDEX(Forecast!$Q$11:$Q$23, MATCH($BA14, Forecast!$B$11:$B$23, 0)), ""))</f>
        <v/>
      </c>
      <c r="BE14" s="15" t="str">
        <f>IF($BA14="", "", IFERROR(INDEX(Forecast!$S$11:$S$23, MATCH($BA14, Forecast!$B$11:$B$23, 0)), ""))</f>
        <v/>
      </c>
      <c r="BF14" s="12" t="str">
        <f>IF($BA14="", "", IFERROR(INDEX(Forecast!C$11:C$23, MATCH($BA14, Forecast!$B$11:$B$23, 0)), ""))</f>
        <v/>
      </c>
      <c r="BG14" s="12" t="str">
        <f>IF($BA14="", "", IFERROR(INDEX(Forecast!D$11:D$23, MATCH($BA14, Forecast!$B$11:$B$23, 0)), ""))</f>
        <v/>
      </c>
      <c r="BH14" s="12" t="str">
        <f>IF($BA14="", "", IFERROR(INDEX(Forecast!E$11:E$23, MATCH($BA14, Forecast!$B$11:$B$23, 0)), ""))</f>
        <v/>
      </c>
      <c r="BI14" s="12" t="str">
        <f>IF($BA14="", "", IFERROR(INDEX(Forecast!F$11:F$23, MATCH($BA14, Forecast!$B$11:$B$23, 0)), ""))</f>
        <v/>
      </c>
      <c r="BJ14" s="12" t="str">
        <f>IF($BA14="", "", IFERROR(INDEX(Forecast!G$11:G$23, MATCH($BA14, Forecast!$B$11:$B$23, 0)), ""))</f>
        <v/>
      </c>
      <c r="BK14" s="12" t="str">
        <f>IF($BA14="", "", IFERROR(INDEX(Forecast!H$11:H$23, MATCH($BA14, Forecast!$B$11:$B$23, 0)), ""))</f>
        <v/>
      </c>
      <c r="BL14" s="12" t="str">
        <f>IF($BA14="", "", IFERROR(INDEX(Forecast!I$11:I$23, MATCH($BA14, Forecast!$B$11:$B$23, 0)), ""))</f>
        <v/>
      </c>
      <c r="BM14" s="12" t="str">
        <f>IF($BA14="", "", IFERROR(INDEX(Forecast!J$11:J$23, MATCH($BA14, Forecast!$B$11:$B$23, 0)), ""))</f>
        <v/>
      </c>
      <c r="BN14" s="12" t="str">
        <f>IF($BA14="", "", IFERROR(INDEX(Forecast!K$11:K$23, MATCH($BA14, Forecast!$B$11:$B$23, 0)), ""))</f>
        <v/>
      </c>
      <c r="BO14" s="15" t="str">
        <f>IF($BA14="", "", IFERROR(INDEX(Forecast!L$11:L$23, MATCH($BA14, Forecast!$B$11:$B$23, 0)), ""))</f>
        <v/>
      </c>
    </row>
    <row r="15" spans="1:71"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BA15" s="36" t="str">
        <f>Forecast!$AC20</f>
        <v/>
      </c>
      <c r="BB15" s="25" t="str">
        <f>IF($BA15="", "", IFERROR(INDEX(Forecast!$M$11:$M$23, MATCH($BA15, Forecast!$B$11:$B$23, 0)), ""))</f>
        <v/>
      </c>
      <c r="BC15" s="15" t="str">
        <f>IF($BA15="", "", IFERROR(INDEX(Forecast!$O$11:$O$23, MATCH($BA15, Forecast!$B$11:$B$23, 0)), ""))</f>
        <v/>
      </c>
      <c r="BD15" s="25" t="str">
        <f>IF($BA15="", "", IFERROR(INDEX(Forecast!$Q$11:$Q$23, MATCH($BA15, Forecast!$B$11:$B$23, 0)), ""))</f>
        <v/>
      </c>
      <c r="BE15" s="15" t="str">
        <f>IF($BA15="", "", IFERROR(INDEX(Forecast!$S$11:$S$23, MATCH($BA15, Forecast!$B$11:$B$23, 0)), ""))</f>
        <v/>
      </c>
      <c r="BF15" s="12" t="str">
        <f>IF($BA15="", "", IFERROR(INDEX(Forecast!C$11:C$23, MATCH($BA15, Forecast!$B$11:$B$23, 0)), ""))</f>
        <v/>
      </c>
      <c r="BG15" s="12" t="str">
        <f>IF($BA15="", "", IFERROR(INDEX(Forecast!D$11:D$23, MATCH($BA15, Forecast!$B$11:$B$23, 0)), ""))</f>
        <v/>
      </c>
      <c r="BH15" s="12" t="str">
        <f>IF($BA15="", "", IFERROR(INDEX(Forecast!E$11:E$23, MATCH($BA15, Forecast!$B$11:$B$23, 0)), ""))</f>
        <v/>
      </c>
      <c r="BI15" s="12" t="str">
        <f>IF($BA15="", "", IFERROR(INDEX(Forecast!F$11:F$23, MATCH($BA15, Forecast!$B$11:$B$23, 0)), ""))</f>
        <v/>
      </c>
      <c r="BJ15" s="12" t="str">
        <f>IF($BA15="", "", IFERROR(INDEX(Forecast!G$11:G$23, MATCH($BA15, Forecast!$B$11:$B$23, 0)), ""))</f>
        <v/>
      </c>
      <c r="BK15" s="12" t="str">
        <f>IF($BA15="", "", IFERROR(INDEX(Forecast!H$11:H$23, MATCH($BA15, Forecast!$B$11:$B$23, 0)), ""))</f>
        <v/>
      </c>
      <c r="BL15" s="12" t="str">
        <f>IF($BA15="", "", IFERROR(INDEX(Forecast!I$11:I$23, MATCH($BA15, Forecast!$B$11:$B$23, 0)), ""))</f>
        <v/>
      </c>
      <c r="BM15" s="12" t="str">
        <f>IF($BA15="", "", IFERROR(INDEX(Forecast!J$11:J$23, MATCH($BA15, Forecast!$B$11:$B$23, 0)), ""))</f>
        <v/>
      </c>
      <c r="BN15" s="12" t="str">
        <f>IF($BA15="", "", IFERROR(INDEX(Forecast!K$11:K$23, MATCH($BA15, Forecast!$B$11:$B$23, 0)), ""))</f>
        <v/>
      </c>
      <c r="BO15" s="15" t="str">
        <f>IF($BA15="", "", IFERROR(INDEX(Forecast!L$11:L$23, MATCH($BA15, Forecast!$B$11:$B$23, 0)), ""))</f>
        <v/>
      </c>
    </row>
    <row r="16" spans="1:71" x14ac:dyDescent="0.25">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BA16" s="36" t="str">
        <f>Forecast!$AC21</f>
        <v/>
      </c>
      <c r="BB16" s="25" t="str">
        <f>IF($BA16="", "", IFERROR(INDEX(Forecast!$M$11:$M$23, MATCH($BA16, Forecast!$B$11:$B$23, 0)), ""))</f>
        <v/>
      </c>
      <c r="BC16" s="15" t="str">
        <f>IF($BA16="", "", IFERROR(INDEX(Forecast!$O$11:$O$23, MATCH($BA16, Forecast!$B$11:$B$23, 0)), ""))</f>
        <v/>
      </c>
      <c r="BD16" s="25" t="str">
        <f>IF($BA16="", "", IFERROR(INDEX(Forecast!$Q$11:$Q$23, MATCH($BA16, Forecast!$B$11:$B$23, 0)), ""))</f>
        <v/>
      </c>
      <c r="BE16" s="15" t="str">
        <f>IF($BA16="", "", IFERROR(INDEX(Forecast!$S$11:$S$23, MATCH($BA16, Forecast!$B$11:$B$23, 0)), ""))</f>
        <v/>
      </c>
      <c r="BF16" s="12" t="str">
        <f>IF($BA16="", "", IFERROR(INDEX(Forecast!C$11:C$23, MATCH($BA16, Forecast!$B$11:$B$23, 0)), ""))</f>
        <v/>
      </c>
      <c r="BG16" s="12" t="str">
        <f>IF($BA16="", "", IFERROR(INDEX(Forecast!D$11:D$23, MATCH($BA16, Forecast!$B$11:$B$23, 0)), ""))</f>
        <v/>
      </c>
      <c r="BH16" s="12" t="str">
        <f>IF($BA16="", "", IFERROR(INDEX(Forecast!E$11:E$23, MATCH($BA16, Forecast!$B$11:$B$23, 0)), ""))</f>
        <v/>
      </c>
      <c r="BI16" s="12" t="str">
        <f>IF($BA16="", "", IFERROR(INDEX(Forecast!F$11:F$23, MATCH($BA16, Forecast!$B$11:$B$23, 0)), ""))</f>
        <v/>
      </c>
      <c r="BJ16" s="12" t="str">
        <f>IF($BA16="", "", IFERROR(INDEX(Forecast!G$11:G$23, MATCH($BA16, Forecast!$B$11:$B$23, 0)), ""))</f>
        <v/>
      </c>
      <c r="BK16" s="12" t="str">
        <f>IF($BA16="", "", IFERROR(INDEX(Forecast!H$11:H$23, MATCH($BA16, Forecast!$B$11:$B$23, 0)), ""))</f>
        <v/>
      </c>
      <c r="BL16" s="12" t="str">
        <f>IF($BA16="", "", IFERROR(INDEX(Forecast!I$11:I$23, MATCH($BA16, Forecast!$B$11:$B$23, 0)), ""))</f>
        <v/>
      </c>
      <c r="BM16" s="12" t="str">
        <f>IF($BA16="", "", IFERROR(INDEX(Forecast!J$11:J$23, MATCH($BA16, Forecast!$B$11:$B$23, 0)), ""))</f>
        <v/>
      </c>
      <c r="BN16" s="12" t="str">
        <f>IF($BA16="", "", IFERROR(INDEX(Forecast!K$11:K$23, MATCH($BA16, Forecast!$B$11:$B$23, 0)), ""))</f>
        <v/>
      </c>
      <c r="BO16" s="15" t="str">
        <f>IF($BA16="", "", IFERROR(INDEX(Forecast!L$11:L$23, MATCH($BA16, Forecast!$B$11:$B$23, 0)), ""))</f>
        <v/>
      </c>
    </row>
    <row r="17" spans="1:67"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BA17" s="37" t="str">
        <f>Forecast!$AC22</f>
        <v/>
      </c>
      <c r="BB17" s="26" t="str">
        <f>IF($BA17="", "", IFERROR(INDEX(Forecast!$M$11:$M$23, MATCH($BA17, Forecast!$B$11:$B$23, 0)), ""))</f>
        <v/>
      </c>
      <c r="BC17" s="16" t="str">
        <f>IF($BA17="", "", IFERROR(INDEX(Forecast!$O$11:$O$23, MATCH($BA17, Forecast!$B$11:$B$23, 0)), ""))</f>
        <v/>
      </c>
      <c r="BD17" s="26" t="str">
        <f>IF($BA17="", "", IFERROR(INDEX(Forecast!$Q$11:$Q$23, MATCH($BA17, Forecast!$B$11:$B$23, 0)), ""))</f>
        <v/>
      </c>
      <c r="BE17" s="16" t="str">
        <f>IF($BA17="", "", IFERROR(INDEX(Forecast!$S$11:$S$23, MATCH($BA17, Forecast!$B$11:$B$23, 0)), ""))</f>
        <v/>
      </c>
      <c r="BF17" s="13" t="str">
        <f>IF($BA17="", "", IFERROR(INDEX(Forecast!C$11:C$23, MATCH($BA17, Forecast!$B$11:$B$23, 0)), ""))</f>
        <v/>
      </c>
      <c r="BG17" s="13" t="str">
        <f>IF($BA17="", "", IFERROR(INDEX(Forecast!D$11:D$23, MATCH($BA17, Forecast!$B$11:$B$23, 0)), ""))</f>
        <v/>
      </c>
      <c r="BH17" s="13" t="str">
        <f>IF($BA17="", "", IFERROR(INDEX(Forecast!E$11:E$23, MATCH($BA17, Forecast!$B$11:$B$23, 0)), ""))</f>
        <v/>
      </c>
      <c r="BI17" s="13" t="str">
        <f>IF($BA17="", "", IFERROR(INDEX(Forecast!F$11:F$23, MATCH($BA17, Forecast!$B$11:$B$23, 0)), ""))</f>
        <v/>
      </c>
      <c r="BJ17" s="13" t="str">
        <f>IF($BA17="", "", IFERROR(INDEX(Forecast!G$11:G$23, MATCH($BA17, Forecast!$B$11:$B$23, 0)), ""))</f>
        <v/>
      </c>
      <c r="BK17" s="13" t="str">
        <f>IF($BA17="", "", IFERROR(INDEX(Forecast!H$11:H$23, MATCH($BA17, Forecast!$B$11:$B$23, 0)), ""))</f>
        <v/>
      </c>
      <c r="BL17" s="13" t="str">
        <f>IF($BA17="", "", IFERROR(INDEX(Forecast!I$11:I$23, MATCH($BA17, Forecast!$B$11:$B$23, 0)), ""))</f>
        <v/>
      </c>
      <c r="BM17" s="13" t="str">
        <f>IF($BA17="", "", IFERROR(INDEX(Forecast!J$11:J$23, MATCH($BA17, Forecast!$B$11:$B$23, 0)), ""))</f>
        <v/>
      </c>
      <c r="BN17" s="13" t="str">
        <f>IF($BA17="", "", IFERROR(INDEX(Forecast!K$11:K$23, MATCH($BA17, Forecast!$B$11:$B$23, 0)), ""))</f>
        <v/>
      </c>
      <c r="BO17" s="16" t="str">
        <f>IF($BA17="", "", IFERROR(INDEX(Forecast!L$11:L$23, MATCH($BA17, Forecast!$B$11:$B$23, 0)), ""))</f>
        <v/>
      </c>
    </row>
    <row r="18" spans="1:67" x14ac:dyDescent="0.25">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BB18" s="50">
        <f>SUM(BB$6:BB$17)</f>
        <v>0</v>
      </c>
      <c r="BC18" s="50">
        <f>SUM(BC$6:BC$17)</f>
        <v>0</v>
      </c>
    </row>
    <row r="19" spans="1:6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row>
    <row r="20" spans="1:6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row>
    <row r="21" spans="1:6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row>
    <row r="22" spans="1:6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row>
    <row r="23" spans="1:6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row>
    <row r="24" spans="1:6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row>
    <row r="25" spans="1:6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row>
    <row r="26" spans="1:6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row>
    <row r="27" spans="1:6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row>
    <row r="28" spans="1:6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row>
    <row r="29" spans="1:6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row>
    <row r="30" spans="1:6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row>
    <row r="31" spans="1:6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row>
    <row r="32" spans="1:6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row>
    <row r="33" spans="1:4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row>
    <row r="34" spans="1:4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row>
    <row r="35" spans="1:46"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row>
    <row r="36" spans="1:46"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row>
    <row r="37" spans="1:46"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row>
    <row r="38" spans="1:46"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row>
    <row r="39" spans="1:46"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row>
    <row r="40" spans="1:46"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row>
    <row r="41" spans="1:46"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row>
    <row r="42" spans="1:46"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row>
    <row r="43" spans="1:46"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row>
    <row r="44" spans="1:4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row>
    <row r="45" spans="1:4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row>
    <row r="46" spans="1:4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7" spans="1:4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row>
    <row r="48" spans="1:4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row>
    <row r="49" spans="1:46"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row>
    <row r="50" spans="1:4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row r="51" spans="1:46"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row>
    <row r="52" spans="1:46"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row>
    <row r="53" spans="1:46"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row>
    <row r="54" spans="1:46"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row>
    <row r="55" spans="1:46"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row>
    <row r="56" spans="1:46"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row>
    <row r="57" spans="1:46"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row>
    <row r="58" spans="1:46"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row>
    <row r="59" spans="1:46"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row>
    <row r="60" spans="1:46"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row>
    <row r="61" spans="1:46"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row>
    <row r="62" spans="1:46"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row>
    <row r="63" spans="1:46"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row>
    <row r="64" spans="1:46"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row>
    <row r="65" spans="1:46"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row>
    <row r="66" spans="1:46"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row>
  </sheetData>
  <sheetProtection algorithmName="SHA-512" hashValue="Gu8EoQHnCpHYd2ViG6Mh+z2SGvwIN0SRh9nYcv0OmnAiHWV6spkGTrbnOdoPgWAMr9zxx1en6mNpleV5Trk4qQ==" saltValue="lFfOuE4ZwhrS4gg252v9BA==" spinCount="100000" sheet="1" objects="1" scenarios="1"/>
  <mergeCells count="2">
    <mergeCell ref="B2:AS3"/>
    <mergeCell ref="B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3BC7F8-F7F4-4039-81E6-74364F8969BE}">
  <ds:schemaRefs>
    <ds:schemaRef ds:uri="http://schemas.microsoft.com/sharepoint/v3/contenttype/forms"/>
  </ds:schemaRefs>
</ds:datastoreItem>
</file>

<file path=customXml/itemProps2.xml><?xml version="1.0" encoding="utf-8"?>
<ds:datastoreItem xmlns:ds="http://schemas.openxmlformats.org/officeDocument/2006/customXml" ds:itemID="{47CDCD85-4E2B-4578-AFF1-1E9D16F7FF25}"/>
</file>

<file path=customXml/itemProps3.xml><?xml version="1.0" encoding="utf-8"?>
<ds:datastoreItem xmlns:ds="http://schemas.openxmlformats.org/officeDocument/2006/customXml" ds:itemID="{2306E3CE-6FC5-45B1-A175-D216CEE9599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Forecast</vt:lpstr>
      <vt:lpstr>Report</vt:lpstr>
      <vt:lpstr>Forecast!Print_Area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2019-04-23T16:56:49Z</dcterms:created>
  <dcterms:modified xsi:type="dcterms:W3CDTF">2019-04-26T15:08:30Z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