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Simple Staff Appraisal/"/>
    </mc:Choice>
  </mc:AlternateContent>
  <xr:revisionPtr revIDLastSave="75" documentId="8_{EEC5DA6C-2D62-499C-A27F-4F72E5AE1C64}" xr6:coauthVersionLast="43" xr6:coauthVersionMax="43" xr10:uidLastSave="{F5E5E8AE-7DE1-4579-8742-40B83DAE5C1C}"/>
  <workbookProtection workbookAlgorithmName="SHA-512" workbookHashValue="7LP+4POXADPmOsKbFmfAv5OaNbuciN7Qkk4MQt9UspU5EHaAwRiExbnpVnIjwVOHqRkd7Bqwj5rg6rND5fgLsg==" workbookSaltValue="g3t78cw092I5Ucdu1qjn1g==" workbookSpinCount="100000" lockStructure="1"/>
  <bookViews>
    <workbookView xWindow="-120" yWindow="-120" windowWidth="20730" windowHeight="11160" xr2:uid="{8C4D3E33-E658-4CEB-9E9A-3DBA94427BD9}"/>
  </bookViews>
  <sheets>
    <sheet name="Intro &amp; Setup" sheetId="1" r:id="rId1"/>
    <sheet name="Quarterly Reviews" sheetId="2" r:id="rId2"/>
    <sheet name="Report" sheetId="3" r:id="rId3"/>
  </sheets>
  <definedNames>
    <definedName name="_xlnm.Print_Area" localSheetId="0">'Intro &amp; Setup'!$A$1:$AT$50</definedName>
    <definedName name="_xlnm.Print_Area" localSheetId="1">'Quarterly Reviews'!$A$1:$AT$66</definedName>
    <definedName name="_xlnm.Print_Area" localSheetId="2">Report!$A$1:$AE$200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 l="1"/>
  <c r="B52" i="3"/>
  <c r="B102" i="3"/>
  <c r="B152" i="3"/>
  <c r="BK23" i="1" l="1"/>
  <c r="BK22" i="1"/>
  <c r="BK21" i="1"/>
  <c r="BK20" i="1"/>
  <c r="BK19" i="1"/>
  <c r="BK18" i="1"/>
  <c r="B198" i="3" l="1"/>
  <c r="V197" i="3"/>
  <c r="B194" i="3"/>
  <c r="V193" i="3"/>
  <c r="B190" i="3"/>
  <c r="V189" i="3"/>
  <c r="B186" i="3"/>
  <c r="V185" i="3"/>
  <c r="B148" i="3"/>
  <c r="V147" i="3"/>
  <c r="B144" i="3"/>
  <c r="V143" i="3"/>
  <c r="B140" i="3"/>
  <c r="V139" i="3"/>
  <c r="B136" i="3"/>
  <c r="V135" i="3"/>
  <c r="B98" i="3"/>
  <c r="V97" i="3"/>
  <c r="B94" i="3"/>
  <c r="V93" i="3"/>
  <c r="B90" i="3"/>
  <c r="V89" i="3"/>
  <c r="B86" i="3"/>
  <c r="V85" i="3"/>
  <c r="AL161" i="3" l="1"/>
  <c r="AS6" i="3" s="1"/>
  <c r="AL160" i="3"/>
  <c r="AM160" i="3" s="1"/>
  <c r="AL159" i="3"/>
  <c r="AM159" i="3" s="1"/>
  <c r="AL158" i="3"/>
  <c r="AM158" i="3" s="1"/>
  <c r="AL157" i="3"/>
  <c r="AS10" i="3" s="1"/>
  <c r="AL156" i="3"/>
  <c r="AM156" i="3" s="1"/>
  <c r="AL111" i="3"/>
  <c r="AM111" i="3" s="1"/>
  <c r="AL110" i="3"/>
  <c r="AR7" i="3" s="1"/>
  <c r="AL109" i="3"/>
  <c r="AR8" i="3" s="1"/>
  <c r="AL108" i="3"/>
  <c r="AR9" i="3" s="1"/>
  <c r="AL107" i="3"/>
  <c r="AR10" i="3" s="1"/>
  <c r="AL106" i="3"/>
  <c r="AR11" i="3" s="1"/>
  <c r="AL61" i="3"/>
  <c r="AQ6" i="3" s="1"/>
  <c r="AL60" i="3"/>
  <c r="AM60" i="3" s="1"/>
  <c r="AL59" i="3"/>
  <c r="AQ8" i="3" s="1"/>
  <c r="AL58" i="3"/>
  <c r="AM58" i="3" s="1"/>
  <c r="AL57" i="3"/>
  <c r="AM57" i="3" s="1"/>
  <c r="AL56" i="3"/>
  <c r="AK164" i="3"/>
  <c r="AK165" i="3" s="1"/>
  <c r="AK167" i="3" s="1"/>
  <c r="AK161" i="3"/>
  <c r="AK160" i="3"/>
  <c r="AK159" i="3"/>
  <c r="AK158" i="3"/>
  <c r="AK157" i="3"/>
  <c r="AK156" i="3"/>
  <c r="AK114" i="3"/>
  <c r="AK115" i="3" s="1"/>
  <c r="AK117" i="3" s="1"/>
  <c r="AK111" i="3"/>
  <c r="AK110" i="3"/>
  <c r="AK109" i="3"/>
  <c r="AK108" i="3"/>
  <c r="AK107" i="3"/>
  <c r="AK106" i="3"/>
  <c r="AK64" i="3"/>
  <c r="AK65" i="3" s="1"/>
  <c r="AK67" i="3" s="1"/>
  <c r="AK61" i="3"/>
  <c r="AK60" i="3"/>
  <c r="AK59" i="3"/>
  <c r="AK58" i="3"/>
  <c r="AK57" i="3"/>
  <c r="AK56" i="3"/>
  <c r="AL11" i="3"/>
  <c r="AM11" i="3" s="1"/>
  <c r="AL10" i="3"/>
  <c r="AP7" i="3" s="1"/>
  <c r="AL9" i="3"/>
  <c r="AP8" i="3" s="1"/>
  <c r="AL8" i="3"/>
  <c r="AP9" i="3" s="1"/>
  <c r="AL7" i="3"/>
  <c r="AM7" i="3" s="1"/>
  <c r="AL6" i="3"/>
  <c r="AP11" i="3" s="1"/>
  <c r="B48" i="3"/>
  <c r="V47" i="3"/>
  <c r="B44" i="3"/>
  <c r="V43" i="3"/>
  <c r="V39" i="3"/>
  <c r="B40" i="3"/>
  <c r="B36" i="3"/>
  <c r="V35" i="3"/>
  <c r="B39" i="2"/>
  <c r="B40" i="2"/>
  <c r="B59" i="2"/>
  <c r="B58" i="2"/>
  <c r="B57" i="2"/>
  <c r="B56" i="2"/>
  <c r="B55" i="2"/>
  <c r="B54" i="2"/>
  <c r="B44" i="2"/>
  <c r="B43" i="2"/>
  <c r="B42" i="2"/>
  <c r="B41" i="2"/>
  <c r="B28" i="2"/>
  <c r="B27" i="2"/>
  <c r="B26" i="2"/>
  <c r="B25" i="2"/>
  <c r="B24" i="2"/>
  <c r="B23" i="2"/>
  <c r="B13" i="2"/>
  <c r="B12" i="2"/>
  <c r="B11" i="2"/>
  <c r="B10" i="2"/>
  <c r="B9" i="2"/>
  <c r="B8" i="2"/>
  <c r="BA9" i="2"/>
  <c r="BA10" i="2"/>
  <c r="BA11" i="2"/>
  <c r="BA12" i="2"/>
  <c r="BA13" i="2"/>
  <c r="BA8" i="2"/>
  <c r="AK14" i="3"/>
  <c r="AK15" i="3" s="1"/>
  <c r="AK17" i="3" s="1"/>
  <c r="AK11" i="3"/>
  <c r="AK10" i="3"/>
  <c r="AK9" i="3"/>
  <c r="AK8" i="3"/>
  <c r="AK7" i="3"/>
  <c r="AK6" i="3"/>
  <c r="AC18" i="1"/>
  <c r="AC16" i="1"/>
  <c r="BP4" i="1"/>
  <c r="BP5" i="1" s="1"/>
  <c r="BP6" i="1" s="1"/>
  <c r="BP7" i="1" s="1"/>
  <c r="BP8" i="1" s="1"/>
  <c r="BP9" i="1" s="1"/>
  <c r="BP10" i="1" s="1"/>
  <c r="BP11" i="1" s="1"/>
  <c r="BP12" i="1" s="1"/>
  <c r="BP13" i="1" s="1"/>
  <c r="BP14" i="1" s="1"/>
  <c r="BP15" i="1" s="1"/>
  <c r="BK4" i="1"/>
  <c r="BM4" i="1" s="1"/>
  <c r="AM61" i="3" l="1"/>
  <c r="AM161" i="3"/>
  <c r="AS7" i="3"/>
  <c r="AS8" i="3"/>
  <c r="AM157" i="3"/>
  <c r="AR6" i="3"/>
  <c r="AM110" i="3"/>
  <c r="AM109" i="3"/>
  <c r="AM107" i="3"/>
  <c r="AM106" i="3"/>
  <c r="AQ10" i="3"/>
  <c r="AP6" i="3"/>
  <c r="AM10" i="3"/>
  <c r="AM9" i="3"/>
  <c r="AM8" i="3"/>
  <c r="AP10" i="3"/>
  <c r="AM6" i="3"/>
  <c r="AS9" i="3"/>
  <c r="AS11" i="3"/>
  <c r="AM108" i="3"/>
  <c r="AQ9" i="3"/>
  <c r="AM59" i="3"/>
  <c r="AQ7" i="3"/>
  <c r="AQ11" i="3"/>
  <c r="AM56" i="3"/>
  <c r="AK168" i="3"/>
  <c r="AK170" i="3" s="1"/>
  <c r="AO164" i="3"/>
  <c r="AK118" i="3"/>
  <c r="AK120" i="3" s="1"/>
  <c r="AO114" i="3"/>
  <c r="AK68" i="3"/>
  <c r="AK70" i="3" s="1"/>
  <c r="AO64" i="3"/>
  <c r="AK18" i="3"/>
  <c r="AK20" i="3" s="1"/>
  <c r="AO14" i="3"/>
  <c r="BK5" i="1"/>
  <c r="BL4" i="1"/>
  <c r="B20" i="2" l="1"/>
  <c r="B4" i="3"/>
  <c r="B36" i="2"/>
  <c r="B5" i="2"/>
  <c r="B51" i="2"/>
  <c r="AO17" i="3"/>
  <c r="AO117" i="3"/>
  <c r="AO167" i="3"/>
  <c r="AK171" i="3"/>
  <c r="AK173" i="3" s="1"/>
  <c r="AK121" i="3"/>
  <c r="AK123" i="3" s="1"/>
  <c r="AK71" i="3"/>
  <c r="AK73" i="3" s="1"/>
  <c r="AO67" i="3"/>
  <c r="B54" i="3" s="1"/>
  <c r="AK21" i="3"/>
  <c r="AK23" i="3" s="1"/>
  <c r="AO20" i="3"/>
  <c r="BM5" i="1"/>
  <c r="BL5" i="1"/>
  <c r="BK6" i="1"/>
  <c r="AK174" i="3" l="1"/>
  <c r="AO173" i="3" s="1"/>
  <c r="B154" i="3" s="1"/>
  <c r="AO170" i="3"/>
  <c r="AK124" i="3"/>
  <c r="AO123" i="3"/>
  <c r="AO120" i="3"/>
  <c r="B104" i="3" s="1"/>
  <c r="AK74" i="3"/>
  <c r="AO73" i="3" s="1"/>
  <c r="AO70" i="3"/>
  <c r="AK24" i="3"/>
  <c r="AO23" i="3" s="1"/>
  <c r="BM6" i="1"/>
  <c r="BL6" i="1"/>
  <c r="BK7" i="1"/>
  <c r="BM7" i="1" l="1"/>
  <c r="BL7" i="1"/>
  <c r="BK8" i="1"/>
  <c r="BM8" i="1" l="1"/>
  <c r="BL8" i="1"/>
  <c r="BK9" i="1"/>
  <c r="BM9" i="1" l="1"/>
  <c r="BL9" i="1"/>
  <c r="BK10" i="1"/>
  <c r="BM10" i="1" l="1"/>
  <c r="BL10" i="1"/>
  <c r="BK11" i="1"/>
  <c r="BM11" i="1" l="1"/>
  <c r="BL11" i="1"/>
  <c r="BK12" i="1"/>
  <c r="BM12" i="1" l="1"/>
  <c r="BL12" i="1"/>
  <c r="BK13" i="1"/>
  <c r="BM13" i="1" l="1"/>
  <c r="BL13" i="1"/>
  <c r="BK14" i="1"/>
  <c r="BM14" i="1" l="1"/>
  <c r="BL14" i="1"/>
  <c r="BK15" i="1"/>
  <c r="BM15" i="1" l="1"/>
  <c r="BL15" i="1"/>
  <c r="AO10" i="3" l="1"/>
  <c r="AO9" i="3"/>
  <c r="AO8" i="3"/>
  <c r="AO7" i="3"/>
  <c r="AO6" i="3"/>
  <c r="AO11" i="3"/>
</calcChain>
</file>

<file path=xl/sharedStrings.xml><?xml version="1.0" encoding="utf-8"?>
<sst xmlns="http://schemas.openxmlformats.org/spreadsheetml/2006/main" count="125" uniqueCount="60">
  <si>
    <t>Quarterly Reviews</t>
  </si>
  <si>
    <t>Main area where you excel</t>
  </si>
  <si>
    <t>Category (if applicable)</t>
  </si>
  <si>
    <t>Second area where you excel</t>
  </si>
  <si>
    <t>Main area for improvement</t>
  </si>
  <si>
    <t>Second area for improvement</t>
  </si>
  <si>
    <t>Score</t>
  </si>
  <si>
    <t>First Quarter</t>
  </si>
  <si>
    <t>Second Quarter</t>
  </si>
  <si>
    <t>Third Quarter</t>
  </si>
  <si>
    <t>Fourth Quarter</t>
  </si>
  <si>
    <t>Months</t>
  </si>
  <si>
    <t>Jan</t>
  </si>
  <si>
    <t>Please read these notes explaining how to use this spreadsheet</t>
  </si>
  <si>
    <t>Feb</t>
  </si>
  <si>
    <t>Mar</t>
  </si>
  <si>
    <t>Editable Cells</t>
  </si>
  <si>
    <t>The yellow background and blue writing usually identifies cells where you can enter or edit information.</t>
  </si>
  <si>
    <t>Apr</t>
  </si>
  <si>
    <t>Calculated Cells</t>
  </si>
  <si>
    <t>The blue background and yellow writing usually identifies cells which are calculated, and therefore locked.</t>
  </si>
  <si>
    <t>May</t>
  </si>
  <si>
    <t>If you copy and paste data into this spreadsheet (from an internal or external source), ALWAYS use paste VALUES, never normal paste.</t>
  </si>
  <si>
    <t>Jun</t>
  </si>
  <si>
    <t>Using the drag function is the same as copy and paste, so do not use it.</t>
  </si>
  <si>
    <t>Jul</t>
  </si>
  <si>
    <t>DO not delete or move data or cells. You can use clear contents, or you can use the sort function where there are filters.</t>
  </si>
  <si>
    <t>Aug</t>
  </si>
  <si>
    <t>Sep</t>
  </si>
  <si>
    <t>Oct</t>
  </si>
  <si>
    <t>Please complete the following sections before using this spreadsheet</t>
  </si>
  <si>
    <t>Nov</t>
  </si>
  <si>
    <t>Dec</t>
  </si>
  <si>
    <t>Company Name</t>
  </si>
  <si>
    <t>Your Business</t>
  </si>
  <si>
    <t>Starting Year</t>
  </si>
  <si>
    <t>Your company name will be locked. It is like that to ensure protection for this spreadsheet. If it is wrong, please contact us.</t>
  </si>
  <si>
    <t>Starting Month</t>
  </si>
  <si>
    <t>If you get stuck, here is a demo video</t>
  </si>
  <si>
    <t>✓</t>
  </si>
  <si>
    <t>✕</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</si>
  <si>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</si>
  <si>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</si>
  <si>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</si>
  <si>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</si>
  <si>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</si>
  <si>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</si>
  <si>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</si>
  <si>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Rated Categories</t>
  </si>
  <si>
    <t>% Score</t>
  </si>
  <si>
    <t>Drop Down Lists</t>
  </si>
  <si>
    <t>Enter the starting year, and select the starting month of the first month of the first quarter. You can select Jan for a calendar year, or any other month for a financial year. Please ensure both fields are completed, and this will set up the spreadsheet. DO NOT change them once you start using the spreadsheet.</t>
  </si>
  <si>
    <t>Enter a score as a percentage (0% to 100%) above, for each category, for the FIRST QUARTER. You can also enter two areas where the person has excelled, and two areas for improvement, as well as selecting the category if applicable.</t>
  </si>
  <si>
    <t>Enter a score as a percentage (0% to 100%) above, for each category, for the SECOND QUARTER. You can also enter two areas where the person has excelled, and two areas for improvement, as well as selecting the category if applicable.</t>
  </si>
  <si>
    <t>Enter a score as a percentage (0% to 100%) above, for each category, for the THIRD QUARTER. You can also enter two areas where the person has excelled, and two areas for improvement, as well as selecting the category if applicable.</t>
  </si>
  <si>
    <t>Enter a score as a percentage (0% to 100%) above, for each category, for the FOURTH QUARTER. You can also enter two areas where the person has excelled, and two areas for improvement, as well as selecting the category if applicable.</t>
  </si>
  <si>
    <t>You can enter 6 categories above, which you will use to appraise the staff member. You can assign 6 categories to break the appraisal down. Simply enter the 6 categories above, making sure not to have duplicates. The colours show the colours on the report which represent each colour.
Don't change the categories mid year, as they compare from 1 quarter to the next.</t>
  </si>
  <si>
    <t>Person Being Appraised</t>
  </si>
  <si>
    <t>Enter the name of the person being appraised. This will not go anywhere other than this spreadsheet.</t>
  </si>
  <si>
    <t>Thanks for trying the Simple Staff Appraisal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</si>
</sst>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b/>
      <sz val="11"/>
      <color rgb="FFFFC000"/>
      <name val="Calibri"/>
      <family val="2"/>
      <scheme val="minor"/>
    </font>
    <font>
      <b/>
      <u/>
      <sz val="11"/>
      <color theme="1"/>
      <name val="Calibri"/>
      <family val="2"/>
      <scheme val="minor"/>
    </font>
    <font>
      <u/>
      <sz val="11"/>
      <color theme="10"/>
      <name val="Calibri"/>
      <family val="2"/>
      <scheme val="minor"/>
    </font>
    <font>
      <b/>
      <sz val="11"/>
      <color rgb="FF002060"/>
      <name val="Calibri"/>
      <family val="2"/>
      <scheme val="minor"/>
    </font>
    <font>
      <b/>
      <sz val="10"/>
      <color theme="1"/>
      <name val="Calibri"/>
      <family val="2"/>
      <scheme val="minor"/>
    </font>
    <font>
      <b/>
      <sz val="8"/>
      <color theme="1"/>
      <name val="Calibri"/>
      <family val="2"/>
      <scheme val="minor"/>
    </font>
    <font>
      <b/>
      <sz val="16"/>
      <color theme="0"/>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155">
    <xf numFmtId="0" fontId="0" fillId="0" borderId="0" xfId="0"/>
    <xf numFmtId="0" fontId="0" fillId="0" borderId="0" xfId="0" applyAlignment="1" applyProtection="1">
      <alignment shrinkToFit="1"/>
      <protection hidden="1"/>
    </xf>
    <xf numFmtId="0" fontId="0" fillId="3" borderId="0" xfId="0" applyFill="1" applyAlignment="1" applyProtection="1">
      <alignment shrinkToFit="1"/>
      <protection hidden="1"/>
    </xf>
    <xf numFmtId="0" fontId="0" fillId="3" borderId="0" xfId="0" applyFill="1" applyBorder="1" applyAlignment="1" applyProtection="1">
      <alignment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9" fontId="0" fillId="0" borderId="11" xfId="0" applyNumberFormat="1" applyBorder="1" applyAlignment="1" applyProtection="1">
      <alignment horizontal="center" shrinkToFit="1"/>
      <protection hidden="1"/>
    </xf>
    <xf numFmtId="9" fontId="0" fillId="0" borderId="12" xfId="0" applyNumberFormat="1" applyBorder="1" applyAlignment="1" applyProtection="1">
      <alignment horizontal="center" shrinkToFit="1"/>
      <protection hidden="1"/>
    </xf>
    <xf numFmtId="9" fontId="0" fillId="0" borderId="13" xfId="0" applyNumberFormat="1" applyBorder="1" applyAlignment="1" applyProtection="1">
      <alignment horizontal="center" shrinkToFit="1"/>
      <protection hidden="1"/>
    </xf>
    <xf numFmtId="9" fontId="0" fillId="0" borderId="2" xfId="0" applyNumberFormat="1" applyBorder="1" applyAlignment="1" applyProtection="1">
      <alignment horizontal="center" shrinkToFit="1"/>
      <protection hidden="1"/>
    </xf>
    <xf numFmtId="9" fontId="0" fillId="0" borderId="0" xfId="0" applyNumberFormat="1" applyBorder="1" applyAlignment="1" applyProtection="1">
      <alignment horizontal="center" shrinkToFit="1"/>
      <protection hidden="1"/>
    </xf>
    <xf numFmtId="9" fontId="0" fillId="0" borderId="5" xfId="0" applyNumberForma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14" xfId="0"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3" borderId="0" xfId="0" applyFill="1" applyAlignment="1" applyProtection="1">
      <alignment horizontal="center" shrinkToFit="1"/>
      <protection hidden="1"/>
    </xf>
    <xf numFmtId="0" fontId="2" fillId="0" borderId="0" xfId="0" applyFont="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0" xfId="0" applyFill="1" applyAlignment="1" applyProtection="1">
      <alignment shrinkToFit="1"/>
      <protection hidden="1"/>
    </xf>
    <xf numFmtId="9" fontId="0" fillId="0" borderId="11" xfId="0" applyNumberFormat="1" applyFill="1" applyBorder="1" applyAlignment="1" applyProtection="1">
      <alignment horizontal="center" shrinkToFit="1"/>
      <protection hidden="1"/>
    </xf>
    <xf numFmtId="9" fontId="0" fillId="0" borderId="12" xfId="0" applyNumberFormat="1" applyFill="1" applyBorder="1" applyAlignment="1" applyProtection="1">
      <alignment horizontal="center" shrinkToFit="1"/>
      <protection hidden="1"/>
    </xf>
    <xf numFmtId="9" fontId="0" fillId="0" borderId="13" xfId="0" applyNumberFormat="1" applyFill="1" applyBorder="1" applyAlignment="1" applyProtection="1">
      <alignment horizontal="center" shrinkToFit="1"/>
      <protection hidden="1"/>
    </xf>
    <xf numFmtId="9" fontId="0" fillId="0" borderId="2" xfId="0" applyNumberFormat="1" applyFill="1" applyBorder="1" applyAlignment="1" applyProtection="1">
      <alignment horizontal="center" shrinkToFit="1"/>
      <protection hidden="1"/>
    </xf>
    <xf numFmtId="9" fontId="0" fillId="0" borderId="0" xfId="0" applyNumberFormat="1" applyFill="1" applyBorder="1" applyAlignment="1" applyProtection="1">
      <alignment horizontal="center" shrinkToFit="1"/>
      <protection hidden="1"/>
    </xf>
    <xf numFmtId="9" fontId="0" fillId="0" borderId="5" xfId="0" applyNumberFormat="1" applyFill="1" applyBorder="1" applyAlignment="1" applyProtection="1">
      <alignment horizontal="center" shrinkToFit="1"/>
      <protection hidden="1"/>
    </xf>
    <xf numFmtId="9" fontId="0" fillId="0" borderId="3" xfId="0" applyNumberFormat="1" applyFill="1" applyBorder="1" applyAlignment="1" applyProtection="1">
      <alignment horizontal="center" shrinkToFit="1"/>
      <protection hidden="1"/>
    </xf>
    <xf numFmtId="9" fontId="0" fillId="0" borderId="7" xfId="0" applyNumberFormat="1" applyFill="1" applyBorder="1" applyAlignment="1" applyProtection="1">
      <alignment horizontal="center" shrinkToFit="1"/>
      <protection hidden="1"/>
    </xf>
    <xf numFmtId="9" fontId="0" fillId="0" borderId="6" xfId="0" applyNumberFormat="1" applyFill="1" applyBorder="1" applyAlignment="1" applyProtection="1">
      <alignment horizontal="center" shrinkToFit="1"/>
      <protection hidden="1"/>
    </xf>
    <xf numFmtId="0" fontId="0" fillId="0" borderId="11" xfId="0" applyFont="1" applyBorder="1" applyAlignment="1" applyProtection="1">
      <alignment horizontal="center" shrinkToFit="1"/>
      <protection hidden="1"/>
    </xf>
    <xf numFmtId="0" fontId="0" fillId="0" borderId="12" xfId="0" applyFont="1" applyBorder="1" applyAlignment="1" applyProtection="1">
      <alignment horizontal="center" shrinkToFit="1"/>
      <protection hidden="1"/>
    </xf>
    <xf numFmtId="0" fontId="0" fillId="0" borderId="13" xfId="0" applyFont="1" applyBorder="1" applyAlignment="1" applyProtection="1">
      <alignment horizontal="center" shrinkToFit="1"/>
      <protection hidden="1"/>
    </xf>
    <xf numFmtId="0" fontId="0" fillId="0" borderId="15"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0" fillId="0" borderId="4"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1" fillId="7" borderId="8" xfId="0" applyFont="1" applyFill="1" applyBorder="1" applyAlignment="1" applyProtection="1">
      <alignment horizontal="center" shrinkToFit="1"/>
      <protection hidden="1"/>
    </xf>
    <xf numFmtId="0" fontId="1" fillId="7" borderId="9" xfId="0" applyFont="1" applyFill="1" applyBorder="1" applyAlignment="1" applyProtection="1">
      <alignment horizontal="center" shrinkToFit="1"/>
      <protection hidden="1"/>
    </xf>
    <xf numFmtId="0" fontId="1" fillId="7" borderId="10" xfId="0" applyFont="1" applyFill="1" applyBorder="1" applyAlignment="1" applyProtection="1">
      <alignment horizontal="center" shrinkToFit="1"/>
      <protection hidden="1"/>
    </xf>
    <xf numFmtId="0" fontId="2" fillId="3" borderId="1" xfId="0" applyFont="1" applyFill="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8" fillId="3" borderId="0" xfId="0" applyFont="1" applyFill="1" applyAlignment="1" applyProtection="1">
      <alignment horizontal="center" vertical="center" shrinkToFit="1"/>
      <protection hidden="1"/>
    </xf>
    <xf numFmtId="0" fontId="10" fillId="4" borderId="1" xfId="1" applyFont="1" applyFill="1" applyBorder="1" applyAlignment="1" applyProtection="1">
      <alignment horizontal="center" vertical="center" shrinkToFit="1"/>
      <protection hidden="1"/>
    </xf>
    <xf numFmtId="0" fontId="10" fillId="4" borderId="2" xfId="1" applyFont="1" applyFill="1" applyBorder="1" applyAlignment="1" applyProtection="1">
      <alignment horizontal="center" vertical="center" shrinkToFit="1"/>
      <protection hidden="1"/>
    </xf>
    <xf numFmtId="0" fontId="10" fillId="4" borderId="3" xfId="1" applyFont="1" applyFill="1" applyBorder="1" applyAlignment="1" applyProtection="1">
      <alignment horizontal="center" vertical="center" shrinkToFit="1"/>
      <protection hidden="1"/>
    </xf>
    <xf numFmtId="0" fontId="10" fillId="4" borderId="4" xfId="1" applyFont="1" applyFill="1" applyBorder="1" applyAlignment="1" applyProtection="1">
      <alignment horizontal="center" vertical="center" shrinkToFit="1"/>
      <protection hidden="1"/>
    </xf>
    <xf numFmtId="0" fontId="10" fillId="4" borderId="5" xfId="1" applyFont="1" applyFill="1" applyBorder="1" applyAlignment="1" applyProtection="1">
      <alignment horizontal="center" vertical="center" shrinkToFit="1"/>
      <protection hidden="1"/>
    </xf>
    <xf numFmtId="0" fontId="10" fillId="4" borderId="6" xfId="1" applyFont="1" applyFill="1" applyBorder="1" applyAlignment="1" applyProtection="1">
      <alignment horizontal="center" vertic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9" fillId="3" borderId="1"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9" fillId="3" borderId="3" xfId="0" applyFont="1" applyFill="1" applyBorder="1" applyAlignment="1" applyProtection="1">
      <alignment horizontal="left" vertical="center" wrapText="1"/>
      <protection hidden="1"/>
    </xf>
    <xf numFmtId="0" fontId="9" fillId="3" borderId="15" xfId="0" applyFont="1" applyFill="1" applyBorder="1" applyAlignment="1" applyProtection="1">
      <alignment horizontal="left" vertical="center" wrapText="1"/>
      <protection hidden="1"/>
    </xf>
    <xf numFmtId="0" fontId="9" fillId="3" borderId="0" xfId="0" applyFont="1" applyFill="1" applyBorder="1" applyAlignment="1" applyProtection="1">
      <alignment horizontal="left" vertical="center" wrapText="1"/>
      <protection hidden="1"/>
    </xf>
    <xf numFmtId="0" fontId="9" fillId="3" borderId="7"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left" vertical="center" wrapText="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7" fillId="6" borderId="8" xfId="0" applyFont="1" applyFill="1" applyBorder="1" applyAlignment="1" applyProtection="1">
      <alignment horizontal="center" shrinkToFit="1"/>
      <protection hidden="1"/>
    </xf>
    <xf numFmtId="0" fontId="7" fillId="6" borderId="9" xfId="0" applyFont="1" applyFill="1" applyBorder="1" applyAlignment="1" applyProtection="1">
      <alignment horizontal="center" shrinkToFit="1"/>
      <protection hidden="1"/>
    </xf>
    <xf numFmtId="0" fontId="7" fillId="6" borderId="10" xfId="0" applyFont="1" applyFill="1" applyBorder="1" applyAlignment="1" applyProtection="1">
      <alignment horizontal="center" shrinkToFit="1"/>
      <protection hidden="1"/>
    </xf>
    <xf numFmtId="0" fontId="0" fillId="3" borderId="8" xfId="0" applyFill="1" applyBorder="1" applyAlignment="1" applyProtection="1">
      <alignment horizontal="center" shrinkToFit="1"/>
      <protection locked="0"/>
    </xf>
    <xf numFmtId="0" fontId="0" fillId="3" borderId="9" xfId="0" applyFill="1" applyBorder="1" applyAlignment="1" applyProtection="1">
      <alignment horizontal="center" shrinkToFit="1"/>
      <protection locked="0"/>
    </xf>
    <xf numFmtId="0" fontId="0" fillId="3" borderId="10" xfId="0" applyFill="1" applyBorder="1" applyAlignment="1" applyProtection="1">
      <alignment horizontal="center" shrinkToFit="1"/>
      <protection locked="0"/>
    </xf>
    <xf numFmtId="0" fontId="0" fillId="0" borderId="1" xfId="0" applyFill="1" applyBorder="1" applyAlignment="1" applyProtection="1">
      <alignment horizontal="center" shrinkToFit="1"/>
      <protection locked="0"/>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8" fillId="0" borderId="1"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15"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9" fillId="0" borderId="1"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4" fillId="2" borderId="8" xfId="0" applyFont="1" applyFill="1" applyBorder="1" applyAlignment="1" applyProtection="1">
      <alignment horizontal="center" shrinkToFit="1"/>
      <protection hidden="1"/>
    </xf>
    <xf numFmtId="0" fontId="4" fillId="2" borderId="9" xfId="0" applyFont="1" applyFill="1" applyBorder="1" applyAlignment="1" applyProtection="1">
      <alignment horizontal="center" shrinkToFit="1"/>
      <protection hidden="1"/>
    </xf>
    <xf numFmtId="0" fontId="4" fillId="2" borderId="10" xfId="0" applyFont="1" applyFill="1"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3" fillId="2" borderId="1" xfId="0" applyFont="1" applyFill="1" applyBorder="1" applyAlignment="1" applyProtection="1">
      <alignment horizontal="center" vertical="center" shrinkToFit="1"/>
      <protection hidden="1"/>
    </xf>
    <xf numFmtId="0" fontId="3" fillId="2" borderId="2" xfId="0" applyFont="1" applyFill="1" applyBorder="1" applyAlignment="1" applyProtection="1">
      <alignment horizontal="center" vertical="center" shrinkToFit="1"/>
      <protection hidden="1"/>
    </xf>
    <xf numFmtId="0" fontId="3" fillId="2" borderId="3" xfId="0" applyFont="1" applyFill="1" applyBorder="1" applyAlignment="1" applyProtection="1">
      <alignment horizontal="center" vertical="center" shrinkToFit="1"/>
      <protection hidden="1"/>
    </xf>
    <xf numFmtId="0" fontId="3" fillId="2" borderId="4" xfId="0" applyFont="1" applyFill="1" applyBorder="1" applyAlignment="1" applyProtection="1">
      <alignment horizontal="center" vertical="center" shrinkToFit="1"/>
      <protection hidden="1"/>
    </xf>
    <xf numFmtId="0" fontId="3" fillId="2" borderId="5" xfId="0" applyFont="1" applyFill="1" applyBorder="1" applyAlignment="1" applyProtection="1">
      <alignment horizontal="center" vertical="center" shrinkToFit="1"/>
      <protection hidden="1"/>
    </xf>
    <xf numFmtId="0" fontId="3" fillId="2" borderId="6" xfId="0" applyFont="1" applyFill="1" applyBorder="1" applyAlignment="1" applyProtection="1">
      <alignment horizontal="center" vertical="center" shrinkToFit="1"/>
      <protection hidden="1"/>
    </xf>
    <xf numFmtId="0" fontId="0" fillId="0" borderId="1"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9" fillId="0" borderId="0" xfId="0" applyFont="1" applyBorder="1" applyAlignment="1" applyProtection="1">
      <alignment horizontal="left" vertical="center" wrapText="1"/>
      <protection hidden="1"/>
    </xf>
    <xf numFmtId="0" fontId="1" fillId="4" borderId="8" xfId="0" applyFont="1" applyFill="1" applyBorder="1" applyAlignment="1" applyProtection="1">
      <alignment horizontal="center" shrinkToFit="1"/>
      <protection hidden="1"/>
    </xf>
    <xf numFmtId="0" fontId="1" fillId="4" borderId="9"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0" fillId="0" borderId="9" xfId="0" applyFill="1" applyBorder="1" applyAlignment="1" applyProtection="1">
      <alignment horizontal="center" shrinkToFit="1"/>
      <protection locked="0"/>
    </xf>
    <xf numFmtId="0" fontId="0" fillId="0" borderId="10" xfId="0" applyFill="1" applyBorder="1" applyAlignment="1" applyProtection="1">
      <alignment horizontal="center" shrinkToFit="1"/>
      <protection locked="0"/>
    </xf>
    <xf numFmtId="0" fontId="7" fillId="6" borderId="14" xfId="0" applyFont="1" applyFill="1" applyBorder="1" applyAlignment="1" applyProtection="1">
      <alignment horizontal="center" shrinkToFit="1"/>
      <protection hidden="1"/>
    </xf>
    <xf numFmtId="9" fontId="0" fillId="0" borderId="14" xfId="0" applyNumberFormat="1" applyBorder="1" applyAlignment="1" applyProtection="1">
      <alignment horizontal="center" shrinkToFit="1"/>
      <protection locked="0"/>
    </xf>
    <xf numFmtId="0" fontId="1" fillId="5" borderId="8"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1" fillId="5" borderId="10" xfId="0" applyFont="1" applyFill="1" applyBorder="1" applyAlignment="1" applyProtection="1">
      <alignment horizontal="center" shrinkToFit="1"/>
      <protection hidden="1"/>
    </xf>
    <xf numFmtId="0" fontId="9" fillId="3" borderId="5" xfId="0" applyFont="1" applyFill="1" applyBorder="1" applyAlignment="1" applyProtection="1">
      <alignment horizontal="center" shrinkToFit="1"/>
      <protection hidden="1"/>
    </xf>
    <xf numFmtId="0" fontId="0" fillId="0" borderId="1" xfId="0" applyFont="1" applyFill="1" applyBorder="1" applyAlignment="1" applyProtection="1">
      <alignment horizontal="left" vertical="top" wrapText="1"/>
      <protection hidden="1"/>
    </xf>
    <xf numFmtId="0" fontId="0" fillId="0" borderId="2" xfId="0" applyFont="1" applyFill="1" applyBorder="1" applyAlignment="1" applyProtection="1">
      <alignment horizontal="left" vertical="top" wrapText="1"/>
      <protection hidden="1"/>
    </xf>
    <xf numFmtId="0" fontId="0" fillId="0" borderId="3" xfId="0" applyFont="1" applyFill="1" applyBorder="1" applyAlignment="1" applyProtection="1">
      <alignment horizontal="left" vertical="top" wrapText="1"/>
      <protection hidden="1"/>
    </xf>
    <xf numFmtId="0" fontId="0" fillId="0" borderId="4" xfId="0" applyFont="1" applyFill="1" applyBorder="1" applyAlignment="1" applyProtection="1">
      <alignment horizontal="left" vertical="top" wrapText="1"/>
      <protection hidden="1"/>
    </xf>
    <xf numFmtId="0" fontId="0" fillId="0" borderId="5" xfId="0" applyFont="1" applyFill="1" applyBorder="1" applyAlignment="1" applyProtection="1">
      <alignment horizontal="left" vertical="top" wrapText="1"/>
      <protection hidden="1"/>
    </xf>
    <xf numFmtId="0" fontId="0" fillId="0" borderId="6" xfId="0" applyFont="1" applyFill="1" applyBorder="1" applyAlignment="1" applyProtection="1">
      <alignment horizontal="left" vertical="top" wrapText="1"/>
      <protection hidden="1"/>
    </xf>
    <xf numFmtId="0" fontId="0" fillId="0" borderId="9" xfId="0"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9" fontId="0" fillId="8" borderId="14" xfId="0" applyNumberFormat="1" applyFill="1" applyBorder="1" applyAlignment="1" applyProtection="1">
      <alignment horizontal="center" shrinkToFit="1"/>
      <protection hidden="1"/>
    </xf>
    <xf numFmtId="0" fontId="0" fillId="8" borderId="1" xfId="0" applyFont="1" applyFill="1" applyBorder="1" applyAlignment="1" applyProtection="1">
      <alignment horizontal="left" vertical="top" wrapText="1"/>
      <protection hidden="1"/>
    </xf>
    <xf numFmtId="0" fontId="0" fillId="8" borderId="2" xfId="0" applyFont="1" applyFill="1" applyBorder="1" applyAlignment="1" applyProtection="1">
      <alignment horizontal="left" vertical="top" wrapText="1"/>
      <protection hidden="1"/>
    </xf>
    <xf numFmtId="0" fontId="0" fillId="8" borderId="3" xfId="0" applyFont="1" applyFill="1" applyBorder="1" applyAlignment="1" applyProtection="1">
      <alignment horizontal="left" vertical="top" wrapText="1"/>
      <protection hidden="1"/>
    </xf>
    <xf numFmtId="0" fontId="0" fillId="8" borderId="4" xfId="0" applyFont="1" applyFill="1" applyBorder="1" applyAlignment="1" applyProtection="1">
      <alignment horizontal="left" vertical="top" wrapText="1"/>
      <protection hidden="1"/>
    </xf>
    <xf numFmtId="0" fontId="0" fillId="8" borderId="5" xfId="0" applyFont="1" applyFill="1" applyBorder="1" applyAlignment="1" applyProtection="1">
      <alignment horizontal="left" vertical="top" wrapText="1"/>
      <protection hidden="1"/>
    </xf>
    <xf numFmtId="0" fontId="0" fillId="8" borderId="6" xfId="0" applyFont="1" applyFill="1" applyBorder="1" applyAlignment="1" applyProtection="1">
      <alignment horizontal="left" vertical="top" wrapText="1"/>
      <protection hidden="1"/>
    </xf>
    <xf numFmtId="0" fontId="0" fillId="8" borderId="9" xfId="0" applyFill="1" applyBorder="1" applyAlignment="1" applyProtection="1">
      <alignment horizontal="center" shrinkToFit="1"/>
      <protection hidden="1"/>
    </xf>
    <xf numFmtId="0" fontId="0" fillId="8" borderId="10" xfId="0" applyFill="1" applyBorder="1" applyAlignment="1" applyProtection="1">
      <alignment horizontal="center" shrinkToFit="1"/>
      <protection hidden="1"/>
    </xf>
  </cellXfs>
  <cellStyles count="2">
    <cellStyle name="Hyperlink" xfId="1" builtinId="8"/>
    <cellStyle name="Normal" xfId="0" builtinId="0"/>
  </cellStyles>
  <dxfs count="9">
    <dxf>
      <font>
        <b/>
        <i val="0"/>
        <color theme="1"/>
      </font>
      <fill>
        <patternFill>
          <bgColor rgb="FF00B0F0"/>
        </patternFill>
      </fill>
    </dxf>
    <dxf>
      <font>
        <b/>
        <i val="0"/>
        <color theme="0"/>
      </font>
      <fill>
        <patternFill>
          <bgColor rgb="FF002060"/>
        </patternFill>
      </fill>
    </dxf>
    <dxf>
      <font>
        <b/>
        <i val="0"/>
        <color theme="0"/>
      </font>
      <fill>
        <patternFill>
          <bgColor rgb="FF00B050"/>
        </patternFill>
      </fill>
    </dxf>
    <dxf>
      <font>
        <b/>
        <i val="0"/>
        <color theme="1"/>
      </font>
      <fill>
        <patternFill>
          <bgColor rgb="FF92D050"/>
        </patternFill>
      </fill>
    </dxf>
    <dxf>
      <font>
        <b/>
        <i val="0"/>
        <color theme="1"/>
      </font>
      <fill>
        <patternFill>
          <bgColor rgb="FFFFC000"/>
        </patternFill>
      </fill>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First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7-03E0-4602-AAF6-3466EE6A0DA2}"/>
              </c:ext>
            </c:extLst>
          </c:dPt>
          <c:dPt>
            <c:idx val="1"/>
            <c:invertIfNegative val="0"/>
            <c:bubble3D val="0"/>
            <c:spPr>
              <a:solidFill>
                <a:srgbClr val="00B0F0"/>
              </a:solidFill>
              <a:ln>
                <a:noFill/>
              </a:ln>
              <a:effectLst/>
            </c:spPr>
            <c:extLst>
              <c:ext xmlns:c16="http://schemas.microsoft.com/office/drawing/2014/chart" uri="{C3380CC4-5D6E-409C-BE32-E72D297353CC}">
                <c16:uniqueId val="{00000006-03E0-4602-AAF6-3466EE6A0DA2}"/>
              </c:ext>
            </c:extLst>
          </c:dPt>
          <c:dPt>
            <c:idx val="2"/>
            <c:invertIfNegative val="0"/>
            <c:bubble3D val="0"/>
            <c:spPr>
              <a:solidFill>
                <a:srgbClr val="00B050"/>
              </a:solidFill>
              <a:ln>
                <a:noFill/>
              </a:ln>
              <a:effectLst/>
            </c:spPr>
            <c:extLst>
              <c:ext xmlns:c16="http://schemas.microsoft.com/office/drawing/2014/chart" uri="{C3380CC4-5D6E-409C-BE32-E72D297353CC}">
                <c16:uniqueId val="{00000005-03E0-4602-AAF6-3466EE6A0DA2}"/>
              </c:ext>
            </c:extLst>
          </c:dPt>
          <c:dPt>
            <c:idx val="3"/>
            <c:invertIfNegative val="0"/>
            <c:bubble3D val="0"/>
            <c:spPr>
              <a:solidFill>
                <a:srgbClr val="92D050"/>
              </a:solidFill>
              <a:ln>
                <a:noFill/>
              </a:ln>
              <a:effectLst/>
            </c:spPr>
            <c:extLst>
              <c:ext xmlns:c16="http://schemas.microsoft.com/office/drawing/2014/chart" uri="{C3380CC4-5D6E-409C-BE32-E72D297353CC}">
                <c16:uniqueId val="{00000004-03E0-4602-AAF6-3466EE6A0DA2}"/>
              </c:ext>
            </c:extLst>
          </c:dPt>
          <c:dPt>
            <c:idx val="4"/>
            <c:invertIfNegative val="0"/>
            <c:bubble3D val="0"/>
            <c:spPr>
              <a:solidFill>
                <a:srgbClr val="FFC000"/>
              </a:solidFill>
              <a:ln>
                <a:noFill/>
              </a:ln>
              <a:effectLst/>
            </c:spPr>
            <c:extLst>
              <c:ext xmlns:c16="http://schemas.microsoft.com/office/drawing/2014/chart" uri="{C3380CC4-5D6E-409C-BE32-E72D297353CC}">
                <c16:uniqueId val="{00000003-03E0-4602-AAF6-3466EE6A0DA2}"/>
              </c:ext>
            </c:extLst>
          </c:dPt>
          <c:dPt>
            <c:idx val="5"/>
            <c:invertIfNegative val="0"/>
            <c:bubble3D val="0"/>
            <c:spPr>
              <a:solidFill>
                <a:srgbClr val="FF0000"/>
              </a:solidFill>
              <a:ln>
                <a:noFill/>
              </a:ln>
              <a:effectLst/>
            </c:spPr>
            <c:extLst>
              <c:ext xmlns:c16="http://schemas.microsoft.com/office/drawing/2014/chart" uri="{C3380CC4-5D6E-409C-BE32-E72D297353CC}">
                <c16:uniqueId val="{00000002-03E0-4602-AAF6-3466EE6A0DA2}"/>
              </c:ext>
            </c:extLst>
          </c:dPt>
          <c:cat>
            <c:strRef>
              <c:f>Report!$AK$6:$AK$11</c:f>
            </c:strRef>
          </c:cat>
          <c:val>
            <c:numRef>
              <c:f>Report!$AL$6:$AL$11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E0-4602-AAF6-3466EE6A0DA2}"/>
            </c:ext>
          </c:extLst>
        </c:ser>
        <c:ser>
          <c:idx val="1"/>
          <c:order val="1"/>
          <c:tx>
            <c:strRef>
              <c:f>Report!$AM$5</c:f>
              <c:strCache>
                <c:ptCount val="1"/>
              </c:strCache>
            </c:strRef>
          </c:tx>
          <c:spPr>
            <a:solidFill>
              <a:schemeClr val="bg1">
                <a:lumMod val="75000"/>
              </a:schemeClr>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D-03E0-4602-AAF6-3466EE6A0DA2}"/>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C-03E0-4602-AAF6-3466EE6A0DA2}"/>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B-03E0-4602-AAF6-3466EE6A0DA2}"/>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A-03E0-4602-AAF6-3466EE6A0DA2}"/>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9-03E0-4602-AAF6-3466EE6A0DA2}"/>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8-03E0-4602-AAF6-3466EE6A0DA2}"/>
              </c:ext>
            </c:extLst>
          </c:dPt>
          <c:cat>
            <c:strRef>
              <c:f>Report!$AK$6:$AK$11</c:f>
            </c:strRef>
          </c:cat>
          <c:val>
            <c:numRef>
              <c:f>Report!$AM$6:$AM$11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3E0-4602-AAF6-3466EE6A0DA2}"/>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strCache>
            </c:strRef>
          </c:tx>
          <c:spPr>
            <a:solidFill>
              <a:srgbClr val="FF0000">
                <a:alpha val="60000"/>
              </a:srgbClr>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5-5805-4847-8B0A-6837038B8EF4}"/>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c:v>
                </c:pt>
                <c:pt idx="1">
                  <c:v>0</c:v>
                </c:pt>
                <c:pt idx="2">
                  <c:v>0</c:v>
                </c:pt>
                <c:pt idx="3">
                  <c:v>0</c:v>
                </c:pt>
              </c:numCache>
            </c:numRef>
          </c:val>
          <c:extLst>
            <c:ext xmlns:c16="http://schemas.microsoft.com/office/drawing/2014/chart" uri="{C3380CC4-5D6E-409C-BE32-E72D297353CC}">
              <c16:uniqueId val="{00000000-6527-437D-A8A8-0368CB1F8FCA}"/>
            </c:ext>
          </c:extLst>
        </c:ser>
        <c:ser>
          <c:idx val="1"/>
          <c:order val="1"/>
          <c:tx>
            <c:strRef>
              <c:f>Report!$AO$7</c:f>
              <c:strCache>
                <c:ptCount val="1"/>
              </c:strCache>
            </c:strRef>
          </c:tx>
          <c:spPr>
            <a:solidFill>
              <a:srgbClr val="FFC000">
                <a:alpha val="60000"/>
              </a:srgbClr>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6-5805-4847-8B0A-6837038B8EF4}"/>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c:v>
                </c:pt>
                <c:pt idx="1">
                  <c:v>0</c:v>
                </c:pt>
                <c:pt idx="2">
                  <c:v>0</c:v>
                </c:pt>
                <c:pt idx="3">
                  <c:v>0</c:v>
                </c:pt>
              </c:numCache>
            </c:numRef>
          </c:val>
          <c:extLst>
            <c:ext xmlns:c16="http://schemas.microsoft.com/office/drawing/2014/chart" uri="{C3380CC4-5D6E-409C-BE32-E72D297353CC}">
              <c16:uniqueId val="{00000001-6527-437D-A8A8-0368CB1F8FCA}"/>
            </c:ext>
          </c:extLst>
        </c:ser>
        <c:ser>
          <c:idx val="2"/>
          <c:order val="2"/>
          <c:tx>
            <c:strRef>
              <c:f>Report!$AO$8</c:f>
              <c:strCache>
                <c:ptCount val="1"/>
              </c:strCache>
            </c:strRef>
          </c:tx>
          <c:spPr>
            <a:solidFill>
              <a:srgbClr val="92D050">
                <a:alpha val="60000"/>
              </a:srgbClr>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7-5805-4847-8B0A-6837038B8EF4}"/>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c:v>
                </c:pt>
                <c:pt idx="1">
                  <c:v>0</c:v>
                </c:pt>
                <c:pt idx="2">
                  <c:v>0</c:v>
                </c:pt>
                <c:pt idx="3">
                  <c:v>0</c:v>
                </c:pt>
              </c:numCache>
            </c:numRef>
          </c:val>
          <c:extLst>
            <c:ext xmlns:c16="http://schemas.microsoft.com/office/drawing/2014/chart" uri="{C3380CC4-5D6E-409C-BE32-E72D297353CC}">
              <c16:uniqueId val="{00000002-6527-437D-A8A8-0368CB1F8FCA}"/>
            </c:ext>
          </c:extLst>
        </c:ser>
        <c:ser>
          <c:idx val="3"/>
          <c:order val="3"/>
          <c:tx>
            <c:strRef>
              <c:f>Report!$AO$9</c:f>
              <c:strCache>
                <c:ptCount val="1"/>
              </c:strCache>
            </c:strRef>
          </c:tx>
          <c:spPr>
            <a:solidFill>
              <a:srgbClr val="00B050">
                <a:alpha val="60000"/>
              </a:srgbClr>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8-5805-4847-8B0A-6837038B8EF4}"/>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c:v>
                </c:pt>
                <c:pt idx="1">
                  <c:v>0</c:v>
                </c:pt>
                <c:pt idx="2">
                  <c:v>0</c:v>
                </c:pt>
                <c:pt idx="3">
                  <c:v>0</c:v>
                </c:pt>
              </c:numCache>
            </c:numRef>
          </c:val>
          <c:extLst>
            <c:ext xmlns:c16="http://schemas.microsoft.com/office/drawing/2014/chart" uri="{C3380CC4-5D6E-409C-BE32-E72D297353CC}">
              <c16:uniqueId val="{00000003-6527-437D-A8A8-0368CB1F8FCA}"/>
            </c:ext>
          </c:extLst>
        </c:ser>
        <c:ser>
          <c:idx val="4"/>
          <c:order val="4"/>
          <c:tx>
            <c:strRef>
              <c:f>Report!$AO$10</c:f>
              <c:strCache>
                <c:ptCount val="1"/>
              </c:strCache>
            </c:strRef>
          </c:tx>
          <c:spPr>
            <a:solidFill>
              <a:srgbClr val="00B0F0">
                <a:alpha val="60000"/>
              </a:srgbClr>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9-5805-4847-8B0A-6837038B8EF4}"/>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c:v>
                </c:pt>
                <c:pt idx="1">
                  <c:v>0</c:v>
                </c:pt>
                <c:pt idx="2">
                  <c:v>0</c:v>
                </c:pt>
                <c:pt idx="3">
                  <c:v>0</c:v>
                </c:pt>
              </c:numCache>
            </c:numRef>
          </c:val>
          <c:extLst>
            <c:ext xmlns:c16="http://schemas.microsoft.com/office/drawing/2014/chart" uri="{C3380CC4-5D6E-409C-BE32-E72D297353CC}">
              <c16:uniqueId val="{00000004-6527-437D-A8A8-0368CB1F8FCA}"/>
            </c:ext>
          </c:extLst>
        </c:ser>
        <c:ser>
          <c:idx val="5"/>
          <c:order val="5"/>
          <c:tx>
            <c:strRef>
              <c:f>Report!$AO$11</c:f>
              <c:strCache>
                <c:ptCount val="1"/>
              </c:strCache>
            </c:strRef>
          </c:tx>
          <c:spPr>
            <a:solidFill>
              <a:srgbClr val="002060">
                <a:alpha val="60000"/>
              </a:srgbClr>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A-5805-4847-8B0A-6837038B8EF4}"/>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c:v>
                </c:pt>
                <c:pt idx="1">
                  <c:v>0</c:v>
                </c:pt>
                <c:pt idx="2">
                  <c:v>0</c:v>
                </c:pt>
                <c:pt idx="3">
                  <c:v>0</c:v>
                </c:pt>
              </c:numCache>
            </c:numRef>
          </c:val>
          <c:extLst>
            <c:ext xmlns:c16="http://schemas.microsoft.com/office/drawing/2014/chart" uri="{C3380CC4-5D6E-409C-BE32-E72D297353CC}">
              <c16:uniqueId val="{00000005-6527-437D-A8A8-0368CB1F8FCA}"/>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Second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Report!$AL$55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5-F16F-4939-8613-9DB760936DF2}"/>
              </c:ext>
            </c:extLst>
          </c:dPt>
          <c:dPt>
            <c:idx val="1"/>
            <c:invertIfNegative val="0"/>
            <c:bubble3D val="0"/>
            <c:spPr>
              <a:solidFill>
                <a:srgbClr val="00B0F0"/>
              </a:solidFill>
              <a:ln>
                <a:noFill/>
              </a:ln>
              <a:effectLst/>
            </c:spPr>
            <c:extLst>
              <c:ext xmlns:c16="http://schemas.microsoft.com/office/drawing/2014/chart" uri="{C3380CC4-5D6E-409C-BE32-E72D297353CC}">
                <c16:uniqueId val="{00000004-F16F-4939-8613-9DB760936DF2}"/>
              </c:ext>
            </c:extLst>
          </c:dPt>
          <c:dPt>
            <c:idx val="2"/>
            <c:invertIfNegative val="0"/>
            <c:bubble3D val="0"/>
            <c:spPr>
              <a:solidFill>
                <a:srgbClr val="00B050"/>
              </a:solidFill>
              <a:ln>
                <a:noFill/>
              </a:ln>
              <a:effectLst/>
            </c:spPr>
            <c:extLst>
              <c:ext xmlns:c16="http://schemas.microsoft.com/office/drawing/2014/chart" uri="{C3380CC4-5D6E-409C-BE32-E72D297353CC}">
                <c16:uniqueId val="{00000003-F16F-4939-8613-9DB760936DF2}"/>
              </c:ext>
            </c:extLst>
          </c:dPt>
          <c:dPt>
            <c:idx val="3"/>
            <c:invertIfNegative val="0"/>
            <c:bubble3D val="0"/>
            <c:spPr>
              <a:solidFill>
                <a:srgbClr val="92D050"/>
              </a:solidFill>
              <a:ln>
                <a:noFill/>
              </a:ln>
              <a:effectLst/>
            </c:spPr>
            <c:extLst>
              <c:ext xmlns:c16="http://schemas.microsoft.com/office/drawing/2014/chart" uri="{C3380CC4-5D6E-409C-BE32-E72D297353CC}">
                <c16:uniqueId val="{00000002-F16F-4939-8613-9DB760936DF2}"/>
              </c:ext>
            </c:extLst>
          </c:dPt>
          <c:dPt>
            <c:idx val="4"/>
            <c:invertIfNegative val="0"/>
            <c:bubble3D val="0"/>
            <c:spPr>
              <a:solidFill>
                <a:srgbClr val="FFC000"/>
              </a:solidFill>
              <a:ln>
                <a:noFill/>
              </a:ln>
              <a:effectLst/>
            </c:spPr>
            <c:extLst>
              <c:ext xmlns:c16="http://schemas.microsoft.com/office/drawing/2014/chart" uri="{C3380CC4-5D6E-409C-BE32-E72D297353CC}">
                <c16:uniqueId val="{00000001-F16F-4939-8613-9DB760936DF2}"/>
              </c:ext>
            </c:extLst>
          </c:dPt>
          <c:dPt>
            <c:idx val="5"/>
            <c:invertIfNegative val="0"/>
            <c:bubble3D val="0"/>
            <c:spPr>
              <a:solidFill>
                <a:srgbClr val="FF0000"/>
              </a:solidFill>
              <a:ln>
                <a:noFill/>
              </a:ln>
              <a:effectLst/>
            </c:spPr>
            <c:extLst>
              <c:ext xmlns:c16="http://schemas.microsoft.com/office/drawing/2014/chart" uri="{C3380CC4-5D6E-409C-BE32-E72D297353CC}">
                <c16:uniqueId val="{00000000-F16F-4939-8613-9DB760936DF2}"/>
              </c:ext>
            </c:extLst>
          </c:dPt>
          <c:cat>
            <c:strRef>
              <c:f>Report!$AK$56:$AK$61</c:f>
            </c:strRef>
          </c:cat>
          <c:val>
            <c:numRef>
              <c:f>Report!$AL$56:$AL$61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F464-4189-BC63-633221902E18}"/>
            </c:ext>
          </c:extLst>
        </c:ser>
        <c:ser>
          <c:idx val="1"/>
          <c:order val="1"/>
          <c:tx>
            <c:strRef>
              <c:f>Report!$AM$55</c:f>
              <c:strCache>
                <c:ptCount val="1"/>
              </c:strCache>
            </c:strRef>
          </c:tx>
          <c:spPr>
            <a:solidFill>
              <a:schemeClr val="accent2"/>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B-F16F-4939-8613-9DB760936DF2}"/>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A-F16F-4939-8613-9DB760936DF2}"/>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9-F16F-4939-8613-9DB760936DF2}"/>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8-F16F-4939-8613-9DB760936DF2}"/>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7-F16F-4939-8613-9DB760936DF2}"/>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6-F16F-4939-8613-9DB760936DF2}"/>
              </c:ext>
            </c:extLst>
          </c:dPt>
          <c:cat>
            <c:strRef>
              <c:f>Report!$AK$56:$AK$61</c:f>
            </c:strRef>
          </c:cat>
          <c:val>
            <c:numRef>
              <c:f>Report!$AM$56:$AM$61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F464-4189-BC63-633221902E18}"/>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strCache>
            </c:strRef>
          </c:tx>
          <c:spPr>
            <a:solidFill>
              <a:srgbClr val="FF0000">
                <a:alpha val="60000"/>
              </a:srgbClr>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0-4316-4D44-B7A5-88BDFD128308}"/>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c:v>
                </c:pt>
                <c:pt idx="1">
                  <c:v>0</c:v>
                </c:pt>
                <c:pt idx="2">
                  <c:v>0</c:v>
                </c:pt>
                <c:pt idx="3">
                  <c:v>0</c:v>
                </c:pt>
              </c:numCache>
            </c:numRef>
          </c:val>
          <c:extLst>
            <c:ext xmlns:c16="http://schemas.microsoft.com/office/drawing/2014/chart" uri="{C3380CC4-5D6E-409C-BE32-E72D297353CC}">
              <c16:uniqueId val="{00000000-5294-4176-ABFD-2C667C1502DF}"/>
            </c:ext>
          </c:extLst>
        </c:ser>
        <c:ser>
          <c:idx val="1"/>
          <c:order val="1"/>
          <c:tx>
            <c:strRef>
              <c:f>Report!$AO$7</c:f>
              <c:strCache>
                <c:ptCount val="1"/>
              </c:strCache>
            </c:strRef>
          </c:tx>
          <c:spPr>
            <a:solidFill>
              <a:srgbClr val="FFC000">
                <a:alpha val="60000"/>
              </a:srgbClr>
            </a:solidFill>
            <a:ln>
              <a:noFill/>
            </a:ln>
            <a:effectLst/>
          </c:spPr>
          <c:invertIfNegative val="0"/>
          <c:dPt>
            <c:idx val="1"/>
            <c:invertIfNegative val="0"/>
            <c:bubble3D val="0"/>
            <c:spPr>
              <a:solidFill>
                <a:srgbClr val="FFC000"/>
              </a:solidFill>
              <a:ln>
                <a:noFill/>
              </a:ln>
              <a:effectLst/>
            </c:spPr>
            <c:extLst>
              <c:ext xmlns:c16="http://schemas.microsoft.com/office/drawing/2014/chart" uri="{C3380CC4-5D6E-409C-BE32-E72D297353CC}">
                <c16:uniqueId val="{00000001-4316-4D44-B7A5-88BDFD128308}"/>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c:v>
                </c:pt>
                <c:pt idx="1">
                  <c:v>0</c:v>
                </c:pt>
                <c:pt idx="2">
                  <c:v>0</c:v>
                </c:pt>
                <c:pt idx="3">
                  <c:v>0</c:v>
                </c:pt>
              </c:numCache>
            </c:numRef>
          </c:val>
          <c:extLst>
            <c:ext xmlns:c16="http://schemas.microsoft.com/office/drawing/2014/chart" uri="{C3380CC4-5D6E-409C-BE32-E72D297353CC}">
              <c16:uniqueId val="{00000001-5294-4176-ABFD-2C667C1502DF}"/>
            </c:ext>
          </c:extLst>
        </c:ser>
        <c:ser>
          <c:idx val="2"/>
          <c:order val="2"/>
          <c:tx>
            <c:strRef>
              <c:f>Report!$AO$8</c:f>
              <c:strCache>
                <c:ptCount val="1"/>
              </c:strCache>
            </c:strRef>
          </c:tx>
          <c:spPr>
            <a:solidFill>
              <a:srgbClr val="92D050">
                <a:alpha val="60000"/>
              </a:srgbClr>
            </a:solidFill>
            <a:ln>
              <a:noFill/>
            </a:ln>
            <a:effectLst/>
          </c:spPr>
          <c:invertIfNegative val="0"/>
          <c:dPt>
            <c:idx val="1"/>
            <c:invertIfNegative val="0"/>
            <c:bubble3D val="0"/>
            <c:spPr>
              <a:solidFill>
                <a:srgbClr val="92D050"/>
              </a:solidFill>
              <a:ln>
                <a:noFill/>
              </a:ln>
              <a:effectLst/>
            </c:spPr>
            <c:extLst>
              <c:ext xmlns:c16="http://schemas.microsoft.com/office/drawing/2014/chart" uri="{C3380CC4-5D6E-409C-BE32-E72D297353CC}">
                <c16:uniqueId val="{00000002-4316-4D44-B7A5-88BDFD128308}"/>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c:v>
                </c:pt>
                <c:pt idx="1">
                  <c:v>0</c:v>
                </c:pt>
                <c:pt idx="2">
                  <c:v>0</c:v>
                </c:pt>
                <c:pt idx="3">
                  <c:v>0</c:v>
                </c:pt>
              </c:numCache>
            </c:numRef>
          </c:val>
          <c:extLst>
            <c:ext xmlns:c16="http://schemas.microsoft.com/office/drawing/2014/chart" uri="{C3380CC4-5D6E-409C-BE32-E72D297353CC}">
              <c16:uniqueId val="{00000002-5294-4176-ABFD-2C667C1502DF}"/>
            </c:ext>
          </c:extLst>
        </c:ser>
        <c:ser>
          <c:idx val="3"/>
          <c:order val="3"/>
          <c:tx>
            <c:strRef>
              <c:f>Report!$AO$9</c:f>
              <c:strCache>
                <c:ptCount val="1"/>
              </c:strCache>
            </c:strRef>
          </c:tx>
          <c:spPr>
            <a:solidFill>
              <a:srgbClr val="00B050">
                <a:alpha val="60000"/>
              </a:srgbClr>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3-4316-4D44-B7A5-88BDFD128308}"/>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c:v>
                </c:pt>
                <c:pt idx="1">
                  <c:v>0</c:v>
                </c:pt>
                <c:pt idx="2">
                  <c:v>0</c:v>
                </c:pt>
                <c:pt idx="3">
                  <c:v>0</c:v>
                </c:pt>
              </c:numCache>
            </c:numRef>
          </c:val>
          <c:extLst>
            <c:ext xmlns:c16="http://schemas.microsoft.com/office/drawing/2014/chart" uri="{C3380CC4-5D6E-409C-BE32-E72D297353CC}">
              <c16:uniqueId val="{00000003-5294-4176-ABFD-2C667C1502DF}"/>
            </c:ext>
          </c:extLst>
        </c:ser>
        <c:ser>
          <c:idx val="4"/>
          <c:order val="4"/>
          <c:tx>
            <c:strRef>
              <c:f>Report!$AO$10</c:f>
              <c:strCache>
                <c:ptCount val="1"/>
              </c:strCache>
            </c:strRef>
          </c:tx>
          <c:spPr>
            <a:solidFill>
              <a:srgbClr val="00B0F0">
                <a:alpha val="60000"/>
              </a:srgbClr>
            </a:solidFill>
            <a:ln>
              <a:noFill/>
            </a:ln>
            <a:effectLst/>
          </c:spPr>
          <c:invertIfNegative val="0"/>
          <c:dPt>
            <c:idx val="1"/>
            <c:invertIfNegative val="0"/>
            <c:bubble3D val="0"/>
            <c:spPr>
              <a:solidFill>
                <a:srgbClr val="00B0F0"/>
              </a:solidFill>
              <a:ln>
                <a:noFill/>
              </a:ln>
              <a:effectLst/>
            </c:spPr>
            <c:extLst>
              <c:ext xmlns:c16="http://schemas.microsoft.com/office/drawing/2014/chart" uri="{C3380CC4-5D6E-409C-BE32-E72D297353CC}">
                <c16:uniqueId val="{00000004-4316-4D44-B7A5-88BDFD128308}"/>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c:v>
                </c:pt>
                <c:pt idx="1">
                  <c:v>0</c:v>
                </c:pt>
                <c:pt idx="2">
                  <c:v>0</c:v>
                </c:pt>
                <c:pt idx="3">
                  <c:v>0</c:v>
                </c:pt>
              </c:numCache>
            </c:numRef>
          </c:val>
          <c:extLst>
            <c:ext xmlns:c16="http://schemas.microsoft.com/office/drawing/2014/chart" uri="{C3380CC4-5D6E-409C-BE32-E72D297353CC}">
              <c16:uniqueId val="{00000004-5294-4176-ABFD-2C667C1502DF}"/>
            </c:ext>
          </c:extLst>
        </c:ser>
        <c:ser>
          <c:idx val="5"/>
          <c:order val="5"/>
          <c:tx>
            <c:strRef>
              <c:f>Report!$AO$11</c:f>
              <c:strCache>
                <c:ptCount val="1"/>
              </c:strCache>
            </c:strRef>
          </c:tx>
          <c:spPr>
            <a:solidFill>
              <a:srgbClr val="002060">
                <a:alpha val="60000"/>
              </a:srgbClr>
            </a:solidFill>
            <a:ln>
              <a:noFill/>
            </a:ln>
            <a:effectLst/>
          </c:spPr>
          <c:invertIfNegative val="0"/>
          <c:dPt>
            <c:idx val="1"/>
            <c:invertIfNegative val="0"/>
            <c:bubble3D val="0"/>
            <c:spPr>
              <a:solidFill>
                <a:srgbClr val="002060"/>
              </a:solidFill>
              <a:ln>
                <a:noFill/>
              </a:ln>
              <a:effectLst/>
            </c:spPr>
            <c:extLst>
              <c:ext xmlns:c16="http://schemas.microsoft.com/office/drawing/2014/chart" uri="{C3380CC4-5D6E-409C-BE32-E72D297353CC}">
                <c16:uniqueId val="{00000005-4316-4D44-B7A5-88BDFD128308}"/>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c:v>
                </c:pt>
                <c:pt idx="1">
                  <c:v>0</c:v>
                </c:pt>
                <c:pt idx="2">
                  <c:v>0</c:v>
                </c:pt>
                <c:pt idx="3">
                  <c:v>0</c:v>
                </c:pt>
              </c:numCache>
            </c:numRef>
          </c:val>
          <c:extLst>
            <c:ext xmlns:c16="http://schemas.microsoft.com/office/drawing/2014/chart" uri="{C3380CC4-5D6E-409C-BE32-E72D297353CC}">
              <c16:uniqueId val="{00000005-5294-4176-ABFD-2C667C1502DF}"/>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Third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Report!$AL$105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5-CB99-4851-A84B-5E1BD3C456F4}"/>
              </c:ext>
            </c:extLst>
          </c:dPt>
          <c:dPt>
            <c:idx val="1"/>
            <c:invertIfNegative val="0"/>
            <c:bubble3D val="0"/>
            <c:spPr>
              <a:solidFill>
                <a:srgbClr val="00B0F0"/>
              </a:solidFill>
              <a:ln>
                <a:noFill/>
              </a:ln>
              <a:effectLst/>
            </c:spPr>
            <c:extLst>
              <c:ext xmlns:c16="http://schemas.microsoft.com/office/drawing/2014/chart" uri="{C3380CC4-5D6E-409C-BE32-E72D297353CC}">
                <c16:uniqueId val="{00000004-CB99-4851-A84B-5E1BD3C456F4}"/>
              </c:ext>
            </c:extLst>
          </c:dPt>
          <c:dPt>
            <c:idx val="2"/>
            <c:invertIfNegative val="0"/>
            <c:bubble3D val="0"/>
            <c:spPr>
              <a:solidFill>
                <a:srgbClr val="00B050"/>
              </a:solidFill>
              <a:ln>
                <a:noFill/>
              </a:ln>
              <a:effectLst/>
            </c:spPr>
            <c:extLst>
              <c:ext xmlns:c16="http://schemas.microsoft.com/office/drawing/2014/chart" uri="{C3380CC4-5D6E-409C-BE32-E72D297353CC}">
                <c16:uniqueId val="{00000003-CB99-4851-A84B-5E1BD3C456F4}"/>
              </c:ext>
            </c:extLst>
          </c:dPt>
          <c:dPt>
            <c:idx val="3"/>
            <c:invertIfNegative val="0"/>
            <c:bubble3D val="0"/>
            <c:spPr>
              <a:solidFill>
                <a:srgbClr val="92D050"/>
              </a:solidFill>
              <a:ln>
                <a:noFill/>
              </a:ln>
              <a:effectLst/>
            </c:spPr>
            <c:extLst>
              <c:ext xmlns:c16="http://schemas.microsoft.com/office/drawing/2014/chart" uri="{C3380CC4-5D6E-409C-BE32-E72D297353CC}">
                <c16:uniqueId val="{00000002-CB99-4851-A84B-5E1BD3C456F4}"/>
              </c:ext>
            </c:extLst>
          </c:dPt>
          <c:dPt>
            <c:idx val="4"/>
            <c:invertIfNegative val="0"/>
            <c:bubble3D val="0"/>
            <c:spPr>
              <a:solidFill>
                <a:srgbClr val="FFC000"/>
              </a:solidFill>
              <a:ln>
                <a:noFill/>
              </a:ln>
              <a:effectLst/>
            </c:spPr>
            <c:extLst>
              <c:ext xmlns:c16="http://schemas.microsoft.com/office/drawing/2014/chart" uri="{C3380CC4-5D6E-409C-BE32-E72D297353CC}">
                <c16:uniqueId val="{00000001-CB99-4851-A84B-5E1BD3C456F4}"/>
              </c:ext>
            </c:extLst>
          </c:dPt>
          <c:dPt>
            <c:idx val="5"/>
            <c:invertIfNegative val="0"/>
            <c:bubble3D val="0"/>
            <c:spPr>
              <a:solidFill>
                <a:srgbClr val="FF0000"/>
              </a:solidFill>
              <a:ln>
                <a:noFill/>
              </a:ln>
              <a:effectLst/>
            </c:spPr>
            <c:extLst>
              <c:ext xmlns:c16="http://schemas.microsoft.com/office/drawing/2014/chart" uri="{C3380CC4-5D6E-409C-BE32-E72D297353CC}">
                <c16:uniqueId val="{00000000-CB99-4851-A84B-5E1BD3C456F4}"/>
              </c:ext>
            </c:extLst>
          </c:dPt>
          <c:cat>
            <c:strRef>
              <c:f>Report!$AK$106:$AK$111</c:f>
            </c:strRef>
          </c:cat>
          <c:val>
            <c:numRef>
              <c:f>Report!$AL$106:$AL$111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E8BD-4B2F-907E-0BD2C9F93F31}"/>
            </c:ext>
          </c:extLst>
        </c:ser>
        <c:ser>
          <c:idx val="1"/>
          <c:order val="1"/>
          <c:tx>
            <c:strRef>
              <c:f>Report!$AM$105</c:f>
              <c:strCache>
                <c:ptCount val="1"/>
              </c:strCache>
            </c:strRef>
          </c:tx>
          <c:spPr>
            <a:solidFill>
              <a:schemeClr val="accent2"/>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B-CB99-4851-A84B-5E1BD3C456F4}"/>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A-CB99-4851-A84B-5E1BD3C456F4}"/>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9-CB99-4851-A84B-5E1BD3C456F4}"/>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8-CB99-4851-A84B-5E1BD3C456F4}"/>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7-CB99-4851-A84B-5E1BD3C456F4}"/>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6-CB99-4851-A84B-5E1BD3C456F4}"/>
              </c:ext>
            </c:extLst>
          </c:dPt>
          <c:cat>
            <c:strRef>
              <c:f>Report!$AK$106:$AK$111</c:f>
            </c:strRef>
          </c:cat>
          <c:val>
            <c:numRef>
              <c:f>Report!$AM$106:$AM$111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E8BD-4B2F-907E-0BD2C9F93F31}"/>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strCache>
            </c:strRef>
          </c:tx>
          <c:spPr>
            <a:solidFill>
              <a:srgbClr val="FF0000">
                <a:alpha val="60000"/>
              </a:srgbClr>
            </a:solidFill>
            <a:ln>
              <a:noFill/>
            </a:ln>
            <a:effectLst/>
          </c:spPr>
          <c:invertIfNegative val="0"/>
          <c:dPt>
            <c:idx val="2"/>
            <c:invertIfNegative val="0"/>
            <c:bubble3D val="0"/>
            <c:spPr>
              <a:solidFill>
                <a:srgbClr val="FF0000"/>
              </a:solidFill>
              <a:ln>
                <a:noFill/>
              </a:ln>
              <a:effectLst/>
            </c:spPr>
            <c:extLst>
              <c:ext xmlns:c16="http://schemas.microsoft.com/office/drawing/2014/chart" uri="{C3380CC4-5D6E-409C-BE32-E72D297353CC}">
                <c16:uniqueId val="{00000000-5D06-4EE3-9F1A-07A88A8B7F70}"/>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c:v>
                </c:pt>
                <c:pt idx="1">
                  <c:v>0</c:v>
                </c:pt>
                <c:pt idx="2">
                  <c:v>0</c:v>
                </c:pt>
                <c:pt idx="3">
                  <c:v>0</c:v>
                </c:pt>
              </c:numCache>
            </c:numRef>
          </c:val>
          <c:extLst>
            <c:ext xmlns:c16="http://schemas.microsoft.com/office/drawing/2014/chart" uri="{C3380CC4-5D6E-409C-BE32-E72D297353CC}">
              <c16:uniqueId val="{00000000-FD9D-40AE-A149-E028825DD819}"/>
            </c:ext>
          </c:extLst>
        </c:ser>
        <c:ser>
          <c:idx val="1"/>
          <c:order val="1"/>
          <c:tx>
            <c:strRef>
              <c:f>Report!$AO$7</c:f>
              <c:strCache>
                <c:ptCount val="1"/>
              </c:strCache>
            </c:strRef>
          </c:tx>
          <c:spPr>
            <a:solidFill>
              <a:srgbClr val="FFC000">
                <a:alpha val="60000"/>
              </a:srgbClr>
            </a:solidFill>
            <a:ln>
              <a:noFill/>
            </a:ln>
            <a:effectLst/>
          </c:spPr>
          <c:invertIfNegative val="0"/>
          <c:dPt>
            <c:idx val="2"/>
            <c:invertIfNegative val="0"/>
            <c:bubble3D val="0"/>
            <c:spPr>
              <a:solidFill>
                <a:srgbClr val="FFC000"/>
              </a:solidFill>
              <a:ln>
                <a:noFill/>
              </a:ln>
              <a:effectLst/>
            </c:spPr>
            <c:extLst>
              <c:ext xmlns:c16="http://schemas.microsoft.com/office/drawing/2014/chart" uri="{C3380CC4-5D6E-409C-BE32-E72D297353CC}">
                <c16:uniqueId val="{00000001-5D06-4EE3-9F1A-07A88A8B7F70}"/>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c:v>
                </c:pt>
                <c:pt idx="1">
                  <c:v>0</c:v>
                </c:pt>
                <c:pt idx="2">
                  <c:v>0</c:v>
                </c:pt>
                <c:pt idx="3">
                  <c:v>0</c:v>
                </c:pt>
              </c:numCache>
            </c:numRef>
          </c:val>
          <c:extLst>
            <c:ext xmlns:c16="http://schemas.microsoft.com/office/drawing/2014/chart" uri="{C3380CC4-5D6E-409C-BE32-E72D297353CC}">
              <c16:uniqueId val="{00000001-FD9D-40AE-A149-E028825DD819}"/>
            </c:ext>
          </c:extLst>
        </c:ser>
        <c:ser>
          <c:idx val="2"/>
          <c:order val="2"/>
          <c:tx>
            <c:strRef>
              <c:f>Report!$AO$8</c:f>
              <c:strCache>
                <c:ptCount val="1"/>
              </c:strCache>
            </c:strRef>
          </c:tx>
          <c:spPr>
            <a:solidFill>
              <a:srgbClr val="92D050">
                <a:alpha val="60000"/>
              </a:srgbClr>
            </a:solidFill>
            <a:ln>
              <a:noFill/>
            </a:ln>
            <a:effectLst/>
          </c:spPr>
          <c:invertIfNegative val="0"/>
          <c:dPt>
            <c:idx val="2"/>
            <c:invertIfNegative val="0"/>
            <c:bubble3D val="0"/>
            <c:spPr>
              <a:solidFill>
                <a:srgbClr val="92D050"/>
              </a:solidFill>
              <a:ln>
                <a:noFill/>
              </a:ln>
              <a:effectLst/>
            </c:spPr>
            <c:extLst>
              <c:ext xmlns:c16="http://schemas.microsoft.com/office/drawing/2014/chart" uri="{C3380CC4-5D6E-409C-BE32-E72D297353CC}">
                <c16:uniqueId val="{00000002-5D06-4EE3-9F1A-07A88A8B7F70}"/>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c:v>
                </c:pt>
                <c:pt idx="1">
                  <c:v>0</c:v>
                </c:pt>
                <c:pt idx="2">
                  <c:v>0</c:v>
                </c:pt>
                <c:pt idx="3">
                  <c:v>0</c:v>
                </c:pt>
              </c:numCache>
            </c:numRef>
          </c:val>
          <c:extLst>
            <c:ext xmlns:c16="http://schemas.microsoft.com/office/drawing/2014/chart" uri="{C3380CC4-5D6E-409C-BE32-E72D297353CC}">
              <c16:uniqueId val="{00000002-FD9D-40AE-A149-E028825DD819}"/>
            </c:ext>
          </c:extLst>
        </c:ser>
        <c:ser>
          <c:idx val="3"/>
          <c:order val="3"/>
          <c:tx>
            <c:strRef>
              <c:f>Report!$AO$9</c:f>
              <c:strCache>
                <c:ptCount val="1"/>
              </c:strCache>
            </c:strRef>
          </c:tx>
          <c:spPr>
            <a:solidFill>
              <a:srgbClr val="00B050">
                <a:alpha val="60000"/>
              </a:srgbClr>
            </a:solidFill>
            <a:ln>
              <a:noFill/>
            </a:ln>
            <a:effectLst/>
          </c:spPr>
          <c:invertIfNegative val="0"/>
          <c:dPt>
            <c:idx val="2"/>
            <c:invertIfNegative val="0"/>
            <c:bubble3D val="0"/>
            <c:spPr>
              <a:solidFill>
                <a:srgbClr val="00B050"/>
              </a:solidFill>
              <a:ln>
                <a:noFill/>
              </a:ln>
              <a:effectLst/>
            </c:spPr>
            <c:extLst>
              <c:ext xmlns:c16="http://schemas.microsoft.com/office/drawing/2014/chart" uri="{C3380CC4-5D6E-409C-BE32-E72D297353CC}">
                <c16:uniqueId val="{00000003-5D06-4EE3-9F1A-07A88A8B7F70}"/>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c:v>
                </c:pt>
                <c:pt idx="1">
                  <c:v>0</c:v>
                </c:pt>
                <c:pt idx="2">
                  <c:v>0</c:v>
                </c:pt>
                <c:pt idx="3">
                  <c:v>0</c:v>
                </c:pt>
              </c:numCache>
            </c:numRef>
          </c:val>
          <c:extLst>
            <c:ext xmlns:c16="http://schemas.microsoft.com/office/drawing/2014/chart" uri="{C3380CC4-5D6E-409C-BE32-E72D297353CC}">
              <c16:uniqueId val="{00000003-FD9D-40AE-A149-E028825DD819}"/>
            </c:ext>
          </c:extLst>
        </c:ser>
        <c:ser>
          <c:idx val="4"/>
          <c:order val="4"/>
          <c:tx>
            <c:strRef>
              <c:f>Report!$AO$10</c:f>
              <c:strCache>
                <c:ptCount val="1"/>
              </c:strCache>
            </c:strRef>
          </c:tx>
          <c:spPr>
            <a:solidFill>
              <a:srgbClr val="00B0F0">
                <a:alpha val="60000"/>
              </a:srgbClr>
            </a:solidFill>
            <a:ln>
              <a:noFill/>
            </a:ln>
            <a:effectLst/>
          </c:spPr>
          <c:invertIfNegative val="0"/>
          <c:dPt>
            <c:idx val="2"/>
            <c:invertIfNegative val="0"/>
            <c:bubble3D val="0"/>
            <c:spPr>
              <a:solidFill>
                <a:srgbClr val="00B0F0"/>
              </a:solidFill>
              <a:ln>
                <a:noFill/>
              </a:ln>
              <a:effectLst/>
            </c:spPr>
            <c:extLst>
              <c:ext xmlns:c16="http://schemas.microsoft.com/office/drawing/2014/chart" uri="{C3380CC4-5D6E-409C-BE32-E72D297353CC}">
                <c16:uniqueId val="{00000004-5D06-4EE3-9F1A-07A88A8B7F70}"/>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c:v>
                </c:pt>
                <c:pt idx="1">
                  <c:v>0</c:v>
                </c:pt>
                <c:pt idx="2">
                  <c:v>0</c:v>
                </c:pt>
                <c:pt idx="3">
                  <c:v>0</c:v>
                </c:pt>
              </c:numCache>
            </c:numRef>
          </c:val>
          <c:extLst>
            <c:ext xmlns:c16="http://schemas.microsoft.com/office/drawing/2014/chart" uri="{C3380CC4-5D6E-409C-BE32-E72D297353CC}">
              <c16:uniqueId val="{00000004-FD9D-40AE-A149-E028825DD819}"/>
            </c:ext>
          </c:extLst>
        </c:ser>
        <c:ser>
          <c:idx val="5"/>
          <c:order val="5"/>
          <c:tx>
            <c:strRef>
              <c:f>Report!$AO$11</c:f>
              <c:strCache>
                <c:ptCount val="1"/>
              </c:strCache>
            </c:strRef>
          </c:tx>
          <c:spPr>
            <a:solidFill>
              <a:srgbClr val="002060">
                <a:alpha val="60000"/>
              </a:srgbClr>
            </a:solidFill>
            <a:ln>
              <a:noFill/>
            </a:ln>
            <a:effectLst/>
          </c:spPr>
          <c:invertIfNegative val="0"/>
          <c:dPt>
            <c:idx val="2"/>
            <c:invertIfNegative val="0"/>
            <c:bubble3D val="0"/>
            <c:spPr>
              <a:solidFill>
                <a:srgbClr val="002060"/>
              </a:solidFill>
              <a:ln>
                <a:noFill/>
              </a:ln>
              <a:effectLst/>
            </c:spPr>
            <c:extLst>
              <c:ext xmlns:c16="http://schemas.microsoft.com/office/drawing/2014/chart" uri="{C3380CC4-5D6E-409C-BE32-E72D297353CC}">
                <c16:uniqueId val="{00000005-5D06-4EE3-9F1A-07A88A8B7F70}"/>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c:v>
                </c:pt>
                <c:pt idx="1">
                  <c:v>0</c:v>
                </c:pt>
                <c:pt idx="2">
                  <c:v>0</c:v>
                </c:pt>
                <c:pt idx="3">
                  <c:v>0</c:v>
                </c:pt>
              </c:numCache>
            </c:numRef>
          </c:val>
          <c:extLst>
            <c:ext xmlns:c16="http://schemas.microsoft.com/office/drawing/2014/chart" uri="{C3380CC4-5D6E-409C-BE32-E72D297353CC}">
              <c16:uniqueId val="{00000005-FD9D-40AE-A149-E028825DD819}"/>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Fourth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Report!$AL$155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A-B23F-4D1B-9054-1AC405A4F8AA}"/>
              </c:ext>
            </c:extLst>
          </c:dPt>
          <c:dPt>
            <c:idx val="1"/>
            <c:invertIfNegative val="0"/>
            <c:bubble3D val="0"/>
            <c:spPr>
              <a:solidFill>
                <a:srgbClr val="00B0F0"/>
              </a:solidFill>
              <a:ln>
                <a:noFill/>
              </a:ln>
              <a:effectLst/>
            </c:spPr>
            <c:extLst>
              <c:ext xmlns:c16="http://schemas.microsoft.com/office/drawing/2014/chart" uri="{C3380CC4-5D6E-409C-BE32-E72D297353CC}">
                <c16:uniqueId val="{00000008-B23F-4D1B-9054-1AC405A4F8AA}"/>
              </c:ext>
            </c:extLst>
          </c:dPt>
          <c:dPt>
            <c:idx val="2"/>
            <c:invertIfNegative val="0"/>
            <c:bubble3D val="0"/>
            <c:spPr>
              <a:solidFill>
                <a:srgbClr val="00B050"/>
              </a:solidFill>
              <a:ln>
                <a:noFill/>
              </a:ln>
              <a:effectLst/>
            </c:spPr>
            <c:extLst>
              <c:ext xmlns:c16="http://schemas.microsoft.com/office/drawing/2014/chart" uri="{C3380CC4-5D6E-409C-BE32-E72D297353CC}">
                <c16:uniqueId val="{00000006-B23F-4D1B-9054-1AC405A4F8AA}"/>
              </c:ext>
            </c:extLst>
          </c:dPt>
          <c:dPt>
            <c:idx val="3"/>
            <c:invertIfNegative val="0"/>
            <c:bubble3D val="0"/>
            <c:spPr>
              <a:solidFill>
                <a:srgbClr val="92D050"/>
              </a:solidFill>
              <a:ln>
                <a:noFill/>
              </a:ln>
              <a:effectLst/>
            </c:spPr>
            <c:extLst>
              <c:ext xmlns:c16="http://schemas.microsoft.com/office/drawing/2014/chart" uri="{C3380CC4-5D6E-409C-BE32-E72D297353CC}">
                <c16:uniqueId val="{00000004-B23F-4D1B-9054-1AC405A4F8AA}"/>
              </c:ext>
            </c:extLst>
          </c:dPt>
          <c:dPt>
            <c:idx val="4"/>
            <c:invertIfNegative val="0"/>
            <c:bubble3D val="0"/>
            <c:spPr>
              <a:solidFill>
                <a:srgbClr val="FFC000"/>
              </a:solidFill>
              <a:ln>
                <a:noFill/>
              </a:ln>
              <a:effectLst/>
            </c:spPr>
            <c:extLst>
              <c:ext xmlns:c16="http://schemas.microsoft.com/office/drawing/2014/chart" uri="{C3380CC4-5D6E-409C-BE32-E72D297353CC}">
                <c16:uniqueId val="{00000002-B23F-4D1B-9054-1AC405A4F8AA}"/>
              </c:ext>
            </c:extLst>
          </c:dPt>
          <c:dPt>
            <c:idx val="5"/>
            <c:invertIfNegative val="0"/>
            <c:bubble3D val="0"/>
            <c:spPr>
              <a:solidFill>
                <a:srgbClr val="FF0000"/>
              </a:solidFill>
              <a:ln>
                <a:noFill/>
              </a:ln>
              <a:effectLst/>
            </c:spPr>
            <c:extLst>
              <c:ext xmlns:c16="http://schemas.microsoft.com/office/drawing/2014/chart" uri="{C3380CC4-5D6E-409C-BE32-E72D297353CC}">
                <c16:uniqueId val="{00000000-B23F-4D1B-9054-1AC405A4F8AA}"/>
              </c:ext>
            </c:extLst>
          </c:dPt>
          <c:cat>
            <c:strRef>
              <c:f>Report!$AK$156:$AK$161</c:f>
            </c:strRef>
          </c:cat>
          <c:val>
            <c:numRef>
              <c:f>Report!$AL$156:$AL$161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F6FC-47DC-9F2E-D7C43FF05FAA}"/>
            </c:ext>
          </c:extLst>
        </c:ser>
        <c:ser>
          <c:idx val="1"/>
          <c:order val="1"/>
          <c:tx>
            <c:strRef>
              <c:f>Report!$AM$155</c:f>
              <c:strCache>
                <c:ptCount val="1"/>
              </c:strCache>
            </c:strRef>
          </c:tx>
          <c:spPr>
            <a:solidFill>
              <a:schemeClr val="accent2"/>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B-B23F-4D1B-9054-1AC405A4F8AA}"/>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9-B23F-4D1B-9054-1AC405A4F8AA}"/>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7-B23F-4D1B-9054-1AC405A4F8AA}"/>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5-B23F-4D1B-9054-1AC405A4F8AA}"/>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3-B23F-4D1B-9054-1AC405A4F8AA}"/>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1-B23F-4D1B-9054-1AC405A4F8AA}"/>
              </c:ext>
            </c:extLst>
          </c:dPt>
          <c:cat>
            <c:strRef>
              <c:f>Report!$AK$156:$AK$161</c:f>
            </c:strRef>
          </c:cat>
          <c:val>
            <c:numRef>
              <c:f>Report!$AM$156:$AM$161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F6FC-47DC-9F2E-D7C43FF05FAA}"/>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strCache>
            </c:strRef>
          </c:tx>
          <c:spPr>
            <a:solidFill>
              <a:srgbClr val="FF0000">
                <a:alpha val="60000"/>
              </a:srgb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0-92E6-4182-863C-5D8DAB846D18}"/>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c:v>
                </c:pt>
                <c:pt idx="1">
                  <c:v>0</c:v>
                </c:pt>
                <c:pt idx="2">
                  <c:v>0</c:v>
                </c:pt>
                <c:pt idx="3">
                  <c:v>0</c:v>
                </c:pt>
              </c:numCache>
            </c:numRef>
          </c:val>
          <c:extLst>
            <c:ext xmlns:c16="http://schemas.microsoft.com/office/drawing/2014/chart" uri="{C3380CC4-5D6E-409C-BE32-E72D297353CC}">
              <c16:uniqueId val="{00000000-2426-4D91-85B1-4AD0AC64181A}"/>
            </c:ext>
          </c:extLst>
        </c:ser>
        <c:ser>
          <c:idx val="1"/>
          <c:order val="1"/>
          <c:tx>
            <c:strRef>
              <c:f>Report!$AO$7</c:f>
              <c:strCache>
                <c:ptCount val="1"/>
              </c:strCache>
            </c:strRef>
          </c:tx>
          <c:spPr>
            <a:solidFill>
              <a:srgbClr val="FFC000">
                <a:alpha val="60000"/>
              </a:srgbClr>
            </a:solidFill>
            <a:ln>
              <a:noFill/>
            </a:ln>
            <a:effectLst/>
          </c:spPr>
          <c:invertIfNegative val="0"/>
          <c:dPt>
            <c:idx val="3"/>
            <c:invertIfNegative val="0"/>
            <c:bubble3D val="0"/>
            <c:spPr>
              <a:solidFill>
                <a:srgbClr val="FFC000"/>
              </a:solidFill>
              <a:ln>
                <a:noFill/>
              </a:ln>
              <a:effectLst/>
            </c:spPr>
            <c:extLst>
              <c:ext xmlns:c16="http://schemas.microsoft.com/office/drawing/2014/chart" uri="{C3380CC4-5D6E-409C-BE32-E72D297353CC}">
                <c16:uniqueId val="{00000001-92E6-4182-863C-5D8DAB846D18}"/>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c:v>
                </c:pt>
                <c:pt idx="1">
                  <c:v>0</c:v>
                </c:pt>
                <c:pt idx="2">
                  <c:v>0</c:v>
                </c:pt>
                <c:pt idx="3">
                  <c:v>0</c:v>
                </c:pt>
              </c:numCache>
            </c:numRef>
          </c:val>
          <c:extLst>
            <c:ext xmlns:c16="http://schemas.microsoft.com/office/drawing/2014/chart" uri="{C3380CC4-5D6E-409C-BE32-E72D297353CC}">
              <c16:uniqueId val="{00000001-2426-4D91-85B1-4AD0AC64181A}"/>
            </c:ext>
          </c:extLst>
        </c:ser>
        <c:ser>
          <c:idx val="2"/>
          <c:order val="2"/>
          <c:tx>
            <c:strRef>
              <c:f>Report!$AO$8</c:f>
              <c:strCache>
                <c:ptCount val="1"/>
              </c:strCache>
            </c:strRef>
          </c:tx>
          <c:spPr>
            <a:solidFill>
              <a:srgbClr val="92D050">
                <a:alpha val="60000"/>
              </a:srgbClr>
            </a:solidFill>
            <a:ln>
              <a:noFill/>
            </a:ln>
            <a:effectLst/>
          </c:spPr>
          <c:invertIfNegative val="0"/>
          <c:dPt>
            <c:idx val="3"/>
            <c:invertIfNegative val="0"/>
            <c:bubble3D val="0"/>
            <c:spPr>
              <a:solidFill>
                <a:srgbClr val="92D050"/>
              </a:solidFill>
              <a:ln>
                <a:noFill/>
              </a:ln>
              <a:effectLst/>
            </c:spPr>
            <c:extLst>
              <c:ext xmlns:c16="http://schemas.microsoft.com/office/drawing/2014/chart" uri="{C3380CC4-5D6E-409C-BE32-E72D297353CC}">
                <c16:uniqueId val="{00000002-92E6-4182-863C-5D8DAB846D18}"/>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c:v>
                </c:pt>
                <c:pt idx="1">
                  <c:v>0</c:v>
                </c:pt>
                <c:pt idx="2">
                  <c:v>0</c:v>
                </c:pt>
                <c:pt idx="3">
                  <c:v>0</c:v>
                </c:pt>
              </c:numCache>
            </c:numRef>
          </c:val>
          <c:extLst>
            <c:ext xmlns:c16="http://schemas.microsoft.com/office/drawing/2014/chart" uri="{C3380CC4-5D6E-409C-BE32-E72D297353CC}">
              <c16:uniqueId val="{00000002-2426-4D91-85B1-4AD0AC64181A}"/>
            </c:ext>
          </c:extLst>
        </c:ser>
        <c:ser>
          <c:idx val="3"/>
          <c:order val="3"/>
          <c:tx>
            <c:strRef>
              <c:f>Report!$AO$9</c:f>
              <c:strCache>
                <c:ptCount val="1"/>
              </c:strCache>
            </c:strRef>
          </c:tx>
          <c:spPr>
            <a:solidFill>
              <a:srgbClr val="00B050">
                <a:alpha val="60000"/>
              </a:srgbClr>
            </a:solidFill>
            <a:ln>
              <a:noFill/>
            </a:ln>
            <a:effectLst/>
          </c:spPr>
          <c:invertIfNegative val="0"/>
          <c:dPt>
            <c:idx val="3"/>
            <c:invertIfNegative val="0"/>
            <c:bubble3D val="0"/>
            <c:spPr>
              <a:solidFill>
                <a:srgbClr val="00B050"/>
              </a:solidFill>
              <a:ln>
                <a:noFill/>
              </a:ln>
              <a:effectLst/>
            </c:spPr>
            <c:extLst>
              <c:ext xmlns:c16="http://schemas.microsoft.com/office/drawing/2014/chart" uri="{C3380CC4-5D6E-409C-BE32-E72D297353CC}">
                <c16:uniqueId val="{00000003-92E6-4182-863C-5D8DAB846D18}"/>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c:v>
                </c:pt>
                <c:pt idx="1">
                  <c:v>0</c:v>
                </c:pt>
                <c:pt idx="2">
                  <c:v>0</c:v>
                </c:pt>
                <c:pt idx="3">
                  <c:v>0</c:v>
                </c:pt>
              </c:numCache>
            </c:numRef>
          </c:val>
          <c:extLst>
            <c:ext xmlns:c16="http://schemas.microsoft.com/office/drawing/2014/chart" uri="{C3380CC4-5D6E-409C-BE32-E72D297353CC}">
              <c16:uniqueId val="{00000003-2426-4D91-85B1-4AD0AC64181A}"/>
            </c:ext>
          </c:extLst>
        </c:ser>
        <c:ser>
          <c:idx val="4"/>
          <c:order val="4"/>
          <c:tx>
            <c:strRef>
              <c:f>Report!$AO$10</c:f>
              <c:strCache>
                <c:ptCount val="1"/>
              </c:strCache>
            </c:strRef>
          </c:tx>
          <c:spPr>
            <a:solidFill>
              <a:srgbClr val="00B0F0">
                <a:alpha val="60000"/>
              </a:srgbClr>
            </a:solidFill>
            <a:ln>
              <a:noFill/>
            </a:ln>
            <a:effectLst/>
          </c:spPr>
          <c:invertIfNegative val="0"/>
          <c:dPt>
            <c:idx val="3"/>
            <c:invertIfNegative val="0"/>
            <c:bubble3D val="0"/>
            <c:spPr>
              <a:solidFill>
                <a:srgbClr val="00B0F0"/>
              </a:solidFill>
              <a:ln>
                <a:noFill/>
              </a:ln>
              <a:effectLst/>
            </c:spPr>
            <c:extLst>
              <c:ext xmlns:c16="http://schemas.microsoft.com/office/drawing/2014/chart" uri="{C3380CC4-5D6E-409C-BE32-E72D297353CC}">
                <c16:uniqueId val="{00000004-92E6-4182-863C-5D8DAB846D18}"/>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c:v>
                </c:pt>
                <c:pt idx="1">
                  <c:v>0</c:v>
                </c:pt>
                <c:pt idx="2">
                  <c:v>0</c:v>
                </c:pt>
                <c:pt idx="3">
                  <c:v>0</c:v>
                </c:pt>
              </c:numCache>
            </c:numRef>
          </c:val>
          <c:extLst>
            <c:ext xmlns:c16="http://schemas.microsoft.com/office/drawing/2014/chart" uri="{C3380CC4-5D6E-409C-BE32-E72D297353CC}">
              <c16:uniqueId val="{00000004-2426-4D91-85B1-4AD0AC64181A}"/>
            </c:ext>
          </c:extLst>
        </c:ser>
        <c:ser>
          <c:idx val="5"/>
          <c:order val="5"/>
          <c:tx>
            <c:strRef>
              <c:f>Report!$AO$11</c:f>
              <c:strCache>
                <c:ptCount val="1"/>
              </c:strCache>
            </c:strRef>
          </c:tx>
          <c:spPr>
            <a:solidFill>
              <a:srgbClr val="002060">
                <a:alpha val="60000"/>
              </a:srgbClr>
            </a:solidFill>
            <a:ln>
              <a:noFill/>
            </a:ln>
            <a:effectLst/>
          </c:spPr>
          <c:invertIfNegative val="0"/>
          <c:dPt>
            <c:idx val="3"/>
            <c:invertIfNegative val="0"/>
            <c:bubble3D val="0"/>
            <c:spPr>
              <a:solidFill>
                <a:srgbClr val="002060"/>
              </a:solidFill>
              <a:ln>
                <a:noFill/>
              </a:ln>
              <a:effectLst/>
            </c:spPr>
            <c:extLst>
              <c:ext xmlns:c16="http://schemas.microsoft.com/office/drawing/2014/chart" uri="{C3380CC4-5D6E-409C-BE32-E72D297353CC}">
                <c16:uniqueId val="{00000005-92E6-4182-863C-5D8DAB846D18}"/>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c:v>
                </c:pt>
                <c:pt idx="1">
                  <c:v>0</c:v>
                </c:pt>
                <c:pt idx="2">
                  <c:v>0</c:v>
                </c:pt>
                <c:pt idx="3">
                  <c:v>0</c:v>
                </c:pt>
              </c:numCache>
            </c:numRef>
          </c:val>
          <c:extLst>
            <c:ext xmlns:c16="http://schemas.microsoft.com/office/drawing/2014/chart" uri="{C3380CC4-5D6E-409C-BE32-E72D297353CC}">
              <c16:uniqueId val="{00000005-2426-4D91-85B1-4AD0AC64181A}"/>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imple-staff-appraisal/?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22</xdr:row>
      <xdr:rowOff>47625</xdr:rowOff>
    </xdr:from>
    <xdr:to>
      <xdr:col>16</xdr:col>
      <xdr:colOff>152400</xdr:colOff>
      <xdr:row>26</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4839E043-163B-4AF8-8071-E698361BD8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2386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34DB7D21-6BB5-48BC-818B-7EFDA1D8FA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F1BACF4E-A271-4F07-90D4-A01EE07764A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3923F625-9852-4B0A-8E69-FA2100BDE07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152400</xdr:rowOff>
    </xdr:from>
    <xdr:to>
      <xdr:col>22</xdr:col>
      <xdr:colOff>0</xdr:colOff>
      <xdr:row>46</xdr:row>
      <xdr:rowOff>62442</xdr:rowOff>
    </xdr:to>
    <xdr:pic>
      <xdr:nvPicPr>
        <xdr:cNvPr id="6" name="Picture 5">
          <a:hlinkClick xmlns:r="http://schemas.openxmlformats.org/officeDocument/2006/relationships" r:id="rId9"/>
          <a:extLst>
            <a:ext uri="{FF2B5EF4-FFF2-40B4-BE49-F238E27FC236}">
              <a16:creationId xmlns:a16="http://schemas.microsoft.com/office/drawing/2014/main" id="{32E17B10-17A3-4269-9115-B4171D49958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4390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95250</xdr:colOff>
      <xdr:row>19</xdr:row>
      <xdr:rowOff>114300</xdr:rowOff>
    </xdr:from>
    <xdr:ext cx="2731389" cy="342786"/>
    <xdr:sp macro="" textlink="">
      <xdr:nvSpPr>
        <xdr:cNvPr id="2" name="TextBox 1">
          <a:extLst>
            <a:ext uri="{FF2B5EF4-FFF2-40B4-BE49-F238E27FC236}">
              <a16:creationId xmlns:a16="http://schemas.microsoft.com/office/drawing/2014/main" id="{915135C2-5966-4A07-B783-94886BBF9655}"/>
            </a:ext>
          </a:extLst>
        </xdr:cNvPr>
        <xdr:cNvSpPr txBox="1"/>
      </xdr:nvSpPr>
      <xdr:spPr>
        <a:xfrm>
          <a:off x="2952750" y="373380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30</xdr:col>
      <xdr:colOff>0</xdr:colOff>
      <xdr:row>21</xdr:row>
      <xdr:rowOff>0</xdr:rowOff>
    </xdr:to>
    <xdr:graphicFrame macro="">
      <xdr:nvGraphicFramePr>
        <xdr:cNvPr id="3" name="Chart 2">
          <a:extLst>
            <a:ext uri="{FF2B5EF4-FFF2-40B4-BE49-F238E27FC236}">
              <a16:creationId xmlns:a16="http://schemas.microsoft.com/office/drawing/2014/main" id="{D63C55C2-550C-4E9A-8EE6-473896CD9C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22</xdr:row>
      <xdr:rowOff>4762</xdr:rowOff>
    </xdr:from>
    <xdr:to>
      <xdr:col>30</xdr:col>
      <xdr:colOff>0</xdr:colOff>
      <xdr:row>33</xdr:row>
      <xdr:rowOff>0</xdr:rowOff>
    </xdr:to>
    <xdr:graphicFrame macro="">
      <xdr:nvGraphicFramePr>
        <xdr:cNvPr id="4" name="Chart 3">
          <a:extLst>
            <a:ext uri="{FF2B5EF4-FFF2-40B4-BE49-F238E27FC236}">
              <a16:creationId xmlns:a16="http://schemas.microsoft.com/office/drawing/2014/main" id="{ADE7F7DC-E089-4066-9DFC-1BA5E10F46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55</xdr:row>
      <xdr:rowOff>4762</xdr:rowOff>
    </xdr:from>
    <xdr:to>
      <xdr:col>30</xdr:col>
      <xdr:colOff>0</xdr:colOff>
      <xdr:row>71</xdr:row>
      <xdr:rowOff>0</xdr:rowOff>
    </xdr:to>
    <xdr:graphicFrame macro="">
      <xdr:nvGraphicFramePr>
        <xdr:cNvPr id="5" name="Chart 4">
          <a:extLst>
            <a:ext uri="{FF2B5EF4-FFF2-40B4-BE49-F238E27FC236}">
              <a16:creationId xmlns:a16="http://schemas.microsoft.com/office/drawing/2014/main" id="{69D1B02A-7408-4B1A-8C1E-10BA2D43D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72</xdr:row>
      <xdr:rowOff>4762</xdr:rowOff>
    </xdr:from>
    <xdr:to>
      <xdr:col>30</xdr:col>
      <xdr:colOff>0</xdr:colOff>
      <xdr:row>83</xdr:row>
      <xdr:rowOff>0</xdr:rowOff>
    </xdr:to>
    <xdr:graphicFrame macro="">
      <xdr:nvGraphicFramePr>
        <xdr:cNvPr id="6" name="Chart 5">
          <a:extLst>
            <a:ext uri="{FF2B5EF4-FFF2-40B4-BE49-F238E27FC236}">
              <a16:creationId xmlns:a16="http://schemas.microsoft.com/office/drawing/2014/main" id="{8B126576-CB0A-4928-B6A4-D6070DFE4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105</xdr:row>
      <xdr:rowOff>4762</xdr:rowOff>
    </xdr:from>
    <xdr:to>
      <xdr:col>30</xdr:col>
      <xdr:colOff>0</xdr:colOff>
      <xdr:row>121</xdr:row>
      <xdr:rowOff>0</xdr:rowOff>
    </xdr:to>
    <xdr:graphicFrame macro="">
      <xdr:nvGraphicFramePr>
        <xdr:cNvPr id="7" name="Chart 6">
          <a:extLst>
            <a:ext uri="{FF2B5EF4-FFF2-40B4-BE49-F238E27FC236}">
              <a16:creationId xmlns:a16="http://schemas.microsoft.com/office/drawing/2014/main" id="{805F97B6-ECB8-44CD-9503-50F2F196C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122</xdr:row>
      <xdr:rowOff>4762</xdr:rowOff>
    </xdr:from>
    <xdr:to>
      <xdr:col>30</xdr:col>
      <xdr:colOff>0</xdr:colOff>
      <xdr:row>133</xdr:row>
      <xdr:rowOff>0</xdr:rowOff>
    </xdr:to>
    <xdr:graphicFrame macro="">
      <xdr:nvGraphicFramePr>
        <xdr:cNvPr id="8" name="Chart 7">
          <a:extLst>
            <a:ext uri="{FF2B5EF4-FFF2-40B4-BE49-F238E27FC236}">
              <a16:creationId xmlns:a16="http://schemas.microsoft.com/office/drawing/2014/main" id="{E9A1A432-9494-4BA4-B8AC-5ACF03FCB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155</xdr:row>
      <xdr:rowOff>4762</xdr:rowOff>
    </xdr:from>
    <xdr:to>
      <xdr:col>30</xdr:col>
      <xdr:colOff>0</xdr:colOff>
      <xdr:row>171</xdr:row>
      <xdr:rowOff>0</xdr:rowOff>
    </xdr:to>
    <xdr:graphicFrame macro="">
      <xdr:nvGraphicFramePr>
        <xdr:cNvPr id="9" name="Chart 8">
          <a:extLst>
            <a:ext uri="{FF2B5EF4-FFF2-40B4-BE49-F238E27FC236}">
              <a16:creationId xmlns:a16="http://schemas.microsoft.com/office/drawing/2014/main" id="{4FEA106E-82CD-4832-8E13-E058A4287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172</xdr:row>
      <xdr:rowOff>4762</xdr:rowOff>
    </xdr:from>
    <xdr:to>
      <xdr:col>30</xdr:col>
      <xdr:colOff>0</xdr:colOff>
      <xdr:row>183</xdr:row>
      <xdr:rowOff>0</xdr:rowOff>
    </xdr:to>
    <xdr:graphicFrame macro="">
      <xdr:nvGraphicFramePr>
        <xdr:cNvPr id="10" name="Chart 9">
          <a:extLst>
            <a:ext uri="{FF2B5EF4-FFF2-40B4-BE49-F238E27FC236}">
              <a16:creationId xmlns:a16="http://schemas.microsoft.com/office/drawing/2014/main" id="{17760C30-E92C-42D7-891D-46D7BC6DC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2lKQRM49IY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BB2F-7D71-41AE-93CE-34839C8A93F1}">
  <sheetPr>
    <tabColor theme="1"/>
  </sheetPr>
  <dimension ref="A1:BP50"/>
  <sheetViews>
    <sheetView tabSelected="1" zoomScaleNormal="100" workbookViewId="0"/>
  </sheetViews>
  <sheetFormatPr defaultColWidth="0" defaultRowHeight="15" x14ac:dyDescent="0.25"/>
  <cols>
    <col min="1" max="46" width="2.85546875" style="1" customWidth="1"/>
    <col min="47" max="62" width="2.85546875" style="1" hidden="1" customWidth="1"/>
    <col min="63" max="65" width="14.28515625" style="1" hidden="1" customWidth="1"/>
    <col min="66" max="66" width="2.85546875" style="1" hidden="1" customWidth="1"/>
    <col min="67" max="68" width="8.5703125" style="1" hidden="1" customWidth="1"/>
    <col min="69" max="16384" width="2.85546875" style="1" hidden="1"/>
  </cols>
  <sheetData>
    <row r="1" spans="1:68"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8" x14ac:dyDescent="0.25">
      <c r="A2" s="2"/>
      <c r="B2" s="113" t="s">
        <v>59</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5"/>
      <c r="AT2" s="2"/>
      <c r="BO2" s="13" t="s">
        <v>11</v>
      </c>
    </row>
    <row r="3" spans="1:68" x14ac:dyDescent="0.25">
      <c r="A3" s="2"/>
      <c r="B3" s="116"/>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8"/>
      <c r="AT3" s="2"/>
      <c r="BO3" s="14"/>
    </row>
    <row r="4" spans="1:68"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BK4" s="15" t="str">
        <f>IFERROR(DATE($Y$16, INDEX($BP$4:$BP$15, MATCH($Y$18, $BO$4:$BO$15, 0)), 1), "")</f>
        <v/>
      </c>
      <c r="BL4" s="15" t="str">
        <f>IF(BK4="", "", DATE(YEAR(BK4), MONTH(BK4)+1, DAY(BK4)-1))</f>
        <v/>
      </c>
      <c r="BM4" s="4" t="str">
        <f>IF(BK4="", "", TEXT(BK4, "mmm yyyy"))</f>
        <v/>
      </c>
      <c r="BO4" s="4" t="s">
        <v>12</v>
      </c>
      <c r="BP4" s="4" t="str">
        <f>IF($Y$18="", "", IF($BO4=$Y$18, 1, $BP15+1))</f>
        <v/>
      </c>
    </row>
    <row r="5" spans="1:68" x14ac:dyDescent="0.25">
      <c r="A5" s="2"/>
      <c r="B5" s="107" t="s">
        <v>13</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c r="AT5" s="2"/>
      <c r="BK5" s="16" t="str">
        <f>IF(BK4="", "", DATE(YEAR(BK4), MONTH(BK4)+1, DAY(BK4)))</f>
        <v/>
      </c>
      <c r="BL5" s="16" t="str">
        <f t="shared" ref="BL5:BL15" si="0">IF(BK5="", "", DATE(YEAR(BK5), MONTH(BK5)+1, DAY(BK5)-1))</f>
        <v/>
      </c>
      <c r="BM5" s="5" t="str">
        <f t="shared" ref="BM5:BM15" si="1">IF(BK5="", "", TEXT(BK5, "mmm yyyy"))</f>
        <v/>
      </c>
      <c r="BO5" s="5" t="s">
        <v>14</v>
      </c>
      <c r="BP5" s="5" t="str">
        <f t="shared" ref="BP5:BP15" si="2">IF($Y$18="", "", IF($BO5=$Y$18, 1, $BP4+1))</f>
        <v/>
      </c>
    </row>
    <row r="6" spans="1:68"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K6" s="16" t="str">
        <f t="shared" ref="BK6:BK15" si="3">IF(BK5="", "", DATE(YEAR(BK5), MONTH(BK5)+1, DAY(BK5)))</f>
        <v/>
      </c>
      <c r="BL6" s="16" t="str">
        <f t="shared" si="0"/>
        <v/>
      </c>
      <c r="BM6" s="5" t="str">
        <f t="shared" si="1"/>
        <v/>
      </c>
      <c r="BO6" s="5" t="s">
        <v>15</v>
      </c>
      <c r="BP6" s="5" t="str">
        <f t="shared" si="2"/>
        <v/>
      </c>
    </row>
    <row r="7" spans="1:68" x14ac:dyDescent="0.25">
      <c r="A7" s="2"/>
      <c r="B7" s="74" t="s">
        <v>16</v>
      </c>
      <c r="C7" s="75"/>
      <c r="D7" s="75"/>
      <c r="E7" s="75"/>
      <c r="F7" s="75"/>
      <c r="G7" s="76"/>
      <c r="H7" s="104" t="s">
        <v>17</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6"/>
      <c r="AT7" s="2"/>
      <c r="BK7" s="16" t="str">
        <f t="shared" si="3"/>
        <v/>
      </c>
      <c r="BL7" s="16" t="str">
        <f t="shared" si="0"/>
        <v/>
      </c>
      <c r="BM7" s="5" t="str">
        <f t="shared" si="1"/>
        <v/>
      </c>
      <c r="BO7" s="5" t="s">
        <v>18</v>
      </c>
      <c r="BP7" s="5" t="str">
        <f t="shared" si="2"/>
        <v/>
      </c>
    </row>
    <row r="8" spans="1:68" x14ac:dyDescent="0.25">
      <c r="A8" s="2"/>
      <c r="B8" s="107" t="s">
        <v>19</v>
      </c>
      <c r="C8" s="108"/>
      <c r="D8" s="108"/>
      <c r="E8" s="108"/>
      <c r="F8" s="108"/>
      <c r="G8" s="109"/>
      <c r="H8" s="104" t="s">
        <v>20</v>
      </c>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6"/>
      <c r="AT8" s="2"/>
      <c r="BK8" s="16" t="str">
        <f t="shared" si="3"/>
        <v/>
      </c>
      <c r="BL8" s="16" t="str">
        <f t="shared" si="0"/>
        <v/>
      </c>
      <c r="BM8" s="5" t="str">
        <f t="shared" si="1"/>
        <v/>
      </c>
      <c r="BO8" s="5" t="s">
        <v>21</v>
      </c>
      <c r="BP8" s="5" t="str">
        <f t="shared" si="2"/>
        <v/>
      </c>
    </row>
    <row r="9" spans="1:68" x14ac:dyDescent="0.25">
      <c r="A9" s="2"/>
      <c r="B9" s="104" t="s">
        <v>22</v>
      </c>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6"/>
      <c r="AT9" s="2"/>
      <c r="BK9" s="16" t="str">
        <f t="shared" si="3"/>
        <v/>
      </c>
      <c r="BL9" s="16" t="str">
        <f t="shared" si="0"/>
        <v/>
      </c>
      <c r="BM9" s="5" t="str">
        <f t="shared" si="1"/>
        <v/>
      </c>
      <c r="BO9" s="5" t="s">
        <v>23</v>
      </c>
      <c r="BP9" s="5" t="str">
        <f t="shared" si="2"/>
        <v/>
      </c>
    </row>
    <row r="10" spans="1:68" x14ac:dyDescent="0.25">
      <c r="A10" s="2"/>
      <c r="B10" s="104" t="s">
        <v>24</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6"/>
      <c r="AT10" s="2"/>
      <c r="BK10" s="16" t="str">
        <f t="shared" si="3"/>
        <v/>
      </c>
      <c r="BL10" s="16" t="str">
        <f t="shared" si="0"/>
        <v/>
      </c>
      <c r="BM10" s="5" t="str">
        <f t="shared" si="1"/>
        <v/>
      </c>
      <c r="BO10" s="5" t="s">
        <v>25</v>
      </c>
      <c r="BP10" s="5" t="str">
        <f t="shared" si="2"/>
        <v/>
      </c>
    </row>
    <row r="11" spans="1:68" x14ac:dyDescent="0.25">
      <c r="A11" s="2"/>
      <c r="B11" s="104" t="s">
        <v>26</v>
      </c>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6"/>
      <c r="AT11" s="2"/>
      <c r="BK11" s="16" t="str">
        <f t="shared" si="3"/>
        <v/>
      </c>
      <c r="BL11" s="16" t="str">
        <f t="shared" si="0"/>
        <v/>
      </c>
      <c r="BM11" s="5" t="str">
        <f t="shared" si="1"/>
        <v/>
      </c>
      <c r="BO11" s="5" t="s">
        <v>27</v>
      </c>
      <c r="BP11" s="5" t="str">
        <f t="shared" si="2"/>
        <v/>
      </c>
    </row>
    <row r="12" spans="1:68"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K12" s="16" t="str">
        <f t="shared" si="3"/>
        <v/>
      </c>
      <c r="BL12" s="16" t="str">
        <f t="shared" si="0"/>
        <v/>
      </c>
      <c r="BM12" s="5" t="str">
        <f t="shared" si="1"/>
        <v/>
      </c>
      <c r="BO12" s="5" t="s">
        <v>28</v>
      </c>
      <c r="BP12" s="5" t="str">
        <f t="shared" si="2"/>
        <v/>
      </c>
    </row>
    <row r="13" spans="1:68"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K13" s="16" t="str">
        <f t="shared" si="3"/>
        <v/>
      </c>
      <c r="BL13" s="16" t="str">
        <f t="shared" si="0"/>
        <v/>
      </c>
      <c r="BM13" s="5" t="str">
        <f t="shared" si="1"/>
        <v/>
      </c>
      <c r="BO13" s="5" t="s">
        <v>29</v>
      </c>
      <c r="BP13" s="5" t="str">
        <f t="shared" si="2"/>
        <v/>
      </c>
    </row>
    <row r="14" spans="1:68" x14ac:dyDescent="0.25">
      <c r="A14" s="2"/>
      <c r="B14" s="107" t="s">
        <v>30</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9"/>
      <c r="AT14" s="2"/>
      <c r="BK14" s="16" t="str">
        <f t="shared" si="3"/>
        <v/>
      </c>
      <c r="BL14" s="16" t="str">
        <f t="shared" si="0"/>
        <v/>
      </c>
      <c r="BM14" s="5" t="str">
        <f t="shared" si="1"/>
        <v/>
      </c>
      <c r="BO14" s="5" t="s">
        <v>31</v>
      </c>
      <c r="BP14" s="5" t="str">
        <f t="shared" si="2"/>
        <v/>
      </c>
    </row>
    <row r="15" spans="1:68"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K15" s="17" t="str">
        <f t="shared" si="3"/>
        <v/>
      </c>
      <c r="BL15" s="17" t="str">
        <f t="shared" si="0"/>
        <v/>
      </c>
      <c r="BM15" s="6" t="str">
        <f t="shared" si="1"/>
        <v/>
      </c>
      <c r="BO15" s="6" t="s">
        <v>32</v>
      </c>
      <c r="BP15" s="6" t="str">
        <f t="shared" si="2"/>
        <v/>
      </c>
    </row>
    <row r="16" spans="1:68" x14ac:dyDescent="0.25">
      <c r="A16" s="2"/>
      <c r="B16" s="40" t="s">
        <v>33</v>
      </c>
      <c r="C16" s="41"/>
      <c r="D16" s="41"/>
      <c r="E16" s="41"/>
      <c r="F16" s="41"/>
      <c r="G16" s="42"/>
      <c r="H16" s="110" t="s">
        <v>34</v>
      </c>
      <c r="I16" s="111"/>
      <c r="J16" s="111"/>
      <c r="K16" s="111"/>
      <c r="L16" s="111"/>
      <c r="M16" s="111"/>
      <c r="N16" s="111"/>
      <c r="O16" s="111"/>
      <c r="P16" s="111"/>
      <c r="Q16" s="112"/>
      <c r="R16" s="2"/>
      <c r="S16" s="2"/>
      <c r="T16" s="74" t="s">
        <v>35</v>
      </c>
      <c r="U16" s="75"/>
      <c r="V16" s="75"/>
      <c r="W16" s="75"/>
      <c r="X16" s="76"/>
      <c r="Y16" s="92"/>
      <c r="Z16" s="93"/>
      <c r="AA16" s="93"/>
      <c r="AB16" s="94"/>
      <c r="AC16" s="18" t="str">
        <f>IF(ISNUMBER($Y$16)=TRUE, $BO$23, $BO$24)</f>
        <v>✕</v>
      </c>
      <c r="AD16" s="2"/>
      <c r="AE16" s="2"/>
      <c r="AF16" s="2"/>
      <c r="AG16" s="2"/>
      <c r="AH16" s="2"/>
      <c r="AI16" s="2"/>
      <c r="AJ16" s="2"/>
      <c r="AK16" s="2"/>
      <c r="AL16" s="2"/>
      <c r="AM16" s="2"/>
      <c r="AN16" s="2"/>
      <c r="AO16" s="2"/>
      <c r="AP16" s="2"/>
      <c r="AQ16" s="2"/>
      <c r="AR16" s="2"/>
      <c r="AS16" s="2"/>
      <c r="AT16" s="2"/>
      <c r="BK16" s="19"/>
    </row>
    <row r="17" spans="1:67"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74" t="s">
        <v>48</v>
      </c>
      <c r="AL17" s="75"/>
      <c r="AM17" s="75"/>
      <c r="AN17" s="75"/>
      <c r="AO17" s="75"/>
      <c r="AP17" s="75"/>
      <c r="AQ17" s="75"/>
      <c r="AR17" s="75"/>
      <c r="AS17" s="76"/>
      <c r="AT17" s="2"/>
      <c r="BK17" s="19"/>
      <c r="BL17" s="20"/>
      <c r="BM17" s="20"/>
    </row>
    <row r="18" spans="1:67" x14ac:dyDescent="0.25">
      <c r="A18" s="2"/>
      <c r="B18" s="83" t="s">
        <v>36</v>
      </c>
      <c r="C18" s="84"/>
      <c r="D18" s="84"/>
      <c r="E18" s="84"/>
      <c r="F18" s="84"/>
      <c r="G18" s="84"/>
      <c r="H18" s="84"/>
      <c r="I18" s="84"/>
      <c r="J18" s="84"/>
      <c r="K18" s="84"/>
      <c r="L18" s="84"/>
      <c r="M18" s="84"/>
      <c r="N18" s="84"/>
      <c r="O18" s="84"/>
      <c r="P18" s="84"/>
      <c r="Q18" s="85"/>
      <c r="R18" s="2"/>
      <c r="S18" s="2"/>
      <c r="T18" s="74" t="s">
        <v>37</v>
      </c>
      <c r="U18" s="75"/>
      <c r="V18" s="75"/>
      <c r="W18" s="75"/>
      <c r="X18" s="76"/>
      <c r="Y18" s="92"/>
      <c r="Z18" s="93"/>
      <c r="AA18" s="93"/>
      <c r="AB18" s="94"/>
      <c r="AC18" s="18" t="str">
        <f>IF(COUNTIF($BO$4:$BO$15, $Y$18)&gt;0, $BO$23, $BO$24)</f>
        <v>✕</v>
      </c>
      <c r="AD18" s="2"/>
      <c r="AE18" s="2"/>
      <c r="AF18" s="2"/>
      <c r="AG18" s="2"/>
      <c r="AH18" s="2"/>
      <c r="AI18" s="2"/>
      <c r="AJ18" s="2"/>
      <c r="AK18" s="80"/>
      <c r="AL18" s="81"/>
      <c r="AM18" s="81"/>
      <c r="AN18" s="81"/>
      <c r="AO18" s="81"/>
      <c r="AP18" s="81"/>
      <c r="AQ18" s="81"/>
      <c r="AR18" s="81"/>
      <c r="AS18" s="82"/>
      <c r="AT18" s="2"/>
      <c r="BK18" s="31" t="str">
        <f>IF($AK18="", "", IF(COUNTIF($AK$18:$AK$23, $AK18)&gt;1, "X", ""))</f>
        <v/>
      </c>
      <c r="BL18" s="20"/>
      <c r="BM18" s="20"/>
    </row>
    <row r="19" spans="1:67" x14ac:dyDescent="0.25">
      <c r="A19" s="2"/>
      <c r="B19" s="86"/>
      <c r="C19" s="87"/>
      <c r="D19" s="87"/>
      <c r="E19" s="87"/>
      <c r="F19" s="87"/>
      <c r="G19" s="87"/>
      <c r="H19" s="87"/>
      <c r="I19" s="87"/>
      <c r="J19" s="87"/>
      <c r="K19" s="87"/>
      <c r="L19" s="87"/>
      <c r="M19" s="87"/>
      <c r="N19" s="87"/>
      <c r="O19" s="87"/>
      <c r="P19" s="87"/>
      <c r="Q19" s="88"/>
      <c r="R19" s="2"/>
      <c r="S19" s="2"/>
      <c r="T19" s="2"/>
      <c r="U19" s="2"/>
      <c r="V19" s="2"/>
      <c r="W19" s="2"/>
      <c r="X19" s="2"/>
      <c r="Y19" s="2"/>
      <c r="Z19" s="2"/>
      <c r="AA19" s="2"/>
      <c r="AB19" s="2"/>
      <c r="AC19" s="2"/>
      <c r="AD19" s="2"/>
      <c r="AE19" s="2"/>
      <c r="AF19" s="2"/>
      <c r="AG19" s="2"/>
      <c r="AH19" s="2"/>
      <c r="AI19" s="2"/>
      <c r="AJ19" s="2"/>
      <c r="AK19" s="34"/>
      <c r="AL19" s="35"/>
      <c r="AM19" s="35"/>
      <c r="AN19" s="35"/>
      <c r="AO19" s="35"/>
      <c r="AP19" s="35"/>
      <c r="AQ19" s="35"/>
      <c r="AR19" s="35"/>
      <c r="AS19" s="36"/>
      <c r="AT19" s="2"/>
      <c r="BK19" s="32" t="str">
        <f t="shared" ref="BK19:BK23" si="4">IF($AK19="", "", IF(COUNTIF($AK$18:$AK$23, $AK19)&gt;1, "X", ""))</f>
        <v/>
      </c>
      <c r="BL19" s="20"/>
      <c r="BM19" s="20"/>
      <c r="BO19" s="20"/>
    </row>
    <row r="20" spans="1:67" x14ac:dyDescent="0.25">
      <c r="A20" s="2"/>
      <c r="B20" s="89"/>
      <c r="C20" s="90"/>
      <c r="D20" s="90"/>
      <c r="E20" s="90"/>
      <c r="F20" s="90"/>
      <c r="G20" s="90"/>
      <c r="H20" s="90"/>
      <c r="I20" s="90"/>
      <c r="J20" s="90"/>
      <c r="K20" s="90"/>
      <c r="L20" s="90"/>
      <c r="M20" s="90"/>
      <c r="N20" s="90"/>
      <c r="O20" s="90"/>
      <c r="P20" s="90"/>
      <c r="Q20" s="91"/>
      <c r="R20" s="2"/>
      <c r="S20" s="2"/>
      <c r="T20" s="95" t="s">
        <v>51</v>
      </c>
      <c r="U20" s="96"/>
      <c r="V20" s="96"/>
      <c r="W20" s="96"/>
      <c r="X20" s="96"/>
      <c r="Y20" s="96"/>
      <c r="Z20" s="96"/>
      <c r="AA20" s="96"/>
      <c r="AB20" s="96"/>
      <c r="AC20" s="96"/>
      <c r="AD20" s="96"/>
      <c r="AE20" s="96"/>
      <c r="AF20" s="96"/>
      <c r="AG20" s="96"/>
      <c r="AH20" s="97"/>
      <c r="AI20" s="2"/>
      <c r="AJ20" s="2"/>
      <c r="AK20" s="34"/>
      <c r="AL20" s="35"/>
      <c r="AM20" s="35"/>
      <c r="AN20" s="35"/>
      <c r="AO20" s="35"/>
      <c r="AP20" s="35"/>
      <c r="AQ20" s="35"/>
      <c r="AR20" s="35"/>
      <c r="AS20" s="36"/>
      <c r="AT20" s="2"/>
      <c r="BK20" s="32" t="str">
        <f t="shared" si="4"/>
        <v/>
      </c>
      <c r="BL20" s="20"/>
      <c r="BM20" s="20"/>
      <c r="BO20" s="20"/>
    </row>
    <row r="21" spans="1:67" x14ac:dyDescent="0.25">
      <c r="A21" s="2"/>
      <c r="B21" s="2"/>
      <c r="C21" s="2"/>
      <c r="D21" s="2"/>
      <c r="E21" s="2"/>
      <c r="F21" s="2"/>
      <c r="G21" s="2"/>
      <c r="H21" s="2"/>
      <c r="I21" s="2"/>
      <c r="J21" s="2"/>
      <c r="K21" s="2"/>
      <c r="L21" s="2"/>
      <c r="M21" s="2"/>
      <c r="N21" s="2"/>
      <c r="O21" s="2"/>
      <c r="P21" s="2"/>
      <c r="Q21" s="2"/>
      <c r="R21" s="2"/>
      <c r="S21" s="2"/>
      <c r="T21" s="98"/>
      <c r="U21" s="99"/>
      <c r="V21" s="99"/>
      <c r="W21" s="99"/>
      <c r="X21" s="99"/>
      <c r="Y21" s="99"/>
      <c r="Z21" s="99"/>
      <c r="AA21" s="99"/>
      <c r="AB21" s="99"/>
      <c r="AC21" s="99"/>
      <c r="AD21" s="99"/>
      <c r="AE21" s="99"/>
      <c r="AF21" s="99"/>
      <c r="AG21" s="99"/>
      <c r="AH21" s="100"/>
      <c r="AI21" s="2"/>
      <c r="AJ21" s="2"/>
      <c r="AK21" s="34"/>
      <c r="AL21" s="35"/>
      <c r="AM21" s="35"/>
      <c r="AN21" s="35"/>
      <c r="AO21" s="35"/>
      <c r="AP21" s="35"/>
      <c r="AQ21" s="35"/>
      <c r="AR21" s="35"/>
      <c r="AS21" s="36"/>
      <c r="AT21" s="2"/>
      <c r="BK21" s="32" t="str">
        <f t="shared" si="4"/>
        <v/>
      </c>
      <c r="BL21" s="20"/>
      <c r="BM21" s="20"/>
    </row>
    <row r="22" spans="1:67" x14ac:dyDescent="0.25">
      <c r="A22" s="2"/>
      <c r="B22" s="40" t="s">
        <v>38</v>
      </c>
      <c r="C22" s="41"/>
      <c r="D22" s="41"/>
      <c r="E22" s="41"/>
      <c r="F22" s="41"/>
      <c r="G22" s="41"/>
      <c r="H22" s="41"/>
      <c r="I22" s="41"/>
      <c r="J22" s="41"/>
      <c r="K22" s="41"/>
      <c r="L22" s="41"/>
      <c r="M22" s="41"/>
      <c r="N22" s="41"/>
      <c r="O22" s="41"/>
      <c r="P22" s="41"/>
      <c r="Q22" s="42"/>
      <c r="R22" s="2"/>
      <c r="S22" s="2"/>
      <c r="T22" s="98"/>
      <c r="U22" s="99"/>
      <c r="V22" s="99"/>
      <c r="W22" s="99"/>
      <c r="X22" s="99"/>
      <c r="Y22" s="99"/>
      <c r="Z22" s="99"/>
      <c r="AA22" s="99"/>
      <c r="AB22" s="99"/>
      <c r="AC22" s="99"/>
      <c r="AD22" s="99"/>
      <c r="AE22" s="99"/>
      <c r="AF22" s="99"/>
      <c r="AG22" s="99"/>
      <c r="AH22" s="100"/>
      <c r="AI22" s="2"/>
      <c r="AJ22" s="2"/>
      <c r="AK22" s="34"/>
      <c r="AL22" s="35"/>
      <c r="AM22" s="35"/>
      <c r="AN22" s="35"/>
      <c r="AO22" s="35"/>
      <c r="AP22" s="35"/>
      <c r="AQ22" s="35"/>
      <c r="AR22" s="35"/>
      <c r="AS22" s="36"/>
      <c r="AT22" s="2"/>
      <c r="BK22" s="32" t="str">
        <f t="shared" si="4"/>
        <v/>
      </c>
      <c r="BL22" s="20"/>
      <c r="BM22" s="20"/>
    </row>
    <row r="23" spans="1:67" x14ac:dyDescent="0.25">
      <c r="A23" s="2"/>
      <c r="B23" s="56"/>
      <c r="C23" s="57"/>
      <c r="D23" s="57"/>
      <c r="E23" s="57"/>
      <c r="F23" s="57"/>
      <c r="G23" s="57"/>
      <c r="H23" s="57"/>
      <c r="I23" s="57"/>
      <c r="J23" s="57"/>
      <c r="K23" s="57"/>
      <c r="L23" s="57"/>
      <c r="M23" s="57"/>
      <c r="N23" s="57"/>
      <c r="O23" s="57"/>
      <c r="P23" s="57"/>
      <c r="Q23" s="58"/>
      <c r="R23" s="2"/>
      <c r="S23" s="2"/>
      <c r="T23" s="101"/>
      <c r="U23" s="102"/>
      <c r="V23" s="102"/>
      <c r="W23" s="102"/>
      <c r="X23" s="102"/>
      <c r="Y23" s="102"/>
      <c r="Z23" s="102"/>
      <c r="AA23" s="102"/>
      <c r="AB23" s="102"/>
      <c r="AC23" s="102"/>
      <c r="AD23" s="102"/>
      <c r="AE23" s="102"/>
      <c r="AF23" s="102"/>
      <c r="AG23" s="102"/>
      <c r="AH23" s="103"/>
      <c r="AI23" s="2"/>
      <c r="AJ23" s="2"/>
      <c r="AK23" s="37"/>
      <c r="AL23" s="38"/>
      <c r="AM23" s="38"/>
      <c r="AN23" s="38"/>
      <c r="AO23" s="38"/>
      <c r="AP23" s="38"/>
      <c r="AQ23" s="38"/>
      <c r="AR23" s="38"/>
      <c r="AS23" s="39"/>
      <c r="AT23" s="2"/>
      <c r="BK23" s="33" t="str">
        <f t="shared" si="4"/>
        <v/>
      </c>
      <c r="BL23" s="20"/>
      <c r="BM23" s="20"/>
      <c r="BO23" s="4" t="s">
        <v>39</v>
      </c>
    </row>
    <row r="24" spans="1:67" x14ac:dyDescent="0.25">
      <c r="A24" s="2"/>
      <c r="B24" s="59"/>
      <c r="C24" s="60"/>
      <c r="D24" s="60"/>
      <c r="E24" s="60"/>
      <c r="F24" s="60"/>
      <c r="G24" s="60"/>
      <c r="H24" s="60"/>
      <c r="I24" s="60"/>
      <c r="J24" s="60"/>
      <c r="K24" s="60"/>
      <c r="L24" s="60"/>
      <c r="M24" s="60"/>
      <c r="N24" s="60"/>
      <c r="O24" s="60"/>
      <c r="P24" s="60"/>
      <c r="Q24" s="61"/>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BK24" s="19"/>
      <c r="BL24" s="20"/>
      <c r="BM24" s="20"/>
      <c r="BO24" s="6" t="s">
        <v>40</v>
      </c>
    </row>
    <row r="25" spans="1:67" x14ac:dyDescent="0.25">
      <c r="A25" s="2"/>
      <c r="B25" s="59"/>
      <c r="C25" s="60"/>
      <c r="D25" s="60"/>
      <c r="E25" s="60"/>
      <c r="F25" s="60"/>
      <c r="G25" s="60"/>
      <c r="H25" s="60"/>
      <c r="I25" s="60"/>
      <c r="J25" s="60"/>
      <c r="K25" s="60"/>
      <c r="L25" s="60"/>
      <c r="M25" s="60"/>
      <c r="N25" s="60"/>
      <c r="O25" s="60"/>
      <c r="P25" s="60"/>
      <c r="Q25" s="61"/>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BK25" s="19"/>
      <c r="BL25" s="20"/>
      <c r="BM25" s="20"/>
    </row>
    <row r="26" spans="1:67" ht="15" customHeight="1" x14ac:dyDescent="0.25">
      <c r="A26" s="2"/>
      <c r="B26" s="59"/>
      <c r="C26" s="60"/>
      <c r="D26" s="60"/>
      <c r="E26" s="60"/>
      <c r="F26" s="60"/>
      <c r="G26" s="60"/>
      <c r="H26" s="60"/>
      <c r="I26" s="60"/>
      <c r="J26" s="60"/>
      <c r="K26" s="60"/>
      <c r="L26" s="60"/>
      <c r="M26" s="60"/>
      <c r="N26" s="60"/>
      <c r="O26" s="60"/>
      <c r="P26" s="60"/>
      <c r="Q26" s="61"/>
      <c r="R26" s="2"/>
      <c r="S26" s="2"/>
      <c r="T26" s="74" t="s">
        <v>57</v>
      </c>
      <c r="U26" s="75"/>
      <c r="V26" s="75"/>
      <c r="W26" s="75"/>
      <c r="X26" s="75"/>
      <c r="Y26" s="75"/>
      <c r="Z26" s="75"/>
      <c r="AA26" s="75"/>
      <c r="AB26" s="75"/>
      <c r="AC26" s="76"/>
      <c r="AD26" s="2"/>
      <c r="AE26" s="65" t="s">
        <v>56</v>
      </c>
      <c r="AF26" s="66"/>
      <c r="AG26" s="66"/>
      <c r="AH26" s="66"/>
      <c r="AI26" s="66"/>
      <c r="AJ26" s="66"/>
      <c r="AK26" s="66"/>
      <c r="AL26" s="66"/>
      <c r="AM26" s="66"/>
      <c r="AN26" s="66"/>
      <c r="AO26" s="66"/>
      <c r="AP26" s="66"/>
      <c r="AQ26" s="66"/>
      <c r="AR26" s="66"/>
      <c r="AS26" s="67"/>
      <c r="AT26" s="2"/>
      <c r="BK26" s="19"/>
      <c r="BL26" s="20"/>
      <c r="BM26" s="20"/>
    </row>
    <row r="27" spans="1:67" x14ac:dyDescent="0.25">
      <c r="A27" s="2"/>
      <c r="B27" s="62"/>
      <c r="C27" s="63"/>
      <c r="D27" s="63"/>
      <c r="E27" s="63"/>
      <c r="F27" s="63"/>
      <c r="G27" s="63"/>
      <c r="H27" s="63"/>
      <c r="I27" s="63"/>
      <c r="J27" s="63"/>
      <c r="K27" s="63"/>
      <c r="L27" s="63"/>
      <c r="M27" s="63"/>
      <c r="N27" s="63"/>
      <c r="O27" s="63"/>
      <c r="P27" s="63"/>
      <c r="Q27" s="64"/>
      <c r="R27" s="2"/>
      <c r="S27" s="2"/>
      <c r="T27" s="77"/>
      <c r="U27" s="78"/>
      <c r="V27" s="78"/>
      <c r="W27" s="78"/>
      <c r="X27" s="78"/>
      <c r="Y27" s="78"/>
      <c r="Z27" s="78"/>
      <c r="AA27" s="78"/>
      <c r="AB27" s="78"/>
      <c r="AC27" s="79"/>
      <c r="AD27" s="2"/>
      <c r="AE27" s="68"/>
      <c r="AF27" s="69"/>
      <c r="AG27" s="69"/>
      <c r="AH27" s="69"/>
      <c r="AI27" s="69"/>
      <c r="AJ27" s="69"/>
      <c r="AK27" s="69"/>
      <c r="AL27" s="69"/>
      <c r="AM27" s="69"/>
      <c r="AN27" s="69"/>
      <c r="AO27" s="69"/>
      <c r="AP27" s="69"/>
      <c r="AQ27" s="69"/>
      <c r="AR27" s="69"/>
      <c r="AS27" s="70"/>
      <c r="AT27" s="2"/>
      <c r="BK27" s="19"/>
      <c r="BL27" s="20"/>
      <c r="BM27" s="20"/>
    </row>
    <row r="28" spans="1:67"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68"/>
      <c r="AF28" s="69"/>
      <c r="AG28" s="69"/>
      <c r="AH28" s="69"/>
      <c r="AI28" s="69"/>
      <c r="AJ28" s="69"/>
      <c r="AK28" s="69"/>
      <c r="AL28" s="69"/>
      <c r="AM28" s="69"/>
      <c r="AN28" s="69"/>
      <c r="AO28" s="69"/>
      <c r="AP28" s="69"/>
      <c r="AQ28" s="69"/>
      <c r="AR28" s="69"/>
      <c r="AS28" s="70"/>
      <c r="AT28" s="2"/>
      <c r="BM28" s="20"/>
    </row>
    <row r="29" spans="1:67" x14ac:dyDescent="0.25">
      <c r="A29" s="2"/>
      <c r="B29" s="50" t="s">
        <v>41</v>
      </c>
      <c r="C29" s="51"/>
      <c r="D29" s="51"/>
      <c r="E29" s="51"/>
      <c r="F29" s="51"/>
      <c r="G29" s="51"/>
      <c r="H29" s="51"/>
      <c r="I29" s="51"/>
      <c r="J29" s="51"/>
      <c r="K29" s="51"/>
      <c r="L29" s="51"/>
      <c r="M29" s="51"/>
      <c r="N29" s="51"/>
      <c r="O29" s="51"/>
      <c r="P29" s="51"/>
      <c r="Q29" s="52"/>
      <c r="R29" s="2"/>
      <c r="S29" s="2"/>
      <c r="T29" s="65" t="s">
        <v>58</v>
      </c>
      <c r="U29" s="66"/>
      <c r="V29" s="66"/>
      <c r="W29" s="66"/>
      <c r="X29" s="66"/>
      <c r="Y29" s="66"/>
      <c r="Z29" s="66"/>
      <c r="AA29" s="66"/>
      <c r="AB29" s="66"/>
      <c r="AC29" s="67"/>
      <c r="AE29" s="68"/>
      <c r="AF29" s="69"/>
      <c r="AG29" s="69"/>
      <c r="AH29" s="69"/>
      <c r="AI29" s="69"/>
      <c r="AJ29" s="69"/>
      <c r="AK29" s="69"/>
      <c r="AL29" s="69"/>
      <c r="AM29" s="69"/>
      <c r="AN29" s="69"/>
      <c r="AO29" s="69"/>
      <c r="AP29" s="69"/>
      <c r="AQ29" s="69"/>
      <c r="AR29" s="69"/>
      <c r="AS29" s="70"/>
      <c r="AT29" s="2"/>
    </row>
    <row r="30" spans="1:67" x14ac:dyDescent="0.25">
      <c r="A30" s="2"/>
      <c r="B30" s="53"/>
      <c r="C30" s="54"/>
      <c r="D30" s="54"/>
      <c r="E30" s="54"/>
      <c r="F30" s="54"/>
      <c r="G30" s="54"/>
      <c r="H30" s="54"/>
      <c r="I30" s="54"/>
      <c r="J30" s="54"/>
      <c r="K30" s="54"/>
      <c r="L30" s="54"/>
      <c r="M30" s="54"/>
      <c r="N30" s="54"/>
      <c r="O30" s="54"/>
      <c r="P30" s="54"/>
      <c r="Q30" s="55"/>
      <c r="R30" s="2"/>
      <c r="S30" s="2"/>
      <c r="T30" s="68"/>
      <c r="U30" s="69"/>
      <c r="V30" s="69"/>
      <c r="W30" s="69"/>
      <c r="X30" s="69"/>
      <c r="Y30" s="69"/>
      <c r="Z30" s="69"/>
      <c r="AA30" s="69"/>
      <c r="AB30" s="69"/>
      <c r="AC30" s="70"/>
      <c r="AD30" s="2"/>
      <c r="AE30" s="68"/>
      <c r="AF30" s="69"/>
      <c r="AG30" s="69"/>
      <c r="AH30" s="69"/>
      <c r="AI30" s="69"/>
      <c r="AJ30" s="69"/>
      <c r="AK30" s="69"/>
      <c r="AL30" s="69"/>
      <c r="AM30" s="69"/>
      <c r="AN30" s="69"/>
      <c r="AO30" s="69"/>
      <c r="AP30" s="69"/>
      <c r="AQ30" s="69"/>
      <c r="AR30" s="69"/>
      <c r="AS30" s="70"/>
      <c r="AT30" s="2"/>
    </row>
    <row r="31" spans="1:67" x14ac:dyDescent="0.25">
      <c r="A31" s="2"/>
      <c r="B31" s="2"/>
      <c r="C31" s="2"/>
      <c r="D31" s="2"/>
      <c r="E31" s="2"/>
      <c r="F31" s="2"/>
      <c r="G31" s="2"/>
      <c r="H31" s="2"/>
      <c r="I31" s="2"/>
      <c r="J31" s="2"/>
      <c r="K31" s="2"/>
      <c r="L31" s="2"/>
      <c r="M31" s="2"/>
      <c r="N31" s="2"/>
      <c r="O31" s="2"/>
      <c r="P31" s="2"/>
      <c r="Q31" s="2"/>
      <c r="R31" s="2"/>
      <c r="S31" s="2"/>
      <c r="T31" s="71"/>
      <c r="U31" s="72"/>
      <c r="V31" s="72"/>
      <c r="W31" s="72"/>
      <c r="X31" s="72"/>
      <c r="Y31" s="72"/>
      <c r="Z31" s="72"/>
      <c r="AA31" s="72"/>
      <c r="AB31" s="72"/>
      <c r="AC31" s="73"/>
      <c r="AD31" s="2"/>
      <c r="AE31" s="71"/>
      <c r="AF31" s="72"/>
      <c r="AG31" s="72"/>
      <c r="AH31" s="72"/>
      <c r="AI31" s="72"/>
      <c r="AJ31" s="72"/>
      <c r="AK31" s="72"/>
      <c r="AL31" s="72"/>
      <c r="AM31" s="72"/>
      <c r="AN31" s="72"/>
      <c r="AO31" s="72"/>
      <c r="AP31" s="72"/>
      <c r="AQ31" s="72"/>
      <c r="AR31" s="72"/>
      <c r="AS31" s="73"/>
      <c r="AT31" s="2"/>
    </row>
    <row r="32" spans="1:6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40" t="s">
        <v>42</v>
      </c>
      <c r="C35" s="41"/>
      <c r="D35" s="41"/>
      <c r="E35" s="41"/>
      <c r="F35" s="41"/>
      <c r="G35" s="41"/>
      <c r="H35" s="41"/>
      <c r="I35" s="41"/>
      <c r="J35" s="41"/>
      <c r="K35" s="41"/>
      <c r="L35" s="41"/>
      <c r="M35" s="41"/>
      <c r="N35" s="41"/>
      <c r="O35" s="41"/>
      <c r="P35" s="41"/>
      <c r="Q35" s="41"/>
      <c r="R35" s="41"/>
      <c r="S35" s="41"/>
      <c r="T35" s="41"/>
      <c r="U35" s="41"/>
      <c r="V35" s="42"/>
      <c r="W35" s="2"/>
      <c r="X35" s="2"/>
      <c r="Y35" s="40" t="s">
        <v>43</v>
      </c>
      <c r="Z35" s="41"/>
      <c r="AA35" s="41"/>
      <c r="AB35" s="41"/>
      <c r="AC35" s="41"/>
      <c r="AD35" s="41"/>
      <c r="AE35" s="41"/>
      <c r="AF35" s="41"/>
      <c r="AG35" s="41"/>
      <c r="AH35" s="41"/>
      <c r="AI35" s="41"/>
      <c r="AJ35" s="41"/>
      <c r="AK35" s="41"/>
      <c r="AL35" s="41"/>
      <c r="AM35" s="41"/>
      <c r="AN35" s="41"/>
      <c r="AO35" s="41"/>
      <c r="AP35" s="41"/>
      <c r="AQ35" s="41"/>
      <c r="AR35" s="41"/>
      <c r="AS35" s="42"/>
      <c r="AT35" s="2"/>
    </row>
    <row r="36" spans="1:46" x14ac:dyDescent="0.25">
      <c r="A36" s="2"/>
      <c r="B36" s="56"/>
      <c r="C36" s="57"/>
      <c r="D36" s="57"/>
      <c r="E36" s="57"/>
      <c r="F36" s="57"/>
      <c r="G36" s="57"/>
      <c r="H36" s="57"/>
      <c r="I36" s="57"/>
      <c r="J36" s="57"/>
      <c r="K36" s="57"/>
      <c r="L36" s="57"/>
      <c r="M36" s="57"/>
      <c r="N36" s="57"/>
      <c r="O36" s="57"/>
      <c r="P36" s="57"/>
      <c r="Q36" s="57"/>
      <c r="R36" s="57"/>
      <c r="S36" s="57"/>
      <c r="T36" s="57"/>
      <c r="U36" s="57"/>
      <c r="V36" s="58"/>
      <c r="W36" s="2"/>
      <c r="X36" s="2"/>
      <c r="Y36" s="56"/>
      <c r="Z36" s="57"/>
      <c r="AA36" s="57"/>
      <c r="AB36" s="57"/>
      <c r="AC36" s="57"/>
      <c r="AD36" s="57"/>
      <c r="AE36" s="57"/>
      <c r="AF36" s="57"/>
      <c r="AG36" s="57"/>
      <c r="AH36" s="57"/>
      <c r="AI36" s="57"/>
      <c r="AJ36" s="57"/>
      <c r="AK36" s="57"/>
      <c r="AL36" s="57"/>
      <c r="AM36" s="57"/>
      <c r="AN36" s="57"/>
      <c r="AO36" s="57"/>
      <c r="AP36" s="57"/>
      <c r="AQ36" s="57"/>
      <c r="AR36" s="57"/>
      <c r="AS36" s="58"/>
      <c r="AT36" s="2"/>
    </row>
    <row r="37" spans="1:46" x14ac:dyDescent="0.25">
      <c r="A37" s="2"/>
      <c r="B37" s="59"/>
      <c r="C37" s="60"/>
      <c r="D37" s="60"/>
      <c r="E37" s="60"/>
      <c r="F37" s="60"/>
      <c r="G37" s="60"/>
      <c r="H37" s="60"/>
      <c r="I37" s="60"/>
      <c r="J37" s="60"/>
      <c r="K37" s="60"/>
      <c r="L37" s="60"/>
      <c r="M37" s="60"/>
      <c r="N37" s="60"/>
      <c r="O37" s="60"/>
      <c r="P37" s="60"/>
      <c r="Q37" s="60"/>
      <c r="R37" s="60"/>
      <c r="S37" s="60"/>
      <c r="T37" s="60"/>
      <c r="U37" s="60"/>
      <c r="V37" s="61"/>
      <c r="W37" s="2"/>
      <c r="X37" s="2"/>
      <c r="Y37" s="59"/>
      <c r="Z37" s="60"/>
      <c r="AA37" s="60"/>
      <c r="AB37" s="60"/>
      <c r="AC37" s="60"/>
      <c r="AD37" s="60"/>
      <c r="AE37" s="60"/>
      <c r="AF37" s="60"/>
      <c r="AG37" s="60"/>
      <c r="AH37" s="60"/>
      <c r="AI37" s="60"/>
      <c r="AJ37" s="60"/>
      <c r="AK37" s="60"/>
      <c r="AL37" s="60"/>
      <c r="AM37" s="60"/>
      <c r="AN37" s="60"/>
      <c r="AO37" s="60"/>
      <c r="AP37" s="60"/>
      <c r="AQ37" s="60"/>
      <c r="AR37" s="60"/>
      <c r="AS37" s="61"/>
      <c r="AT37" s="2"/>
    </row>
    <row r="38" spans="1:46" x14ac:dyDescent="0.25">
      <c r="A38" s="2"/>
      <c r="B38" s="59"/>
      <c r="C38" s="60"/>
      <c r="D38" s="60"/>
      <c r="E38" s="60"/>
      <c r="F38" s="60"/>
      <c r="G38" s="60"/>
      <c r="H38" s="60"/>
      <c r="I38" s="60"/>
      <c r="J38" s="60"/>
      <c r="K38" s="60"/>
      <c r="L38" s="60"/>
      <c r="M38" s="60"/>
      <c r="N38" s="60"/>
      <c r="O38" s="60"/>
      <c r="P38" s="60"/>
      <c r="Q38" s="60"/>
      <c r="R38" s="60"/>
      <c r="S38" s="60"/>
      <c r="T38" s="60"/>
      <c r="U38" s="60"/>
      <c r="V38" s="61"/>
      <c r="W38" s="2"/>
      <c r="X38" s="2"/>
      <c r="Y38" s="59"/>
      <c r="Z38" s="60"/>
      <c r="AA38" s="60"/>
      <c r="AB38" s="60"/>
      <c r="AC38" s="60"/>
      <c r="AD38" s="60"/>
      <c r="AE38" s="60"/>
      <c r="AF38" s="60"/>
      <c r="AG38" s="60"/>
      <c r="AH38" s="60"/>
      <c r="AI38" s="60"/>
      <c r="AJ38" s="60"/>
      <c r="AK38" s="60"/>
      <c r="AL38" s="60"/>
      <c r="AM38" s="60"/>
      <c r="AN38" s="60"/>
      <c r="AO38" s="60"/>
      <c r="AP38" s="60"/>
      <c r="AQ38" s="60"/>
      <c r="AR38" s="60"/>
      <c r="AS38" s="61"/>
      <c r="AT38" s="2"/>
    </row>
    <row r="39" spans="1:46" x14ac:dyDescent="0.25">
      <c r="A39" s="2"/>
      <c r="B39" s="59"/>
      <c r="C39" s="60"/>
      <c r="D39" s="60"/>
      <c r="E39" s="60"/>
      <c r="F39" s="60"/>
      <c r="G39" s="60"/>
      <c r="H39" s="60"/>
      <c r="I39" s="60"/>
      <c r="J39" s="60"/>
      <c r="K39" s="60"/>
      <c r="L39" s="60"/>
      <c r="M39" s="60"/>
      <c r="N39" s="60"/>
      <c r="O39" s="60"/>
      <c r="P39" s="60"/>
      <c r="Q39" s="60"/>
      <c r="R39" s="60"/>
      <c r="S39" s="60"/>
      <c r="T39" s="60"/>
      <c r="U39" s="60"/>
      <c r="V39" s="61"/>
      <c r="W39" s="2"/>
      <c r="X39" s="2"/>
      <c r="Y39" s="59"/>
      <c r="Z39" s="60"/>
      <c r="AA39" s="60"/>
      <c r="AB39" s="60"/>
      <c r="AC39" s="60"/>
      <c r="AD39" s="60"/>
      <c r="AE39" s="60"/>
      <c r="AF39" s="60"/>
      <c r="AG39" s="60"/>
      <c r="AH39" s="60"/>
      <c r="AI39" s="60"/>
      <c r="AJ39" s="60"/>
      <c r="AK39" s="60"/>
      <c r="AL39" s="60"/>
      <c r="AM39" s="60"/>
      <c r="AN39" s="60"/>
      <c r="AO39" s="60"/>
      <c r="AP39" s="60"/>
      <c r="AQ39" s="60"/>
      <c r="AR39" s="60"/>
      <c r="AS39" s="61"/>
      <c r="AT39" s="2"/>
    </row>
    <row r="40" spans="1:46" x14ac:dyDescent="0.25">
      <c r="A40" s="2"/>
      <c r="B40" s="59"/>
      <c r="C40" s="60"/>
      <c r="D40" s="60"/>
      <c r="E40" s="60"/>
      <c r="F40" s="60"/>
      <c r="G40" s="60"/>
      <c r="H40" s="60"/>
      <c r="I40" s="60"/>
      <c r="J40" s="60"/>
      <c r="K40" s="60"/>
      <c r="L40" s="60"/>
      <c r="M40" s="60"/>
      <c r="N40" s="60"/>
      <c r="O40" s="60"/>
      <c r="P40" s="60"/>
      <c r="Q40" s="60"/>
      <c r="R40" s="60"/>
      <c r="S40" s="60"/>
      <c r="T40" s="60"/>
      <c r="U40" s="60"/>
      <c r="V40" s="61"/>
      <c r="W40" s="2"/>
      <c r="X40" s="2"/>
      <c r="Y40" s="59"/>
      <c r="Z40" s="60"/>
      <c r="AA40" s="60"/>
      <c r="AB40" s="60"/>
      <c r="AC40" s="60"/>
      <c r="AD40" s="60"/>
      <c r="AE40" s="60"/>
      <c r="AF40" s="60"/>
      <c r="AG40" s="60"/>
      <c r="AH40" s="60"/>
      <c r="AI40" s="60"/>
      <c r="AJ40" s="60"/>
      <c r="AK40" s="60"/>
      <c r="AL40" s="60"/>
      <c r="AM40" s="60"/>
      <c r="AN40" s="60"/>
      <c r="AO40" s="60"/>
      <c r="AP40" s="60"/>
      <c r="AQ40" s="60"/>
      <c r="AR40" s="60"/>
      <c r="AS40" s="61"/>
      <c r="AT40" s="2"/>
    </row>
    <row r="41" spans="1:46" x14ac:dyDescent="0.25">
      <c r="A41" s="2"/>
      <c r="B41" s="59"/>
      <c r="C41" s="60"/>
      <c r="D41" s="60"/>
      <c r="E41" s="60"/>
      <c r="F41" s="60"/>
      <c r="G41" s="60"/>
      <c r="H41" s="60"/>
      <c r="I41" s="60"/>
      <c r="J41" s="60"/>
      <c r="K41" s="60"/>
      <c r="L41" s="60"/>
      <c r="M41" s="60"/>
      <c r="N41" s="60"/>
      <c r="O41" s="60"/>
      <c r="P41" s="60"/>
      <c r="Q41" s="60"/>
      <c r="R41" s="60"/>
      <c r="S41" s="60"/>
      <c r="T41" s="60"/>
      <c r="U41" s="60"/>
      <c r="V41" s="61"/>
      <c r="W41" s="2"/>
      <c r="X41" s="2"/>
      <c r="Y41" s="59"/>
      <c r="Z41" s="60"/>
      <c r="AA41" s="60"/>
      <c r="AB41" s="60"/>
      <c r="AC41" s="60"/>
      <c r="AD41" s="60"/>
      <c r="AE41" s="60"/>
      <c r="AF41" s="60"/>
      <c r="AG41" s="60"/>
      <c r="AH41" s="60"/>
      <c r="AI41" s="60"/>
      <c r="AJ41" s="60"/>
      <c r="AK41" s="60"/>
      <c r="AL41" s="60"/>
      <c r="AM41" s="60"/>
      <c r="AN41" s="60"/>
      <c r="AO41" s="60"/>
      <c r="AP41" s="60"/>
      <c r="AQ41" s="60"/>
      <c r="AR41" s="60"/>
      <c r="AS41" s="61"/>
      <c r="AT41" s="2"/>
    </row>
    <row r="42" spans="1:46" x14ac:dyDescent="0.25">
      <c r="A42" s="2"/>
      <c r="B42" s="62"/>
      <c r="C42" s="63"/>
      <c r="D42" s="63"/>
      <c r="E42" s="63"/>
      <c r="F42" s="63"/>
      <c r="G42" s="63"/>
      <c r="H42" s="63"/>
      <c r="I42" s="63"/>
      <c r="J42" s="63"/>
      <c r="K42" s="63"/>
      <c r="L42" s="63"/>
      <c r="M42" s="63"/>
      <c r="N42" s="63"/>
      <c r="O42" s="63"/>
      <c r="P42" s="63"/>
      <c r="Q42" s="63"/>
      <c r="R42" s="63"/>
      <c r="S42" s="63"/>
      <c r="T42" s="63"/>
      <c r="U42" s="63"/>
      <c r="V42" s="64"/>
      <c r="W42" s="2"/>
      <c r="X42" s="2"/>
      <c r="Y42" s="62"/>
      <c r="Z42" s="63"/>
      <c r="AA42" s="63"/>
      <c r="AB42" s="63"/>
      <c r="AC42" s="63"/>
      <c r="AD42" s="63"/>
      <c r="AE42" s="63"/>
      <c r="AF42" s="63"/>
      <c r="AG42" s="63"/>
      <c r="AH42" s="63"/>
      <c r="AI42" s="63"/>
      <c r="AJ42" s="63"/>
      <c r="AK42" s="63"/>
      <c r="AL42" s="63"/>
      <c r="AM42" s="63"/>
      <c r="AN42" s="63"/>
      <c r="AO42" s="63"/>
      <c r="AP42" s="63"/>
      <c r="AQ42" s="63"/>
      <c r="AR42" s="63"/>
      <c r="AS42" s="64"/>
      <c r="AT42" s="2"/>
    </row>
    <row r="43" spans="1:46" x14ac:dyDescent="0.25">
      <c r="A43" s="2"/>
      <c r="B43" s="40" t="s">
        <v>44</v>
      </c>
      <c r="C43" s="41"/>
      <c r="D43" s="41"/>
      <c r="E43" s="41"/>
      <c r="F43" s="41"/>
      <c r="G43" s="41"/>
      <c r="H43" s="41"/>
      <c r="I43" s="41"/>
      <c r="J43" s="41"/>
      <c r="K43" s="41"/>
      <c r="L43" s="41"/>
      <c r="M43" s="41"/>
      <c r="N43" s="41"/>
      <c r="O43" s="41"/>
      <c r="P43" s="41"/>
      <c r="Q43" s="41"/>
      <c r="R43" s="41"/>
      <c r="S43" s="41"/>
      <c r="T43" s="41"/>
      <c r="U43" s="41"/>
      <c r="V43" s="42"/>
      <c r="W43" s="2"/>
      <c r="X43" s="2"/>
      <c r="Y43" s="40" t="s">
        <v>45</v>
      </c>
      <c r="Z43" s="41"/>
      <c r="AA43" s="41"/>
      <c r="AB43" s="41"/>
      <c r="AC43" s="41"/>
      <c r="AD43" s="41"/>
      <c r="AE43" s="41"/>
      <c r="AF43" s="41"/>
      <c r="AG43" s="41"/>
      <c r="AH43" s="41"/>
      <c r="AI43" s="41"/>
      <c r="AJ43" s="41"/>
      <c r="AK43" s="41"/>
      <c r="AL43" s="41"/>
      <c r="AM43" s="41"/>
      <c r="AN43" s="41"/>
      <c r="AO43" s="41"/>
      <c r="AP43" s="41"/>
      <c r="AQ43" s="41"/>
      <c r="AR43" s="41"/>
      <c r="AS43" s="4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43" t="s">
        <v>46</v>
      </c>
      <c r="C48" s="44"/>
      <c r="D48" s="44"/>
      <c r="E48" s="44"/>
      <c r="F48" s="44"/>
      <c r="G48" s="44"/>
      <c r="H48" s="44"/>
      <c r="I48" s="44"/>
      <c r="J48" s="44"/>
      <c r="K48" s="44"/>
      <c r="L48" s="44"/>
      <c r="M48" s="44"/>
      <c r="N48" s="44"/>
      <c r="O48" s="44"/>
      <c r="P48" s="44"/>
      <c r="Q48" s="44"/>
      <c r="R48" s="44"/>
      <c r="S48" s="44"/>
      <c r="T48" s="44"/>
      <c r="U48" s="44"/>
      <c r="V48" s="45"/>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46"/>
      <c r="C49" s="47"/>
      <c r="D49" s="47"/>
      <c r="E49" s="47"/>
      <c r="F49" s="47"/>
      <c r="G49" s="47"/>
      <c r="H49" s="47"/>
      <c r="I49" s="47"/>
      <c r="J49" s="47"/>
      <c r="K49" s="47"/>
      <c r="L49" s="47"/>
      <c r="M49" s="47"/>
      <c r="N49" s="47"/>
      <c r="O49" s="47"/>
      <c r="P49" s="47"/>
      <c r="Q49" s="47"/>
      <c r="R49" s="47"/>
      <c r="S49" s="47"/>
      <c r="T49" s="47"/>
      <c r="U49" s="47"/>
      <c r="V49" s="48"/>
      <c r="W49" s="2"/>
      <c r="X49" s="2"/>
      <c r="Y49" s="49" t="s">
        <v>47</v>
      </c>
      <c r="Z49" s="49"/>
      <c r="AA49" s="49"/>
      <c r="AB49" s="49"/>
      <c r="AC49" s="49"/>
      <c r="AD49" s="49"/>
      <c r="AE49" s="49"/>
      <c r="AF49" s="49"/>
      <c r="AG49" s="49"/>
      <c r="AH49" s="49"/>
      <c r="AI49" s="49"/>
      <c r="AJ49" s="49"/>
      <c r="AK49" s="49"/>
      <c r="AL49" s="49"/>
      <c r="AM49" s="49"/>
      <c r="AN49" s="49"/>
      <c r="AO49" s="49"/>
      <c r="AP49" s="49"/>
      <c r="AQ49" s="49"/>
      <c r="AR49" s="49"/>
      <c r="AS49" s="49"/>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14z1EoJ9Aq9wty8DBOnoi40SZMGNNq3J4LxTpy6cSMNzUXMoLpPRsKsetYaVJkDO1ZLT15aOthmDJ5OnExJLyg==" saltValue="RYt2IUnkEaRlG8v1FgLw5A==" spinCount="100000" sheet="1" objects="1" scenarios="1"/>
  <mergeCells count="40">
    <mergeCell ref="B2:AS3"/>
    <mergeCell ref="B5:AS5"/>
    <mergeCell ref="B7:G7"/>
    <mergeCell ref="H7:AS7"/>
    <mergeCell ref="B8:G8"/>
    <mergeCell ref="H8:AS8"/>
    <mergeCell ref="B9:AS9"/>
    <mergeCell ref="B10:AS10"/>
    <mergeCell ref="B11:AS11"/>
    <mergeCell ref="B14:AS14"/>
    <mergeCell ref="B16:G16"/>
    <mergeCell ref="H16:Q16"/>
    <mergeCell ref="T16:X16"/>
    <mergeCell ref="Y16:AB16"/>
    <mergeCell ref="B18:Q20"/>
    <mergeCell ref="T18:X18"/>
    <mergeCell ref="Y18:AB18"/>
    <mergeCell ref="T20:AH23"/>
    <mergeCell ref="B22:Q22"/>
    <mergeCell ref="B23:Q27"/>
    <mergeCell ref="AK17:AS17"/>
    <mergeCell ref="AK18:AS18"/>
    <mergeCell ref="AK19:AS19"/>
    <mergeCell ref="AK20:AS20"/>
    <mergeCell ref="AK21:AS21"/>
    <mergeCell ref="AK22:AS22"/>
    <mergeCell ref="AK23:AS23"/>
    <mergeCell ref="B43:V43"/>
    <mergeCell ref="Y43:AS43"/>
    <mergeCell ref="B48:V49"/>
    <mergeCell ref="Y49:AS49"/>
    <mergeCell ref="B29:Q30"/>
    <mergeCell ref="B35:V35"/>
    <mergeCell ref="Y35:AS35"/>
    <mergeCell ref="B36:V42"/>
    <mergeCell ref="Y36:AS42"/>
    <mergeCell ref="AE26:AS31"/>
    <mergeCell ref="T26:AC26"/>
    <mergeCell ref="T29:AC31"/>
    <mergeCell ref="T27:AC27"/>
  </mergeCells>
  <conditionalFormatting sqref="AC16 AC18">
    <cfRule type="expression" dxfId="8" priority="4">
      <formula>AC16=$BO$24</formula>
    </cfRule>
    <cfRule type="expression" dxfId="7" priority="5">
      <formula>AC16=$BO$23</formula>
    </cfRule>
  </conditionalFormatting>
  <conditionalFormatting sqref="AK18:AS23">
    <cfRule type="expression" dxfId="6" priority="1">
      <formula>$BK18="X"</formula>
    </cfRule>
  </conditionalFormatting>
  <dataValidations count="1">
    <dataValidation type="list" allowBlank="1" showInputMessage="1" showErrorMessage="1" sqref="Y18:AB18" xr:uid="{A04B757F-D249-42EE-8077-2CD00EC17163}">
      <formula1>$BO$3:$BO$15</formula1>
    </dataValidation>
  </dataValidations>
  <hyperlinks>
    <hyperlink ref="B29:Q30" r:id="rId1" display="Watch the demo on YouTube" xr:uid="{0C3025A8-5162-42F0-8DAB-71D65E542C8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3076-CDA5-4089-B11D-1628329BB85C}">
  <sheetPr>
    <tabColor rgb="FFFFC000"/>
  </sheetPr>
  <dimension ref="A1:BA73"/>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22.85546875" style="1" hidden="1" customWidth="1"/>
    <col min="54" max="16384" width="2.85546875" style="1" hidden="1"/>
  </cols>
  <sheetData>
    <row r="1" spans="1:53"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3" x14ac:dyDescent="0.25">
      <c r="A2" s="2"/>
      <c r="B2" s="113" t="s">
        <v>0</v>
      </c>
      <c r="C2" s="114"/>
      <c r="D2" s="114"/>
      <c r="E2" s="114"/>
      <c r="F2" s="114"/>
      <c r="G2" s="114"/>
      <c r="H2" s="114"/>
      <c r="I2" s="114"/>
      <c r="J2" s="114"/>
      <c r="K2" s="114"/>
      <c r="L2" s="114"/>
      <c r="M2" s="114"/>
      <c r="N2" s="114"/>
      <c r="O2" s="114"/>
      <c r="P2" s="115"/>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53" x14ac:dyDescent="0.25">
      <c r="A3" s="2"/>
      <c r="B3" s="116"/>
      <c r="C3" s="117"/>
      <c r="D3" s="117"/>
      <c r="E3" s="117"/>
      <c r="F3" s="117"/>
      <c r="G3" s="117"/>
      <c r="H3" s="117"/>
      <c r="I3" s="117"/>
      <c r="J3" s="117"/>
      <c r="K3" s="117"/>
      <c r="L3" s="117"/>
      <c r="M3" s="117"/>
      <c r="N3" s="117"/>
      <c r="O3" s="117"/>
      <c r="P3" s="118"/>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53"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53" x14ac:dyDescent="0.25">
      <c r="A5" s="2"/>
      <c r="B5" s="107" t="str">
        <f>_xlfn.CONCAT("FIRST QUARTER REVIEW - ", Report!$AO$14)</f>
        <v xml:space="preserve">FIRST QUARTER REVIEW -  to </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c r="AT5" s="2"/>
    </row>
    <row r="6" spans="1:53"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13" t="s">
        <v>50</v>
      </c>
    </row>
    <row r="7" spans="1:53" x14ac:dyDescent="0.25">
      <c r="A7" s="2"/>
      <c r="B7" s="2"/>
      <c r="C7" s="2"/>
      <c r="D7" s="2"/>
      <c r="E7" s="2"/>
      <c r="F7" s="2"/>
      <c r="G7" s="2"/>
      <c r="H7" s="2"/>
      <c r="I7" s="2"/>
      <c r="J7" s="2"/>
      <c r="K7" s="136" t="s">
        <v>49</v>
      </c>
      <c r="L7" s="136"/>
      <c r="M7" s="136"/>
      <c r="N7" s="2"/>
      <c r="O7" s="2"/>
      <c r="P7" s="2"/>
      <c r="Q7" s="133" t="s">
        <v>1</v>
      </c>
      <c r="R7" s="134"/>
      <c r="S7" s="134"/>
      <c r="T7" s="134"/>
      <c r="U7" s="134"/>
      <c r="V7" s="134"/>
      <c r="W7" s="134"/>
      <c r="X7" s="134"/>
      <c r="Y7" s="134"/>
      <c r="Z7" s="135"/>
      <c r="AA7" s="74" t="s">
        <v>2</v>
      </c>
      <c r="AB7" s="75"/>
      <c r="AC7" s="75"/>
      <c r="AD7" s="75"/>
      <c r="AE7" s="75"/>
      <c r="AF7" s="75"/>
      <c r="AG7" s="75"/>
      <c r="AH7" s="75"/>
      <c r="AI7" s="75"/>
      <c r="AJ7" s="76"/>
      <c r="AK7" s="129"/>
      <c r="AL7" s="129"/>
      <c r="AM7" s="129"/>
      <c r="AN7" s="129"/>
      <c r="AO7" s="129"/>
      <c r="AP7" s="129"/>
      <c r="AQ7" s="129"/>
      <c r="AR7" s="129"/>
      <c r="AS7" s="130"/>
      <c r="AT7" s="2"/>
      <c r="BA7" s="14"/>
    </row>
    <row r="8" spans="1:53" x14ac:dyDescent="0.25">
      <c r="A8" s="2"/>
      <c r="B8" s="131" t="str">
        <f>IF('Intro &amp; Setup'!$AK$18="", "", 'Intro &amp; Setup'!$AK$18)</f>
        <v/>
      </c>
      <c r="C8" s="131"/>
      <c r="D8" s="131"/>
      <c r="E8" s="131"/>
      <c r="F8" s="131"/>
      <c r="G8" s="131"/>
      <c r="H8" s="131"/>
      <c r="I8" s="131"/>
      <c r="J8" s="131"/>
      <c r="K8" s="132"/>
      <c r="L8" s="132"/>
      <c r="M8" s="132"/>
      <c r="N8" s="2"/>
      <c r="O8" s="2"/>
      <c r="P8" s="2"/>
      <c r="Q8" s="119"/>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1"/>
      <c r="AT8" s="2"/>
      <c r="BA8" s="4" t="str">
        <f>IF('Intro &amp; Setup'!$AK18="", "", 'Intro &amp; Setup'!$AK18)</f>
        <v/>
      </c>
    </row>
    <row r="9" spans="1:53" x14ac:dyDescent="0.25">
      <c r="A9" s="2"/>
      <c r="B9" s="131" t="str">
        <f>IF('Intro &amp; Setup'!$AK$19="", "", 'Intro &amp; Setup'!$AK$19)</f>
        <v/>
      </c>
      <c r="C9" s="131"/>
      <c r="D9" s="131"/>
      <c r="E9" s="131"/>
      <c r="F9" s="131"/>
      <c r="G9" s="131"/>
      <c r="H9" s="131"/>
      <c r="I9" s="131"/>
      <c r="J9" s="131"/>
      <c r="K9" s="132"/>
      <c r="L9" s="132"/>
      <c r="M9" s="132"/>
      <c r="N9" s="2"/>
      <c r="O9" s="2"/>
      <c r="P9" s="2"/>
      <c r="Q9" s="122"/>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4"/>
      <c r="AT9" s="2"/>
      <c r="BA9" s="5" t="str">
        <f>IF('Intro &amp; Setup'!$AK19="", "", 'Intro &amp; Setup'!$AK19)</f>
        <v/>
      </c>
    </row>
    <row r="10" spans="1:53" x14ac:dyDescent="0.25">
      <c r="A10" s="2"/>
      <c r="B10" s="131" t="str">
        <f>IF('Intro &amp; Setup'!$AK$20="", "", 'Intro &amp; Setup'!$AK$20)</f>
        <v/>
      </c>
      <c r="C10" s="131"/>
      <c r="D10" s="131"/>
      <c r="E10" s="131"/>
      <c r="F10" s="131"/>
      <c r="G10" s="131"/>
      <c r="H10" s="131"/>
      <c r="I10" s="131"/>
      <c r="J10" s="131"/>
      <c r="K10" s="132"/>
      <c r="L10" s="132"/>
      <c r="M10" s="132"/>
      <c r="N10" s="2"/>
      <c r="O10" s="2"/>
      <c r="P10" s="2"/>
      <c r="Q10" s="133" t="s">
        <v>3</v>
      </c>
      <c r="R10" s="134"/>
      <c r="S10" s="134"/>
      <c r="T10" s="134"/>
      <c r="U10" s="134"/>
      <c r="V10" s="134"/>
      <c r="W10" s="134"/>
      <c r="X10" s="134"/>
      <c r="Y10" s="134"/>
      <c r="Z10" s="135"/>
      <c r="AA10" s="74" t="s">
        <v>2</v>
      </c>
      <c r="AB10" s="75"/>
      <c r="AC10" s="75"/>
      <c r="AD10" s="75"/>
      <c r="AE10" s="75"/>
      <c r="AF10" s="75"/>
      <c r="AG10" s="75"/>
      <c r="AH10" s="75"/>
      <c r="AI10" s="75"/>
      <c r="AJ10" s="76"/>
      <c r="AK10" s="129"/>
      <c r="AL10" s="129"/>
      <c r="AM10" s="129"/>
      <c r="AN10" s="129"/>
      <c r="AO10" s="129"/>
      <c r="AP10" s="129"/>
      <c r="AQ10" s="129"/>
      <c r="AR10" s="129"/>
      <c r="AS10" s="130"/>
      <c r="AT10" s="2"/>
      <c r="BA10" s="5" t="str">
        <f>IF('Intro &amp; Setup'!$AK20="", "", 'Intro &amp; Setup'!$AK20)</f>
        <v/>
      </c>
    </row>
    <row r="11" spans="1:53" x14ac:dyDescent="0.25">
      <c r="A11" s="2"/>
      <c r="B11" s="131" t="str">
        <f>IF('Intro &amp; Setup'!$AK$21="", "", 'Intro &amp; Setup'!$AK$21)</f>
        <v/>
      </c>
      <c r="C11" s="131"/>
      <c r="D11" s="131"/>
      <c r="E11" s="131"/>
      <c r="F11" s="131"/>
      <c r="G11" s="131"/>
      <c r="H11" s="131"/>
      <c r="I11" s="131"/>
      <c r="J11" s="131"/>
      <c r="K11" s="132"/>
      <c r="L11" s="132"/>
      <c r="M11" s="132"/>
      <c r="N11" s="2"/>
      <c r="O11" s="2"/>
      <c r="P11" s="2"/>
      <c r="Q11" s="119"/>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1"/>
      <c r="AT11" s="2"/>
      <c r="BA11" s="5" t="str">
        <f>IF('Intro &amp; Setup'!$AK21="", "", 'Intro &amp; Setup'!$AK21)</f>
        <v/>
      </c>
    </row>
    <row r="12" spans="1:53" x14ac:dyDescent="0.25">
      <c r="A12" s="2"/>
      <c r="B12" s="131" t="str">
        <f>IF('Intro &amp; Setup'!$AK$22="", "", 'Intro &amp; Setup'!$AK$22)</f>
        <v/>
      </c>
      <c r="C12" s="131"/>
      <c r="D12" s="131"/>
      <c r="E12" s="131"/>
      <c r="F12" s="131"/>
      <c r="G12" s="131"/>
      <c r="H12" s="131"/>
      <c r="I12" s="131"/>
      <c r="J12" s="131"/>
      <c r="K12" s="132"/>
      <c r="L12" s="132"/>
      <c r="M12" s="132"/>
      <c r="N12" s="2"/>
      <c r="O12" s="2"/>
      <c r="P12" s="2"/>
      <c r="Q12" s="122"/>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4"/>
      <c r="AT12" s="2"/>
      <c r="BA12" s="5" t="str">
        <f>IF('Intro &amp; Setup'!$AK22="", "", 'Intro &amp; Setup'!$AK22)</f>
        <v/>
      </c>
    </row>
    <row r="13" spans="1:53" x14ac:dyDescent="0.25">
      <c r="A13" s="2"/>
      <c r="B13" s="131" t="str">
        <f>IF('Intro &amp; Setup'!$AK$23="", "", 'Intro &amp; Setup'!$AK$23)</f>
        <v/>
      </c>
      <c r="C13" s="131"/>
      <c r="D13" s="131"/>
      <c r="E13" s="131"/>
      <c r="F13" s="131"/>
      <c r="G13" s="131"/>
      <c r="H13" s="131"/>
      <c r="I13" s="131"/>
      <c r="J13" s="131"/>
      <c r="K13" s="132"/>
      <c r="L13" s="132"/>
      <c r="M13" s="132"/>
      <c r="N13" s="2"/>
      <c r="O13" s="2"/>
      <c r="P13" s="2"/>
      <c r="Q13" s="126" t="s">
        <v>4</v>
      </c>
      <c r="R13" s="127"/>
      <c r="S13" s="127"/>
      <c r="T13" s="127"/>
      <c r="U13" s="127"/>
      <c r="V13" s="127"/>
      <c r="W13" s="127"/>
      <c r="X13" s="127"/>
      <c r="Y13" s="127"/>
      <c r="Z13" s="128"/>
      <c r="AA13" s="74" t="s">
        <v>2</v>
      </c>
      <c r="AB13" s="75"/>
      <c r="AC13" s="75"/>
      <c r="AD13" s="75"/>
      <c r="AE13" s="75"/>
      <c r="AF13" s="75"/>
      <c r="AG13" s="75"/>
      <c r="AH13" s="75"/>
      <c r="AI13" s="75"/>
      <c r="AJ13" s="76"/>
      <c r="AK13" s="129"/>
      <c r="AL13" s="129"/>
      <c r="AM13" s="129"/>
      <c r="AN13" s="129"/>
      <c r="AO13" s="129"/>
      <c r="AP13" s="129"/>
      <c r="AQ13" s="129"/>
      <c r="AR13" s="129"/>
      <c r="AS13" s="130"/>
      <c r="AT13" s="2"/>
      <c r="BA13" s="6" t="str">
        <f>IF('Intro &amp; Setup'!$AK23="", "", 'Intro &amp; Setup'!$AK23)</f>
        <v/>
      </c>
    </row>
    <row r="14" spans="1:53" x14ac:dyDescent="0.25">
      <c r="A14" s="2"/>
      <c r="B14" s="2"/>
      <c r="C14" s="2"/>
      <c r="D14" s="2"/>
      <c r="E14" s="2"/>
      <c r="F14" s="2"/>
      <c r="G14" s="2"/>
      <c r="H14" s="2"/>
      <c r="I14" s="2"/>
      <c r="J14" s="2"/>
      <c r="K14" s="2"/>
      <c r="L14" s="2"/>
      <c r="M14" s="2"/>
      <c r="N14" s="2"/>
      <c r="O14" s="2"/>
      <c r="P14" s="2"/>
      <c r="Q14" s="119"/>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1"/>
      <c r="AT14" s="2"/>
    </row>
    <row r="15" spans="1:53" x14ac:dyDescent="0.25">
      <c r="A15" s="2"/>
      <c r="B15" s="95" t="s">
        <v>52</v>
      </c>
      <c r="C15" s="96"/>
      <c r="D15" s="96"/>
      <c r="E15" s="96"/>
      <c r="F15" s="96"/>
      <c r="G15" s="96"/>
      <c r="H15" s="96"/>
      <c r="I15" s="96"/>
      <c r="J15" s="96"/>
      <c r="K15" s="96"/>
      <c r="L15" s="96"/>
      <c r="M15" s="97"/>
      <c r="N15" s="2"/>
      <c r="O15" s="2"/>
      <c r="P15" s="2"/>
      <c r="Q15" s="122"/>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4"/>
      <c r="AT15" s="2"/>
    </row>
    <row r="16" spans="1:53" x14ac:dyDescent="0.25">
      <c r="A16" s="2"/>
      <c r="B16" s="98"/>
      <c r="C16" s="125"/>
      <c r="D16" s="125"/>
      <c r="E16" s="125"/>
      <c r="F16" s="125"/>
      <c r="G16" s="125"/>
      <c r="H16" s="125"/>
      <c r="I16" s="125"/>
      <c r="J16" s="125"/>
      <c r="K16" s="125"/>
      <c r="L16" s="125"/>
      <c r="M16" s="100"/>
      <c r="N16" s="2"/>
      <c r="O16" s="2"/>
      <c r="P16" s="2"/>
      <c r="Q16" s="126" t="s">
        <v>5</v>
      </c>
      <c r="R16" s="127"/>
      <c r="S16" s="127"/>
      <c r="T16" s="127"/>
      <c r="U16" s="127"/>
      <c r="V16" s="127"/>
      <c r="W16" s="127"/>
      <c r="X16" s="127"/>
      <c r="Y16" s="127"/>
      <c r="Z16" s="128"/>
      <c r="AA16" s="74" t="s">
        <v>2</v>
      </c>
      <c r="AB16" s="75"/>
      <c r="AC16" s="75"/>
      <c r="AD16" s="75"/>
      <c r="AE16" s="75"/>
      <c r="AF16" s="75"/>
      <c r="AG16" s="75"/>
      <c r="AH16" s="75"/>
      <c r="AI16" s="75"/>
      <c r="AJ16" s="76"/>
      <c r="AK16" s="129"/>
      <c r="AL16" s="129"/>
      <c r="AM16" s="129"/>
      <c r="AN16" s="129"/>
      <c r="AO16" s="129"/>
      <c r="AP16" s="129"/>
      <c r="AQ16" s="129"/>
      <c r="AR16" s="129"/>
      <c r="AS16" s="130"/>
      <c r="AT16" s="2"/>
    </row>
    <row r="17" spans="1:46" x14ac:dyDescent="0.25">
      <c r="A17" s="2"/>
      <c r="B17" s="98"/>
      <c r="C17" s="125"/>
      <c r="D17" s="125"/>
      <c r="E17" s="125"/>
      <c r="F17" s="125"/>
      <c r="G17" s="125"/>
      <c r="H17" s="125"/>
      <c r="I17" s="125"/>
      <c r="J17" s="125"/>
      <c r="K17" s="125"/>
      <c r="L17" s="125"/>
      <c r="M17" s="100"/>
      <c r="N17" s="2"/>
      <c r="O17" s="2"/>
      <c r="P17" s="2"/>
      <c r="Q17" s="119"/>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1"/>
      <c r="AT17" s="2"/>
    </row>
    <row r="18" spans="1:46" x14ac:dyDescent="0.25">
      <c r="A18" s="2"/>
      <c r="B18" s="101"/>
      <c r="C18" s="102"/>
      <c r="D18" s="102"/>
      <c r="E18" s="102"/>
      <c r="F18" s="102"/>
      <c r="G18" s="102"/>
      <c r="H18" s="102"/>
      <c r="I18" s="102"/>
      <c r="J18" s="102"/>
      <c r="K18" s="102"/>
      <c r="L18" s="102"/>
      <c r="M18" s="103"/>
      <c r="N18" s="2"/>
      <c r="O18" s="2"/>
      <c r="P18" s="2"/>
      <c r="Q18" s="122"/>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4"/>
      <c r="AT18" s="2"/>
    </row>
    <row r="19" spans="1:4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x14ac:dyDescent="0.25">
      <c r="A20" s="2"/>
      <c r="B20" s="107" t="str">
        <f>_xlfn.CONCAT("SECOND QUARTER REVIEW - ", Report!$AO$14)</f>
        <v xml:space="preserve">SECOND QUARTER REVIEW -  to </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9"/>
      <c r="AT20" s="2"/>
    </row>
    <row r="21" spans="1:4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x14ac:dyDescent="0.25">
      <c r="A22" s="2"/>
      <c r="B22" s="2"/>
      <c r="C22" s="2"/>
      <c r="D22" s="2"/>
      <c r="E22" s="2"/>
      <c r="F22" s="2"/>
      <c r="G22" s="2"/>
      <c r="H22" s="2"/>
      <c r="I22" s="2"/>
      <c r="J22" s="2"/>
      <c r="K22" s="136" t="s">
        <v>49</v>
      </c>
      <c r="L22" s="136"/>
      <c r="M22" s="136"/>
      <c r="N22" s="2"/>
      <c r="O22" s="2"/>
      <c r="P22" s="2"/>
      <c r="Q22" s="133" t="s">
        <v>1</v>
      </c>
      <c r="R22" s="134"/>
      <c r="S22" s="134"/>
      <c r="T22" s="134"/>
      <c r="U22" s="134"/>
      <c r="V22" s="134"/>
      <c r="W22" s="134"/>
      <c r="X22" s="134"/>
      <c r="Y22" s="134"/>
      <c r="Z22" s="135"/>
      <c r="AA22" s="74" t="s">
        <v>2</v>
      </c>
      <c r="AB22" s="75"/>
      <c r="AC22" s="75"/>
      <c r="AD22" s="75"/>
      <c r="AE22" s="75"/>
      <c r="AF22" s="75"/>
      <c r="AG22" s="75"/>
      <c r="AH22" s="75"/>
      <c r="AI22" s="75"/>
      <c r="AJ22" s="76"/>
      <c r="AK22" s="153"/>
      <c r="AL22" s="153"/>
      <c r="AM22" s="153"/>
      <c r="AN22" s="153"/>
      <c r="AO22" s="153"/>
      <c r="AP22" s="153"/>
      <c r="AQ22" s="153"/>
      <c r="AR22" s="153"/>
      <c r="AS22" s="154"/>
      <c r="AT22" s="2"/>
    </row>
    <row r="23" spans="1:46" x14ac:dyDescent="0.25">
      <c r="A23" s="2"/>
      <c r="B23" s="131" t="str">
        <f>IF('Intro &amp; Setup'!$AK$18="", "", 'Intro &amp; Setup'!$AK$18)</f>
        <v/>
      </c>
      <c r="C23" s="131"/>
      <c r="D23" s="131"/>
      <c r="E23" s="131"/>
      <c r="F23" s="131"/>
      <c r="G23" s="131"/>
      <c r="H23" s="131"/>
      <c r="I23" s="131"/>
      <c r="J23" s="131"/>
      <c r="K23" s="146"/>
      <c r="L23" s="146"/>
      <c r="M23" s="146"/>
      <c r="N23" s="2"/>
      <c r="O23" s="2"/>
      <c r="P23" s="2"/>
      <c r="Q23" s="147"/>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9"/>
      <c r="AT23" s="2"/>
    </row>
    <row r="24" spans="1:46" x14ac:dyDescent="0.25">
      <c r="A24" s="2"/>
      <c r="B24" s="131" t="str">
        <f>IF('Intro &amp; Setup'!$AK$19="", "", 'Intro &amp; Setup'!$AK$19)</f>
        <v/>
      </c>
      <c r="C24" s="131"/>
      <c r="D24" s="131"/>
      <c r="E24" s="131"/>
      <c r="F24" s="131"/>
      <c r="G24" s="131"/>
      <c r="H24" s="131"/>
      <c r="I24" s="131"/>
      <c r="J24" s="131"/>
      <c r="K24" s="146"/>
      <c r="L24" s="146"/>
      <c r="M24" s="146"/>
      <c r="N24" s="2"/>
      <c r="O24" s="2"/>
      <c r="P24" s="2"/>
      <c r="Q24" s="150"/>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2"/>
      <c r="AT24" s="2"/>
    </row>
    <row r="25" spans="1:46" x14ac:dyDescent="0.25">
      <c r="A25" s="2"/>
      <c r="B25" s="131" t="str">
        <f>IF('Intro &amp; Setup'!$AK$20="", "", 'Intro &amp; Setup'!$AK$20)</f>
        <v/>
      </c>
      <c r="C25" s="131"/>
      <c r="D25" s="131"/>
      <c r="E25" s="131"/>
      <c r="F25" s="131"/>
      <c r="G25" s="131"/>
      <c r="H25" s="131"/>
      <c r="I25" s="131"/>
      <c r="J25" s="131"/>
      <c r="K25" s="146"/>
      <c r="L25" s="146"/>
      <c r="M25" s="146"/>
      <c r="N25" s="2"/>
      <c r="O25" s="2"/>
      <c r="P25" s="2"/>
      <c r="Q25" s="133" t="s">
        <v>3</v>
      </c>
      <c r="R25" s="134"/>
      <c r="S25" s="134"/>
      <c r="T25" s="134"/>
      <c r="U25" s="134"/>
      <c r="V25" s="134"/>
      <c r="W25" s="134"/>
      <c r="X25" s="134"/>
      <c r="Y25" s="134"/>
      <c r="Z25" s="135"/>
      <c r="AA25" s="74" t="s">
        <v>2</v>
      </c>
      <c r="AB25" s="75"/>
      <c r="AC25" s="75"/>
      <c r="AD25" s="75"/>
      <c r="AE25" s="75"/>
      <c r="AF25" s="75"/>
      <c r="AG25" s="75"/>
      <c r="AH25" s="75"/>
      <c r="AI25" s="75"/>
      <c r="AJ25" s="76"/>
      <c r="AK25" s="153"/>
      <c r="AL25" s="153"/>
      <c r="AM25" s="153"/>
      <c r="AN25" s="153"/>
      <c r="AO25" s="153"/>
      <c r="AP25" s="153"/>
      <c r="AQ25" s="153"/>
      <c r="AR25" s="153"/>
      <c r="AS25" s="154"/>
      <c r="AT25" s="2"/>
    </row>
    <row r="26" spans="1:46" x14ac:dyDescent="0.25">
      <c r="A26" s="2"/>
      <c r="B26" s="131" t="str">
        <f>IF('Intro &amp; Setup'!$AK$21="", "", 'Intro &amp; Setup'!$AK$21)</f>
        <v/>
      </c>
      <c r="C26" s="131"/>
      <c r="D26" s="131"/>
      <c r="E26" s="131"/>
      <c r="F26" s="131"/>
      <c r="G26" s="131"/>
      <c r="H26" s="131"/>
      <c r="I26" s="131"/>
      <c r="J26" s="131"/>
      <c r="K26" s="146"/>
      <c r="L26" s="146"/>
      <c r="M26" s="146"/>
      <c r="N26" s="2"/>
      <c r="O26" s="2"/>
      <c r="P26" s="2"/>
      <c r="Q26" s="147"/>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9"/>
      <c r="AT26" s="2"/>
    </row>
    <row r="27" spans="1:46" x14ac:dyDescent="0.25">
      <c r="A27" s="2"/>
      <c r="B27" s="131" t="str">
        <f>IF('Intro &amp; Setup'!$AK$22="", "", 'Intro &amp; Setup'!$AK$22)</f>
        <v/>
      </c>
      <c r="C27" s="131"/>
      <c r="D27" s="131"/>
      <c r="E27" s="131"/>
      <c r="F27" s="131"/>
      <c r="G27" s="131"/>
      <c r="H27" s="131"/>
      <c r="I27" s="131"/>
      <c r="J27" s="131"/>
      <c r="K27" s="146"/>
      <c r="L27" s="146"/>
      <c r="M27" s="146"/>
      <c r="N27" s="2"/>
      <c r="O27" s="2"/>
      <c r="P27" s="2"/>
      <c r="Q27" s="150"/>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2"/>
      <c r="AT27" s="2"/>
    </row>
    <row r="28" spans="1:46" x14ac:dyDescent="0.25">
      <c r="A28" s="2"/>
      <c r="B28" s="131" t="str">
        <f>IF('Intro &amp; Setup'!$AK$23="", "", 'Intro &amp; Setup'!$AK$23)</f>
        <v/>
      </c>
      <c r="C28" s="131"/>
      <c r="D28" s="131"/>
      <c r="E28" s="131"/>
      <c r="F28" s="131"/>
      <c r="G28" s="131"/>
      <c r="H28" s="131"/>
      <c r="I28" s="131"/>
      <c r="J28" s="131"/>
      <c r="K28" s="146"/>
      <c r="L28" s="146"/>
      <c r="M28" s="146"/>
      <c r="N28" s="2"/>
      <c r="O28" s="2"/>
      <c r="P28" s="2"/>
      <c r="Q28" s="126" t="s">
        <v>4</v>
      </c>
      <c r="R28" s="127"/>
      <c r="S28" s="127"/>
      <c r="T28" s="127"/>
      <c r="U28" s="127"/>
      <c r="V28" s="127"/>
      <c r="W28" s="127"/>
      <c r="X28" s="127"/>
      <c r="Y28" s="127"/>
      <c r="Z28" s="128"/>
      <c r="AA28" s="74" t="s">
        <v>2</v>
      </c>
      <c r="AB28" s="75"/>
      <c r="AC28" s="75"/>
      <c r="AD28" s="75"/>
      <c r="AE28" s="75"/>
      <c r="AF28" s="75"/>
      <c r="AG28" s="75"/>
      <c r="AH28" s="75"/>
      <c r="AI28" s="75"/>
      <c r="AJ28" s="76"/>
      <c r="AK28" s="153"/>
      <c r="AL28" s="153"/>
      <c r="AM28" s="153"/>
      <c r="AN28" s="153"/>
      <c r="AO28" s="153"/>
      <c r="AP28" s="153"/>
      <c r="AQ28" s="153"/>
      <c r="AR28" s="153"/>
      <c r="AS28" s="154"/>
      <c r="AT28" s="2"/>
    </row>
    <row r="29" spans="1:46" x14ac:dyDescent="0.25">
      <c r="A29" s="2"/>
      <c r="B29" s="2"/>
      <c r="C29" s="2"/>
      <c r="D29" s="2"/>
      <c r="E29" s="2"/>
      <c r="F29" s="2"/>
      <c r="G29" s="2"/>
      <c r="H29" s="2"/>
      <c r="I29" s="2"/>
      <c r="J29" s="2"/>
      <c r="K29" s="2"/>
      <c r="L29" s="2"/>
      <c r="M29" s="2"/>
      <c r="N29" s="2"/>
      <c r="O29" s="2"/>
      <c r="P29" s="2"/>
      <c r="Q29" s="147"/>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9"/>
      <c r="AT29" s="2"/>
    </row>
    <row r="30" spans="1:46" x14ac:dyDescent="0.25">
      <c r="A30" s="2"/>
      <c r="B30" s="95" t="s">
        <v>53</v>
      </c>
      <c r="C30" s="96"/>
      <c r="D30" s="96"/>
      <c r="E30" s="96"/>
      <c r="F30" s="96"/>
      <c r="G30" s="96"/>
      <c r="H30" s="96"/>
      <c r="I30" s="96"/>
      <c r="J30" s="96"/>
      <c r="K30" s="96"/>
      <c r="L30" s="96"/>
      <c r="M30" s="97"/>
      <c r="N30" s="2"/>
      <c r="O30" s="2"/>
      <c r="P30" s="2"/>
      <c r="Q30" s="150"/>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2"/>
      <c r="AT30" s="2"/>
    </row>
    <row r="31" spans="1:46" x14ac:dyDescent="0.25">
      <c r="A31" s="2"/>
      <c r="B31" s="98"/>
      <c r="C31" s="125"/>
      <c r="D31" s="125"/>
      <c r="E31" s="125"/>
      <c r="F31" s="125"/>
      <c r="G31" s="125"/>
      <c r="H31" s="125"/>
      <c r="I31" s="125"/>
      <c r="J31" s="125"/>
      <c r="K31" s="125"/>
      <c r="L31" s="125"/>
      <c r="M31" s="100"/>
      <c r="N31" s="2"/>
      <c r="O31" s="2"/>
      <c r="P31" s="2"/>
      <c r="Q31" s="126" t="s">
        <v>5</v>
      </c>
      <c r="R31" s="127"/>
      <c r="S31" s="127"/>
      <c r="T31" s="127"/>
      <c r="U31" s="127"/>
      <c r="V31" s="127"/>
      <c r="W31" s="127"/>
      <c r="X31" s="127"/>
      <c r="Y31" s="127"/>
      <c r="Z31" s="128"/>
      <c r="AA31" s="74" t="s">
        <v>2</v>
      </c>
      <c r="AB31" s="75"/>
      <c r="AC31" s="75"/>
      <c r="AD31" s="75"/>
      <c r="AE31" s="75"/>
      <c r="AF31" s="75"/>
      <c r="AG31" s="75"/>
      <c r="AH31" s="75"/>
      <c r="AI31" s="75"/>
      <c r="AJ31" s="76"/>
      <c r="AK31" s="153"/>
      <c r="AL31" s="153"/>
      <c r="AM31" s="153"/>
      <c r="AN31" s="153"/>
      <c r="AO31" s="153"/>
      <c r="AP31" s="153"/>
      <c r="AQ31" s="153"/>
      <c r="AR31" s="153"/>
      <c r="AS31" s="154"/>
      <c r="AT31" s="2"/>
    </row>
    <row r="32" spans="1:46" x14ac:dyDescent="0.25">
      <c r="A32" s="2"/>
      <c r="B32" s="98"/>
      <c r="C32" s="125"/>
      <c r="D32" s="125"/>
      <c r="E32" s="125"/>
      <c r="F32" s="125"/>
      <c r="G32" s="125"/>
      <c r="H32" s="125"/>
      <c r="I32" s="125"/>
      <c r="J32" s="125"/>
      <c r="K32" s="125"/>
      <c r="L32" s="125"/>
      <c r="M32" s="100"/>
      <c r="N32" s="2"/>
      <c r="O32" s="2"/>
      <c r="P32" s="2"/>
      <c r="Q32" s="147"/>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9"/>
      <c r="AT32" s="2"/>
    </row>
    <row r="33" spans="1:46" x14ac:dyDescent="0.25">
      <c r="A33" s="2"/>
      <c r="B33" s="101"/>
      <c r="C33" s="102"/>
      <c r="D33" s="102"/>
      <c r="E33" s="102"/>
      <c r="F33" s="102"/>
      <c r="G33" s="102"/>
      <c r="H33" s="102"/>
      <c r="I33" s="102"/>
      <c r="J33" s="102"/>
      <c r="K33" s="102"/>
      <c r="L33" s="102"/>
      <c r="M33" s="103"/>
      <c r="N33" s="2"/>
      <c r="O33" s="2"/>
      <c r="P33" s="2"/>
      <c r="Q33" s="150"/>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107" t="str">
        <f>_xlfn.CONCAT("THIRD QUARTER REVIEW - ", Report!$AO$14)</f>
        <v xml:space="preserve">THIRD QUARTER REVIEW -  to </v>
      </c>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9"/>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136" t="s">
        <v>49</v>
      </c>
      <c r="L38" s="136"/>
      <c r="M38" s="136"/>
      <c r="N38" s="2"/>
      <c r="O38" s="2"/>
      <c r="P38" s="2"/>
      <c r="Q38" s="133" t="s">
        <v>1</v>
      </c>
      <c r="R38" s="134"/>
      <c r="S38" s="134"/>
      <c r="T38" s="134"/>
      <c r="U38" s="134"/>
      <c r="V38" s="134"/>
      <c r="W38" s="134"/>
      <c r="X38" s="134"/>
      <c r="Y38" s="134"/>
      <c r="Z38" s="135"/>
      <c r="AA38" s="74" t="s">
        <v>2</v>
      </c>
      <c r="AB38" s="75"/>
      <c r="AC38" s="75"/>
      <c r="AD38" s="75"/>
      <c r="AE38" s="75"/>
      <c r="AF38" s="75"/>
      <c r="AG38" s="75"/>
      <c r="AH38" s="75"/>
      <c r="AI38" s="75"/>
      <c r="AJ38" s="76"/>
      <c r="AK38" s="153"/>
      <c r="AL38" s="153"/>
      <c r="AM38" s="153"/>
      <c r="AN38" s="153"/>
      <c r="AO38" s="153"/>
      <c r="AP38" s="153"/>
      <c r="AQ38" s="153"/>
      <c r="AR38" s="153"/>
      <c r="AS38" s="154"/>
      <c r="AT38" s="2"/>
    </row>
    <row r="39" spans="1:46" x14ac:dyDescent="0.25">
      <c r="A39" s="2"/>
      <c r="B39" s="131" t="str">
        <f>IF('Intro &amp; Setup'!$AK$18="", "", 'Intro &amp; Setup'!$AK$18)</f>
        <v/>
      </c>
      <c r="C39" s="131"/>
      <c r="D39" s="131"/>
      <c r="E39" s="131"/>
      <c r="F39" s="131"/>
      <c r="G39" s="131"/>
      <c r="H39" s="131"/>
      <c r="I39" s="131"/>
      <c r="J39" s="131"/>
      <c r="K39" s="146"/>
      <c r="L39" s="146"/>
      <c r="M39" s="146"/>
      <c r="N39" s="2"/>
      <c r="O39" s="2"/>
      <c r="P39" s="2"/>
      <c r="Q39" s="147"/>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9"/>
      <c r="AT39" s="2"/>
    </row>
    <row r="40" spans="1:46" x14ac:dyDescent="0.25">
      <c r="A40" s="2"/>
      <c r="B40" s="131" t="str">
        <f>IF('Intro &amp; Setup'!$AK$19="", "", 'Intro &amp; Setup'!$AK$19)</f>
        <v/>
      </c>
      <c r="C40" s="131"/>
      <c r="D40" s="131"/>
      <c r="E40" s="131"/>
      <c r="F40" s="131"/>
      <c r="G40" s="131"/>
      <c r="H40" s="131"/>
      <c r="I40" s="131"/>
      <c r="J40" s="131"/>
      <c r="K40" s="146"/>
      <c r="L40" s="146"/>
      <c r="M40" s="146"/>
      <c r="N40" s="2"/>
      <c r="O40" s="2"/>
      <c r="P40" s="2"/>
      <c r="Q40" s="150"/>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2"/>
      <c r="AT40" s="2"/>
    </row>
    <row r="41" spans="1:46" x14ac:dyDescent="0.25">
      <c r="A41" s="2"/>
      <c r="B41" s="131" t="str">
        <f>IF('Intro &amp; Setup'!$AK$20="", "", 'Intro &amp; Setup'!$AK$20)</f>
        <v/>
      </c>
      <c r="C41" s="131"/>
      <c r="D41" s="131"/>
      <c r="E41" s="131"/>
      <c r="F41" s="131"/>
      <c r="G41" s="131"/>
      <c r="H41" s="131"/>
      <c r="I41" s="131"/>
      <c r="J41" s="131"/>
      <c r="K41" s="146"/>
      <c r="L41" s="146"/>
      <c r="M41" s="146"/>
      <c r="N41" s="2"/>
      <c r="O41" s="2"/>
      <c r="P41" s="2"/>
      <c r="Q41" s="133" t="s">
        <v>3</v>
      </c>
      <c r="R41" s="134"/>
      <c r="S41" s="134"/>
      <c r="T41" s="134"/>
      <c r="U41" s="134"/>
      <c r="V41" s="134"/>
      <c r="W41" s="134"/>
      <c r="X41" s="134"/>
      <c r="Y41" s="134"/>
      <c r="Z41" s="135"/>
      <c r="AA41" s="74" t="s">
        <v>2</v>
      </c>
      <c r="AB41" s="75"/>
      <c r="AC41" s="75"/>
      <c r="AD41" s="75"/>
      <c r="AE41" s="75"/>
      <c r="AF41" s="75"/>
      <c r="AG41" s="75"/>
      <c r="AH41" s="75"/>
      <c r="AI41" s="75"/>
      <c r="AJ41" s="76"/>
      <c r="AK41" s="153"/>
      <c r="AL41" s="153"/>
      <c r="AM41" s="153"/>
      <c r="AN41" s="153"/>
      <c r="AO41" s="153"/>
      <c r="AP41" s="153"/>
      <c r="AQ41" s="153"/>
      <c r="AR41" s="153"/>
      <c r="AS41" s="154"/>
      <c r="AT41" s="2"/>
    </row>
    <row r="42" spans="1:46" x14ac:dyDescent="0.25">
      <c r="A42" s="2"/>
      <c r="B42" s="131" t="str">
        <f>IF('Intro &amp; Setup'!$AK$21="", "", 'Intro &amp; Setup'!$AK$21)</f>
        <v/>
      </c>
      <c r="C42" s="131"/>
      <c r="D42" s="131"/>
      <c r="E42" s="131"/>
      <c r="F42" s="131"/>
      <c r="G42" s="131"/>
      <c r="H42" s="131"/>
      <c r="I42" s="131"/>
      <c r="J42" s="131"/>
      <c r="K42" s="146"/>
      <c r="L42" s="146"/>
      <c r="M42" s="146"/>
      <c r="N42" s="2"/>
      <c r="O42" s="2"/>
      <c r="P42" s="2"/>
      <c r="Q42" s="147"/>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9"/>
      <c r="AT42" s="2"/>
    </row>
    <row r="43" spans="1:46" x14ac:dyDescent="0.25">
      <c r="A43" s="2"/>
      <c r="B43" s="131" t="str">
        <f>IF('Intro &amp; Setup'!$AK$22="", "", 'Intro &amp; Setup'!$AK$22)</f>
        <v/>
      </c>
      <c r="C43" s="131"/>
      <c r="D43" s="131"/>
      <c r="E43" s="131"/>
      <c r="F43" s="131"/>
      <c r="G43" s="131"/>
      <c r="H43" s="131"/>
      <c r="I43" s="131"/>
      <c r="J43" s="131"/>
      <c r="K43" s="146"/>
      <c r="L43" s="146"/>
      <c r="M43" s="146"/>
      <c r="N43" s="2"/>
      <c r="O43" s="2"/>
      <c r="P43" s="2"/>
      <c r="Q43" s="150"/>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2"/>
      <c r="AT43" s="2"/>
    </row>
    <row r="44" spans="1:46" x14ac:dyDescent="0.25">
      <c r="A44" s="2"/>
      <c r="B44" s="131" t="str">
        <f>IF('Intro &amp; Setup'!$AK$23="", "", 'Intro &amp; Setup'!$AK$23)</f>
        <v/>
      </c>
      <c r="C44" s="131"/>
      <c r="D44" s="131"/>
      <c r="E44" s="131"/>
      <c r="F44" s="131"/>
      <c r="G44" s="131"/>
      <c r="H44" s="131"/>
      <c r="I44" s="131"/>
      <c r="J44" s="131"/>
      <c r="K44" s="146"/>
      <c r="L44" s="146"/>
      <c r="M44" s="146"/>
      <c r="N44" s="2"/>
      <c r="O44" s="2"/>
      <c r="P44" s="2"/>
      <c r="Q44" s="126" t="s">
        <v>4</v>
      </c>
      <c r="R44" s="127"/>
      <c r="S44" s="127"/>
      <c r="T44" s="127"/>
      <c r="U44" s="127"/>
      <c r="V44" s="127"/>
      <c r="W44" s="127"/>
      <c r="X44" s="127"/>
      <c r="Y44" s="127"/>
      <c r="Z44" s="128"/>
      <c r="AA44" s="74" t="s">
        <v>2</v>
      </c>
      <c r="AB44" s="75"/>
      <c r="AC44" s="75"/>
      <c r="AD44" s="75"/>
      <c r="AE44" s="75"/>
      <c r="AF44" s="75"/>
      <c r="AG44" s="75"/>
      <c r="AH44" s="75"/>
      <c r="AI44" s="75"/>
      <c r="AJ44" s="76"/>
      <c r="AK44" s="153"/>
      <c r="AL44" s="153"/>
      <c r="AM44" s="153"/>
      <c r="AN44" s="153"/>
      <c r="AO44" s="153"/>
      <c r="AP44" s="153"/>
      <c r="AQ44" s="153"/>
      <c r="AR44" s="153"/>
      <c r="AS44" s="154"/>
      <c r="AT44" s="2"/>
    </row>
    <row r="45" spans="1:46" x14ac:dyDescent="0.25">
      <c r="A45" s="2"/>
      <c r="B45" s="2"/>
      <c r="C45" s="2"/>
      <c r="D45" s="2"/>
      <c r="E45" s="2"/>
      <c r="F45" s="2"/>
      <c r="G45" s="2"/>
      <c r="H45" s="2"/>
      <c r="I45" s="2"/>
      <c r="J45" s="2"/>
      <c r="K45" s="2"/>
      <c r="L45" s="2"/>
      <c r="M45" s="2"/>
      <c r="N45" s="2"/>
      <c r="O45" s="2"/>
      <c r="P45" s="2"/>
      <c r="Q45" s="147"/>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9"/>
      <c r="AT45" s="2"/>
    </row>
    <row r="46" spans="1:46" x14ac:dyDescent="0.25">
      <c r="A46" s="2"/>
      <c r="B46" s="95" t="s">
        <v>54</v>
      </c>
      <c r="C46" s="96"/>
      <c r="D46" s="96"/>
      <c r="E46" s="96"/>
      <c r="F46" s="96"/>
      <c r="G46" s="96"/>
      <c r="H46" s="96"/>
      <c r="I46" s="96"/>
      <c r="J46" s="96"/>
      <c r="K46" s="96"/>
      <c r="L46" s="96"/>
      <c r="M46" s="97"/>
      <c r="N46" s="2"/>
      <c r="O46" s="2"/>
      <c r="P46" s="2"/>
      <c r="Q46" s="150"/>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2"/>
      <c r="AT46" s="2"/>
    </row>
    <row r="47" spans="1:46" x14ac:dyDescent="0.25">
      <c r="A47" s="2"/>
      <c r="B47" s="98"/>
      <c r="C47" s="125"/>
      <c r="D47" s="125"/>
      <c r="E47" s="125"/>
      <c r="F47" s="125"/>
      <c r="G47" s="125"/>
      <c r="H47" s="125"/>
      <c r="I47" s="125"/>
      <c r="J47" s="125"/>
      <c r="K47" s="125"/>
      <c r="L47" s="125"/>
      <c r="M47" s="100"/>
      <c r="N47" s="2"/>
      <c r="O47" s="2"/>
      <c r="P47" s="2"/>
      <c r="Q47" s="126" t="s">
        <v>5</v>
      </c>
      <c r="R47" s="127"/>
      <c r="S47" s="127"/>
      <c r="T47" s="127"/>
      <c r="U47" s="127"/>
      <c r="V47" s="127"/>
      <c r="W47" s="127"/>
      <c r="X47" s="127"/>
      <c r="Y47" s="127"/>
      <c r="Z47" s="128"/>
      <c r="AA47" s="74" t="s">
        <v>2</v>
      </c>
      <c r="AB47" s="75"/>
      <c r="AC47" s="75"/>
      <c r="AD47" s="75"/>
      <c r="AE47" s="75"/>
      <c r="AF47" s="75"/>
      <c r="AG47" s="75"/>
      <c r="AH47" s="75"/>
      <c r="AI47" s="75"/>
      <c r="AJ47" s="76"/>
      <c r="AK47" s="153"/>
      <c r="AL47" s="153"/>
      <c r="AM47" s="153"/>
      <c r="AN47" s="153"/>
      <c r="AO47" s="153"/>
      <c r="AP47" s="153"/>
      <c r="AQ47" s="153"/>
      <c r="AR47" s="153"/>
      <c r="AS47" s="154"/>
      <c r="AT47" s="2"/>
    </row>
    <row r="48" spans="1:46" x14ac:dyDescent="0.25">
      <c r="A48" s="2"/>
      <c r="B48" s="98"/>
      <c r="C48" s="125"/>
      <c r="D48" s="125"/>
      <c r="E48" s="125"/>
      <c r="F48" s="125"/>
      <c r="G48" s="125"/>
      <c r="H48" s="125"/>
      <c r="I48" s="125"/>
      <c r="J48" s="125"/>
      <c r="K48" s="125"/>
      <c r="L48" s="125"/>
      <c r="M48" s="100"/>
      <c r="N48" s="2"/>
      <c r="O48" s="2"/>
      <c r="P48" s="2"/>
      <c r="Q48" s="147"/>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9"/>
      <c r="AT48" s="2"/>
    </row>
    <row r="49" spans="1:46" x14ac:dyDescent="0.25">
      <c r="A49" s="2"/>
      <c r="B49" s="101"/>
      <c r="C49" s="102"/>
      <c r="D49" s="102"/>
      <c r="E49" s="102"/>
      <c r="F49" s="102"/>
      <c r="G49" s="102"/>
      <c r="H49" s="102"/>
      <c r="I49" s="102"/>
      <c r="J49" s="102"/>
      <c r="K49" s="102"/>
      <c r="L49" s="102"/>
      <c r="M49" s="103"/>
      <c r="N49" s="2"/>
      <c r="O49" s="2"/>
      <c r="P49" s="2"/>
      <c r="Q49" s="150"/>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107" t="str">
        <f>_xlfn.CONCAT("FOURTH QUARTER REVIEW - ", Report!$AO$14)</f>
        <v xml:space="preserve">FOURTH QUARTER REVIEW -  to </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9"/>
      <c r="AT51" s="2"/>
    </row>
    <row r="52" spans="1:4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x14ac:dyDescent="0.25">
      <c r="A53" s="2"/>
      <c r="B53" s="2"/>
      <c r="C53" s="2"/>
      <c r="D53" s="2"/>
      <c r="E53" s="2"/>
      <c r="F53" s="2"/>
      <c r="G53" s="2"/>
      <c r="H53" s="2"/>
      <c r="I53" s="2"/>
      <c r="J53" s="2"/>
      <c r="K53" s="136" t="s">
        <v>49</v>
      </c>
      <c r="L53" s="136"/>
      <c r="M53" s="136"/>
      <c r="N53" s="2"/>
      <c r="O53" s="2"/>
      <c r="P53" s="2"/>
      <c r="Q53" s="133" t="s">
        <v>1</v>
      </c>
      <c r="R53" s="134"/>
      <c r="S53" s="134"/>
      <c r="T53" s="134"/>
      <c r="U53" s="134"/>
      <c r="V53" s="134"/>
      <c r="W53" s="134"/>
      <c r="X53" s="134"/>
      <c r="Y53" s="134"/>
      <c r="Z53" s="135"/>
      <c r="AA53" s="74" t="s">
        <v>2</v>
      </c>
      <c r="AB53" s="75"/>
      <c r="AC53" s="75"/>
      <c r="AD53" s="75"/>
      <c r="AE53" s="75"/>
      <c r="AF53" s="75"/>
      <c r="AG53" s="75"/>
      <c r="AH53" s="75"/>
      <c r="AI53" s="75"/>
      <c r="AJ53" s="76"/>
      <c r="AK53" s="153"/>
      <c r="AL53" s="153"/>
      <c r="AM53" s="153"/>
      <c r="AN53" s="153"/>
      <c r="AO53" s="153"/>
      <c r="AP53" s="153"/>
      <c r="AQ53" s="153"/>
      <c r="AR53" s="153"/>
      <c r="AS53" s="154"/>
      <c r="AT53" s="2"/>
    </row>
    <row r="54" spans="1:46" x14ac:dyDescent="0.25">
      <c r="A54" s="2"/>
      <c r="B54" s="131" t="str">
        <f>IF('Intro &amp; Setup'!$AK$18="", "", 'Intro &amp; Setup'!$AK$18)</f>
        <v/>
      </c>
      <c r="C54" s="131"/>
      <c r="D54" s="131"/>
      <c r="E54" s="131"/>
      <c r="F54" s="131"/>
      <c r="G54" s="131"/>
      <c r="H54" s="131"/>
      <c r="I54" s="131"/>
      <c r="J54" s="131"/>
      <c r="K54" s="146"/>
      <c r="L54" s="146"/>
      <c r="M54" s="146"/>
      <c r="N54" s="2"/>
      <c r="O54" s="2"/>
      <c r="P54" s="2"/>
      <c r="Q54" s="147"/>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9"/>
      <c r="AT54" s="2"/>
    </row>
    <row r="55" spans="1:46" x14ac:dyDescent="0.25">
      <c r="A55" s="2"/>
      <c r="B55" s="131" t="str">
        <f>IF('Intro &amp; Setup'!$AK$19="", "", 'Intro &amp; Setup'!$AK$19)</f>
        <v/>
      </c>
      <c r="C55" s="131"/>
      <c r="D55" s="131"/>
      <c r="E55" s="131"/>
      <c r="F55" s="131"/>
      <c r="G55" s="131"/>
      <c r="H55" s="131"/>
      <c r="I55" s="131"/>
      <c r="J55" s="131"/>
      <c r="K55" s="146"/>
      <c r="L55" s="146"/>
      <c r="M55" s="146"/>
      <c r="N55" s="2"/>
      <c r="O55" s="2"/>
      <c r="P55" s="2"/>
      <c r="Q55" s="150"/>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2"/>
      <c r="AT55" s="2"/>
    </row>
    <row r="56" spans="1:46" x14ac:dyDescent="0.25">
      <c r="A56" s="2"/>
      <c r="B56" s="131" t="str">
        <f>IF('Intro &amp; Setup'!$AK$20="", "", 'Intro &amp; Setup'!$AK$20)</f>
        <v/>
      </c>
      <c r="C56" s="131"/>
      <c r="D56" s="131"/>
      <c r="E56" s="131"/>
      <c r="F56" s="131"/>
      <c r="G56" s="131"/>
      <c r="H56" s="131"/>
      <c r="I56" s="131"/>
      <c r="J56" s="131"/>
      <c r="K56" s="146"/>
      <c r="L56" s="146"/>
      <c r="M56" s="146"/>
      <c r="N56" s="2"/>
      <c r="O56" s="2"/>
      <c r="P56" s="2"/>
      <c r="Q56" s="133" t="s">
        <v>3</v>
      </c>
      <c r="R56" s="134"/>
      <c r="S56" s="134"/>
      <c r="T56" s="134"/>
      <c r="U56" s="134"/>
      <c r="V56" s="134"/>
      <c r="W56" s="134"/>
      <c r="X56" s="134"/>
      <c r="Y56" s="134"/>
      <c r="Z56" s="135"/>
      <c r="AA56" s="74" t="s">
        <v>2</v>
      </c>
      <c r="AB56" s="75"/>
      <c r="AC56" s="75"/>
      <c r="AD56" s="75"/>
      <c r="AE56" s="75"/>
      <c r="AF56" s="75"/>
      <c r="AG56" s="75"/>
      <c r="AH56" s="75"/>
      <c r="AI56" s="75"/>
      <c r="AJ56" s="76"/>
      <c r="AK56" s="153"/>
      <c r="AL56" s="153"/>
      <c r="AM56" s="153"/>
      <c r="AN56" s="153"/>
      <c r="AO56" s="153"/>
      <c r="AP56" s="153"/>
      <c r="AQ56" s="153"/>
      <c r="AR56" s="153"/>
      <c r="AS56" s="154"/>
      <c r="AT56" s="2"/>
    </row>
    <row r="57" spans="1:46" x14ac:dyDescent="0.25">
      <c r="A57" s="2"/>
      <c r="B57" s="131" t="str">
        <f>IF('Intro &amp; Setup'!$AK$21="", "", 'Intro &amp; Setup'!$AK$21)</f>
        <v/>
      </c>
      <c r="C57" s="131"/>
      <c r="D57" s="131"/>
      <c r="E57" s="131"/>
      <c r="F57" s="131"/>
      <c r="G57" s="131"/>
      <c r="H57" s="131"/>
      <c r="I57" s="131"/>
      <c r="J57" s="131"/>
      <c r="K57" s="146"/>
      <c r="L57" s="146"/>
      <c r="M57" s="146"/>
      <c r="N57" s="2"/>
      <c r="O57" s="2"/>
      <c r="P57" s="2"/>
      <c r="Q57" s="147"/>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9"/>
      <c r="AT57" s="2"/>
    </row>
    <row r="58" spans="1:46" x14ac:dyDescent="0.25">
      <c r="A58" s="2"/>
      <c r="B58" s="131" t="str">
        <f>IF('Intro &amp; Setup'!$AK$22="", "", 'Intro &amp; Setup'!$AK$22)</f>
        <v/>
      </c>
      <c r="C58" s="131"/>
      <c r="D58" s="131"/>
      <c r="E58" s="131"/>
      <c r="F58" s="131"/>
      <c r="G58" s="131"/>
      <c r="H58" s="131"/>
      <c r="I58" s="131"/>
      <c r="J58" s="131"/>
      <c r="K58" s="146"/>
      <c r="L58" s="146"/>
      <c r="M58" s="146"/>
      <c r="N58" s="2"/>
      <c r="O58" s="2"/>
      <c r="P58" s="2"/>
      <c r="Q58" s="150"/>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2"/>
      <c r="AT58" s="2"/>
    </row>
    <row r="59" spans="1:46" x14ac:dyDescent="0.25">
      <c r="A59" s="2"/>
      <c r="B59" s="131" t="str">
        <f>IF('Intro &amp; Setup'!$AK$23="", "", 'Intro &amp; Setup'!$AK$23)</f>
        <v/>
      </c>
      <c r="C59" s="131"/>
      <c r="D59" s="131"/>
      <c r="E59" s="131"/>
      <c r="F59" s="131"/>
      <c r="G59" s="131"/>
      <c r="H59" s="131"/>
      <c r="I59" s="131"/>
      <c r="J59" s="131"/>
      <c r="K59" s="146"/>
      <c r="L59" s="146"/>
      <c r="M59" s="146"/>
      <c r="N59" s="2"/>
      <c r="O59" s="2"/>
      <c r="P59" s="2"/>
      <c r="Q59" s="126" t="s">
        <v>4</v>
      </c>
      <c r="R59" s="127"/>
      <c r="S59" s="127"/>
      <c r="T59" s="127"/>
      <c r="U59" s="127"/>
      <c r="V59" s="127"/>
      <c r="W59" s="127"/>
      <c r="X59" s="127"/>
      <c r="Y59" s="127"/>
      <c r="Z59" s="128"/>
      <c r="AA59" s="74" t="s">
        <v>2</v>
      </c>
      <c r="AB59" s="75"/>
      <c r="AC59" s="75"/>
      <c r="AD59" s="75"/>
      <c r="AE59" s="75"/>
      <c r="AF59" s="75"/>
      <c r="AG59" s="75"/>
      <c r="AH59" s="75"/>
      <c r="AI59" s="75"/>
      <c r="AJ59" s="76"/>
      <c r="AK59" s="153"/>
      <c r="AL59" s="153"/>
      <c r="AM59" s="153"/>
      <c r="AN59" s="153"/>
      <c r="AO59" s="153"/>
      <c r="AP59" s="153"/>
      <c r="AQ59" s="153"/>
      <c r="AR59" s="153"/>
      <c r="AS59" s="154"/>
      <c r="AT59" s="2"/>
    </row>
    <row r="60" spans="1:46" x14ac:dyDescent="0.25">
      <c r="A60" s="2"/>
      <c r="B60" s="2"/>
      <c r="C60" s="2"/>
      <c r="D60" s="2"/>
      <c r="E60" s="2"/>
      <c r="F60" s="2"/>
      <c r="G60" s="2"/>
      <c r="H60" s="2"/>
      <c r="I60" s="2"/>
      <c r="J60" s="2"/>
      <c r="K60" s="2"/>
      <c r="L60" s="2"/>
      <c r="M60" s="2"/>
      <c r="N60" s="2"/>
      <c r="O60" s="2"/>
      <c r="P60" s="2"/>
      <c r="Q60" s="147"/>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9"/>
      <c r="AT60" s="2"/>
    </row>
    <row r="61" spans="1:46" x14ac:dyDescent="0.25">
      <c r="A61" s="2"/>
      <c r="B61" s="95" t="s">
        <v>55</v>
      </c>
      <c r="C61" s="96"/>
      <c r="D61" s="96"/>
      <c r="E61" s="96"/>
      <c r="F61" s="96"/>
      <c r="G61" s="96"/>
      <c r="H61" s="96"/>
      <c r="I61" s="96"/>
      <c r="J61" s="96"/>
      <c r="K61" s="96"/>
      <c r="L61" s="96"/>
      <c r="M61" s="97"/>
      <c r="N61" s="2"/>
      <c r="O61" s="2"/>
      <c r="P61" s="2"/>
      <c r="Q61" s="150"/>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2"/>
      <c r="AT61" s="2"/>
    </row>
    <row r="62" spans="1:46" x14ac:dyDescent="0.25">
      <c r="A62" s="2"/>
      <c r="B62" s="98"/>
      <c r="C62" s="125"/>
      <c r="D62" s="125"/>
      <c r="E62" s="125"/>
      <c r="F62" s="125"/>
      <c r="G62" s="125"/>
      <c r="H62" s="125"/>
      <c r="I62" s="125"/>
      <c r="J62" s="125"/>
      <c r="K62" s="125"/>
      <c r="L62" s="125"/>
      <c r="M62" s="100"/>
      <c r="N62" s="2"/>
      <c r="O62" s="2"/>
      <c r="P62" s="2"/>
      <c r="Q62" s="126" t="s">
        <v>5</v>
      </c>
      <c r="R62" s="127"/>
      <c r="S62" s="127"/>
      <c r="T62" s="127"/>
      <c r="U62" s="127"/>
      <c r="V62" s="127"/>
      <c r="W62" s="127"/>
      <c r="X62" s="127"/>
      <c r="Y62" s="127"/>
      <c r="Z62" s="128"/>
      <c r="AA62" s="74" t="s">
        <v>2</v>
      </c>
      <c r="AB62" s="75"/>
      <c r="AC62" s="75"/>
      <c r="AD62" s="75"/>
      <c r="AE62" s="75"/>
      <c r="AF62" s="75"/>
      <c r="AG62" s="75"/>
      <c r="AH62" s="75"/>
      <c r="AI62" s="75"/>
      <c r="AJ62" s="76"/>
      <c r="AK62" s="153"/>
      <c r="AL62" s="153"/>
      <c r="AM62" s="153"/>
      <c r="AN62" s="153"/>
      <c r="AO62" s="153"/>
      <c r="AP62" s="153"/>
      <c r="AQ62" s="153"/>
      <c r="AR62" s="153"/>
      <c r="AS62" s="154"/>
      <c r="AT62" s="2"/>
    </row>
    <row r="63" spans="1:46" x14ac:dyDescent="0.25">
      <c r="A63" s="2"/>
      <c r="B63" s="98"/>
      <c r="C63" s="125"/>
      <c r="D63" s="125"/>
      <c r="E63" s="125"/>
      <c r="F63" s="125"/>
      <c r="G63" s="125"/>
      <c r="H63" s="125"/>
      <c r="I63" s="125"/>
      <c r="J63" s="125"/>
      <c r="K63" s="125"/>
      <c r="L63" s="125"/>
      <c r="M63" s="100"/>
      <c r="N63" s="2"/>
      <c r="O63" s="2"/>
      <c r="P63" s="2"/>
      <c r="Q63" s="147"/>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9"/>
      <c r="AT63" s="2"/>
    </row>
    <row r="64" spans="1:46" x14ac:dyDescent="0.25">
      <c r="A64" s="2"/>
      <c r="B64" s="101"/>
      <c r="C64" s="102"/>
      <c r="D64" s="102"/>
      <c r="E64" s="102"/>
      <c r="F64" s="102"/>
      <c r="G64" s="102"/>
      <c r="H64" s="102"/>
      <c r="I64" s="102"/>
      <c r="J64" s="102"/>
      <c r="K64" s="102"/>
      <c r="L64" s="102"/>
      <c r="M64" s="103"/>
      <c r="N64" s="2"/>
      <c r="O64" s="2"/>
      <c r="P64" s="2"/>
      <c r="Q64" s="150"/>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2"/>
      <c r="AT64" s="2"/>
    </row>
    <row r="65" spans="1:4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s="21" customFormat="1" hidden="1" x14ac:dyDescent="0.25"/>
    <row r="68" spans="1:46" hidden="1" x14ac:dyDescent="0.25"/>
    <row r="69" spans="1:46" hidden="1" x14ac:dyDescent="0.25"/>
    <row r="70" spans="1:46" hidden="1" x14ac:dyDescent="0.25"/>
    <row r="71" spans="1:46" hidden="1" x14ac:dyDescent="0.25"/>
    <row r="72" spans="1:46" hidden="1" x14ac:dyDescent="0.25"/>
    <row r="73" spans="1:46" hidden="1" x14ac:dyDescent="0.25"/>
  </sheetData>
  <sheetProtection algorithmName="SHA-512" hashValue="wmmPij9G/2Uwehy193N99BaYTL/5/JaFtvmTMS7k2vGy6RpJnHVf/9OsHzwXq9I7W12vH1cj8TwMlimND/IuCg==" saltValue="Tqz2Hz2cj/bbQtMFQQbV5Q==" spinCount="100000" sheet="1" objects="1" scenarios="1"/>
  <mergeCells count="125">
    <mergeCell ref="B2:P3"/>
    <mergeCell ref="Q8:AS9"/>
    <mergeCell ref="Q11:AS12"/>
    <mergeCell ref="Q14:AS15"/>
    <mergeCell ref="Q17:AS18"/>
    <mergeCell ref="B8:J8"/>
    <mergeCell ref="B9:J9"/>
    <mergeCell ref="B10:J10"/>
    <mergeCell ref="B11:J11"/>
    <mergeCell ref="B12:J12"/>
    <mergeCell ref="B13:J13"/>
    <mergeCell ref="K8:M8"/>
    <mergeCell ref="K9:M9"/>
    <mergeCell ref="K10:M10"/>
    <mergeCell ref="K11:M11"/>
    <mergeCell ref="K12:M12"/>
    <mergeCell ref="Q16:Z16"/>
    <mergeCell ref="AA16:AJ16"/>
    <mergeCell ref="AK16:AS16"/>
    <mergeCell ref="B15:M18"/>
    <mergeCell ref="B5:AS5"/>
    <mergeCell ref="K13:M13"/>
    <mergeCell ref="K7:M7"/>
    <mergeCell ref="Q7:Z7"/>
    <mergeCell ref="AA7:AJ7"/>
    <mergeCell ref="AK7:AS7"/>
    <mergeCell ref="Q10:Z10"/>
    <mergeCell ref="AA10:AJ10"/>
    <mergeCell ref="AK10:AS10"/>
    <mergeCell ref="Q13:Z13"/>
    <mergeCell ref="AA13:AJ13"/>
    <mergeCell ref="AK13:AS13"/>
    <mergeCell ref="B23:J23"/>
    <mergeCell ref="K23:M23"/>
    <mergeCell ref="Q23:AS24"/>
    <mergeCell ref="B24:J24"/>
    <mergeCell ref="K24:M24"/>
    <mergeCell ref="B20:AS20"/>
    <mergeCell ref="K22:M22"/>
    <mergeCell ref="Q22:Z22"/>
    <mergeCell ref="AA22:AJ22"/>
    <mergeCell ref="AK22:AS22"/>
    <mergeCell ref="B26:J26"/>
    <mergeCell ref="K26:M26"/>
    <mergeCell ref="Q26:AS27"/>
    <mergeCell ref="B27:J27"/>
    <mergeCell ref="K27:M27"/>
    <mergeCell ref="B25:J25"/>
    <mergeCell ref="K25:M25"/>
    <mergeCell ref="Q25:Z25"/>
    <mergeCell ref="AA25:AJ25"/>
    <mergeCell ref="AK25:AS25"/>
    <mergeCell ref="Q29:AS30"/>
    <mergeCell ref="B30:M33"/>
    <mergeCell ref="Q31:Z31"/>
    <mergeCell ref="AA31:AJ31"/>
    <mergeCell ref="AK31:AS31"/>
    <mergeCell ref="Q32:AS33"/>
    <mergeCell ref="B28:J28"/>
    <mergeCell ref="K28:M28"/>
    <mergeCell ref="Q28:Z28"/>
    <mergeCell ref="AA28:AJ28"/>
    <mergeCell ref="AK28:AS28"/>
    <mergeCell ref="B39:J39"/>
    <mergeCell ref="K39:M39"/>
    <mergeCell ref="Q39:AS40"/>
    <mergeCell ref="B40:J40"/>
    <mergeCell ref="K40:M40"/>
    <mergeCell ref="B36:AS36"/>
    <mergeCell ref="K38:M38"/>
    <mergeCell ref="Q38:Z38"/>
    <mergeCell ref="AA38:AJ38"/>
    <mergeCell ref="AK38:AS38"/>
    <mergeCell ref="B42:J42"/>
    <mergeCell ref="K42:M42"/>
    <mergeCell ref="Q42:AS43"/>
    <mergeCell ref="B43:J43"/>
    <mergeCell ref="K43:M43"/>
    <mergeCell ref="B41:J41"/>
    <mergeCell ref="K41:M41"/>
    <mergeCell ref="Q41:Z41"/>
    <mergeCell ref="AA41:AJ41"/>
    <mergeCell ref="AK41:AS41"/>
    <mergeCell ref="Q45:AS46"/>
    <mergeCell ref="B46:M49"/>
    <mergeCell ref="Q47:Z47"/>
    <mergeCell ref="AA47:AJ47"/>
    <mergeCell ref="AK47:AS47"/>
    <mergeCell ref="Q48:AS49"/>
    <mergeCell ref="B44:J44"/>
    <mergeCell ref="K44:M44"/>
    <mergeCell ref="Q44:Z44"/>
    <mergeCell ref="AA44:AJ44"/>
    <mergeCell ref="AK44:AS44"/>
    <mergeCell ref="B54:J54"/>
    <mergeCell ref="K54:M54"/>
    <mergeCell ref="Q54:AS55"/>
    <mergeCell ref="B55:J55"/>
    <mergeCell ref="K55:M55"/>
    <mergeCell ref="B51:AS51"/>
    <mergeCell ref="K53:M53"/>
    <mergeCell ref="Q53:Z53"/>
    <mergeCell ref="AA53:AJ53"/>
    <mergeCell ref="AK53:AS53"/>
    <mergeCell ref="B57:J57"/>
    <mergeCell ref="K57:M57"/>
    <mergeCell ref="Q57:AS58"/>
    <mergeCell ref="B58:J58"/>
    <mergeCell ref="K58:M58"/>
    <mergeCell ref="B56:J56"/>
    <mergeCell ref="K56:M56"/>
    <mergeCell ref="Q56:Z56"/>
    <mergeCell ref="AA56:AJ56"/>
    <mergeCell ref="AK56:AS56"/>
    <mergeCell ref="Q60:AS61"/>
    <mergeCell ref="B61:M64"/>
    <mergeCell ref="Q62:Z62"/>
    <mergeCell ref="AA62:AJ62"/>
    <mergeCell ref="AK62:AS62"/>
    <mergeCell ref="Q63:AS64"/>
    <mergeCell ref="B59:J59"/>
    <mergeCell ref="K59:M59"/>
    <mergeCell ref="Q59:Z59"/>
    <mergeCell ref="AA59:AJ59"/>
    <mergeCell ref="AK59:AS59"/>
  </mergeCells>
  <dataValidations count="1">
    <dataValidation type="list" allowBlank="1" showInputMessage="1" showErrorMessage="1" sqref="AK7:AS7 AK10:AS10 AK13:AS13 AK16:AS16 AK22:AS22 AK25:AS25 AK28:AS28 AK31:AS31 AK38:AS38 AK41:AS41 AK44:AS44 AK47:AS47 AK53:AS53 AK56:AS56 AK59:AS59 AK62:AS62" xr:uid="{D5C78ACD-0168-4B1B-9807-9C0D17CDFAB0}">
      <formula1>$BA$7:$BA$13</formula1>
    </dataValidation>
  </dataValidations>
  <pageMargins left="0.7" right="0.7" top="0.75" bottom="0.75" header="0.3" footer="0.3"/>
  <pageSetup paperSize="9" scale="99" orientation="landscape" verticalDpi="300" r:id="rId1"/>
  <rowBreaks count="1" manualBreakCount="1">
    <brk id="34" max="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623A0-3F0F-4F35-91B6-E5F224403C51}">
  <sheetPr>
    <tabColor rgb="FF002060"/>
  </sheetPr>
  <dimension ref="A1:AS200"/>
  <sheetViews>
    <sheetView zoomScaleNormal="100" workbookViewId="0"/>
  </sheetViews>
  <sheetFormatPr defaultColWidth="0" defaultRowHeight="15" zeroHeight="1" x14ac:dyDescent="0.25"/>
  <cols>
    <col min="1" max="31" width="2.85546875" style="1" customWidth="1"/>
    <col min="32" max="36" width="2.85546875" style="1" hidden="1" customWidth="1"/>
    <col min="37" max="37" width="17.140625" style="1" hidden="1" customWidth="1"/>
    <col min="38" max="39" width="7.140625" style="1" hidden="1" customWidth="1"/>
    <col min="40" max="40" width="2.85546875" style="1" hidden="1" customWidth="1"/>
    <col min="41" max="41" width="17.140625" style="1" hidden="1" customWidth="1"/>
    <col min="42" max="45" width="8.5703125" style="1" hidden="1" customWidth="1"/>
    <col min="46" max="16384" width="2.85546875" style="1" hidden="1"/>
  </cols>
  <sheetData>
    <row r="1" spans="1:45"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45" ht="15" customHeight="1" x14ac:dyDescent="0.25">
      <c r="A2" s="2"/>
      <c r="B2" s="113" t="str">
        <f>_xlfn.CONCAT('Intro &amp; Setup'!$H$16, " Staff Appraisal - ", 'Intro &amp; Setup'!$T$27)</f>
        <v xml:space="preserve">Your Business Staff Appraisal - </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5"/>
      <c r="AE2" s="2"/>
    </row>
    <row r="3" spans="1:45" ht="15" customHeight="1" x14ac:dyDescent="0.25">
      <c r="A3" s="2"/>
      <c r="B3" s="116"/>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8"/>
      <c r="AE3" s="2"/>
    </row>
    <row r="4" spans="1:45" x14ac:dyDescent="0.25">
      <c r="A4" s="2"/>
      <c r="B4" s="145" t="str">
        <f>_xlfn.CONCAT("First Quarter - ", $AO$14)</f>
        <v xml:space="preserve">First Quarter -  to </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2"/>
    </row>
    <row r="5" spans="1:45"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L5" s="13" t="s">
        <v>6</v>
      </c>
      <c r="AP5" s="13" t="s">
        <v>7</v>
      </c>
      <c r="AQ5" s="13" t="s">
        <v>8</v>
      </c>
      <c r="AR5" s="13" t="s">
        <v>9</v>
      </c>
      <c r="AS5" s="13" t="s">
        <v>10</v>
      </c>
    </row>
    <row r="6" spans="1:45" x14ac:dyDescent="0.25">
      <c r="A6" s="2"/>
      <c r="B6" s="3"/>
      <c r="C6" s="3"/>
      <c r="D6" s="3"/>
      <c r="E6" s="3"/>
      <c r="F6" s="3"/>
      <c r="G6" s="3"/>
      <c r="H6" s="3"/>
      <c r="I6" s="3"/>
      <c r="J6" s="3"/>
      <c r="K6" s="3"/>
      <c r="L6" s="3"/>
      <c r="M6" s="3"/>
      <c r="N6" s="3"/>
      <c r="O6" s="3"/>
      <c r="P6" s="3"/>
      <c r="Q6" s="3"/>
      <c r="R6" s="3"/>
      <c r="S6" s="3"/>
      <c r="T6" s="3"/>
      <c r="U6" s="3"/>
      <c r="V6" s="3"/>
      <c r="W6" s="3"/>
      <c r="X6" s="3"/>
      <c r="Y6" s="3"/>
      <c r="Z6" s="3"/>
      <c r="AA6" s="3"/>
      <c r="AB6" s="3"/>
      <c r="AC6" s="3"/>
      <c r="AD6" s="3"/>
      <c r="AE6" s="2"/>
      <c r="AK6" s="4" t="str">
        <f>IF('Intro &amp; Setup'!$AK$18="", "", 'Intro &amp; Setup'!$AK$18)</f>
        <v/>
      </c>
      <c r="AL6" s="22" t="str">
        <f>IF('Quarterly Reviews'!$K8="", "", 'Quarterly Reviews'!$K8)</f>
        <v/>
      </c>
      <c r="AM6" s="7" t="str">
        <f>IFERROR(1-$AL6, "")</f>
        <v/>
      </c>
      <c r="AO6" s="4" t="str">
        <f>$AK11</f>
        <v/>
      </c>
      <c r="AP6" s="10" t="str">
        <f>$AL$11</f>
        <v/>
      </c>
      <c r="AQ6" s="25" t="str">
        <f>$AL$61</f>
        <v/>
      </c>
      <c r="AR6" s="25" t="str">
        <f>$AL$111</f>
        <v/>
      </c>
      <c r="AS6" s="28" t="str">
        <f>$AL$161</f>
        <v/>
      </c>
    </row>
    <row r="7" spans="1:45" x14ac:dyDescent="0.25">
      <c r="A7" s="2"/>
      <c r="B7" s="3"/>
      <c r="C7" s="3"/>
      <c r="D7" s="3"/>
      <c r="E7" s="3"/>
      <c r="F7" s="3"/>
      <c r="G7" s="3"/>
      <c r="H7" s="3"/>
      <c r="I7" s="3"/>
      <c r="J7" s="3"/>
      <c r="K7" s="3"/>
      <c r="L7" s="3"/>
      <c r="M7" s="3"/>
      <c r="N7" s="3"/>
      <c r="O7" s="3"/>
      <c r="P7" s="3"/>
      <c r="Q7" s="3"/>
      <c r="R7" s="3"/>
      <c r="S7" s="3"/>
      <c r="T7" s="3"/>
      <c r="U7" s="3"/>
      <c r="V7" s="3"/>
      <c r="W7" s="3"/>
      <c r="X7" s="3"/>
      <c r="Y7" s="3"/>
      <c r="Z7" s="3"/>
      <c r="AA7" s="3"/>
      <c r="AB7" s="3"/>
      <c r="AC7" s="3"/>
      <c r="AD7" s="3"/>
      <c r="AE7" s="2"/>
      <c r="AK7" s="5" t="str">
        <f>IF('Intro &amp; Setup'!$AK$19="", "", 'Intro &amp; Setup'!$AK$19)</f>
        <v/>
      </c>
      <c r="AL7" s="23" t="str">
        <f>IF('Quarterly Reviews'!$K9="", "", 'Quarterly Reviews'!$K9)</f>
        <v/>
      </c>
      <c r="AM7" s="8" t="str">
        <f t="shared" ref="AM7:AM11" si="0">IFERROR(1-$AL7, "")</f>
        <v/>
      </c>
      <c r="AO7" s="5" t="str">
        <f>$AK10</f>
        <v/>
      </c>
      <c r="AP7" s="11" t="str">
        <f>$AL$10</f>
        <v/>
      </c>
      <c r="AQ7" s="26" t="str">
        <f>$AL$60</f>
        <v/>
      </c>
      <c r="AR7" s="26" t="str">
        <f>$AL$110</f>
        <v/>
      </c>
      <c r="AS7" s="29" t="str">
        <f>$AL$160</f>
        <v/>
      </c>
    </row>
    <row r="8" spans="1:45" x14ac:dyDescent="0.25">
      <c r="A8" s="2"/>
      <c r="B8" s="3"/>
      <c r="C8" s="3"/>
      <c r="D8" s="3"/>
      <c r="E8" s="3"/>
      <c r="F8" s="3"/>
      <c r="G8" s="3"/>
      <c r="H8" s="3"/>
      <c r="I8" s="3"/>
      <c r="J8" s="3"/>
      <c r="K8" s="3"/>
      <c r="L8" s="3"/>
      <c r="M8" s="3"/>
      <c r="N8" s="3"/>
      <c r="O8" s="3"/>
      <c r="P8" s="3"/>
      <c r="Q8" s="3"/>
      <c r="R8" s="3"/>
      <c r="S8" s="3"/>
      <c r="T8" s="3"/>
      <c r="U8" s="3"/>
      <c r="V8" s="3"/>
      <c r="W8" s="3"/>
      <c r="X8" s="3"/>
      <c r="Y8" s="3"/>
      <c r="Z8" s="3"/>
      <c r="AA8" s="3"/>
      <c r="AB8" s="3"/>
      <c r="AC8" s="3"/>
      <c r="AD8" s="3"/>
      <c r="AE8" s="2"/>
      <c r="AK8" s="5" t="str">
        <f>IF('Intro &amp; Setup'!$AK$20="", "", 'Intro &amp; Setup'!$AK$20)</f>
        <v/>
      </c>
      <c r="AL8" s="23" t="str">
        <f>IF('Quarterly Reviews'!$K10="", "", 'Quarterly Reviews'!$K10)</f>
        <v/>
      </c>
      <c r="AM8" s="8" t="str">
        <f t="shared" si="0"/>
        <v/>
      </c>
      <c r="AO8" s="5" t="str">
        <f>$AK9</f>
        <v/>
      </c>
      <c r="AP8" s="11" t="str">
        <f>$AL$9</f>
        <v/>
      </c>
      <c r="AQ8" s="26" t="str">
        <f>$AL$59</f>
        <v/>
      </c>
      <c r="AR8" s="26" t="str">
        <f>$AL$109</f>
        <v/>
      </c>
      <c r="AS8" s="29" t="str">
        <f>$AL$159</f>
        <v/>
      </c>
    </row>
    <row r="9" spans="1:45" x14ac:dyDescent="0.25">
      <c r="A9" s="2"/>
      <c r="B9" s="3"/>
      <c r="C9" s="3"/>
      <c r="D9" s="3"/>
      <c r="E9" s="3"/>
      <c r="F9" s="3"/>
      <c r="G9" s="3"/>
      <c r="H9" s="3"/>
      <c r="I9" s="3"/>
      <c r="J9" s="3"/>
      <c r="K9" s="3"/>
      <c r="L9" s="3"/>
      <c r="M9" s="3"/>
      <c r="N9" s="3"/>
      <c r="O9" s="3"/>
      <c r="P9" s="3"/>
      <c r="Q9" s="3"/>
      <c r="R9" s="3"/>
      <c r="S9" s="3"/>
      <c r="T9" s="3"/>
      <c r="U9" s="3"/>
      <c r="V9" s="3"/>
      <c r="W9" s="3"/>
      <c r="X9" s="3"/>
      <c r="Y9" s="3"/>
      <c r="Z9" s="3"/>
      <c r="AA9" s="3"/>
      <c r="AB9" s="3"/>
      <c r="AC9" s="3"/>
      <c r="AD9" s="3"/>
      <c r="AE9" s="2"/>
      <c r="AK9" s="5" t="str">
        <f>IF('Intro &amp; Setup'!$AK$21="", "", 'Intro &amp; Setup'!$AK$21)</f>
        <v/>
      </c>
      <c r="AL9" s="23" t="str">
        <f>IF('Quarterly Reviews'!$K11="", "", 'Quarterly Reviews'!$K11)</f>
        <v/>
      </c>
      <c r="AM9" s="8" t="str">
        <f t="shared" si="0"/>
        <v/>
      </c>
      <c r="AO9" s="5" t="str">
        <f>$AK8</f>
        <v/>
      </c>
      <c r="AP9" s="11" t="str">
        <f>$AL$8</f>
        <v/>
      </c>
      <c r="AQ9" s="26" t="str">
        <f>$AL$58</f>
        <v/>
      </c>
      <c r="AR9" s="26" t="str">
        <f>$AL$108</f>
        <v/>
      </c>
      <c r="AS9" s="29" t="str">
        <f>$AL$158</f>
        <v/>
      </c>
    </row>
    <row r="10" spans="1:45" x14ac:dyDescent="0.25">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2"/>
      <c r="AK10" s="5" t="str">
        <f>IF('Intro &amp; Setup'!$AK$22="", "", 'Intro &amp; Setup'!$AK$22)</f>
        <v/>
      </c>
      <c r="AL10" s="23" t="str">
        <f>IF('Quarterly Reviews'!$K12="", "", 'Quarterly Reviews'!$K12)</f>
        <v/>
      </c>
      <c r="AM10" s="8" t="str">
        <f t="shared" si="0"/>
        <v/>
      </c>
      <c r="AO10" s="5" t="str">
        <f>$AK7</f>
        <v/>
      </c>
      <c r="AP10" s="11" t="str">
        <f>$AL$7</f>
        <v/>
      </c>
      <c r="AQ10" s="26" t="str">
        <f>$AL$57</f>
        <v/>
      </c>
      <c r="AR10" s="26" t="str">
        <f>$AL$107</f>
        <v/>
      </c>
      <c r="AS10" s="29" t="str">
        <f>$AL$157</f>
        <v/>
      </c>
    </row>
    <row r="11" spans="1:45" x14ac:dyDescent="0.25">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2"/>
      <c r="AK11" s="6" t="str">
        <f>IF('Intro &amp; Setup'!$AK$23="", "", 'Intro &amp; Setup'!$AK$23)</f>
        <v/>
      </c>
      <c r="AL11" s="24" t="str">
        <f>IF('Quarterly Reviews'!$K13="", "", 'Quarterly Reviews'!$K13)</f>
        <v/>
      </c>
      <c r="AM11" s="9" t="str">
        <f t="shared" si="0"/>
        <v/>
      </c>
      <c r="AO11" s="6" t="str">
        <f>$AK6</f>
        <v/>
      </c>
      <c r="AP11" s="12" t="str">
        <f>$AL$6</f>
        <v/>
      </c>
      <c r="AQ11" s="27" t="str">
        <f>$AL$56</f>
        <v/>
      </c>
      <c r="AR11" s="27" t="str">
        <f>$AL$106</f>
        <v/>
      </c>
      <c r="AS11" s="30" t="str">
        <f>$AL$156</f>
        <v/>
      </c>
    </row>
    <row r="12" spans="1:45" x14ac:dyDescent="0.25">
      <c r="A12" s="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2"/>
    </row>
    <row r="13" spans="1:45" x14ac:dyDescent="0.25">
      <c r="A13" s="2"/>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2"/>
    </row>
    <row r="14" spans="1:45" x14ac:dyDescent="0.25">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2"/>
      <c r="AK14" s="15" t="str">
        <f>IFERROR(DATE('Intro &amp; Setup'!$Y$16, INDEX('Intro &amp; Setup'!$BP$4:$BP$15, MATCH('Intro &amp; Setup'!$Y$18, 'Intro &amp; Setup'!$BO$4:$BO$15, 0)), 1), "")</f>
        <v/>
      </c>
      <c r="AO14" s="14" t="str">
        <f>_xlfn.CONCAT(TEXT(AK14, "mmm yyyy"), " to ", TEXT(AK15, "mmm yyyy"))</f>
        <v xml:space="preserve"> to </v>
      </c>
    </row>
    <row r="15" spans="1:45" x14ac:dyDescent="0.25">
      <c r="A15" s="2"/>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2"/>
      <c r="AK15" s="17" t="str">
        <f>IFERROR(DATE(YEAR(AK14), MONTH(AK14)+2, 1), "")</f>
        <v/>
      </c>
    </row>
    <row r="16" spans="1:45" x14ac:dyDescent="0.25">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2"/>
    </row>
    <row r="17" spans="1:41" x14ac:dyDescent="0.25">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2"/>
      <c r="AK17" s="15" t="str">
        <f>IFERROR(DATE(YEAR(AK15), MONTH(AK15)+1, 1), "")</f>
        <v/>
      </c>
      <c r="AO17" s="14" t="str">
        <f>_xlfn.CONCAT(TEXT(AK17, "mmm yyyy"), " to ", TEXT(AK18, "mmm yyyy"))</f>
        <v xml:space="preserve"> to </v>
      </c>
    </row>
    <row r="18" spans="1:41" x14ac:dyDescent="0.25">
      <c r="A18" s="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2"/>
      <c r="AK18" s="17" t="str">
        <f>IFERROR(DATE(YEAR(AK17), MONTH(AK17)+2, 1), "")</f>
        <v/>
      </c>
    </row>
    <row r="19" spans="1:41" x14ac:dyDescent="0.25">
      <c r="A19" s="2"/>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2"/>
    </row>
    <row r="20" spans="1:41" x14ac:dyDescent="0.25">
      <c r="A20" s="2"/>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2"/>
      <c r="AK20" s="15" t="str">
        <f>IFERROR(DATE(YEAR(AK18), MONTH(AK18)+1, 1), "")</f>
        <v/>
      </c>
      <c r="AO20" s="14" t="str">
        <f>_xlfn.CONCAT(TEXT(AK20, "mmm yyyy"), " to ", TEXT(AK21, "mmm yyyy"))</f>
        <v xml:space="preserve"> to </v>
      </c>
    </row>
    <row r="21" spans="1:41" x14ac:dyDescent="0.25">
      <c r="A21" s="2"/>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2"/>
      <c r="AK21" s="17" t="str">
        <f>IFERROR(DATE(YEAR(AK20), MONTH(AK20)+2, 1), "")</f>
        <v/>
      </c>
    </row>
    <row r="22" spans="1:4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41" x14ac:dyDescent="0.25">
      <c r="A23" s="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2"/>
      <c r="AK23" s="15" t="str">
        <f>IFERROR(DATE(YEAR(AK21), MONTH(AK21)+1, 1), "")</f>
        <v/>
      </c>
      <c r="AO23" s="14" t="str">
        <f>_xlfn.CONCAT(TEXT(AK23, "mmm yyyy"), " to ", TEXT(AK24, "mmm yyyy"))</f>
        <v xml:space="preserve"> to </v>
      </c>
    </row>
    <row r="24" spans="1:41" x14ac:dyDescent="0.25">
      <c r="A24" s="2"/>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2"/>
      <c r="AK24" s="17" t="str">
        <f>IFERROR(DATE(YEAR(AK23), MONTH(AK23)+2, 1), "")</f>
        <v/>
      </c>
    </row>
    <row r="25" spans="1:41" x14ac:dyDescent="0.25">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2"/>
    </row>
    <row r="26" spans="1:41" x14ac:dyDescent="0.25">
      <c r="A26" s="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2"/>
    </row>
    <row r="27" spans="1:41" x14ac:dyDescent="0.25">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2"/>
    </row>
    <row r="28" spans="1:41" x14ac:dyDescent="0.25">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2"/>
    </row>
    <row r="29" spans="1:41" x14ac:dyDescent="0.25">
      <c r="A29" s="2"/>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2"/>
    </row>
    <row r="30" spans="1:41" x14ac:dyDescent="0.25">
      <c r="A30" s="2"/>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2"/>
    </row>
    <row r="31" spans="1:41" x14ac:dyDescent="0.25">
      <c r="A31" s="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2"/>
    </row>
    <row r="32" spans="1:41" x14ac:dyDescent="0.25">
      <c r="A32" s="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2"/>
    </row>
    <row r="33" spans="1:31" x14ac:dyDescent="0.25">
      <c r="A33" s="2"/>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2"/>
    </row>
    <row r="34" spans="1:3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x14ac:dyDescent="0.25">
      <c r="A35" s="2"/>
      <c r="B35" s="133" t="s">
        <v>1</v>
      </c>
      <c r="C35" s="134"/>
      <c r="D35" s="134"/>
      <c r="E35" s="134"/>
      <c r="F35" s="134"/>
      <c r="G35" s="134"/>
      <c r="H35" s="134"/>
      <c r="I35" s="134"/>
      <c r="J35" s="134"/>
      <c r="K35" s="135"/>
      <c r="L35" s="107" t="s">
        <v>2</v>
      </c>
      <c r="M35" s="108"/>
      <c r="N35" s="108"/>
      <c r="O35" s="108"/>
      <c r="P35" s="108"/>
      <c r="Q35" s="108"/>
      <c r="R35" s="108"/>
      <c r="S35" s="108"/>
      <c r="T35" s="108"/>
      <c r="U35" s="109"/>
      <c r="V35" s="143" t="str">
        <f>IF('Quarterly Reviews'!$AK$7="", "", 'Quarterly Reviews'!$AK$7)</f>
        <v/>
      </c>
      <c r="W35" s="143"/>
      <c r="X35" s="143"/>
      <c r="Y35" s="143"/>
      <c r="Z35" s="143"/>
      <c r="AA35" s="143"/>
      <c r="AB35" s="143"/>
      <c r="AC35" s="143"/>
      <c r="AD35" s="144"/>
      <c r="AE35" s="2"/>
    </row>
    <row r="36" spans="1:31" x14ac:dyDescent="0.25">
      <c r="A36" s="2"/>
      <c r="B36" s="137" t="str">
        <f>IF('Quarterly Reviews'!$Q$8="", "", 'Quarterly Reviews'!$Q$8)</f>
        <v/>
      </c>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9"/>
      <c r="AE36" s="2"/>
    </row>
    <row r="37" spans="1:31" x14ac:dyDescent="0.25">
      <c r="A37" s="2"/>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2"/>
      <c r="AE37" s="2"/>
    </row>
    <row r="38" spans="1:3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25">
      <c r="A39" s="2"/>
      <c r="B39" s="133" t="s">
        <v>3</v>
      </c>
      <c r="C39" s="134"/>
      <c r="D39" s="134"/>
      <c r="E39" s="134"/>
      <c r="F39" s="134"/>
      <c r="G39" s="134"/>
      <c r="H39" s="134"/>
      <c r="I39" s="134"/>
      <c r="J39" s="134"/>
      <c r="K39" s="135"/>
      <c r="L39" s="107" t="s">
        <v>2</v>
      </c>
      <c r="M39" s="108"/>
      <c r="N39" s="108"/>
      <c r="O39" s="108"/>
      <c r="P39" s="108"/>
      <c r="Q39" s="108"/>
      <c r="R39" s="108"/>
      <c r="S39" s="108"/>
      <c r="T39" s="108"/>
      <c r="U39" s="109"/>
      <c r="V39" s="143" t="str">
        <f>IF('Quarterly Reviews'!$AK$10="", "", 'Quarterly Reviews'!AK$10)</f>
        <v/>
      </c>
      <c r="W39" s="143"/>
      <c r="X39" s="143"/>
      <c r="Y39" s="143"/>
      <c r="Z39" s="143"/>
      <c r="AA39" s="143"/>
      <c r="AB39" s="143"/>
      <c r="AC39" s="143"/>
      <c r="AD39" s="144"/>
      <c r="AE39" s="2"/>
    </row>
    <row r="40" spans="1:31" x14ac:dyDescent="0.25">
      <c r="A40" s="2"/>
      <c r="B40" s="137" t="str">
        <f>IF('Quarterly Reviews'!$Q$11="", "", 'Quarterly Reviews'!$Q$11)</f>
        <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9"/>
      <c r="AE40" s="2"/>
    </row>
    <row r="41" spans="1:31" x14ac:dyDescent="0.25">
      <c r="A41" s="2"/>
      <c r="B41" s="140"/>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2"/>
      <c r="AE41" s="2"/>
    </row>
    <row r="42" spans="1:3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25">
      <c r="A43" s="2"/>
      <c r="B43" s="126" t="s">
        <v>4</v>
      </c>
      <c r="C43" s="127"/>
      <c r="D43" s="127"/>
      <c r="E43" s="127"/>
      <c r="F43" s="127"/>
      <c r="G43" s="127"/>
      <c r="H43" s="127"/>
      <c r="I43" s="127"/>
      <c r="J43" s="127"/>
      <c r="K43" s="128"/>
      <c r="L43" s="107" t="s">
        <v>2</v>
      </c>
      <c r="M43" s="108"/>
      <c r="N43" s="108"/>
      <c r="O43" s="108"/>
      <c r="P43" s="108"/>
      <c r="Q43" s="108"/>
      <c r="R43" s="108"/>
      <c r="S43" s="108"/>
      <c r="T43" s="108"/>
      <c r="U43" s="109"/>
      <c r="V43" s="143" t="str">
        <f>IF('Quarterly Reviews'!$AK$13="", "", 'Quarterly Reviews'!$AK$13)</f>
        <v/>
      </c>
      <c r="W43" s="143"/>
      <c r="X43" s="143"/>
      <c r="Y43" s="143"/>
      <c r="Z43" s="143"/>
      <c r="AA43" s="143"/>
      <c r="AB43" s="143"/>
      <c r="AC43" s="143"/>
      <c r="AD43" s="144"/>
      <c r="AE43" s="2"/>
    </row>
    <row r="44" spans="1:31" x14ac:dyDescent="0.25">
      <c r="A44" s="2"/>
      <c r="B44" s="137" t="str">
        <f>IF('Quarterly Reviews'!$Q$14="", "", 'Quarterly Reviews'!$Q$14)</f>
        <v/>
      </c>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9"/>
      <c r="AE44" s="2"/>
    </row>
    <row r="45" spans="1:31" x14ac:dyDescent="0.25">
      <c r="A45" s="2"/>
      <c r="B45" s="140"/>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2"/>
      <c r="AE45" s="2"/>
    </row>
    <row r="46" spans="1:3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x14ac:dyDescent="0.25">
      <c r="A47" s="2"/>
      <c r="B47" s="126" t="s">
        <v>5</v>
      </c>
      <c r="C47" s="127"/>
      <c r="D47" s="127"/>
      <c r="E47" s="127"/>
      <c r="F47" s="127"/>
      <c r="G47" s="127"/>
      <c r="H47" s="127"/>
      <c r="I47" s="127"/>
      <c r="J47" s="127"/>
      <c r="K47" s="128"/>
      <c r="L47" s="107" t="s">
        <v>2</v>
      </c>
      <c r="M47" s="108"/>
      <c r="N47" s="108"/>
      <c r="O47" s="108"/>
      <c r="P47" s="108"/>
      <c r="Q47" s="108"/>
      <c r="R47" s="108"/>
      <c r="S47" s="108"/>
      <c r="T47" s="108"/>
      <c r="U47" s="109"/>
      <c r="V47" s="143" t="str">
        <f>IF('Quarterly Reviews'!$AK$16="", "", 'Quarterly Reviews'!$AK$16)</f>
        <v/>
      </c>
      <c r="W47" s="143"/>
      <c r="X47" s="143"/>
      <c r="Y47" s="143"/>
      <c r="Z47" s="143"/>
      <c r="AA47" s="143"/>
      <c r="AB47" s="143"/>
      <c r="AC47" s="143"/>
      <c r="AD47" s="144"/>
      <c r="AE47" s="2"/>
    </row>
    <row r="48" spans="1:31" x14ac:dyDescent="0.25">
      <c r="A48" s="2"/>
      <c r="B48" s="137" t="str">
        <f>IF('Quarterly Reviews'!$Q$17="", "", 'Quarterly Reviews'!$Q$17)</f>
        <v/>
      </c>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9"/>
      <c r="AE48" s="2"/>
    </row>
    <row r="49" spans="1:41" x14ac:dyDescent="0.25">
      <c r="A49" s="2"/>
      <c r="B49" s="140"/>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2"/>
      <c r="AE49" s="2"/>
    </row>
    <row r="50" spans="1:4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4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41" ht="15" customHeight="1" x14ac:dyDescent="0.25">
      <c r="A52" s="2"/>
      <c r="B52" s="113" t="str">
        <f>_xlfn.CONCAT('Intro &amp; Setup'!$H$16, " Staff Appraisal - ", 'Intro &amp; Setup'!$T$27)</f>
        <v xml:space="preserve">Your Business Staff Appraisal - </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5"/>
      <c r="AE52" s="2"/>
    </row>
    <row r="53" spans="1:41" ht="15" customHeight="1" x14ac:dyDescent="0.25">
      <c r="A53" s="2"/>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8"/>
      <c r="AE53" s="2"/>
    </row>
    <row r="54" spans="1:41" x14ac:dyDescent="0.25">
      <c r="A54" s="2"/>
      <c r="B54" s="145" t="str">
        <f>_xlfn.CONCAT("Second Quarter - ", $AO$67)</f>
        <v xml:space="preserve">Second Quarter -  to </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2"/>
    </row>
    <row r="55" spans="1:4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L55" s="13" t="s">
        <v>6</v>
      </c>
    </row>
    <row r="56" spans="1:41" x14ac:dyDescent="0.25">
      <c r="A56" s="2"/>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2"/>
      <c r="AK56" s="4" t="str">
        <f>IF('Intro &amp; Setup'!$AK$18="", "", 'Intro &amp; Setup'!$AK$18)</f>
        <v/>
      </c>
      <c r="AL56" s="22" t="str">
        <f>IF('Quarterly Reviews'!$K23="", "", 'Quarterly Reviews'!$K23)</f>
        <v/>
      </c>
      <c r="AM56" s="7" t="str">
        <f>IFERROR(1-$AL56, "")</f>
        <v/>
      </c>
    </row>
    <row r="57" spans="1:41" x14ac:dyDescent="0.25">
      <c r="A57" s="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2"/>
      <c r="AK57" s="5" t="str">
        <f>IF('Intro &amp; Setup'!$AK$19="", "", 'Intro &amp; Setup'!$AK$19)</f>
        <v/>
      </c>
      <c r="AL57" s="23" t="str">
        <f>IF('Quarterly Reviews'!$K24="", "", 'Quarterly Reviews'!$K24)</f>
        <v/>
      </c>
      <c r="AM57" s="8" t="str">
        <f t="shared" ref="AM57:AM61" si="1">IFERROR(1-$AL57, "")</f>
        <v/>
      </c>
    </row>
    <row r="58" spans="1:41" x14ac:dyDescent="0.25">
      <c r="A58" s="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2"/>
      <c r="AK58" s="5" t="str">
        <f>IF('Intro &amp; Setup'!$AK$20="", "", 'Intro &amp; Setup'!$AK$20)</f>
        <v/>
      </c>
      <c r="AL58" s="23" t="str">
        <f>IF('Quarterly Reviews'!$K25="", "", 'Quarterly Reviews'!$K25)</f>
        <v/>
      </c>
      <c r="AM58" s="8" t="str">
        <f t="shared" si="1"/>
        <v/>
      </c>
    </row>
    <row r="59" spans="1:41" x14ac:dyDescent="0.25">
      <c r="A59" s="2"/>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2"/>
      <c r="AK59" s="5" t="str">
        <f>IF('Intro &amp; Setup'!$AK$21="", "", 'Intro &amp; Setup'!$AK$21)</f>
        <v/>
      </c>
      <c r="AL59" s="23" t="str">
        <f>IF('Quarterly Reviews'!$K26="", "", 'Quarterly Reviews'!$K26)</f>
        <v/>
      </c>
      <c r="AM59" s="8" t="str">
        <f t="shared" si="1"/>
        <v/>
      </c>
    </row>
    <row r="60" spans="1:41" x14ac:dyDescent="0.25">
      <c r="A60" s="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2"/>
      <c r="AK60" s="5" t="str">
        <f>IF('Intro &amp; Setup'!$AK$22="", "", 'Intro &amp; Setup'!$AK$22)</f>
        <v/>
      </c>
      <c r="AL60" s="23" t="str">
        <f>IF('Quarterly Reviews'!$K27="", "", 'Quarterly Reviews'!$K27)</f>
        <v/>
      </c>
      <c r="AM60" s="8" t="str">
        <f t="shared" si="1"/>
        <v/>
      </c>
    </row>
    <row r="61" spans="1:41" x14ac:dyDescent="0.25">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2"/>
      <c r="AK61" s="6" t="str">
        <f>IF('Intro &amp; Setup'!$AK$23="", "", 'Intro &amp; Setup'!$AK$23)</f>
        <v/>
      </c>
      <c r="AL61" s="24" t="str">
        <f>IF('Quarterly Reviews'!$K28="", "", 'Quarterly Reviews'!$K28)</f>
        <v/>
      </c>
      <c r="AM61" s="9" t="str">
        <f t="shared" si="1"/>
        <v/>
      </c>
    </row>
    <row r="62" spans="1:41" x14ac:dyDescent="0.25">
      <c r="A62" s="2"/>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2"/>
    </row>
    <row r="63" spans="1:41" x14ac:dyDescent="0.25">
      <c r="A63" s="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2"/>
    </row>
    <row r="64" spans="1:41" x14ac:dyDescent="0.25">
      <c r="A64" s="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2"/>
      <c r="AK64" s="15" t="str">
        <f>IFERROR(DATE('Intro &amp; Setup'!$Y$16, INDEX('Intro &amp; Setup'!$BP$4:$BP$15, MATCH('Intro &amp; Setup'!$Y$18, 'Intro &amp; Setup'!$BO$4:$BO$15, 0)), 1), "")</f>
        <v/>
      </c>
      <c r="AO64" s="14" t="str">
        <f>_xlfn.CONCAT(TEXT(AK64, "mmm yyyy"), " to ", TEXT(AK65, "mmm yyyy"))</f>
        <v xml:space="preserve"> to </v>
      </c>
    </row>
    <row r="65" spans="1:41" x14ac:dyDescent="0.25">
      <c r="A65" s="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2"/>
      <c r="AK65" s="17" t="str">
        <f>IFERROR(DATE(YEAR(AK64), MONTH(AK64)+2, 1), "")</f>
        <v/>
      </c>
    </row>
    <row r="66" spans="1:41" x14ac:dyDescent="0.25">
      <c r="A66" s="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2"/>
    </row>
    <row r="67" spans="1:41" x14ac:dyDescent="0.25">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2"/>
      <c r="AK67" s="15" t="str">
        <f>IFERROR(DATE(YEAR(AK65), MONTH(AK65)+1, 1), "")</f>
        <v/>
      </c>
      <c r="AO67" s="14" t="str">
        <f>_xlfn.CONCAT(TEXT(AK67, "mmm yyyy"), " to ", TEXT(AK68, "mmm yyyy"))</f>
        <v xml:space="preserve"> to </v>
      </c>
    </row>
    <row r="68" spans="1:41" x14ac:dyDescent="0.25">
      <c r="A68" s="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2"/>
      <c r="AK68" s="17" t="str">
        <f>IFERROR(DATE(YEAR(AK67), MONTH(AK67)+2, 1), "")</f>
        <v/>
      </c>
    </row>
    <row r="69" spans="1:41" x14ac:dyDescent="0.25">
      <c r="A69" s="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2"/>
    </row>
    <row r="70" spans="1:41" x14ac:dyDescent="0.25">
      <c r="A70" s="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2"/>
      <c r="AK70" s="15" t="str">
        <f>IFERROR(DATE(YEAR(AK68), MONTH(AK68)+1, 1), "")</f>
        <v/>
      </c>
      <c r="AO70" s="14" t="str">
        <f>_xlfn.CONCAT(TEXT(AK70, "mmm yyyy"), " to ", TEXT(AK71, "mmm yyyy"))</f>
        <v xml:space="preserve"> to </v>
      </c>
    </row>
    <row r="71" spans="1:41" x14ac:dyDescent="0.25">
      <c r="A71" s="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2"/>
      <c r="AK71" s="17" t="str">
        <f>IFERROR(DATE(YEAR(AK70), MONTH(AK70)+2, 1), "")</f>
        <v/>
      </c>
    </row>
    <row r="72" spans="1:4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41" x14ac:dyDescent="0.25">
      <c r="A73" s="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2"/>
      <c r="AK73" s="15" t="str">
        <f>IFERROR(DATE(YEAR(AK71), MONTH(AK71)+1, 1), "")</f>
        <v/>
      </c>
      <c r="AO73" s="14" t="str">
        <f>_xlfn.CONCAT(TEXT(AK73, "mmm yyyy"), " to ", TEXT(AK74, "mmm yyyy"))</f>
        <v xml:space="preserve"> to </v>
      </c>
    </row>
    <row r="74" spans="1:41" x14ac:dyDescent="0.25">
      <c r="A74" s="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2"/>
      <c r="AK74" s="17" t="str">
        <f>IFERROR(DATE(YEAR(AK73), MONTH(AK73)+2, 1), "")</f>
        <v/>
      </c>
    </row>
    <row r="75" spans="1:41" x14ac:dyDescent="0.25">
      <c r="A75" s="2"/>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2"/>
    </row>
    <row r="76" spans="1:41" x14ac:dyDescent="0.25">
      <c r="A76" s="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2"/>
    </row>
    <row r="77" spans="1:41" x14ac:dyDescent="0.25">
      <c r="A77" s="2"/>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2"/>
    </row>
    <row r="78" spans="1:41" x14ac:dyDescent="0.25">
      <c r="A78" s="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2"/>
    </row>
    <row r="79" spans="1:41" x14ac:dyDescent="0.25">
      <c r="A79" s="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2"/>
    </row>
    <row r="80" spans="1:41" x14ac:dyDescent="0.25">
      <c r="A80" s="2"/>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2"/>
    </row>
    <row r="81" spans="1:31" x14ac:dyDescent="0.25">
      <c r="A81" s="2"/>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2"/>
    </row>
    <row r="82" spans="1:31" x14ac:dyDescent="0.25">
      <c r="A82" s="2"/>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2"/>
    </row>
    <row r="83" spans="1:31" x14ac:dyDescent="0.25">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2"/>
    </row>
    <row r="84" spans="1:3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x14ac:dyDescent="0.25">
      <c r="A85" s="2"/>
      <c r="B85" s="133" t="s">
        <v>1</v>
      </c>
      <c r="C85" s="134"/>
      <c r="D85" s="134"/>
      <c r="E85" s="134"/>
      <c r="F85" s="134"/>
      <c r="G85" s="134"/>
      <c r="H85" s="134"/>
      <c r="I85" s="134"/>
      <c r="J85" s="134"/>
      <c r="K85" s="135"/>
      <c r="L85" s="107" t="s">
        <v>2</v>
      </c>
      <c r="M85" s="108"/>
      <c r="N85" s="108"/>
      <c r="O85" s="108"/>
      <c r="P85" s="108"/>
      <c r="Q85" s="108"/>
      <c r="R85" s="108"/>
      <c r="S85" s="108"/>
      <c r="T85" s="108"/>
      <c r="U85" s="109"/>
      <c r="V85" s="143" t="str">
        <f>IF('Quarterly Reviews'!$AK$22="", "", 'Quarterly Reviews'!$AK$22)</f>
        <v/>
      </c>
      <c r="W85" s="143"/>
      <c r="X85" s="143"/>
      <c r="Y85" s="143"/>
      <c r="Z85" s="143"/>
      <c r="AA85" s="143"/>
      <c r="AB85" s="143"/>
      <c r="AC85" s="143"/>
      <c r="AD85" s="144"/>
      <c r="AE85" s="2"/>
    </row>
    <row r="86" spans="1:31" x14ac:dyDescent="0.25">
      <c r="A86" s="2"/>
      <c r="B86" s="137" t="str">
        <f>IF('Quarterly Reviews'!$Q$23="", "", 'Quarterly Reviews'!$Q$23)</f>
        <v/>
      </c>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9"/>
      <c r="AE86" s="2"/>
    </row>
    <row r="87" spans="1:31" x14ac:dyDescent="0.25">
      <c r="A87" s="2"/>
      <c r="B87" s="140"/>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2"/>
      <c r="AE87" s="2"/>
    </row>
    <row r="88" spans="1:3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x14ac:dyDescent="0.25">
      <c r="A89" s="2"/>
      <c r="B89" s="133" t="s">
        <v>3</v>
      </c>
      <c r="C89" s="134"/>
      <c r="D89" s="134"/>
      <c r="E89" s="134"/>
      <c r="F89" s="134"/>
      <c r="G89" s="134"/>
      <c r="H89" s="134"/>
      <c r="I89" s="134"/>
      <c r="J89" s="134"/>
      <c r="K89" s="135"/>
      <c r="L89" s="107" t="s">
        <v>2</v>
      </c>
      <c r="M89" s="108"/>
      <c r="N89" s="108"/>
      <c r="O89" s="108"/>
      <c r="P89" s="108"/>
      <c r="Q89" s="108"/>
      <c r="R89" s="108"/>
      <c r="S89" s="108"/>
      <c r="T89" s="108"/>
      <c r="U89" s="109"/>
      <c r="V89" s="143" t="str">
        <f>IF('Quarterly Reviews'!$AK$25="", "", 'Quarterly Reviews'!AK$25)</f>
        <v/>
      </c>
      <c r="W89" s="143"/>
      <c r="X89" s="143"/>
      <c r="Y89" s="143"/>
      <c r="Z89" s="143"/>
      <c r="AA89" s="143"/>
      <c r="AB89" s="143"/>
      <c r="AC89" s="143"/>
      <c r="AD89" s="144"/>
      <c r="AE89" s="2"/>
    </row>
    <row r="90" spans="1:31" x14ac:dyDescent="0.25">
      <c r="A90" s="2"/>
      <c r="B90" s="137" t="str">
        <f>IF('Quarterly Reviews'!$Q$26="", "", 'Quarterly Reviews'!$Q$26)</f>
        <v/>
      </c>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9"/>
      <c r="AE90" s="2"/>
    </row>
    <row r="91" spans="1:31" x14ac:dyDescent="0.25">
      <c r="A91" s="2"/>
      <c r="B91" s="140"/>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2"/>
      <c r="AE91" s="2"/>
    </row>
    <row r="92" spans="1:3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x14ac:dyDescent="0.25">
      <c r="A93" s="2"/>
      <c r="B93" s="126" t="s">
        <v>4</v>
      </c>
      <c r="C93" s="127"/>
      <c r="D93" s="127"/>
      <c r="E93" s="127"/>
      <c r="F93" s="127"/>
      <c r="G93" s="127"/>
      <c r="H93" s="127"/>
      <c r="I93" s="127"/>
      <c r="J93" s="127"/>
      <c r="K93" s="128"/>
      <c r="L93" s="107" t="s">
        <v>2</v>
      </c>
      <c r="M93" s="108"/>
      <c r="N93" s="108"/>
      <c r="O93" s="108"/>
      <c r="P93" s="108"/>
      <c r="Q93" s="108"/>
      <c r="R93" s="108"/>
      <c r="S93" s="108"/>
      <c r="T93" s="108"/>
      <c r="U93" s="109"/>
      <c r="V93" s="143" t="str">
        <f>IF('Quarterly Reviews'!$AK$28="", "", 'Quarterly Reviews'!$AK$28)</f>
        <v/>
      </c>
      <c r="W93" s="143"/>
      <c r="X93" s="143"/>
      <c r="Y93" s="143"/>
      <c r="Z93" s="143"/>
      <c r="AA93" s="143"/>
      <c r="AB93" s="143"/>
      <c r="AC93" s="143"/>
      <c r="AD93" s="144"/>
      <c r="AE93" s="2"/>
    </row>
    <row r="94" spans="1:31" x14ac:dyDescent="0.25">
      <c r="A94" s="2"/>
      <c r="B94" s="137" t="str">
        <f>IF('Quarterly Reviews'!$Q$29="", "", 'Quarterly Reviews'!$Q$29)</f>
        <v/>
      </c>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9"/>
      <c r="AE94" s="2"/>
    </row>
    <row r="95" spans="1:31" x14ac:dyDescent="0.25">
      <c r="A95" s="2"/>
      <c r="B95" s="140"/>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2"/>
      <c r="AE95" s="2"/>
    </row>
    <row r="96" spans="1:3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9" x14ac:dyDescent="0.25">
      <c r="A97" s="2"/>
      <c r="B97" s="126" t="s">
        <v>5</v>
      </c>
      <c r="C97" s="127"/>
      <c r="D97" s="127"/>
      <c r="E97" s="127"/>
      <c r="F97" s="127"/>
      <c r="G97" s="127"/>
      <c r="H97" s="127"/>
      <c r="I97" s="127"/>
      <c r="J97" s="127"/>
      <c r="K97" s="128"/>
      <c r="L97" s="107" t="s">
        <v>2</v>
      </c>
      <c r="M97" s="108"/>
      <c r="N97" s="108"/>
      <c r="O97" s="108"/>
      <c r="P97" s="108"/>
      <c r="Q97" s="108"/>
      <c r="R97" s="108"/>
      <c r="S97" s="108"/>
      <c r="T97" s="108"/>
      <c r="U97" s="109"/>
      <c r="V97" s="143" t="str">
        <f>IF('Quarterly Reviews'!$AK$31="", "", 'Quarterly Reviews'!$AK$31)</f>
        <v/>
      </c>
      <c r="W97" s="143"/>
      <c r="X97" s="143"/>
      <c r="Y97" s="143"/>
      <c r="Z97" s="143"/>
      <c r="AA97" s="143"/>
      <c r="AB97" s="143"/>
      <c r="AC97" s="143"/>
      <c r="AD97" s="144"/>
      <c r="AE97" s="2"/>
    </row>
    <row r="98" spans="1:39" x14ac:dyDescent="0.25">
      <c r="A98" s="2"/>
      <c r="B98" s="137" t="str">
        <f>IF('Quarterly Reviews'!$Q$32="", "", 'Quarterly Reviews'!$Q$32)</f>
        <v/>
      </c>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9"/>
      <c r="AE98" s="2"/>
    </row>
    <row r="99" spans="1:39" x14ac:dyDescent="0.25">
      <c r="A99" s="2"/>
      <c r="B99" s="140"/>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2"/>
      <c r="AE99" s="2"/>
    </row>
    <row r="100" spans="1:3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9" ht="15" customHeight="1" x14ac:dyDescent="0.25">
      <c r="A102" s="2"/>
      <c r="B102" s="113" t="str">
        <f>_xlfn.CONCAT('Intro &amp; Setup'!$H$16, " Staff Appraisal - ", 'Intro &amp; Setup'!$T$27)</f>
        <v xml:space="preserve">Your Business Staff Appraisal - </v>
      </c>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5"/>
      <c r="AE102" s="2"/>
    </row>
    <row r="103" spans="1:39" ht="15" customHeight="1" x14ac:dyDescent="0.25">
      <c r="A103" s="2"/>
      <c r="B103" s="116"/>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8"/>
      <c r="AE103" s="2"/>
    </row>
    <row r="104" spans="1:39" x14ac:dyDescent="0.25">
      <c r="A104" s="2"/>
      <c r="B104" s="145" t="str">
        <f>_xlfn.CONCAT("Third Quarter - ", $AO$120)</f>
        <v xml:space="preserve">Third Quarter -  to </v>
      </c>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2"/>
    </row>
    <row r="105" spans="1:3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L105" s="13" t="s">
        <v>6</v>
      </c>
    </row>
    <row r="106" spans="1:39" x14ac:dyDescent="0.25">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2"/>
      <c r="AK106" s="4" t="str">
        <f>IF('Intro &amp; Setup'!$AK$18="", "", 'Intro &amp; Setup'!$AK$18)</f>
        <v/>
      </c>
      <c r="AL106" s="22" t="str">
        <f>IF('Quarterly Reviews'!$K39="", "", 'Quarterly Reviews'!$K39)</f>
        <v/>
      </c>
      <c r="AM106" s="7" t="str">
        <f>IFERROR(1-$AL106, "")</f>
        <v/>
      </c>
    </row>
    <row r="107" spans="1:39" x14ac:dyDescent="0.25">
      <c r="A107" s="2"/>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2"/>
      <c r="AK107" s="5" t="str">
        <f>IF('Intro &amp; Setup'!$AK$19="", "", 'Intro &amp; Setup'!$AK$19)</f>
        <v/>
      </c>
      <c r="AL107" s="23" t="str">
        <f>IF('Quarterly Reviews'!$K40="", "", 'Quarterly Reviews'!$K40)</f>
        <v/>
      </c>
      <c r="AM107" s="8" t="str">
        <f t="shared" ref="AM107:AM111" si="2">IFERROR(1-$AL107, "")</f>
        <v/>
      </c>
    </row>
    <row r="108" spans="1:39" x14ac:dyDescent="0.25">
      <c r="A108" s="2"/>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2"/>
      <c r="AK108" s="5" t="str">
        <f>IF('Intro &amp; Setup'!$AK$20="", "", 'Intro &amp; Setup'!$AK$20)</f>
        <v/>
      </c>
      <c r="AL108" s="23" t="str">
        <f>IF('Quarterly Reviews'!$K41="", "", 'Quarterly Reviews'!$K41)</f>
        <v/>
      </c>
      <c r="AM108" s="8" t="str">
        <f t="shared" si="2"/>
        <v/>
      </c>
    </row>
    <row r="109" spans="1:39" x14ac:dyDescent="0.25">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2"/>
      <c r="AK109" s="5" t="str">
        <f>IF('Intro &amp; Setup'!$AK$21="", "", 'Intro &amp; Setup'!$AK$21)</f>
        <v/>
      </c>
      <c r="AL109" s="23" t="str">
        <f>IF('Quarterly Reviews'!$K42="", "", 'Quarterly Reviews'!$K42)</f>
        <v/>
      </c>
      <c r="AM109" s="8" t="str">
        <f t="shared" si="2"/>
        <v/>
      </c>
    </row>
    <row r="110" spans="1:39" x14ac:dyDescent="0.25">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2"/>
      <c r="AK110" s="5" t="str">
        <f>IF('Intro &amp; Setup'!$AK$22="", "", 'Intro &amp; Setup'!$AK$22)</f>
        <v/>
      </c>
      <c r="AL110" s="23" t="str">
        <f>IF('Quarterly Reviews'!$K43="", "", 'Quarterly Reviews'!$K43)</f>
        <v/>
      </c>
      <c r="AM110" s="8" t="str">
        <f t="shared" si="2"/>
        <v/>
      </c>
    </row>
    <row r="111" spans="1:39" x14ac:dyDescent="0.25">
      <c r="A111" s="2"/>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2"/>
      <c r="AK111" s="6" t="str">
        <f>IF('Intro &amp; Setup'!$AK$23="", "", 'Intro &amp; Setup'!$AK$23)</f>
        <v/>
      </c>
      <c r="AL111" s="24" t="str">
        <f>IF('Quarterly Reviews'!$K44="", "", 'Quarterly Reviews'!$K44)</f>
        <v/>
      </c>
      <c r="AM111" s="9" t="str">
        <f t="shared" si="2"/>
        <v/>
      </c>
    </row>
    <row r="112" spans="1:39" x14ac:dyDescent="0.25">
      <c r="A112" s="2"/>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2"/>
    </row>
    <row r="113" spans="1:41" x14ac:dyDescent="0.25">
      <c r="A113" s="2"/>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2"/>
    </row>
    <row r="114" spans="1:41" x14ac:dyDescent="0.25">
      <c r="A114" s="2"/>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2"/>
      <c r="AK114" s="15" t="str">
        <f>IFERROR(DATE('Intro &amp; Setup'!$Y$16, INDEX('Intro &amp; Setup'!$BP$4:$BP$15, MATCH('Intro &amp; Setup'!$Y$18, 'Intro &amp; Setup'!$BO$4:$BO$15, 0)), 1), "")</f>
        <v/>
      </c>
      <c r="AO114" s="14" t="str">
        <f>_xlfn.CONCAT(TEXT(AK114, "mmm yyyy"), " to ", TEXT(AK115, "mmm yyyy"))</f>
        <v xml:space="preserve"> to </v>
      </c>
    </row>
    <row r="115" spans="1:41" x14ac:dyDescent="0.25">
      <c r="A115" s="2"/>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2"/>
      <c r="AK115" s="17" t="str">
        <f>IFERROR(DATE(YEAR(AK114), MONTH(AK114)+2, 1), "")</f>
        <v/>
      </c>
    </row>
    <row r="116" spans="1:41" x14ac:dyDescent="0.25">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2"/>
    </row>
    <row r="117" spans="1:41" x14ac:dyDescent="0.25">
      <c r="A117" s="2"/>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2"/>
      <c r="AK117" s="15" t="str">
        <f>IFERROR(DATE(YEAR(AK115), MONTH(AK115)+1, 1), "")</f>
        <v/>
      </c>
      <c r="AO117" s="14" t="str">
        <f>_xlfn.CONCAT(TEXT(AK117, "mmm yyyy"), " to ", TEXT(AK118, "mmm yyyy"))</f>
        <v xml:space="preserve"> to </v>
      </c>
    </row>
    <row r="118" spans="1:41" x14ac:dyDescent="0.25">
      <c r="A118" s="2"/>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2"/>
      <c r="AK118" s="17" t="str">
        <f>IFERROR(DATE(YEAR(AK117), MONTH(AK117)+2, 1), "")</f>
        <v/>
      </c>
    </row>
    <row r="119" spans="1:41" x14ac:dyDescent="0.25">
      <c r="A119" s="2"/>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2"/>
    </row>
    <row r="120" spans="1:41" x14ac:dyDescent="0.25">
      <c r="A120" s="2"/>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2"/>
      <c r="AK120" s="15" t="str">
        <f>IFERROR(DATE(YEAR(AK118), MONTH(AK118)+1, 1), "")</f>
        <v/>
      </c>
      <c r="AO120" s="14" t="str">
        <f>_xlfn.CONCAT(TEXT(AK120, "mmm yyyy"), " to ", TEXT(AK121, "mmm yyyy"))</f>
        <v xml:space="preserve"> to </v>
      </c>
    </row>
    <row r="121" spans="1:41" x14ac:dyDescent="0.25">
      <c r="A121" s="2"/>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2"/>
      <c r="AK121" s="17" t="str">
        <f>IFERROR(DATE(YEAR(AK120), MONTH(AK120)+2, 1), "")</f>
        <v/>
      </c>
    </row>
    <row r="122" spans="1:4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41" x14ac:dyDescent="0.25">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2"/>
      <c r="AK123" s="15" t="str">
        <f>IFERROR(DATE(YEAR(AK121), MONTH(AK121)+1, 1), "")</f>
        <v/>
      </c>
      <c r="AO123" s="14" t="str">
        <f>_xlfn.CONCAT(TEXT(AK123, "mmm yyyy"), " to ", TEXT(AK124, "mmm yyyy"))</f>
        <v xml:space="preserve"> to </v>
      </c>
    </row>
    <row r="124" spans="1:41" x14ac:dyDescent="0.25">
      <c r="A124" s="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2"/>
      <c r="AK124" s="17" t="str">
        <f>IFERROR(DATE(YEAR(AK123), MONTH(AK123)+2, 1), "")</f>
        <v/>
      </c>
    </row>
    <row r="125" spans="1:41" x14ac:dyDescent="0.25">
      <c r="A125" s="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2"/>
    </row>
    <row r="126" spans="1:41" x14ac:dyDescent="0.25">
      <c r="A126" s="2"/>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2"/>
    </row>
    <row r="127" spans="1:41" x14ac:dyDescent="0.25">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2"/>
    </row>
    <row r="128" spans="1:41" x14ac:dyDescent="0.25">
      <c r="A128" s="2"/>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2"/>
    </row>
    <row r="129" spans="1:31" x14ac:dyDescent="0.25">
      <c r="A129" s="2"/>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2"/>
    </row>
    <row r="130" spans="1:31" x14ac:dyDescent="0.25">
      <c r="A130" s="2"/>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2"/>
    </row>
    <row r="131" spans="1:31" x14ac:dyDescent="0.25">
      <c r="A131" s="2"/>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2"/>
    </row>
    <row r="132" spans="1:31" x14ac:dyDescent="0.25">
      <c r="A132" s="2"/>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2"/>
    </row>
    <row r="133" spans="1:31" x14ac:dyDescent="0.25">
      <c r="A133" s="2"/>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2"/>
    </row>
    <row r="134" spans="1:3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x14ac:dyDescent="0.25">
      <c r="A135" s="2"/>
      <c r="B135" s="133" t="s">
        <v>1</v>
      </c>
      <c r="C135" s="134"/>
      <c r="D135" s="134"/>
      <c r="E135" s="134"/>
      <c r="F135" s="134"/>
      <c r="G135" s="134"/>
      <c r="H135" s="134"/>
      <c r="I135" s="134"/>
      <c r="J135" s="134"/>
      <c r="K135" s="135"/>
      <c r="L135" s="107" t="s">
        <v>2</v>
      </c>
      <c r="M135" s="108"/>
      <c r="N135" s="108"/>
      <c r="O135" s="108"/>
      <c r="P135" s="108"/>
      <c r="Q135" s="108"/>
      <c r="R135" s="108"/>
      <c r="S135" s="108"/>
      <c r="T135" s="108"/>
      <c r="U135" s="109"/>
      <c r="V135" s="143" t="str">
        <f>IF('Quarterly Reviews'!$AK$38="", "", 'Quarterly Reviews'!$AK$38)</f>
        <v/>
      </c>
      <c r="W135" s="143"/>
      <c r="X135" s="143"/>
      <c r="Y135" s="143"/>
      <c r="Z135" s="143"/>
      <c r="AA135" s="143"/>
      <c r="AB135" s="143"/>
      <c r="AC135" s="143"/>
      <c r="AD135" s="144"/>
      <c r="AE135" s="2"/>
    </row>
    <row r="136" spans="1:31" x14ac:dyDescent="0.25">
      <c r="A136" s="2"/>
      <c r="B136" s="137" t="str">
        <f>IF('Quarterly Reviews'!$Q$39="", "", 'Quarterly Reviews'!$Q$39)</f>
        <v/>
      </c>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9"/>
      <c r="AE136" s="2"/>
    </row>
    <row r="137" spans="1:31" x14ac:dyDescent="0.25">
      <c r="A137" s="2"/>
      <c r="B137" s="140"/>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c r="AC137" s="141"/>
      <c r="AD137" s="142"/>
      <c r="AE137" s="2"/>
    </row>
    <row r="138" spans="1:3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x14ac:dyDescent="0.25">
      <c r="A139" s="2"/>
      <c r="B139" s="133" t="s">
        <v>3</v>
      </c>
      <c r="C139" s="134"/>
      <c r="D139" s="134"/>
      <c r="E139" s="134"/>
      <c r="F139" s="134"/>
      <c r="G139" s="134"/>
      <c r="H139" s="134"/>
      <c r="I139" s="134"/>
      <c r="J139" s="134"/>
      <c r="K139" s="135"/>
      <c r="L139" s="107" t="s">
        <v>2</v>
      </c>
      <c r="M139" s="108"/>
      <c r="N139" s="108"/>
      <c r="O139" s="108"/>
      <c r="P139" s="108"/>
      <c r="Q139" s="108"/>
      <c r="R139" s="108"/>
      <c r="S139" s="108"/>
      <c r="T139" s="108"/>
      <c r="U139" s="109"/>
      <c r="V139" s="143" t="str">
        <f>IF('Quarterly Reviews'!$AK$41="", "", 'Quarterly Reviews'!AK$41)</f>
        <v/>
      </c>
      <c r="W139" s="143"/>
      <c r="X139" s="143"/>
      <c r="Y139" s="143"/>
      <c r="Z139" s="143"/>
      <c r="AA139" s="143"/>
      <c r="AB139" s="143"/>
      <c r="AC139" s="143"/>
      <c r="AD139" s="144"/>
      <c r="AE139" s="2"/>
    </row>
    <row r="140" spans="1:31" x14ac:dyDescent="0.25">
      <c r="A140" s="2"/>
      <c r="B140" s="137" t="str">
        <f>IF('Quarterly Reviews'!$Q$42="", "", 'Quarterly Reviews'!$Q$42)</f>
        <v/>
      </c>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9"/>
      <c r="AE140" s="2"/>
    </row>
    <row r="141" spans="1:31" x14ac:dyDescent="0.25">
      <c r="A141" s="2"/>
      <c r="B141" s="140"/>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2"/>
      <c r="AE141" s="2"/>
    </row>
    <row r="142" spans="1:3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x14ac:dyDescent="0.25">
      <c r="A143" s="2"/>
      <c r="B143" s="126" t="s">
        <v>4</v>
      </c>
      <c r="C143" s="127"/>
      <c r="D143" s="127"/>
      <c r="E143" s="127"/>
      <c r="F143" s="127"/>
      <c r="G143" s="127"/>
      <c r="H143" s="127"/>
      <c r="I143" s="127"/>
      <c r="J143" s="127"/>
      <c r="K143" s="128"/>
      <c r="L143" s="107" t="s">
        <v>2</v>
      </c>
      <c r="M143" s="108"/>
      <c r="N143" s="108"/>
      <c r="O143" s="108"/>
      <c r="P143" s="108"/>
      <c r="Q143" s="108"/>
      <c r="R143" s="108"/>
      <c r="S143" s="108"/>
      <c r="T143" s="108"/>
      <c r="U143" s="109"/>
      <c r="V143" s="143" t="str">
        <f>IF('Quarterly Reviews'!$AK$44="", "", 'Quarterly Reviews'!$AK$44)</f>
        <v/>
      </c>
      <c r="W143" s="143"/>
      <c r="X143" s="143"/>
      <c r="Y143" s="143"/>
      <c r="Z143" s="143"/>
      <c r="AA143" s="143"/>
      <c r="AB143" s="143"/>
      <c r="AC143" s="143"/>
      <c r="AD143" s="144"/>
      <c r="AE143" s="2"/>
    </row>
    <row r="144" spans="1:31" x14ac:dyDescent="0.25">
      <c r="A144" s="2"/>
      <c r="B144" s="137" t="str">
        <f>IF('Quarterly Reviews'!$Q$45="", "", 'Quarterly Reviews'!$Q$45)</f>
        <v/>
      </c>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9"/>
      <c r="AE144" s="2"/>
    </row>
    <row r="145" spans="1:39" x14ac:dyDescent="0.25">
      <c r="A145" s="2"/>
      <c r="B145" s="140"/>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2"/>
      <c r="AE145" s="2"/>
    </row>
    <row r="146" spans="1:39"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9" x14ac:dyDescent="0.25">
      <c r="A147" s="2"/>
      <c r="B147" s="126" t="s">
        <v>5</v>
      </c>
      <c r="C147" s="127"/>
      <c r="D147" s="127"/>
      <c r="E147" s="127"/>
      <c r="F147" s="127"/>
      <c r="G147" s="127"/>
      <c r="H147" s="127"/>
      <c r="I147" s="127"/>
      <c r="J147" s="127"/>
      <c r="K147" s="128"/>
      <c r="L147" s="107" t="s">
        <v>2</v>
      </c>
      <c r="M147" s="108"/>
      <c r="N147" s="108"/>
      <c r="O147" s="108"/>
      <c r="P147" s="108"/>
      <c r="Q147" s="108"/>
      <c r="R147" s="108"/>
      <c r="S147" s="108"/>
      <c r="T147" s="108"/>
      <c r="U147" s="109"/>
      <c r="V147" s="143" t="str">
        <f>IF('Quarterly Reviews'!$AK$47="", "", 'Quarterly Reviews'!$AK$47)</f>
        <v/>
      </c>
      <c r="W147" s="143"/>
      <c r="X147" s="143"/>
      <c r="Y147" s="143"/>
      <c r="Z147" s="143"/>
      <c r="AA147" s="143"/>
      <c r="AB147" s="143"/>
      <c r="AC147" s="143"/>
      <c r="AD147" s="144"/>
      <c r="AE147" s="2"/>
    </row>
    <row r="148" spans="1:39" x14ac:dyDescent="0.25">
      <c r="A148" s="2"/>
      <c r="B148" s="137" t="str">
        <f>IF('Quarterly Reviews'!$Q$48="", "", 'Quarterly Reviews'!$Q$48)</f>
        <v/>
      </c>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9"/>
      <c r="AE148" s="2"/>
    </row>
    <row r="149" spans="1:39" x14ac:dyDescent="0.25">
      <c r="A149" s="2"/>
      <c r="B149" s="140"/>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2"/>
      <c r="AE149" s="2"/>
    </row>
    <row r="150" spans="1:39"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9"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9" ht="15" customHeight="1" x14ac:dyDescent="0.25">
      <c r="A152" s="2"/>
      <c r="B152" s="113" t="str">
        <f>_xlfn.CONCAT('Intro &amp; Setup'!$H$16, " Staff Appraisal - ", 'Intro &amp; Setup'!$T$27)</f>
        <v xml:space="preserve">Your Business Staff Appraisal - </v>
      </c>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5"/>
      <c r="AE152" s="2"/>
    </row>
    <row r="153" spans="1:39" ht="15" customHeight="1" x14ac:dyDescent="0.25">
      <c r="A153" s="2"/>
      <c r="B153" s="116"/>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8"/>
      <c r="AE153" s="2"/>
    </row>
    <row r="154" spans="1:39" x14ac:dyDescent="0.25">
      <c r="A154" s="2"/>
      <c r="B154" s="145" t="str">
        <f>_xlfn.CONCAT("Fourth Quarter - ", $AO$173)</f>
        <v xml:space="preserve">Fourth Quarter -  to </v>
      </c>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c r="AD154" s="145"/>
      <c r="AE154" s="2"/>
    </row>
    <row r="155" spans="1:39"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L155" s="13" t="s">
        <v>6</v>
      </c>
    </row>
    <row r="156" spans="1:39" x14ac:dyDescent="0.25">
      <c r="A156" s="2"/>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2"/>
      <c r="AK156" s="4" t="str">
        <f>IF('Intro &amp; Setup'!$AK$18="", "", 'Intro &amp; Setup'!$AK$18)</f>
        <v/>
      </c>
      <c r="AL156" s="22" t="str">
        <f>IF('Quarterly Reviews'!$K54="", "", 'Quarterly Reviews'!$K54)</f>
        <v/>
      </c>
      <c r="AM156" s="7" t="str">
        <f>IFERROR(1-$AL156, "")</f>
        <v/>
      </c>
    </row>
    <row r="157" spans="1:39" x14ac:dyDescent="0.25">
      <c r="A157" s="2"/>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2"/>
      <c r="AK157" s="5" t="str">
        <f>IF('Intro &amp; Setup'!$AK$19="", "", 'Intro &amp; Setup'!$AK$19)</f>
        <v/>
      </c>
      <c r="AL157" s="23" t="str">
        <f>IF('Quarterly Reviews'!$K55="", "", 'Quarterly Reviews'!$K55)</f>
        <v/>
      </c>
      <c r="AM157" s="8" t="str">
        <f t="shared" ref="AM157:AM161" si="3">IFERROR(1-$AL157, "")</f>
        <v/>
      </c>
    </row>
    <row r="158" spans="1:39" x14ac:dyDescent="0.25">
      <c r="A158" s="2"/>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2"/>
      <c r="AK158" s="5" t="str">
        <f>IF('Intro &amp; Setup'!$AK$20="", "", 'Intro &amp; Setup'!$AK$20)</f>
        <v/>
      </c>
      <c r="AL158" s="23" t="str">
        <f>IF('Quarterly Reviews'!$K56="", "", 'Quarterly Reviews'!$K56)</f>
        <v/>
      </c>
      <c r="AM158" s="8" t="str">
        <f t="shared" si="3"/>
        <v/>
      </c>
    </row>
    <row r="159" spans="1:39" x14ac:dyDescent="0.25">
      <c r="A159" s="2"/>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2"/>
      <c r="AK159" s="5" t="str">
        <f>IF('Intro &amp; Setup'!$AK$21="", "", 'Intro &amp; Setup'!$AK$21)</f>
        <v/>
      </c>
      <c r="AL159" s="23" t="str">
        <f>IF('Quarterly Reviews'!$K57="", "", 'Quarterly Reviews'!$K57)</f>
        <v/>
      </c>
      <c r="AM159" s="8" t="str">
        <f t="shared" si="3"/>
        <v/>
      </c>
    </row>
    <row r="160" spans="1:39" x14ac:dyDescent="0.25">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2"/>
      <c r="AK160" s="5" t="str">
        <f>IF('Intro &amp; Setup'!$AK$22="", "", 'Intro &amp; Setup'!$AK$22)</f>
        <v/>
      </c>
      <c r="AL160" s="23" t="str">
        <f>IF('Quarterly Reviews'!$K58="", "", 'Quarterly Reviews'!$K58)</f>
        <v/>
      </c>
      <c r="AM160" s="8" t="str">
        <f t="shared" si="3"/>
        <v/>
      </c>
    </row>
    <row r="161" spans="1:41" x14ac:dyDescent="0.25">
      <c r="A161" s="2"/>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2"/>
      <c r="AK161" s="6" t="str">
        <f>IF('Intro &amp; Setup'!$AK$23="", "", 'Intro &amp; Setup'!$AK$23)</f>
        <v/>
      </c>
      <c r="AL161" s="24" t="str">
        <f>IF('Quarterly Reviews'!$K59="", "", 'Quarterly Reviews'!$K59)</f>
        <v/>
      </c>
      <c r="AM161" s="9" t="str">
        <f t="shared" si="3"/>
        <v/>
      </c>
    </row>
    <row r="162" spans="1:41" x14ac:dyDescent="0.25">
      <c r="A162" s="2"/>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2"/>
    </row>
    <row r="163" spans="1:41" x14ac:dyDescent="0.25">
      <c r="A163" s="2"/>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2"/>
    </row>
    <row r="164" spans="1:41" x14ac:dyDescent="0.25">
      <c r="A164" s="2"/>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2"/>
      <c r="AK164" s="15" t="str">
        <f>IFERROR(DATE('Intro &amp; Setup'!$Y$16, INDEX('Intro &amp; Setup'!$BP$4:$BP$15, MATCH('Intro &amp; Setup'!$Y$18, 'Intro &amp; Setup'!$BO$4:$BO$15, 0)), 1), "")</f>
        <v/>
      </c>
      <c r="AO164" s="14" t="str">
        <f>_xlfn.CONCAT(TEXT(AK164, "mmm yyyy"), " to ", TEXT(AK165, "mmm yyyy"))</f>
        <v xml:space="preserve"> to </v>
      </c>
    </row>
    <row r="165" spans="1:41" x14ac:dyDescent="0.25">
      <c r="A165" s="2"/>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2"/>
      <c r="AK165" s="17" t="str">
        <f>IFERROR(DATE(YEAR(AK164), MONTH(AK164)+2, 1), "")</f>
        <v/>
      </c>
    </row>
    <row r="166" spans="1:41" x14ac:dyDescent="0.25">
      <c r="A166" s="2"/>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2"/>
    </row>
    <row r="167" spans="1:41" x14ac:dyDescent="0.25">
      <c r="A167" s="2"/>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2"/>
      <c r="AK167" s="15" t="str">
        <f>IFERROR(DATE(YEAR(AK165), MONTH(AK165)+1, 1), "")</f>
        <v/>
      </c>
      <c r="AO167" s="14" t="str">
        <f>_xlfn.CONCAT(TEXT(AK167, "mmm yyyy"), " to ", TEXT(AK168, "mmm yyyy"))</f>
        <v xml:space="preserve"> to </v>
      </c>
    </row>
    <row r="168" spans="1:41" x14ac:dyDescent="0.25">
      <c r="A168" s="2"/>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2"/>
      <c r="AK168" s="17" t="str">
        <f>IFERROR(DATE(YEAR(AK167), MONTH(AK167)+2, 1), "")</f>
        <v/>
      </c>
    </row>
    <row r="169" spans="1:41" x14ac:dyDescent="0.25">
      <c r="A169" s="2"/>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2"/>
    </row>
    <row r="170" spans="1:41" x14ac:dyDescent="0.25">
      <c r="A170" s="2"/>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2"/>
      <c r="AK170" s="15" t="str">
        <f>IFERROR(DATE(YEAR(AK168), MONTH(AK168)+1, 1), "")</f>
        <v/>
      </c>
      <c r="AO170" s="14" t="str">
        <f>_xlfn.CONCAT(TEXT(AK170, "mmm yyyy"), " to ", TEXT(AK171, "mmm yyyy"))</f>
        <v xml:space="preserve"> to </v>
      </c>
    </row>
    <row r="171" spans="1:41" x14ac:dyDescent="0.25">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2"/>
      <c r="AK171" s="17" t="str">
        <f>IFERROR(DATE(YEAR(AK170), MONTH(AK170)+2, 1), "")</f>
        <v/>
      </c>
    </row>
    <row r="172" spans="1:4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spans="1:41" x14ac:dyDescent="0.25">
      <c r="A173" s="2"/>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2"/>
      <c r="AK173" s="15" t="str">
        <f>IFERROR(DATE(YEAR(AK171), MONTH(AK171)+1, 1), "")</f>
        <v/>
      </c>
      <c r="AO173" s="14" t="str">
        <f>_xlfn.CONCAT(TEXT(AK173, "mmm yyyy"), " to ", TEXT(AK174, "mmm yyyy"))</f>
        <v xml:space="preserve"> to </v>
      </c>
    </row>
    <row r="174" spans="1:41" x14ac:dyDescent="0.25">
      <c r="A174" s="2"/>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2"/>
      <c r="AK174" s="17" t="str">
        <f>IFERROR(DATE(YEAR(AK173), MONTH(AK173)+2, 1), "")</f>
        <v/>
      </c>
    </row>
    <row r="175" spans="1:41" x14ac:dyDescent="0.25">
      <c r="A175" s="2"/>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2"/>
    </row>
    <row r="176" spans="1:41" x14ac:dyDescent="0.25">
      <c r="A176" s="2"/>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2"/>
    </row>
    <row r="177" spans="1:31" x14ac:dyDescent="0.25">
      <c r="A177" s="2"/>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2"/>
    </row>
    <row r="178" spans="1:31" x14ac:dyDescent="0.25">
      <c r="A178" s="2"/>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2"/>
    </row>
    <row r="179" spans="1:31" x14ac:dyDescent="0.25">
      <c r="A179" s="2"/>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2"/>
    </row>
    <row r="180" spans="1:31" x14ac:dyDescent="0.25">
      <c r="A180" s="2"/>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2"/>
    </row>
    <row r="181" spans="1:31" x14ac:dyDescent="0.25">
      <c r="A181" s="2"/>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2"/>
    </row>
    <row r="182" spans="1:31" x14ac:dyDescent="0.25">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2"/>
    </row>
    <row r="183" spans="1:31" x14ac:dyDescent="0.25">
      <c r="A183" s="2"/>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2"/>
    </row>
    <row r="184" spans="1:3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spans="1:31" x14ac:dyDescent="0.25">
      <c r="A185" s="2"/>
      <c r="B185" s="133" t="s">
        <v>1</v>
      </c>
      <c r="C185" s="134"/>
      <c r="D185" s="134"/>
      <c r="E185" s="134"/>
      <c r="F185" s="134"/>
      <c r="G185" s="134"/>
      <c r="H185" s="134"/>
      <c r="I185" s="134"/>
      <c r="J185" s="134"/>
      <c r="K185" s="135"/>
      <c r="L185" s="107" t="s">
        <v>2</v>
      </c>
      <c r="M185" s="108"/>
      <c r="N185" s="108"/>
      <c r="O185" s="108"/>
      <c r="P185" s="108"/>
      <c r="Q185" s="108"/>
      <c r="R185" s="108"/>
      <c r="S185" s="108"/>
      <c r="T185" s="108"/>
      <c r="U185" s="109"/>
      <c r="V185" s="143" t="str">
        <f>IF('Quarterly Reviews'!$AK$53="", "", 'Quarterly Reviews'!$AK$53)</f>
        <v/>
      </c>
      <c r="W185" s="143"/>
      <c r="X185" s="143"/>
      <c r="Y185" s="143"/>
      <c r="Z185" s="143"/>
      <c r="AA185" s="143"/>
      <c r="AB185" s="143"/>
      <c r="AC185" s="143"/>
      <c r="AD185" s="144"/>
      <c r="AE185" s="2"/>
    </row>
    <row r="186" spans="1:31" x14ac:dyDescent="0.25">
      <c r="A186" s="2"/>
      <c r="B186" s="137" t="str">
        <f>IF('Quarterly Reviews'!$Q$54="", "", 'Quarterly Reviews'!$Q$54)</f>
        <v/>
      </c>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9"/>
      <c r="AE186" s="2"/>
    </row>
    <row r="187" spans="1:31" x14ac:dyDescent="0.25">
      <c r="A187" s="2"/>
      <c r="B187" s="140"/>
      <c r="C187" s="141"/>
      <c r="D187" s="141"/>
      <c r="E187" s="141"/>
      <c r="F187" s="141"/>
      <c r="G187" s="141"/>
      <c r="H187" s="141"/>
      <c r="I187" s="141"/>
      <c r="J187" s="141"/>
      <c r="K187" s="141"/>
      <c r="L187" s="141"/>
      <c r="M187" s="141"/>
      <c r="N187" s="141"/>
      <c r="O187" s="141"/>
      <c r="P187" s="141"/>
      <c r="Q187" s="141"/>
      <c r="R187" s="141"/>
      <c r="S187" s="141"/>
      <c r="T187" s="141"/>
      <c r="U187" s="141"/>
      <c r="V187" s="141"/>
      <c r="W187" s="141"/>
      <c r="X187" s="141"/>
      <c r="Y187" s="141"/>
      <c r="Z187" s="141"/>
      <c r="AA187" s="141"/>
      <c r="AB187" s="141"/>
      <c r="AC187" s="141"/>
      <c r="AD187" s="142"/>
      <c r="AE187" s="2"/>
    </row>
    <row r="188" spans="1:3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spans="1:31" x14ac:dyDescent="0.25">
      <c r="A189" s="2"/>
      <c r="B189" s="133" t="s">
        <v>3</v>
      </c>
      <c r="C189" s="134"/>
      <c r="D189" s="134"/>
      <c r="E189" s="134"/>
      <c r="F189" s="134"/>
      <c r="G189" s="134"/>
      <c r="H189" s="134"/>
      <c r="I189" s="134"/>
      <c r="J189" s="134"/>
      <c r="K189" s="135"/>
      <c r="L189" s="107" t="s">
        <v>2</v>
      </c>
      <c r="M189" s="108"/>
      <c r="N189" s="108"/>
      <c r="O189" s="108"/>
      <c r="P189" s="108"/>
      <c r="Q189" s="108"/>
      <c r="R189" s="108"/>
      <c r="S189" s="108"/>
      <c r="T189" s="108"/>
      <c r="U189" s="109"/>
      <c r="V189" s="143" t="str">
        <f>IF('Quarterly Reviews'!$AK$56="", "", 'Quarterly Reviews'!AK$56)</f>
        <v/>
      </c>
      <c r="W189" s="143"/>
      <c r="X189" s="143"/>
      <c r="Y189" s="143"/>
      <c r="Z189" s="143"/>
      <c r="AA189" s="143"/>
      <c r="AB189" s="143"/>
      <c r="AC189" s="143"/>
      <c r="AD189" s="144"/>
      <c r="AE189" s="2"/>
    </row>
    <row r="190" spans="1:31" x14ac:dyDescent="0.25">
      <c r="A190" s="2"/>
      <c r="B190" s="137" t="str">
        <f>IF('Quarterly Reviews'!$Q$57="", "", 'Quarterly Reviews'!$Q$57)</f>
        <v/>
      </c>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9"/>
      <c r="AE190" s="2"/>
    </row>
    <row r="191" spans="1:31" x14ac:dyDescent="0.25">
      <c r="A191" s="2"/>
      <c r="B191" s="140"/>
      <c r="C191" s="141"/>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c r="AA191" s="141"/>
      <c r="AB191" s="141"/>
      <c r="AC191" s="141"/>
      <c r="AD191" s="142"/>
      <c r="AE191" s="2"/>
    </row>
    <row r="192" spans="1:3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spans="1:31" x14ac:dyDescent="0.25">
      <c r="A193" s="2"/>
      <c r="B193" s="126" t="s">
        <v>4</v>
      </c>
      <c r="C193" s="127"/>
      <c r="D193" s="127"/>
      <c r="E193" s="127"/>
      <c r="F193" s="127"/>
      <c r="G193" s="127"/>
      <c r="H193" s="127"/>
      <c r="I193" s="127"/>
      <c r="J193" s="127"/>
      <c r="K193" s="128"/>
      <c r="L193" s="107" t="s">
        <v>2</v>
      </c>
      <c r="M193" s="108"/>
      <c r="N193" s="108"/>
      <c r="O193" s="108"/>
      <c r="P193" s="108"/>
      <c r="Q193" s="108"/>
      <c r="R193" s="108"/>
      <c r="S193" s="108"/>
      <c r="T193" s="108"/>
      <c r="U193" s="109"/>
      <c r="V193" s="143" t="str">
        <f>IF('Quarterly Reviews'!$AK$59="", "", 'Quarterly Reviews'!$AK$59)</f>
        <v/>
      </c>
      <c r="W193" s="143"/>
      <c r="X193" s="143"/>
      <c r="Y193" s="143"/>
      <c r="Z193" s="143"/>
      <c r="AA193" s="143"/>
      <c r="AB193" s="143"/>
      <c r="AC193" s="143"/>
      <c r="AD193" s="144"/>
      <c r="AE193" s="2"/>
    </row>
    <row r="194" spans="1:31" x14ac:dyDescent="0.25">
      <c r="A194" s="2"/>
      <c r="B194" s="137" t="str">
        <f>IF('Quarterly Reviews'!$Q$60="", "", 'Quarterly Reviews'!$Q$60)</f>
        <v/>
      </c>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9"/>
      <c r="AE194" s="2"/>
    </row>
    <row r="195" spans="1:31" x14ac:dyDescent="0.25">
      <c r="A195" s="2"/>
      <c r="B195" s="140"/>
      <c r="C195" s="141"/>
      <c r="D195" s="141"/>
      <c r="E195" s="141"/>
      <c r="F195" s="141"/>
      <c r="G195" s="141"/>
      <c r="H195" s="141"/>
      <c r="I195" s="141"/>
      <c r="J195" s="141"/>
      <c r="K195" s="141"/>
      <c r="L195" s="141"/>
      <c r="M195" s="141"/>
      <c r="N195" s="141"/>
      <c r="O195" s="141"/>
      <c r="P195" s="141"/>
      <c r="Q195" s="141"/>
      <c r="R195" s="141"/>
      <c r="S195" s="141"/>
      <c r="T195" s="141"/>
      <c r="U195" s="141"/>
      <c r="V195" s="141"/>
      <c r="W195" s="141"/>
      <c r="X195" s="141"/>
      <c r="Y195" s="141"/>
      <c r="Z195" s="141"/>
      <c r="AA195" s="141"/>
      <c r="AB195" s="141"/>
      <c r="AC195" s="141"/>
      <c r="AD195" s="142"/>
      <c r="AE195" s="2"/>
    </row>
    <row r="196" spans="1:3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spans="1:31" x14ac:dyDescent="0.25">
      <c r="A197" s="2"/>
      <c r="B197" s="126" t="s">
        <v>5</v>
      </c>
      <c r="C197" s="127"/>
      <c r="D197" s="127"/>
      <c r="E197" s="127"/>
      <c r="F197" s="127"/>
      <c r="G197" s="127"/>
      <c r="H197" s="127"/>
      <c r="I197" s="127"/>
      <c r="J197" s="127"/>
      <c r="K197" s="128"/>
      <c r="L197" s="107" t="s">
        <v>2</v>
      </c>
      <c r="M197" s="108"/>
      <c r="N197" s="108"/>
      <c r="O197" s="108"/>
      <c r="P197" s="108"/>
      <c r="Q197" s="108"/>
      <c r="R197" s="108"/>
      <c r="S197" s="108"/>
      <c r="T197" s="108"/>
      <c r="U197" s="109"/>
      <c r="V197" s="143" t="str">
        <f>IF('Quarterly Reviews'!$AK$62="", "", 'Quarterly Reviews'!$AK$62)</f>
        <v/>
      </c>
      <c r="W197" s="143"/>
      <c r="X197" s="143"/>
      <c r="Y197" s="143"/>
      <c r="Z197" s="143"/>
      <c r="AA197" s="143"/>
      <c r="AB197" s="143"/>
      <c r="AC197" s="143"/>
      <c r="AD197" s="144"/>
      <c r="AE197" s="2"/>
    </row>
    <row r="198" spans="1:31" x14ac:dyDescent="0.25">
      <c r="A198" s="2"/>
      <c r="B198" s="137" t="str">
        <f>IF('Quarterly Reviews'!$Q$63="", "", 'Quarterly Reviews'!$Q$63)</f>
        <v/>
      </c>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9"/>
      <c r="AE198" s="2"/>
    </row>
    <row r="199" spans="1:31" x14ac:dyDescent="0.25">
      <c r="A199" s="2"/>
      <c r="B199" s="140"/>
      <c r="C199" s="141"/>
      <c r="D199" s="141"/>
      <c r="E199" s="141"/>
      <c r="F199" s="141"/>
      <c r="G199" s="141"/>
      <c r="H199" s="141"/>
      <c r="I199" s="141"/>
      <c r="J199" s="141"/>
      <c r="K199" s="141"/>
      <c r="L199" s="141"/>
      <c r="M199" s="141"/>
      <c r="N199" s="141"/>
      <c r="O199" s="141"/>
      <c r="P199" s="141"/>
      <c r="Q199" s="141"/>
      <c r="R199" s="141"/>
      <c r="S199" s="141"/>
      <c r="T199" s="141"/>
      <c r="U199" s="141"/>
      <c r="V199" s="141"/>
      <c r="W199" s="141"/>
      <c r="X199" s="141"/>
      <c r="Y199" s="141"/>
      <c r="Z199" s="141"/>
      <c r="AA199" s="141"/>
      <c r="AB199" s="141"/>
      <c r="AC199" s="141"/>
      <c r="AD199" s="142"/>
      <c r="AE199" s="2"/>
    </row>
    <row r="200" spans="1:3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sheetData>
  <sheetProtection algorithmName="SHA-512" hashValue="D/Id/Pnk/dkORIKD7IYoMjhgUqBmEkTAr7TWylvEoMN/Qq9+Hc7Pqm/iIDBFq3RID9PcNE+7L5SfnyhXKc8EeA==" saltValue="hX11smsB2Lxxi60a4EINvw==" spinCount="100000" sheet="1" objects="1" scenarios="1"/>
  <mergeCells count="72">
    <mergeCell ref="B2:AD3"/>
    <mergeCell ref="B4:AD4"/>
    <mergeCell ref="B40:AD41"/>
    <mergeCell ref="B47:K47"/>
    <mergeCell ref="L47:U47"/>
    <mergeCell ref="V47:AD47"/>
    <mergeCell ref="B36:AD37"/>
    <mergeCell ref="B43:K43"/>
    <mergeCell ref="L43:U43"/>
    <mergeCell ref="V43:AD43"/>
    <mergeCell ref="B48:AD49"/>
    <mergeCell ref="B44:AD45"/>
    <mergeCell ref="V35:AD35"/>
    <mergeCell ref="L35:U35"/>
    <mergeCell ref="B39:K39"/>
    <mergeCell ref="L39:U39"/>
    <mergeCell ref="V39:AD39"/>
    <mergeCell ref="B35:K35"/>
    <mergeCell ref="B52:AD53"/>
    <mergeCell ref="B54:AD54"/>
    <mergeCell ref="B85:K85"/>
    <mergeCell ref="L85:U85"/>
    <mergeCell ref="V85:AD85"/>
    <mergeCell ref="B86:AD87"/>
    <mergeCell ref="B89:K89"/>
    <mergeCell ref="L89:U89"/>
    <mergeCell ref="V89:AD89"/>
    <mergeCell ref="B90:AD91"/>
    <mergeCell ref="B93:K93"/>
    <mergeCell ref="L93:U93"/>
    <mergeCell ref="V93:AD93"/>
    <mergeCell ref="B94:AD95"/>
    <mergeCell ref="B97:K97"/>
    <mergeCell ref="L97:U97"/>
    <mergeCell ref="V97:AD97"/>
    <mergeCell ref="B98:AD99"/>
    <mergeCell ref="B102:AD103"/>
    <mergeCell ref="B104:AD104"/>
    <mergeCell ref="B135:K135"/>
    <mergeCell ref="L135:U135"/>
    <mergeCell ref="V135:AD135"/>
    <mergeCell ref="B136:AD137"/>
    <mergeCell ref="B139:K139"/>
    <mergeCell ref="L139:U139"/>
    <mergeCell ref="V139:AD139"/>
    <mergeCell ref="B140:AD141"/>
    <mergeCell ref="B143:K143"/>
    <mergeCell ref="L143:U143"/>
    <mergeCell ref="V143:AD143"/>
    <mergeCell ref="B144:AD145"/>
    <mergeCell ref="B147:K147"/>
    <mergeCell ref="L147:U147"/>
    <mergeCell ref="V147:AD147"/>
    <mergeCell ref="B148:AD149"/>
    <mergeCell ref="B152:AD153"/>
    <mergeCell ref="B154:AD154"/>
    <mergeCell ref="B185:K185"/>
    <mergeCell ref="L185:U185"/>
    <mergeCell ref="V185:AD185"/>
    <mergeCell ref="B186:AD187"/>
    <mergeCell ref="B189:K189"/>
    <mergeCell ref="L189:U189"/>
    <mergeCell ref="V189:AD189"/>
    <mergeCell ref="B190:AD191"/>
    <mergeCell ref="B198:AD199"/>
    <mergeCell ref="B193:K193"/>
    <mergeCell ref="L193:U193"/>
    <mergeCell ref="V193:AD193"/>
    <mergeCell ref="B194:AD195"/>
    <mergeCell ref="B197:K197"/>
    <mergeCell ref="L197:U197"/>
    <mergeCell ref="V197:AD197"/>
  </mergeCells>
  <conditionalFormatting sqref="V35:AD35 V39:AD39 V43:AD43 V47:AD47 V85:AD85 V89:AD89 V93:AD93 V97:AD97 V135:AD135 V139:AD139 V143:AD143 V147:AD147 V185:AD185 V189:AD189 V193:AD193 V197:AD197">
    <cfRule type="expression" dxfId="5" priority="6">
      <formula>V35=$AK$6</formula>
    </cfRule>
    <cfRule type="expression" dxfId="4" priority="5">
      <formula>V35=$AK$7</formula>
    </cfRule>
    <cfRule type="expression" dxfId="3" priority="4">
      <formula>V35=$AK$8</formula>
    </cfRule>
    <cfRule type="expression" dxfId="2" priority="3">
      <formula>V35=$AK$9</formula>
    </cfRule>
    <cfRule type="expression" dxfId="1" priority="1">
      <formula>V35=$AK$11</formula>
    </cfRule>
    <cfRule type="expression" dxfId="0" priority="2">
      <formula>V35=$AK$10</formula>
    </cfRule>
  </conditionalFormatting>
  <pageMargins left="0.7" right="0.7" top="0.75" bottom="0.75" header="0.3" footer="0.3"/>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5FEC59-B3C4-4E08-8727-6D3AFFEC1664}">
  <ds:schemaRefs>
    <ds:schemaRef ds:uri="http://schemas.microsoft.com/sharepoint/v3/contenttype/forms"/>
  </ds:schemaRefs>
</ds:datastoreItem>
</file>

<file path=customXml/itemProps2.xml><?xml version="1.0" encoding="utf-8"?>
<ds:datastoreItem xmlns:ds="http://schemas.openxmlformats.org/officeDocument/2006/customXml" ds:itemID="{BFB1D71E-9B33-40CD-A2C7-84037509602C}"/>
</file>

<file path=customXml/itemProps3.xml><?xml version="1.0" encoding="utf-8"?>
<ds:datastoreItem xmlns:ds="http://schemas.openxmlformats.org/officeDocument/2006/customXml" ds:itemID="{8FA50147-49F0-4565-9F01-77530AFB111B}">
  <ds:schemaRefs>
    <ds:schemaRef ds:uri="http://schemas.openxmlformats.org/package/2006/metadata/core-properties"/>
    <ds:schemaRef ds:uri="http://purl.org/dc/elements/1.1/"/>
    <ds:schemaRef ds:uri="http://schemas.microsoft.com/office/2006/metadata/properties"/>
    <ds:schemaRef ds:uri="http://purl.org/dc/terms/"/>
    <ds:schemaRef ds:uri="0224aa69-f8be-496a-942a-f68b2082be9d"/>
    <ds:schemaRef ds:uri="http://schemas.microsoft.com/office/infopath/2007/PartnerControls"/>
    <ds:schemaRef ds:uri="http://schemas.microsoft.com/office/2006/documentManagement/typ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Quarterly Reviews</vt:lpstr>
      <vt:lpstr>Report</vt:lpstr>
      <vt:lpstr>'Intro &amp; Setup'!Print_Area</vt:lpstr>
      <vt:lpstr>'Quarterly Reviews'!Print_Area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2019-05-12T17:20:35Z</dcterms:created>
  <dcterms:modified xsi:type="dcterms:W3CDTF">2019-05-14T07:00:27Z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