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New Free Downloads (New Colours)/"/>
    </mc:Choice>
  </mc:AlternateContent>
  <xr:revisionPtr revIDLastSave="35" documentId="13_ncr:1_{BC290ACD-C10F-40BA-A25E-37C5EAA9B2D0}" xr6:coauthVersionLast="47" xr6:coauthVersionMax="47" xr10:uidLastSave="{AA19E61E-8749-4611-BA9B-10D379213BA8}"/>
  <workbookProtection workbookAlgorithmName="SHA-512" workbookHashValue="FSM62iLyyCcEQhlHYPeWM9R4oZ+9h0/ovA4pL4o2i75o2F1oZUI58AnVKgAzA425NTosyKR2nx2BexFJ+6E/Rw==" workbookSaltValue="IlZOpq9B99jmgYnyqfE+xQ==" workbookSpinCount="100000" lockStructure="1"/>
  <bookViews>
    <workbookView xWindow="-120" yWindow="-120" windowWidth="29040" windowHeight="15840" xr2:uid="{A6941A59-E9A2-4C56-A255-827B49C48BAD}"/>
  </bookViews>
  <sheets>
    <sheet name="Intro &amp; Setup" sheetId="1" r:id="rId1"/>
    <sheet name="Activity Schedule" sheetId="2" r:id="rId2"/>
    <sheet name="Time Report" sheetId="3" r:id="rId3"/>
  </sheets>
  <definedNames>
    <definedName name="_xlnm.Print_Area" localSheetId="1">'Activity Schedule'!$A$1:$J$33</definedName>
    <definedName name="_xlnm.Print_Area" localSheetId="2">'Time Report'!$A$1:$AT$66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62" i="3" l="1"/>
  <c r="Y28" i="3"/>
  <c r="Y27" i="3"/>
  <c r="BH8" i="3"/>
  <c r="BH6" i="3"/>
  <c r="AJ63" i="3" s="1"/>
  <c r="BH7" i="3"/>
  <c r="AJ64" i="3" s="1"/>
  <c r="BH5" i="3"/>
  <c r="AX17" i="3"/>
  <c r="AZ17" i="3" s="1"/>
  <c r="AX6" i="3"/>
  <c r="AY6" i="3" s="1"/>
  <c r="AX7" i="3"/>
  <c r="AZ7" i="3" s="1"/>
  <c r="AX8" i="3"/>
  <c r="BA8" i="3" s="1"/>
  <c r="AX9" i="3"/>
  <c r="BB9" i="3" s="1"/>
  <c r="AX10" i="3"/>
  <c r="AY10" i="3" s="1"/>
  <c r="BF10" i="3" s="1"/>
  <c r="H32" i="3" s="1"/>
  <c r="S63" i="3" s="1"/>
  <c r="AX11" i="3"/>
  <c r="AZ11" i="3" s="1"/>
  <c r="AX12" i="3"/>
  <c r="BA12" i="3" s="1"/>
  <c r="AX13" i="3"/>
  <c r="BB13" i="3" s="1"/>
  <c r="AX14" i="3"/>
  <c r="AY14" i="3" s="1"/>
  <c r="BF14" i="3" s="1"/>
  <c r="S30" i="3" s="1"/>
  <c r="AE63" i="3" s="1"/>
  <c r="AX15" i="3"/>
  <c r="AZ15" i="3" s="1"/>
  <c r="AX16" i="3"/>
  <c r="BA16" i="3" s="1"/>
  <c r="AX5" i="3"/>
  <c r="BC5" i="3" s="1"/>
  <c r="B2" i="3"/>
  <c r="Y29" i="3" l="1"/>
  <c r="B32" i="3"/>
  <c r="BB10" i="3"/>
  <c r="M30" i="3"/>
  <c r="Y64" i="3"/>
  <c r="M29" i="3"/>
  <c r="M64" i="3"/>
  <c r="B31" i="3"/>
  <c r="B64" i="3"/>
  <c r="AY7" i="3"/>
  <c r="B28" i="3"/>
  <c r="BB6" i="3"/>
  <c r="B27" i="3"/>
  <c r="BD12" i="3"/>
  <c r="BC15" i="3"/>
  <c r="BD8" i="3"/>
  <c r="B65" i="3"/>
  <c r="Y65" i="3"/>
  <c r="AY15" i="3"/>
  <c r="BC11" i="3"/>
  <c r="AZ8" i="3"/>
  <c r="B29" i="3"/>
  <c r="M27" i="3"/>
  <c r="M31" i="3"/>
  <c r="B62" i="3"/>
  <c r="M62" i="3"/>
  <c r="Y62" i="3"/>
  <c r="AZ16" i="3"/>
  <c r="AZ12" i="3"/>
  <c r="M65" i="3"/>
  <c r="BD16" i="3"/>
  <c r="BB14" i="3"/>
  <c r="AY11" i="3"/>
  <c r="BC7" i="3"/>
  <c r="B30" i="3"/>
  <c r="M28" i="3"/>
  <c r="M32" i="3"/>
  <c r="B63" i="3"/>
  <c r="M63" i="3"/>
  <c r="Y63" i="3"/>
  <c r="BB5" i="3"/>
  <c r="BE13" i="3"/>
  <c r="BA13" i="3"/>
  <c r="BC17" i="3"/>
  <c r="BE5" i="3"/>
  <c r="BA5" i="3"/>
  <c r="BC16" i="3"/>
  <c r="AY16" i="3"/>
  <c r="BB15" i="3"/>
  <c r="BE14" i="3"/>
  <c r="BA14" i="3"/>
  <c r="BD13" i="3"/>
  <c r="AZ13" i="3"/>
  <c r="BC12" i="3"/>
  <c r="AY12" i="3"/>
  <c r="BB11" i="3"/>
  <c r="BE10" i="3"/>
  <c r="BA10" i="3"/>
  <c r="BD9" i="3"/>
  <c r="AZ9" i="3"/>
  <c r="BC8" i="3"/>
  <c r="AY8" i="3"/>
  <c r="BF8" i="3" s="1"/>
  <c r="H30" i="3" s="1"/>
  <c r="H65" i="3" s="1"/>
  <c r="BB7" i="3"/>
  <c r="BE6" i="3"/>
  <c r="BA6" i="3"/>
  <c r="AY17" i="3"/>
  <c r="BB17" i="3"/>
  <c r="BE9" i="3"/>
  <c r="BA9" i="3"/>
  <c r="BD5" i="3"/>
  <c r="AZ5" i="3"/>
  <c r="BB16" i="3"/>
  <c r="BE15" i="3"/>
  <c r="BA15" i="3"/>
  <c r="BD14" i="3"/>
  <c r="AZ14" i="3"/>
  <c r="BC13" i="3"/>
  <c r="AY13" i="3"/>
  <c r="BB12" i="3"/>
  <c r="BE11" i="3"/>
  <c r="BA11" i="3"/>
  <c r="BD10" i="3"/>
  <c r="AZ10" i="3"/>
  <c r="BC9" i="3"/>
  <c r="AY9" i="3"/>
  <c r="BB8" i="3"/>
  <c r="BE7" i="3"/>
  <c r="BA7" i="3"/>
  <c r="BD6" i="3"/>
  <c r="AZ6" i="3"/>
  <c r="BE17" i="3"/>
  <c r="BA17" i="3"/>
  <c r="AY5" i="3"/>
  <c r="BE16" i="3"/>
  <c r="BD15" i="3"/>
  <c r="BC14" i="3"/>
  <c r="BE12" i="3"/>
  <c r="BD11" i="3"/>
  <c r="BC10" i="3"/>
  <c r="BE8" i="3"/>
  <c r="BD7" i="3"/>
  <c r="BC6" i="3"/>
  <c r="BD17" i="3"/>
  <c r="AF29" i="2"/>
  <c r="AE29" i="2"/>
  <c r="AD29" i="2"/>
  <c r="AC29" i="2"/>
  <c r="AB29" i="2"/>
  <c r="AA29" i="2"/>
  <c r="AF28" i="2"/>
  <c r="AE28" i="2"/>
  <c r="AD28" i="2"/>
  <c r="AC28" i="2"/>
  <c r="AB28" i="2"/>
  <c r="AA28" i="2"/>
  <c r="AF27" i="2"/>
  <c r="AE27" i="2"/>
  <c r="AD27" i="2"/>
  <c r="AC27" i="2"/>
  <c r="AB27" i="2"/>
  <c r="AA27" i="2"/>
  <c r="AF26" i="2"/>
  <c r="AE26" i="2"/>
  <c r="AD26" i="2"/>
  <c r="AC26" i="2"/>
  <c r="AB26" i="2"/>
  <c r="AA26" i="2"/>
  <c r="AF25" i="2"/>
  <c r="AE25" i="2"/>
  <c r="AD25" i="2"/>
  <c r="AC25" i="2"/>
  <c r="AB25" i="2"/>
  <c r="AA25" i="2"/>
  <c r="AF24" i="2"/>
  <c r="AE24" i="2"/>
  <c r="AD24" i="2"/>
  <c r="AC24" i="2"/>
  <c r="AB24" i="2"/>
  <c r="AA24" i="2"/>
  <c r="AF23" i="2"/>
  <c r="AE23" i="2"/>
  <c r="AD23" i="2"/>
  <c r="AC23" i="2"/>
  <c r="AB23" i="2"/>
  <c r="AA23" i="2"/>
  <c r="AF22" i="2"/>
  <c r="AE22" i="2"/>
  <c r="AD22" i="2"/>
  <c r="AC22" i="2"/>
  <c r="AB22" i="2"/>
  <c r="AA22" i="2"/>
  <c r="AF21" i="2"/>
  <c r="AE21" i="2"/>
  <c r="AD21" i="2"/>
  <c r="AC21" i="2"/>
  <c r="AB21" i="2"/>
  <c r="AA21" i="2"/>
  <c r="AF20" i="2"/>
  <c r="AE20" i="2"/>
  <c r="AD20" i="2"/>
  <c r="AC20" i="2"/>
  <c r="AB20" i="2"/>
  <c r="AA20" i="2"/>
  <c r="AF19" i="2"/>
  <c r="AE19" i="2"/>
  <c r="AD19" i="2"/>
  <c r="AC19" i="2"/>
  <c r="AB19" i="2"/>
  <c r="AA19" i="2"/>
  <c r="AF18" i="2"/>
  <c r="AE18" i="2"/>
  <c r="AD18" i="2"/>
  <c r="AC18" i="2"/>
  <c r="AB18" i="2"/>
  <c r="AA18" i="2"/>
  <c r="AF17" i="2"/>
  <c r="AE17" i="2"/>
  <c r="AD17" i="2"/>
  <c r="AC17" i="2"/>
  <c r="AB17" i="2"/>
  <c r="AA17" i="2"/>
  <c r="AF16" i="2"/>
  <c r="AE16" i="2"/>
  <c r="AD16" i="2"/>
  <c r="AC16" i="2"/>
  <c r="AB16" i="2"/>
  <c r="AA16" i="2"/>
  <c r="AF15" i="2"/>
  <c r="AE15" i="2"/>
  <c r="AD15" i="2"/>
  <c r="AC15" i="2"/>
  <c r="AB15" i="2"/>
  <c r="AA15" i="2"/>
  <c r="AF14" i="2"/>
  <c r="AE14" i="2"/>
  <c r="AD14" i="2"/>
  <c r="AC14" i="2"/>
  <c r="AB14" i="2"/>
  <c r="AA14" i="2"/>
  <c r="AF13" i="2"/>
  <c r="AE13" i="2"/>
  <c r="AD13" i="2"/>
  <c r="AC13" i="2"/>
  <c r="AB13" i="2"/>
  <c r="AA13" i="2"/>
  <c r="AF12" i="2"/>
  <c r="AE12" i="2"/>
  <c r="AD12" i="2"/>
  <c r="AC12" i="2"/>
  <c r="AB12" i="2"/>
  <c r="AA12" i="2"/>
  <c r="AF11" i="2"/>
  <c r="AE11" i="2"/>
  <c r="AD11" i="2"/>
  <c r="AC11" i="2"/>
  <c r="AB11" i="2"/>
  <c r="AA11" i="2"/>
  <c r="AF10" i="2"/>
  <c r="AE10" i="2"/>
  <c r="AD10" i="2"/>
  <c r="AC10" i="2"/>
  <c r="AB10" i="2"/>
  <c r="AA10" i="2"/>
  <c r="AF9" i="2"/>
  <c r="AE9" i="2"/>
  <c r="AD9" i="2"/>
  <c r="AC9" i="2"/>
  <c r="AB9" i="2"/>
  <c r="AA9" i="2"/>
  <c r="AF8" i="2"/>
  <c r="AE8" i="2"/>
  <c r="AD8" i="2"/>
  <c r="AC8" i="2"/>
  <c r="AB8" i="2"/>
  <c r="AA8" i="2"/>
  <c r="AF7" i="2"/>
  <c r="AE7" i="2"/>
  <c r="AD7" i="2"/>
  <c r="AC7" i="2"/>
  <c r="AB7" i="2"/>
  <c r="AA7" i="2"/>
  <c r="AF6" i="2"/>
  <c r="AE6" i="2"/>
  <c r="AD6" i="2"/>
  <c r="AC6" i="2"/>
  <c r="AB6" i="2"/>
  <c r="AA6" i="2"/>
  <c r="Z29" i="2"/>
  <c r="Z28" i="2"/>
  <c r="Z27" i="2"/>
  <c r="Z26" i="2"/>
  <c r="Z25" i="2"/>
  <c r="Z24" i="2"/>
  <c r="Z23" i="2"/>
  <c r="Z22" i="2"/>
  <c r="Z21" i="2"/>
  <c r="Z20" i="2"/>
  <c r="Z19" i="2"/>
  <c r="Z18" i="2"/>
  <c r="Z17" i="2"/>
  <c r="Z16" i="2"/>
  <c r="Z15" i="2"/>
  <c r="Z14" i="2"/>
  <c r="Z13" i="2"/>
  <c r="Z12" i="2"/>
  <c r="Z11" i="2"/>
  <c r="Z10" i="2"/>
  <c r="Z9" i="2"/>
  <c r="Z8" i="2"/>
  <c r="Z7" i="2"/>
  <c r="Z6" i="2"/>
  <c r="W7" i="2"/>
  <c r="X7" i="2"/>
  <c r="W8" i="2"/>
  <c r="X8" i="2"/>
  <c r="W9" i="2"/>
  <c r="X9" i="2"/>
  <c r="W10" i="2"/>
  <c r="X10" i="2"/>
  <c r="W11" i="2"/>
  <c r="X11" i="2"/>
  <c r="W12" i="2"/>
  <c r="X12" i="2"/>
  <c r="W13" i="2"/>
  <c r="X13" i="2"/>
  <c r="W14" i="2"/>
  <c r="X14" i="2"/>
  <c r="W15" i="2"/>
  <c r="X15" i="2"/>
  <c r="W16" i="2"/>
  <c r="X16" i="2"/>
  <c r="W17" i="2"/>
  <c r="X17" i="2"/>
  <c r="X6" i="2"/>
  <c r="W6" i="2"/>
  <c r="BF6" i="3" l="1"/>
  <c r="H28" i="3" s="1"/>
  <c r="H63" i="3" s="1"/>
  <c r="BF13" i="3"/>
  <c r="S29" i="3" s="1"/>
  <c r="AE62" i="3" s="1"/>
  <c r="BF5" i="3"/>
  <c r="H27" i="3" s="1"/>
  <c r="H62" i="3" s="1"/>
  <c r="BF16" i="3"/>
  <c r="S32" i="3" s="1"/>
  <c r="AE65" i="3" s="1"/>
  <c r="BF15" i="3"/>
  <c r="S31" i="3" s="1"/>
  <c r="AE64" i="3" s="1"/>
  <c r="BF11" i="3"/>
  <c r="S27" i="3" s="1"/>
  <c r="S64" i="3" s="1"/>
  <c r="BF12" i="3"/>
  <c r="S28" i="3" s="1"/>
  <c r="S65" i="3" s="1"/>
  <c r="BF9" i="3"/>
  <c r="H31" i="3" s="1"/>
  <c r="S62" i="3" s="1"/>
  <c r="BF7" i="3"/>
  <c r="H29" i="3" s="1"/>
  <c r="H64" i="3" s="1"/>
  <c r="BF17" i="3"/>
  <c r="BI6" i="3"/>
  <c r="BI7" i="3"/>
  <c r="BI8" i="3"/>
  <c r="BI5" i="3"/>
  <c r="BJ7" i="3"/>
  <c r="BJ6" i="3"/>
  <c r="BJ8" i="3"/>
  <c r="BJ5" i="3"/>
  <c r="BN7" i="3"/>
  <c r="BN8" i="3"/>
  <c r="BN5" i="3"/>
  <c r="BN6" i="3"/>
  <c r="BL5" i="3"/>
  <c r="BL7" i="3"/>
  <c r="BL8" i="3"/>
  <c r="BL6" i="3"/>
  <c r="BM6" i="3"/>
  <c r="BM8" i="3"/>
  <c r="BM5" i="3"/>
  <c r="BM7" i="3"/>
  <c r="BK8" i="3"/>
  <c r="BK6" i="3"/>
  <c r="BK7" i="3"/>
  <c r="BK5" i="3"/>
  <c r="BO8" i="3"/>
  <c r="BO5" i="3"/>
  <c r="BO6" i="3"/>
  <c r="BO7" i="3"/>
  <c r="Q7" i="2"/>
  <c r="Q8" i="2"/>
  <c r="Q9" i="2"/>
  <c r="Q10" i="2"/>
  <c r="Q11" i="2"/>
  <c r="Q12" i="2"/>
  <c r="Q13" i="2"/>
  <c r="Q14" i="2"/>
  <c r="Q15" i="2"/>
  <c r="Q16" i="2"/>
  <c r="Q17" i="2"/>
  <c r="Q6" i="2"/>
  <c r="S7" i="2"/>
  <c r="S8" i="2"/>
  <c r="S9" i="2"/>
  <c r="S10" i="2"/>
  <c r="S11" i="2"/>
  <c r="S12" i="2"/>
  <c r="S13" i="2"/>
  <c r="S14" i="2"/>
  <c r="S15" i="2"/>
  <c r="S16" i="2"/>
  <c r="S17" i="2"/>
  <c r="S6" i="2"/>
  <c r="B2" i="2"/>
  <c r="BP5" i="3" l="1"/>
  <c r="AE27" i="3" s="1"/>
  <c r="AP62" i="3" s="1"/>
  <c r="BP8" i="3"/>
  <c r="BP7" i="3"/>
  <c r="AE29" i="3" s="1"/>
  <c r="AP64" i="3" s="1"/>
  <c r="BP6" i="3"/>
  <c r="AE28" i="3" s="1"/>
  <c r="AP63" i="3" s="1"/>
  <c r="U17" i="2"/>
  <c r="U14" i="2"/>
  <c r="U7" i="2"/>
  <c r="U11" i="2"/>
  <c r="U15" i="2"/>
  <c r="U10" i="2"/>
  <c r="U8" i="2"/>
  <c r="U12" i="2"/>
  <c r="U16" i="2"/>
  <c r="U6" i="2"/>
  <c r="U9" i="2"/>
  <c r="U13" i="2"/>
</calcChain>
</file>

<file path=xl/sharedStrings.xml><?xml version="1.0" encoding="utf-8"?>
<sst xmlns="http://schemas.openxmlformats.org/spreadsheetml/2006/main" count="94" uniqueCount="83">
  <si>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</si>
  <si>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</si>
  <si>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</si>
  <si>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</si>
  <si>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</si>
  <si>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</si>
  <si>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Usually your business name is locked in to prevent illegal distribution. Seeing as this is a free download, you can enter your business name above.</t>
  </si>
  <si>
    <t>If you get stuck, here is a demo video</t>
  </si>
  <si>
    <t>Watch the demo on YouTube</t>
  </si>
  <si>
    <t>This spreadsheet was created by</t>
  </si>
  <si>
    <t>© Sumcor Ltd - Trading as Spreadsheet Solutions</t>
  </si>
  <si>
    <t>Thanks for downloading the Activity Allocator</t>
  </si>
  <si>
    <t>Monday</t>
  </si>
  <si>
    <t>Tuesday</t>
  </si>
  <si>
    <t>Wednesday</t>
  </si>
  <si>
    <t>Thursday</t>
  </si>
  <si>
    <t>Friday</t>
  </si>
  <si>
    <t>Saturday</t>
  </si>
  <si>
    <t>Sunday</t>
  </si>
  <si>
    <t>Name</t>
  </si>
  <si>
    <t>Richard Sumner</t>
  </si>
  <si>
    <t>Hour Period</t>
  </si>
  <si>
    <t>00:00 - 01:00</t>
  </si>
  <si>
    <t>01:00 - 02:00</t>
  </si>
  <si>
    <t>02:00 - 03:00</t>
  </si>
  <si>
    <t>03:00 - 04:00</t>
  </si>
  <si>
    <t>04:00 - 05:00</t>
  </si>
  <si>
    <t>05:00 - 06:00</t>
  </si>
  <si>
    <t>06:00 - 07:00</t>
  </si>
  <si>
    <t>07:00 - 08:00</t>
  </si>
  <si>
    <t>08:00 - 09:00</t>
  </si>
  <si>
    <t>09:00 - 10:00</t>
  </si>
  <si>
    <t>10:00 - 11:00</t>
  </si>
  <si>
    <t>11:00 - 12:00</t>
  </si>
  <si>
    <t>12:00 - 13:00</t>
  </si>
  <si>
    <t>13:00 - 14:00</t>
  </si>
  <si>
    <t>14:00 - 15:00</t>
  </si>
  <si>
    <t>15:00 - 16:00</t>
  </si>
  <si>
    <t>16:00 - 17:00</t>
  </si>
  <si>
    <t>17:00 - 18:00</t>
  </si>
  <si>
    <t>18:00 - 19:00</t>
  </si>
  <si>
    <t>19:00 - 20:00</t>
  </si>
  <si>
    <t>20:00 - 21:00</t>
  </si>
  <si>
    <t>21:00 - 22:00</t>
  </si>
  <si>
    <t>22:00 - 23:00</t>
  </si>
  <si>
    <t>23:00 - 00:00</t>
  </si>
  <si>
    <t>Based on a normal working week</t>
  </si>
  <si>
    <t>Activity Names</t>
  </si>
  <si>
    <t>Type</t>
  </si>
  <si>
    <t>Work</t>
  </si>
  <si>
    <t>Personal</t>
  </si>
  <si>
    <t>Sleep</t>
  </si>
  <si>
    <t>Unassigned</t>
  </si>
  <si>
    <t>Assign the names of the activity types above (next to the desired colour). Then select the scheduled activity in the respective hour period for each day. The names above will be in alphabetical order in the drop down list, regardless of the order above (so you can pick specific colours). Don't have any duplicate names.
If you change any names above, make sure you change any places where the old name was selected. Next to each activity name, select if that particular activity is counted as Work, Personal or Sleep. This will just provide you with an extra graph.</t>
  </si>
  <si>
    <t>Your Settings</t>
  </si>
  <si>
    <t>This spreadsheet was inspired by a LinkedIn post by</t>
  </si>
  <si>
    <t>Helping new &amp; established accounting/CPA firms to attract &amp; sell to higher revenue clients even if you're an introvert.</t>
  </si>
  <si>
    <t>Amanda C. (Newell) Watts</t>
  </si>
  <si>
    <t>Click here to visit Amanda's LinkedIn Profile</t>
  </si>
  <si>
    <t>This spreadsheet created by</t>
  </si>
  <si>
    <t>Creating Business Solutions Through Custom Spreadsheets</t>
  </si>
  <si>
    <t>Click here to visit Richard's LinkedIn Profile</t>
  </si>
  <si>
    <t>Activities</t>
  </si>
  <si>
    <t>Mon</t>
  </si>
  <si>
    <t>Tue</t>
  </si>
  <si>
    <t>Wed</t>
  </si>
  <si>
    <t>Thu</t>
  </si>
  <si>
    <t>Fri</t>
  </si>
  <si>
    <t>Sat</t>
  </si>
  <si>
    <t>Sun</t>
  </si>
  <si>
    <t>Total</t>
  </si>
  <si>
    <t>Activity breakdown for an average working week</t>
  </si>
  <si>
    <t>Activity Breakdown by Day</t>
  </si>
  <si>
    <t>Percentage of Time Taken by Each Activity or Activity Type</t>
  </si>
  <si>
    <t>The blue background and white writing usually identifies cells where you can enter or edit information.</t>
  </si>
  <si>
    <t>The purple background and white writing usually identifies cells which are calculated, and therefore locked.</t>
  </si>
  <si>
    <t>Please complete the following sections before using this spreadsheet</t>
  </si>
  <si>
    <t>Buy Ready-made</t>
  </si>
  <si>
    <t>Buy Custom-made</t>
  </si>
  <si>
    <t>Click here for more info</t>
  </si>
  <si>
    <t>Spreadsheets</t>
  </si>
  <si>
    <t>We do not offer support on free spreadsheets,
but if you find any errors, please let us know.</t>
  </si>
  <si>
    <t>Free Download - Activity Allocator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</si>
</sst>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0"/>
      <color theme="1"/>
      <name val="Calibri"/>
      <family val="2"/>
      <scheme val="minor"/>
    </font>
    <font>
      <b/>
      <sz val="8"/>
      <color theme="1"/>
      <name val="Calibri"/>
      <family val="2"/>
      <scheme val="minor"/>
    </font>
    <font>
      <b/>
      <sz val="16"/>
      <color theme="0"/>
      <name val="Calibri"/>
      <family val="2"/>
      <scheme val="minor"/>
    </font>
    <font>
      <sz val="16"/>
      <color theme="1"/>
      <name val="Calibri"/>
      <family val="2"/>
      <scheme val="minor"/>
    </font>
    <font>
      <b/>
      <sz val="18"/>
      <color theme="1"/>
      <name val="Calibri"/>
      <family val="2"/>
      <scheme val="minor"/>
    </font>
    <font>
      <u/>
      <sz val="11"/>
      <color theme="10"/>
      <name val="Calibri"/>
      <family val="2"/>
      <scheme val="minor"/>
    </font>
    <font>
      <b/>
      <u/>
      <sz val="11"/>
      <color theme="1"/>
      <name val="Calibri"/>
      <family val="2"/>
      <scheme val="minor"/>
    </font>
    <font>
      <sz val="8"/>
      <name val="Calibri"/>
      <family val="2"/>
      <scheme val="minor"/>
    </font>
    <font>
      <b/>
      <sz val="20"/>
      <color theme="0"/>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theme="1"/>
        <bgColor indexed="64"/>
      </patternFill>
    </fill>
    <fill>
      <patternFill patternType="solid">
        <fgColor rgb="FFFF0000"/>
        <bgColor indexed="64"/>
      </patternFill>
    </fill>
    <fill>
      <patternFill patternType="solid">
        <fgColor rgb="FFFF66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5" tint="-0.499984740745262"/>
        <bgColor indexed="64"/>
      </patternFill>
    </fill>
    <fill>
      <patternFill patternType="solid">
        <fgColor theme="0" tint="-0.34998626667073579"/>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B42117"/>
        <bgColor indexed="64"/>
      </patternFill>
    </fill>
    <fill>
      <patternFill patternType="solid">
        <fgColor rgb="FF207144"/>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80">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3" xfId="0" applyNumberFormat="1" applyBorder="1" applyAlignment="1" applyProtection="1">
      <alignment horizontal="center" shrinkToFit="1"/>
      <protection locked="0"/>
    </xf>
    <xf numFmtId="0" fontId="0" fillId="0" borderId="14" xfId="0" applyNumberFormat="1" applyBorder="1" applyAlignment="1" applyProtection="1">
      <alignment horizontal="center" shrinkToFit="1"/>
      <protection locked="0"/>
    </xf>
    <xf numFmtId="0" fontId="0" fillId="0" borderId="15" xfId="0" applyNumberFormat="1" applyBorder="1" applyAlignment="1" applyProtection="1">
      <alignment horizontal="center" shrinkToFit="1"/>
      <protection locked="0"/>
    </xf>
    <xf numFmtId="0" fontId="0" fillId="0" borderId="12" xfId="0" applyBorder="1" applyAlignment="1" applyProtection="1">
      <alignment horizontal="center" shrinkToFit="1"/>
      <protection hidden="1"/>
    </xf>
    <xf numFmtId="0" fontId="0" fillId="6" borderId="12" xfId="0" applyFill="1" applyBorder="1" applyAlignment="1" applyProtection="1">
      <alignment horizontal="center" shrinkToFit="1"/>
      <protection hidden="1"/>
    </xf>
    <xf numFmtId="0" fontId="0" fillId="7" borderId="12" xfId="0" applyFill="1" applyBorder="1" applyAlignment="1" applyProtection="1">
      <alignment horizontal="center" shrinkToFit="1"/>
      <protection hidden="1"/>
    </xf>
    <xf numFmtId="0" fontId="0" fillId="4" borderId="12" xfId="0" applyFill="1" applyBorder="1" applyAlignment="1" applyProtection="1">
      <alignment horizontal="center" shrinkToFit="1"/>
      <protection hidden="1"/>
    </xf>
    <xf numFmtId="0" fontId="0" fillId="8" borderId="12" xfId="0" applyFill="1" applyBorder="1" applyAlignment="1" applyProtection="1">
      <alignment horizontal="center" shrinkToFit="1"/>
      <protection hidden="1"/>
    </xf>
    <xf numFmtId="0" fontId="0" fillId="9" borderId="12" xfId="0" applyFill="1" applyBorder="1" applyAlignment="1" applyProtection="1">
      <alignment horizontal="center" shrinkToFit="1"/>
      <protection hidden="1"/>
    </xf>
    <xf numFmtId="0" fontId="0" fillId="10" borderId="12" xfId="0" applyFill="1" applyBorder="1" applyAlignment="1" applyProtection="1">
      <alignment horizontal="center" shrinkToFit="1"/>
      <protection hidden="1"/>
    </xf>
    <xf numFmtId="0" fontId="0" fillId="11" borderId="12" xfId="0" applyFill="1" applyBorder="1" applyAlignment="1" applyProtection="1">
      <alignment horizontal="center" shrinkToFit="1"/>
      <protection hidden="1"/>
    </xf>
    <xf numFmtId="0" fontId="0" fillId="3" borderId="12" xfId="0" applyFill="1" applyBorder="1" applyAlignment="1" applyProtection="1">
      <alignment horizontal="center" shrinkToFit="1"/>
      <protection hidden="1"/>
    </xf>
    <xf numFmtId="0" fontId="0" fillId="12" borderId="12" xfId="0" applyFill="1" applyBorder="1" applyAlignment="1" applyProtection="1">
      <alignment horizontal="center" shrinkToFit="1"/>
      <protection hidden="1"/>
    </xf>
    <xf numFmtId="0" fontId="0" fillId="13" borderId="12" xfId="0" applyFill="1" applyBorder="1" applyAlignment="1" applyProtection="1">
      <alignment horizontal="center" shrinkToFit="1"/>
      <protection hidden="1"/>
    </xf>
    <xf numFmtId="0" fontId="0" fillId="14" borderId="12" xfId="0" applyFill="1" applyBorder="1" applyAlignment="1" applyProtection="1">
      <alignment horizontal="center" shrinkToFit="1"/>
      <protection hidden="1"/>
    </xf>
    <xf numFmtId="0" fontId="0" fillId="15" borderId="12" xfId="0" applyFill="1" applyBorder="1" applyAlignment="1" applyProtection="1">
      <alignment horizontal="center" shrinkToFit="1"/>
      <protection hidden="1"/>
    </xf>
    <xf numFmtId="0" fontId="0" fillId="16" borderId="0" xfId="0" applyFill="1" applyAlignment="1" applyProtection="1">
      <alignment shrinkToFit="1"/>
      <protection hidden="1"/>
    </xf>
    <xf numFmtId="0" fontId="0" fillId="16" borderId="0" xfId="0" applyNumberFormat="1" applyFill="1" applyAlignment="1" applyProtection="1">
      <alignment shrinkToFit="1"/>
      <protection hidden="1"/>
    </xf>
    <xf numFmtId="0" fontId="0" fillId="0" borderId="13"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2" borderId="2" xfId="0" applyFill="1" applyBorder="1" applyAlignment="1" applyProtection="1">
      <alignment shrinkToFit="1"/>
      <protection hidden="1"/>
    </xf>
    <xf numFmtId="0" fontId="0" fillId="2" borderId="3" xfId="0" applyFill="1" applyBorder="1" applyAlignment="1" applyProtection="1">
      <alignment shrinkToFit="1"/>
      <protection hidden="1"/>
    </xf>
    <xf numFmtId="0" fontId="0" fillId="2" borderId="0" xfId="0" applyFill="1" applyBorder="1" applyAlignment="1" applyProtection="1">
      <alignment shrinkToFit="1"/>
      <protection hidden="1"/>
    </xf>
    <xf numFmtId="0" fontId="0" fillId="2" borderId="11" xfId="0" applyFill="1" applyBorder="1" applyAlignment="1" applyProtection="1">
      <alignment shrinkToFit="1"/>
      <protection hidden="1"/>
    </xf>
    <xf numFmtId="0" fontId="0" fillId="2" borderId="5" xfId="0" applyFill="1" applyBorder="1" applyAlignment="1" applyProtection="1">
      <alignment shrinkToFit="1"/>
      <protection hidden="1"/>
    </xf>
    <xf numFmtId="0" fontId="0" fillId="2" borderId="6" xfId="0" applyFill="1" applyBorder="1" applyAlignment="1" applyProtection="1">
      <alignment shrinkToFit="1"/>
      <protection hidden="1"/>
    </xf>
    <xf numFmtId="0" fontId="10" fillId="0" borderId="0" xfId="0" applyFont="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1" fillId="11" borderId="12" xfId="0" applyFont="1" applyFill="1" applyBorder="1" applyAlignment="1" applyProtection="1">
      <alignment horizontal="center" shrinkToFit="1"/>
      <protection hidden="1"/>
    </xf>
    <xf numFmtId="0" fontId="1" fillId="12" borderId="12" xfId="0" applyFont="1" applyFill="1" applyBorder="1" applyAlignment="1" applyProtection="1">
      <alignment horizontal="center" shrinkToFit="1"/>
      <protection hidden="1"/>
    </xf>
    <xf numFmtId="0" fontId="8" fillId="2" borderId="1" xfId="0" applyFont="1" applyFill="1" applyBorder="1" applyAlignment="1" applyProtection="1">
      <alignment horizontal="left" vertical="center" shrinkToFit="1"/>
      <protection hidden="1"/>
    </xf>
    <xf numFmtId="0" fontId="8" fillId="2" borderId="2" xfId="0" applyFont="1" applyFill="1" applyBorder="1" applyAlignment="1" applyProtection="1">
      <alignment horizontal="left" vertical="center" shrinkToFit="1"/>
      <protection hidden="1"/>
    </xf>
    <xf numFmtId="0" fontId="8" fillId="2" borderId="10" xfId="0" applyFont="1" applyFill="1" applyBorder="1" applyAlignment="1" applyProtection="1">
      <alignment horizontal="left" vertical="center" shrinkToFit="1"/>
      <protection hidden="1"/>
    </xf>
    <xf numFmtId="0" fontId="8" fillId="2" borderId="0" xfId="0" applyFont="1" applyFill="1" applyBorder="1" applyAlignment="1" applyProtection="1">
      <alignment horizontal="left" vertical="center" shrinkToFit="1"/>
      <protection hidden="1"/>
    </xf>
    <xf numFmtId="0" fontId="7" fillId="2" borderId="10" xfId="0" applyFont="1" applyFill="1" applyBorder="1" applyAlignment="1" applyProtection="1">
      <alignment horizontal="left" vertical="center" wrapText="1"/>
      <protection hidden="1"/>
    </xf>
    <xf numFmtId="0" fontId="7" fillId="2" borderId="0" xfId="0" applyFont="1" applyFill="1" applyBorder="1" applyAlignment="1" applyProtection="1">
      <alignment horizontal="left" vertical="center" wrapText="1"/>
      <protection hidden="1"/>
    </xf>
    <xf numFmtId="0" fontId="1" fillId="17" borderId="7" xfId="1" applyFont="1" applyFill="1" applyBorder="1" applyAlignment="1" applyProtection="1">
      <alignment horizontal="center" shrinkToFit="1"/>
      <protection hidden="1"/>
    </xf>
    <xf numFmtId="0" fontId="1" fillId="17" borderId="8" xfId="1" applyFont="1" applyFill="1" applyBorder="1" applyAlignment="1" applyProtection="1">
      <alignment horizontal="center" shrinkToFit="1"/>
      <protection hidden="1"/>
    </xf>
    <xf numFmtId="0" fontId="1" fillId="17" borderId="9" xfId="1" applyFont="1" applyFill="1" applyBorder="1" applyAlignment="1" applyProtection="1">
      <alignment horizontal="center" shrinkToFit="1"/>
      <protection hidden="1"/>
    </xf>
    <xf numFmtId="0" fontId="12" fillId="12" borderId="1" xfId="0" applyFont="1" applyFill="1" applyBorder="1" applyAlignment="1" applyProtection="1">
      <alignment horizontal="center" vertical="center" shrinkToFit="1"/>
      <protection hidden="1"/>
    </xf>
    <xf numFmtId="0" fontId="12" fillId="12" borderId="2" xfId="0" applyFont="1" applyFill="1" applyBorder="1" applyAlignment="1" applyProtection="1">
      <alignment horizontal="center" vertical="center" shrinkToFit="1"/>
      <protection hidden="1"/>
    </xf>
    <xf numFmtId="0" fontId="12" fillId="12" borderId="3" xfId="0" applyFont="1" applyFill="1" applyBorder="1" applyAlignment="1" applyProtection="1">
      <alignment horizontal="center" vertical="center" shrinkToFit="1"/>
      <protection hidden="1"/>
    </xf>
    <xf numFmtId="0" fontId="12" fillId="12" borderId="4" xfId="0" applyFont="1" applyFill="1" applyBorder="1" applyAlignment="1" applyProtection="1">
      <alignment horizontal="center" vertical="center" shrinkToFit="1"/>
      <protection hidden="1"/>
    </xf>
    <xf numFmtId="0" fontId="12" fillId="12" borderId="5" xfId="0" applyFont="1" applyFill="1" applyBorder="1" applyAlignment="1" applyProtection="1">
      <alignment horizontal="center" vertical="center" shrinkToFit="1"/>
      <protection hidden="1"/>
    </xf>
    <xf numFmtId="0" fontId="12" fillId="12" borderId="6" xfId="0" applyFont="1" applyFill="1" applyBorder="1" applyAlignment="1" applyProtection="1">
      <alignment horizontal="center" vertical="center" shrinkToFit="1"/>
      <protection hidden="1"/>
    </xf>
    <xf numFmtId="0" fontId="1" fillId="12" borderId="7" xfId="0" applyFont="1" applyFill="1" applyBorder="1" applyAlignment="1" applyProtection="1">
      <alignment horizontal="center" shrinkToFit="1"/>
      <protection hidden="1"/>
    </xf>
    <xf numFmtId="0" fontId="1" fillId="12" borderId="8" xfId="0" applyFont="1" applyFill="1" applyBorder="1" applyAlignment="1" applyProtection="1">
      <alignment horizontal="center" shrinkToFit="1"/>
      <protection hidden="1"/>
    </xf>
    <xf numFmtId="0" fontId="1" fillId="12" borderId="9" xfId="0" applyFont="1" applyFill="1" applyBorder="1" applyAlignment="1" applyProtection="1">
      <alignment horizontal="center" shrinkToFit="1"/>
      <protection hidden="1"/>
    </xf>
    <xf numFmtId="0" fontId="1" fillId="11" borderId="7" xfId="0" applyFont="1" applyFill="1" applyBorder="1" applyAlignment="1" applyProtection="1">
      <alignment horizontal="center" shrinkToFit="1"/>
      <protection hidden="1"/>
    </xf>
    <xf numFmtId="0" fontId="1" fillId="11" borderId="8" xfId="0" applyFont="1" applyFill="1" applyBorder="1" applyAlignment="1" applyProtection="1">
      <alignment horizontal="center" shrinkToFit="1"/>
      <protection hidden="1"/>
    </xf>
    <xf numFmtId="0" fontId="1" fillId="11" borderId="9" xfId="0" applyFont="1" applyFill="1" applyBorder="1" applyAlignment="1" applyProtection="1">
      <alignment horizontal="center" shrinkToFit="1"/>
      <protection hidden="1"/>
    </xf>
    <xf numFmtId="0" fontId="0" fillId="0" borderId="7"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4" fillId="0" borderId="1"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1" fillId="5" borderId="7" xfId="0" applyFont="1" applyFill="1" applyBorder="1" applyAlignment="1" applyProtection="1">
      <alignment horizontal="center" shrinkToFit="1"/>
      <protection hidden="1"/>
    </xf>
    <xf numFmtId="0" fontId="1" fillId="5" borderId="8" xfId="0" applyFont="1" applyFill="1" applyBorder="1" applyAlignment="1" applyProtection="1">
      <alignment horizontal="center" shrinkToFit="1"/>
      <protection hidden="1"/>
    </xf>
    <xf numFmtId="0" fontId="1" fillId="5" borderId="9"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6" fillId="6" borderId="1" xfId="1" applyFont="1" applyFill="1" applyBorder="1" applyAlignment="1">
      <alignment horizontal="center" vertical="center"/>
    </xf>
    <xf numFmtId="0" fontId="6" fillId="6" borderId="2" xfId="1" applyFont="1" applyFill="1" applyBorder="1" applyAlignment="1">
      <alignment horizontal="center" vertical="center"/>
    </xf>
    <xf numFmtId="0" fontId="6" fillId="6" borderId="3" xfId="1" applyFont="1" applyFill="1" applyBorder="1" applyAlignment="1">
      <alignment horizontal="center" vertical="center"/>
    </xf>
    <xf numFmtId="0" fontId="6" fillId="6" borderId="4" xfId="1" applyFont="1" applyFill="1" applyBorder="1" applyAlignment="1">
      <alignment horizontal="center" vertical="center"/>
    </xf>
    <xf numFmtId="0" fontId="6" fillId="6" borderId="5" xfId="1" applyFont="1" applyFill="1" applyBorder="1" applyAlignment="1">
      <alignment horizontal="center" vertical="center"/>
    </xf>
    <xf numFmtId="0" fontId="6" fillId="6" borderId="6" xfId="1" applyFont="1" applyFill="1" applyBorder="1" applyAlignment="1">
      <alignment horizontal="center" vertical="center"/>
    </xf>
    <xf numFmtId="0" fontId="3" fillId="0" borderId="7" xfId="0" applyFont="1" applyBorder="1" applyAlignment="1" applyProtection="1">
      <alignment horizontal="center" shrinkToFit="1"/>
      <protection locked="0"/>
    </xf>
    <xf numFmtId="0" fontId="3" fillId="0" borderId="8" xfId="0" applyFont="1" applyBorder="1" applyAlignment="1" applyProtection="1">
      <alignment horizontal="center" shrinkToFit="1"/>
      <protection locked="0"/>
    </xf>
    <xf numFmtId="0" fontId="3" fillId="0" borderId="9" xfId="0" applyFont="1" applyBorder="1" applyAlignment="1" applyProtection="1">
      <alignment horizontal="center" shrinkToFit="1"/>
      <protection locked="0"/>
    </xf>
    <xf numFmtId="0" fontId="1" fillId="17" borderId="1" xfId="0" applyFont="1" applyFill="1" applyBorder="1" applyAlignment="1" applyProtection="1">
      <alignment horizontal="center" shrinkToFit="1"/>
      <protection hidden="1"/>
    </xf>
    <xf numFmtId="0" fontId="1" fillId="17" borderId="2" xfId="0" applyFont="1" applyFill="1" applyBorder="1" applyAlignment="1" applyProtection="1">
      <alignment horizontal="center" shrinkToFit="1"/>
      <protection hidden="1"/>
    </xf>
    <xf numFmtId="0" fontId="1" fillId="17" borderId="3" xfId="0" applyFont="1" applyFill="1" applyBorder="1" applyAlignment="1" applyProtection="1">
      <alignment horizontal="center" shrinkToFit="1"/>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4" fillId="2" borderId="0" xfId="0" applyFont="1" applyFill="1" applyAlignment="1" applyProtection="1">
      <alignment horizontal="center" vertical="center" shrinkToFit="1"/>
      <protection hidden="1"/>
    </xf>
    <xf numFmtId="0" fontId="12" fillId="18" borderId="1" xfId="1" applyFont="1" applyFill="1" applyBorder="1" applyAlignment="1" applyProtection="1">
      <alignment horizontal="center" vertical="center" wrapText="1"/>
      <protection hidden="1"/>
    </xf>
    <xf numFmtId="0" fontId="12" fillId="18" borderId="2" xfId="1" applyFont="1" applyFill="1" applyBorder="1" applyAlignment="1" applyProtection="1">
      <alignment horizontal="center" vertical="center" wrapText="1"/>
      <protection hidden="1"/>
    </xf>
    <xf numFmtId="0" fontId="12" fillId="18" borderId="3" xfId="1" applyFont="1" applyFill="1" applyBorder="1" applyAlignment="1" applyProtection="1">
      <alignment horizontal="center" vertical="center" wrapText="1"/>
      <protection hidden="1"/>
    </xf>
    <xf numFmtId="0" fontId="12" fillId="18" borderId="10" xfId="1" applyFont="1" applyFill="1" applyBorder="1" applyAlignment="1" applyProtection="1">
      <alignment horizontal="center" vertical="center" wrapText="1"/>
      <protection hidden="1"/>
    </xf>
    <xf numFmtId="0" fontId="12" fillId="18" borderId="0" xfId="1" applyFont="1" applyFill="1" applyBorder="1" applyAlignment="1" applyProtection="1">
      <alignment horizontal="center" vertical="center" wrapText="1"/>
      <protection hidden="1"/>
    </xf>
    <xf numFmtId="0" fontId="12" fillId="18" borderId="11" xfId="1" applyFont="1" applyFill="1" applyBorder="1" applyAlignment="1" applyProtection="1">
      <alignment horizontal="center" vertical="center" wrapText="1"/>
      <protection hidden="1"/>
    </xf>
    <xf numFmtId="0" fontId="12" fillId="18" borderId="4" xfId="1" applyFont="1" applyFill="1" applyBorder="1" applyAlignment="1" applyProtection="1">
      <alignment horizontal="center" vertical="center" wrapText="1"/>
      <protection hidden="1"/>
    </xf>
    <xf numFmtId="0" fontId="12" fillId="18" borderId="5" xfId="1" applyFont="1" applyFill="1" applyBorder="1" applyAlignment="1" applyProtection="1">
      <alignment horizontal="center" vertical="center" wrapText="1"/>
      <protection hidden="1"/>
    </xf>
    <xf numFmtId="0" fontId="12" fillId="18" borderId="6" xfId="1" applyFont="1" applyFill="1" applyBorder="1" applyAlignment="1" applyProtection="1">
      <alignment horizontal="center" vertical="center" wrapText="1"/>
      <protection hidden="1"/>
    </xf>
    <xf numFmtId="0" fontId="12" fillId="19" borderId="1" xfId="1" applyFont="1" applyFill="1" applyBorder="1" applyAlignment="1" applyProtection="1">
      <alignment horizontal="center" vertical="center" wrapText="1"/>
      <protection hidden="1"/>
    </xf>
    <xf numFmtId="0" fontId="12" fillId="19" borderId="2" xfId="1" applyFont="1" applyFill="1" applyBorder="1" applyAlignment="1" applyProtection="1">
      <alignment horizontal="center" vertical="center" wrapText="1"/>
      <protection hidden="1"/>
    </xf>
    <xf numFmtId="0" fontId="12" fillId="19" borderId="3" xfId="1" applyFont="1" applyFill="1" applyBorder="1" applyAlignment="1" applyProtection="1">
      <alignment horizontal="center" vertical="center" wrapText="1"/>
      <protection hidden="1"/>
    </xf>
    <xf numFmtId="0" fontId="12" fillId="19" borderId="10" xfId="1" applyFont="1" applyFill="1" applyBorder="1" applyAlignment="1" applyProtection="1">
      <alignment horizontal="center" vertical="center" wrapText="1"/>
      <protection hidden="1"/>
    </xf>
    <xf numFmtId="0" fontId="12" fillId="19" borderId="0" xfId="1" applyFont="1" applyFill="1" applyBorder="1" applyAlignment="1" applyProtection="1">
      <alignment horizontal="center" vertical="center" wrapText="1"/>
      <protection hidden="1"/>
    </xf>
    <xf numFmtId="0" fontId="12" fillId="19" borderId="11" xfId="1" applyFont="1" applyFill="1" applyBorder="1" applyAlignment="1" applyProtection="1">
      <alignment horizontal="center" vertical="center" wrapText="1"/>
      <protection hidden="1"/>
    </xf>
    <xf numFmtId="0" fontId="12" fillId="19" borderId="4" xfId="1" applyFont="1" applyFill="1" applyBorder="1" applyAlignment="1" applyProtection="1">
      <alignment horizontal="center" vertical="center" wrapText="1"/>
      <protection hidden="1"/>
    </xf>
    <xf numFmtId="0" fontId="12" fillId="19" borderId="5" xfId="1" applyFont="1" applyFill="1" applyBorder="1" applyAlignment="1" applyProtection="1">
      <alignment horizontal="center" vertical="center" wrapText="1"/>
      <protection hidden="1"/>
    </xf>
    <xf numFmtId="0" fontId="12" fillId="19" borderId="6" xfId="1" applyFont="1" applyFill="1" applyBorder="1" applyAlignment="1" applyProtection="1">
      <alignment horizontal="center" vertical="center" wrapText="1"/>
      <protection hidden="1"/>
    </xf>
    <xf numFmtId="0" fontId="2" fillId="2" borderId="0" xfId="0" applyFont="1" applyFill="1" applyAlignment="1" applyProtection="1">
      <alignment horizontal="right" shrinkToFit="1"/>
      <protection hidden="1"/>
    </xf>
    <xf numFmtId="0" fontId="5" fillId="0" borderId="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2" fillId="2" borderId="2" xfId="0" applyFont="1" applyFill="1" applyBorder="1" applyAlignment="1" applyProtection="1">
      <alignment horizontal="center" shrinkToFit="1"/>
      <protection hidden="1"/>
    </xf>
    <xf numFmtId="0" fontId="1" fillId="6" borderId="12" xfId="0" applyFont="1" applyFill="1" applyBorder="1" applyAlignment="1" applyProtection="1">
      <alignment horizontal="center" shrinkToFit="1"/>
      <protection hidden="1"/>
    </xf>
    <xf numFmtId="0" fontId="1" fillId="7" borderId="12" xfId="0" applyFont="1" applyFill="1" applyBorder="1" applyAlignment="1" applyProtection="1">
      <alignment horizontal="center" shrinkToFit="1"/>
      <protection hidden="1"/>
    </xf>
    <xf numFmtId="0" fontId="2" fillId="4" borderId="12" xfId="0" applyFont="1" applyFill="1" applyBorder="1" applyAlignment="1" applyProtection="1">
      <alignment horizontal="center" shrinkToFit="1"/>
      <protection hidden="1"/>
    </xf>
    <xf numFmtId="0" fontId="1" fillId="11" borderId="12" xfId="0" applyFont="1" applyFill="1" applyBorder="1" applyAlignment="1" applyProtection="1">
      <alignment horizontal="center" shrinkToFit="1"/>
      <protection hidden="1"/>
    </xf>
    <xf numFmtId="164" fontId="0" fillId="0" borderId="2" xfId="0" applyNumberFormat="1" applyBorder="1" applyAlignment="1" applyProtection="1">
      <alignment horizontal="center" shrinkToFit="1"/>
      <protection hidden="1"/>
    </xf>
    <xf numFmtId="164" fontId="0" fillId="0" borderId="3" xfId="0" applyNumberFormat="1" applyBorder="1" applyAlignment="1" applyProtection="1">
      <alignment horizontal="center" shrinkToFit="1"/>
      <protection hidden="1"/>
    </xf>
    <xf numFmtId="0" fontId="1" fillId="3" borderId="12" xfId="0" applyFont="1" applyFill="1" applyBorder="1" applyAlignment="1" applyProtection="1">
      <alignment horizontal="center" shrinkToFit="1"/>
      <protection hidden="1"/>
    </xf>
    <xf numFmtId="164" fontId="0" fillId="0" borderId="0" xfId="0" applyNumberFormat="1" applyBorder="1" applyAlignment="1" applyProtection="1">
      <alignment horizontal="center" shrinkToFit="1"/>
      <protection hidden="1"/>
    </xf>
    <xf numFmtId="164" fontId="0" fillId="0" borderId="11" xfId="0" applyNumberFormat="1" applyBorder="1" applyAlignment="1" applyProtection="1">
      <alignment horizontal="center" shrinkToFit="1"/>
      <protection hidden="1"/>
    </xf>
    <xf numFmtId="0" fontId="1" fillId="9" borderId="12" xfId="0" applyFont="1" applyFill="1" applyBorder="1" applyAlignment="1" applyProtection="1">
      <alignment horizontal="center" shrinkToFit="1"/>
      <protection hidden="1"/>
    </xf>
    <xf numFmtId="0" fontId="2" fillId="10" borderId="12" xfId="0" applyFont="1" applyFill="1" applyBorder="1" applyAlignment="1" applyProtection="1">
      <alignment horizontal="center" shrinkToFit="1"/>
      <protection hidden="1"/>
    </xf>
    <xf numFmtId="164" fontId="0" fillId="0" borderId="5" xfId="0" applyNumberFormat="1" applyBorder="1" applyAlignment="1" applyProtection="1">
      <alignment horizontal="center" shrinkToFit="1"/>
      <protection hidden="1"/>
    </xf>
    <xf numFmtId="164" fontId="0" fillId="0" borderId="6" xfId="0" applyNumberFormat="1" applyBorder="1" applyAlignment="1" applyProtection="1">
      <alignment horizontal="center" shrinkToFit="1"/>
      <protection hidden="1"/>
    </xf>
    <xf numFmtId="0" fontId="2" fillId="8" borderId="12" xfId="0" applyFont="1" applyFill="1" applyBorder="1" applyAlignment="1" applyProtection="1">
      <alignment horizontal="center" shrinkToFit="1"/>
      <protection hidden="1"/>
    </xf>
    <xf numFmtId="0" fontId="1" fillId="15" borderId="12" xfId="0" applyFont="1" applyFill="1" applyBorder="1" applyAlignment="1" applyProtection="1">
      <alignment horizontal="center" shrinkToFit="1"/>
      <protection hidden="1"/>
    </xf>
    <xf numFmtId="164" fontId="0" fillId="0" borderId="1" xfId="0" applyNumberFormat="1" applyBorder="1" applyAlignment="1" applyProtection="1">
      <alignment horizontal="center" shrinkToFit="1"/>
      <protection hidden="1"/>
    </xf>
    <xf numFmtId="164" fontId="0" fillId="0" borderId="10" xfId="0" applyNumberFormat="1" applyBorder="1" applyAlignment="1" applyProtection="1">
      <alignment horizontal="center" shrinkToFit="1"/>
      <protection hidden="1"/>
    </xf>
    <xf numFmtId="0" fontId="1" fillId="17" borderId="12" xfId="0" applyFont="1" applyFill="1" applyBorder="1" applyAlignment="1" applyProtection="1">
      <alignment horizontal="center" shrinkToFit="1"/>
      <protection hidden="1"/>
    </xf>
    <xf numFmtId="164" fontId="0" fillId="0" borderId="4" xfId="0" applyNumberFormat="1" applyBorder="1" applyAlignment="1" applyProtection="1">
      <alignment horizontal="center" shrinkToFit="1"/>
      <protection hidden="1"/>
    </xf>
    <xf numFmtId="0" fontId="1" fillId="12" borderId="12" xfId="0" applyFont="1" applyFill="1" applyBorder="1" applyAlignment="1" applyProtection="1">
      <alignment horizontal="center" shrinkToFit="1"/>
      <protection hidden="1"/>
    </xf>
    <xf numFmtId="0" fontId="1" fillId="13" borderId="12" xfId="0" applyFont="1" applyFill="1" applyBorder="1" applyAlignment="1" applyProtection="1">
      <alignment horizontal="center" shrinkToFit="1"/>
      <protection hidden="1"/>
    </xf>
    <xf numFmtId="0" fontId="2" fillId="14" borderId="12" xfId="0" applyFont="1" applyFill="1" applyBorder="1" applyAlignment="1" applyProtection="1">
      <alignment horizontal="center" shrinkToFit="1"/>
      <protection hidden="1"/>
    </xf>
    <xf numFmtId="9" fontId="0" fillId="0" borderId="2" xfId="0" applyNumberFormat="1" applyBorder="1" applyAlignment="1" applyProtection="1">
      <alignment horizontal="center" shrinkToFit="1"/>
      <protection hidden="1"/>
    </xf>
    <xf numFmtId="9" fontId="0" fillId="0" borderId="3" xfId="0" applyNumberFormat="1" applyBorder="1" applyAlignment="1" applyProtection="1">
      <alignment horizontal="center" shrinkToFit="1"/>
      <protection hidden="1"/>
    </xf>
    <xf numFmtId="9" fontId="0" fillId="0" borderId="0" xfId="0" applyNumberFormat="1" applyBorder="1" applyAlignment="1" applyProtection="1">
      <alignment horizontal="center" shrinkToFit="1"/>
      <protection hidden="1"/>
    </xf>
    <xf numFmtId="9" fontId="0" fillId="0" borderId="11" xfId="0" applyNumberFormat="1" applyBorder="1" applyAlignment="1" applyProtection="1">
      <alignment horizontal="center" shrinkToFit="1"/>
      <protection hidden="1"/>
    </xf>
    <xf numFmtId="9" fontId="0" fillId="0" borderId="10" xfId="0" applyNumberFormat="1" applyBorder="1" applyAlignment="1" applyProtection="1">
      <alignment horizontal="center" shrinkToFit="1"/>
      <protection hidden="1"/>
    </xf>
    <xf numFmtId="9" fontId="0" fillId="0" borderId="5" xfId="0" applyNumberFormat="1" applyBorder="1" applyAlignment="1" applyProtection="1">
      <alignment horizontal="center" shrinkToFit="1"/>
      <protection hidden="1"/>
    </xf>
    <xf numFmtId="9" fontId="0" fillId="0" borderId="6" xfId="0" applyNumberFormat="1" applyBorder="1" applyAlignment="1" applyProtection="1">
      <alignment horizontal="center" shrinkToFit="1"/>
      <protection hidden="1"/>
    </xf>
    <xf numFmtId="9" fontId="0" fillId="0" borderId="1" xfId="0" applyNumberFormat="1" applyBorder="1" applyAlignment="1" applyProtection="1">
      <alignment horizontal="center" shrinkToFit="1"/>
      <protection hidden="1"/>
    </xf>
    <xf numFmtId="9" fontId="0" fillId="0" borderId="4" xfId="0" applyNumberFormat="1" applyBorder="1" applyAlignment="1" applyProtection="1">
      <alignment horizontal="center" shrinkToFit="1"/>
      <protection hidden="1"/>
    </xf>
  </cellXfs>
  <cellStyles count="2">
    <cellStyle name="Hyperlink" xfId="1" builtinId="8"/>
    <cellStyle name="Normal" xfId="0" builtinId="0"/>
  </cellStyles>
  <dxfs count="14">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00B0F0"/>
        </patternFill>
      </fill>
      <border>
        <left style="thin">
          <color auto="1"/>
        </left>
        <right style="thin">
          <color auto="1"/>
        </right>
        <top style="thin">
          <color auto="1"/>
        </top>
        <bottom style="thin">
          <color auto="1"/>
        </bottom>
        <vertical/>
        <horizontal/>
      </border>
    </dxf>
    <dxf>
      <font>
        <b/>
        <i val="0"/>
        <color theme="0"/>
      </font>
      <fill>
        <patternFill>
          <bgColor rgb="FF0070C0"/>
        </patternFill>
      </fill>
      <border>
        <left style="thin">
          <color auto="1"/>
        </left>
        <right style="thin">
          <color auto="1"/>
        </right>
        <top style="thin">
          <color auto="1"/>
        </top>
        <bottom style="thin">
          <color auto="1"/>
        </bottom>
        <vertical/>
        <horizontal/>
      </border>
    </dxf>
    <dxf>
      <font>
        <b/>
        <i val="0"/>
        <color theme="0"/>
      </font>
      <fill>
        <patternFill>
          <bgColor rgb="FF002060"/>
        </patternFill>
      </fill>
      <border>
        <left style="thin">
          <color auto="1"/>
        </left>
        <right style="thin">
          <color auto="1"/>
        </right>
        <top style="thin">
          <color auto="1"/>
        </top>
        <bottom style="thin">
          <color auto="1"/>
        </bottom>
        <vertical/>
        <horizontal/>
      </border>
    </dxf>
    <dxf>
      <font>
        <b/>
        <i val="0"/>
        <color theme="0"/>
      </font>
      <fill>
        <patternFill>
          <bgColor rgb="FF7030A0"/>
        </patternFill>
      </fill>
      <border>
        <left style="thin">
          <color auto="1"/>
        </left>
        <right style="thin">
          <color auto="1"/>
        </right>
        <top style="thin">
          <color auto="1"/>
        </top>
        <bottom style="thin">
          <color auto="1"/>
        </bottom>
        <vertical/>
        <horizontal/>
      </border>
    </dxf>
    <dxf>
      <font>
        <b/>
        <i val="0"/>
        <color theme="0"/>
      </font>
      <fill>
        <patternFill>
          <bgColor theme="5" tint="-0.499984740745262"/>
        </patternFill>
      </fill>
      <border>
        <left style="thin">
          <color auto="1"/>
        </left>
        <right style="thin">
          <color auto="1"/>
        </right>
        <top style="thin">
          <color auto="1"/>
        </top>
        <bottom style="thin">
          <color auto="1"/>
        </bottom>
        <vertical/>
        <horizontal/>
      </border>
    </dxf>
    <dxf>
      <font>
        <b/>
        <i val="0"/>
        <color theme="1"/>
      </font>
      <fill>
        <patternFill>
          <bgColor theme="0" tint="-0.34998626667073579"/>
        </patternFill>
      </fill>
      <border>
        <left style="thin">
          <color auto="1"/>
        </left>
        <right style="thin">
          <color auto="1"/>
        </right>
        <top style="thin">
          <color auto="1"/>
        </top>
        <bottom style="thin">
          <color auto="1"/>
        </bottom>
        <vertical/>
        <horizontal/>
      </border>
    </dxf>
    <dxf>
      <font>
        <b/>
        <i val="0"/>
        <color theme="0"/>
      </font>
      <fill>
        <patternFill>
          <bgColor theme="1" tint="0.14996795556505021"/>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s>
  <tableStyles count="0" defaultTableStyle="TableStyleMedium2" defaultPivotStyle="PivotStyleLight16"/>
  <colors>
    <mruColors>
      <color rgb="FFFF6600"/>
      <color rgb="FF0000FF"/>
      <color rgb="FF0077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 Weekly Breakdown</a:t>
            </a:r>
            <a:r>
              <a:rPr lang="en-GB" baseline="0"/>
              <a:t> of Activities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'Time Report'!$BF$4</c:f>
              <c:strCache>
                <c:ptCount val="1"/>
                <c:pt idx="0">
                  <c:v>Total</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9DC2-4E77-BF4D-3F1B17D2A041}"/>
              </c:ext>
            </c:extLst>
          </c:dPt>
          <c:dPt>
            <c:idx val="1"/>
            <c:bubble3D val="0"/>
            <c:spPr>
              <a:solidFill>
                <a:srgbClr val="FF6600"/>
              </a:solidFill>
              <a:ln w="19050">
                <a:solidFill>
                  <a:schemeClr val="lt1"/>
                </a:solidFill>
              </a:ln>
              <a:effectLst/>
            </c:spPr>
            <c:extLst>
              <c:ext xmlns:c16="http://schemas.microsoft.com/office/drawing/2014/chart" uri="{C3380CC4-5D6E-409C-BE32-E72D297353CC}">
                <c16:uniqueId val="{00000002-9DC2-4E77-BF4D-3F1B17D2A041}"/>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3-9DC2-4E77-BF4D-3F1B17D2A041}"/>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04-9DC2-4E77-BF4D-3F1B17D2A041}"/>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5-9DC2-4E77-BF4D-3F1B17D2A041}"/>
              </c:ext>
            </c:extLst>
          </c:dPt>
          <c:dPt>
            <c:idx val="5"/>
            <c:bubble3D val="0"/>
            <c:spPr>
              <a:solidFill>
                <a:srgbClr val="00B0F0"/>
              </a:solidFill>
              <a:ln w="19050">
                <a:solidFill>
                  <a:schemeClr val="lt1"/>
                </a:solidFill>
              </a:ln>
              <a:effectLst/>
            </c:spPr>
            <c:extLst>
              <c:ext xmlns:c16="http://schemas.microsoft.com/office/drawing/2014/chart" uri="{C3380CC4-5D6E-409C-BE32-E72D297353CC}">
                <c16:uniqueId val="{00000006-9DC2-4E77-BF4D-3F1B17D2A041}"/>
              </c:ext>
            </c:extLst>
          </c:dPt>
          <c:dPt>
            <c:idx val="6"/>
            <c:bubble3D val="0"/>
            <c:spPr>
              <a:solidFill>
                <a:srgbClr val="0070C0"/>
              </a:solidFill>
              <a:ln w="19050">
                <a:solidFill>
                  <a:schemeClr val="lt1"/>
                </a:solidFill>
              </a:ln>
              <a:effectLst/>
            </c:spPr>
            <c:extLst>
              <c:ext xmlns:c16="http://schemas.microsoft.com/office/drawing/2014/chart" uri="{C3380CC4-5D6E-409C-BE32-E72D297353CC}">
                <c16:uniqueId val="{00000007-9DC2-4E77-BF4D-3F1B17D2A041}"/>
              </c:ext>
            </c:extLst>
          </c:dPt>
          <c:dPt>
            <c:idx val="7"/>
            <c:bubble3D val="0"/>
            <c:spPr>
              <a:solidFill>
                <a:srgbClr val="002060"/>
              </a:solidFill>
              <a:ln w="19050">
                <a:solidFill>
                  <a:schemeClr val="lt1"/>
                </a:solidFill>
              </a:ln>
              <a:effectLst/>
            </c:spPr>
            <c:extLst>
              <c:ext xmlns:c16="http://schemas.microsoft.com/office/drawing/2014/chart" uri="{C3380CC4-5D6E-409C-BE32-E72D297353CC}">
                <c16:uniqueId val="{00000008-9DC2-4E77-BF4D-3F1B17D2A041}"/>
              </c:ext>
            </c:extLst>
          </c:dPt>
          <c:dPt>
            <c:idx val="8"/>
            <c:bubble3D val="0"/>
            <c:spPr>
              <a:solidFill>
                <a:srgbClr val="7030A0"/>
              </a:solidFill>
              <a:ln w="19050">
                <a:solidFill>
                  <a:schemeClr val="lt1"/>
                </a:solidFill>
              </a:ln>
              <a:effectLst/>
            </c:spPr>
            <c:extLst>
              <c:ext xmlns:c16="http://schemas.microsoft.com/office/drawing/2014/chart" uri="{C3380CC4-5D6E-409C-BE32-E72D297353CC}">
                <c16:uniqueId val="{00000009-9DC2-4E77-BF4D-3F1B17D2A041}"/>
              </c:ext>
            </c:extLst>
          </c:dPt>
          <c:dPt>
            <c:idx val="9"/>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0A-9DC2-4E77-BF4D-3F1B17D2A041}"/>
              </c:ext>
            </c:extLst>
          </c:dPt>
          <c:dPt>
            <c:idx val="1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B-9DC2-4E77-BF4D-3F1B17D2A041}"/>
              </c:ext>
            </c:extLst>
          </c:dPt>
          <c:dPt>
            <c:idx val="11"/>
            <c:bubble3D val="0"/>
            <c:spPr>
              <a:solidFill>
                <a:schemeClr val="tx1">
                  <a:lumMod val="85000"/>
                  <a:lumOff val="15000"/>
                </a:schemeClr>
              </a:solidFill>
              <a:ln w="19050">
                <a:solidFill>
                  <a:schemeClr val="lt1"/>
                </a:solidFill>
              </a:ln>
              <a:effectLst/>
            </c:spPr>
            <c:extLst>
              <c:ext xmlns:c16="http://schemas.microsoft.com/office/drawing/2014/chart" uri="{C3380CC4-5D6E-409C-BE32-E72D297353CC}">
                <c16:uniqueId val="{0000000C-9DC2-4E77-BF4D-3F1B17D2A041}"/>
              </c:ext>
            </c:extLst>
          </c:dPt>
          <c:dPt>
            <c:idx val="1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D-9DC2-4E77-BF4D-3F1B17D2A041}"/>
              </c:ext>
            </c:extLst>
          </c:dPt>
          <c:cat>
            <c:strRef>
              <c:f>'Time Report'!$AX$5:$AX$17</c:f>
              <c:strCache>
                <c:ptCount val="13"/>
                <c:pt idx="12">
                  <c:v>Unassigned</c:v>
                </c:pt>
              </c:strCache>
            </c:strRef>
          </c:cat>
          <c:val>
            <c:numRef>
              <c:f>'Time Report'!$BF$5:$BF$17</c:f>
              <c:numCache>
                <c:formatCode>General</c:formatCode>
                <c:ptCount val="13"/>
                <c:pt idx="0">
                  <c:v>#N/A</c:v>
                </c:pt>
                <c:pt idx="1">
                  <c:v>#N/A</c:v>
                </c:pt>
                <c:pt idx="2">
                  <c:v>#N/A</c:v>
                </c:pt>
                <c:pt idx="3">
                  <c:v>#N/A</c:v>
                </c:pt>
                <c:pt idx="4">
                  <c:v>#N/A</c:v>
                </c:pt>
                <c:pt idx="5">
                  <c:v>#N/A</c:v>
                </c:pt>
                <c:pt idx="6">
                  <c:v>#N/A</c:v>
                </c:pt>
                <c:pt idx="7">
                  <c:v>#N/A</c:v>
                </c:pt>
                <c:pt idx="8">
                  <c:v>#N/A</c:v>
                </c:pt>
                <c:pt idx="9">
                  <c:v>#N/A</c:v>
                </c:pt>
                <c:pt idx="10">
                  <c:v>#N/A</c:v>
                </c:pt>
                <c:pt idx="11">
                  <c:v>#N/A</c:v>
                </c:pt>
                <c:pt idx="12">
                  <c:v>168</c:v>
                </c:pt>
              </c:numCache>
            </c:numRef>
          </c:val>
          <c:extLst>
            <c:ext xmlns:c16="http://schemas.microsoft.com/office/drawing/2014/chart" uri="{C3380CC4-5D6E-409C-BE32-E72D297353CC}">
              <c16:uniqueId val="{00000000-9DC2-4E77-BF4D-3F1B17D2A04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a:t>
            </a:r>
            <a:r>
              <a:rPr lang="en-GB" baseline="0"/>
              <a:t> Weely Breakdown of Types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7B14-487F-AF9E-15BC15AA4F4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2-7B14-487F-AF9E-15BC15AA4F4A}"/>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3-7B14-487F-AF9E-15BC15AA4F4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7B14-487F-AF9E-15BC15AA4F4A}"/>
              </c:ext>
            </c:extLst>
          </c:dPt>
          <c:cat>
            <c:strRef>
              <c:f>'Time Report'!$BH$5:$BH$8</c:f>
              <c:strCache>
                <c:ptCount val="4"/>
                <c:pt idx="0">
                  <c:v>Work</c:v>
                </c:pt>
                <c:pt idx="1">
                  <c:v>Personal</c:v>
                </c:pt>
                <c:pt idx="2">
                  <c:v>Sleep</c:v>
                </c:pt>
                <c:pt idx="3">
                  <c:v>Unassigned</c:v>
                </c:pt>
              </c:strCache>
            </c:strRef>
          </c:cat>
          <c:val>
            <c:numRef>
              <c:f>'Time Report'!$BP$5:$BP$8</c:f>
              <c:numCache>
                <c:formatCode>General</c:formatCode>
                <c:ptCount val="4"/>
                <c:pt idx="0">
                  <c:v>0</c:v>
                </c:pt>
                <c:pt idx="1">
                  <c:v>0</c:v>
                </c:pt>
                <c:pt idx="2">
                  <c:v>0</c:v>
                </c:pt>
                <c:pt idx="3">
                  <c:v>168</c:v>
                </c:pt>
              </c:numCache>
            </c:numRef>
          </c:val>
          <c:extLst>
            <c:ext xmlns:c16="http://schemas.microsoft.com/office/drawing/2014/chart" uri="{C3380CC4-5D6E-409C-BE32-E72D297353CC}">
              <c16:uniqueId val="{00000000-7B14-487F-AF9E-15BC15AA4F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Activity</a:t>
            </a:r>
            <a:r>
              <a:rPr lang="en-GB" baseline="0"/>
              <a:t> Breakdown per Day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'Time Report'!$AX$5</c:f>
              <c:strCache>
                <c:ptCount val="1"/>
              </c:strCache>
            </c:strRef>
          </c:tx>
          <c:spPr>
            <a:solidFill>
              <a:srgbClr val="FF0000"/>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Report'!$AY$5:$BE$5</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0-828C-4809-B2FB-B2D6B90C6198}"/>
            </c:ext>
          </c:extLst>
        </c:ser>
        <c:ser>
          <c:idx val="1"/>
          <c:order val="1"/>
          <c:tx>
            <c:strRef>
              <c:f>'Time Report'!$AX$6</c:f>
              <c:strCache>
                <c:ptCount val="1"/>
              </c:strCache>
            </c:strRef>
          </c:tx>
          <c:spPr>
            <a:solidFill>
              <a:srgbClr val="FF6600"/>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Report'!$AY$6:$BE$6</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1-828C-4809-B2FB-B2D6B90C6198}"/>
            </c:ext>
          </c:extLst>
        </c:ser>
        <c:ser>
          <c:idx val="2"/>
          <c:order val="2"/>
          <c:tx>
            <c:strRef>
              <c:f>'Time Report'!$AX$7</c:f>
              <c:strCache>
                <c:ptCount val="1"/>
              </c:strCache>
            </c:strRef>
          </c:tx>
          <c:spPr>
            <a:solidFill>
              <a:srgbClr val="FFC000"/>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Report'!$AY$7:$BE$7</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2-828C-4809-B2FB-B2D6B90C6198}"/>
            </c:ext>
          </c:extLst>
        </c:ser>
        <c:ser>
          <c:idx val="3"/>
          <c:order val="3"/>
          <c:tx>
            <c:strRef>
              <c:f>'Time Report'!$AX$8</c:f>
              <c:strCache>
                <c:ptCount val="1"/>
              </c:strCache>
            </c:strRef>
          </c:tx>
          <c:spPr>
            <a:solidFill>
              <a:srgbClr val="92D050"/>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Report'!$AY$8:$BE$8</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3-828C-4809-B2FB-B2D6B90C6198}"/>
            </c:ext>
          </c:extLst>
        </c:ser>
        <c:ser>
          <c:idx val="4"/>
          <c:order val="4"/>
          <c:tx>
            <c:strRef>
              <c:f>'Time Report'!$AX$9</c:f>
              <c:strCache>
                <c:ptCount val="1"/>
              </c:strCache>
            </c:strRef>
          </c:tx>
          <c:spPr>
            <a:solidFill>
              <a:srgbClr val="00B050"/>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Report'!$AY$9:$BE$9</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4-828C-4809-B2FB-B2D6B90C6198}"/>
            </c:ext>
          </c:extLst>
        </c:ser>
        <c:ser>
          <c:idx val="5"/>
          <c:order val="5"/>
          <c:tx>
            <c:strRef>
              <c:f>'Time Report'!$AX$10</c:f>
              <c:strCache>
                <c:ptCount val="1"/>
              </c:strCache>
            </c:strRef>
          </c:tx>
          <c:spPr>
            <a:solidFill>
              <a:srgbClr val="00B0F0"/>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Report'!$AY$10:$BE$10</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5-828C-4809-B2FB-B2D6B90C6198}"/>
            </c:ext>
          </c:extLst>
        </c:ser>
        <c:ser>
          <c:idx val="6"/>
          <c:order val="6"/>
          <c:tx>
            <c:strRef>
              <c:f>'Time Report'!$AX$11</c:f>
              <c:strCache>
                <c:ptCount val="1"/>
              </c:strCache>
            </c:strRef>
          </c:tx>
          <c:spPr>
            <a:solidFill>
              <a:srgbClr val="0070C0"/>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Report'!$AY$11:$BE$11</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6-828C-4809-B2FB-B2D6B90C6198}"/>
            </c:ext>
          </c:extLst>
        </c:ser>
        <c:ser>
          <c:idx val="7"/>
          <c:order val="7"/>
          <c:tx>
            <c:strRef>
              <c:f>'Time Report'!$AX$12</c:f>
              <c:strCache>
                <c:ptCount val="1"/>
              </c:strCache>
            </c:strRef>
          </c:tx>
          <c:spPr>
            <a:solidFill>
              <a:srgbClr val="002060"/>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Report'!$AY$12:$BE$12</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7-828C-4809-B2FB-B2D6B90C6198}"/>
            </c:ext>
          </c:extLst>
        </c:ser>
        <c:ser>
          <c:idx val="8"/>
          <c:order val="8"/>
          <c:tx>
            <c:strRef>
              <c:f>'Time Report'!$AX$13</c:f>
              <c:strCache>
                <c:ptCount val="1"/>
              </c:strCache>
            </c:strRef>
          </c:tx>
          <c:spPr>
            <a:solidFill>
              <a:srgbClr val="7030A0"/>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Report'!$AY$13:$BE$13</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8-828C-4809-B2FB-B2D6B90C6198}"/>
            </c:ext>
          </c:extLst>
        </c:ser>
        <c:ser>
          <c:idx val="9"/>
          <c:order val="9"/>
          <c:tx>
            <c:strRef>
              <c:f>'Time Report'!$AX$14</c:f>
              <c:strCache>
                <c:ptCount val="1"/>
              </c:strCache>
            </c:strRef>
          </c:tx>
          <c:spPr>
            <a:solidFill>
              <a:schemeClr val="accent2">
                <a:lumMod val="50000"/>
              </a:schemeClr>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Report'!$AY$14:$BE$14</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9-828C-4809-B2FB-B2D6B90C6198}"/>
            </c:ext>
          </c:extLst>
        </c:ser>
        <c:ser>
          <c:idx val="10"/>
          <c:order val="10"/>
          <c:tx>
            <c:strRef>
              <c:f>'Time Report'!$AX$15</c:f>
              <c:strCache>
                <c:ptCount val="1"/>
              </c:strCache>
            </c:strRef>
          </c:tx>
          <c:spPr>
            <a:solidFill>
              <a:schemeClr val="bg1">
                <a:lumMod val="65000"/>
              </a:schemeClr>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Report'!$AY$15:$BE$15</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A-828C-4809-B2FB-B2D6B90C6198}"/>
            </c:ext>
          </c:extLst>
        </c:ser>
        <c:ser>
          <c:idx val="11"/>
          <c:order val="11"/>
          <c:tx>
            <c:strRef>
              <c:f>'Time Report'!$AX$16</c:f>
              <c:strCache>
                <c:ptCount val="1"/>
              </c:strCache>
            </c:strRef>
          </c:tx>
          <c:spPr>
            <a:solidFill>
              <a:schemeClr val="tx1">
                <a:lumMod val="85000"/>
                <a:lumOff val="15000"/>
              </a:schemeClr>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Report'!$AY$16:$BE$16</c:f>
              <c:numCache>
                <c:formatCode>General</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B-828C-4809-B2FB-B2D6B90C6198}"/>
            </c:ext>
          </c:extLst>
        </c:ser>
        <c:ser>
          <c:idx val="12"/>
          <c:order val="12"/>
          <c:tx>
            <c:strRef>
              <c:f>'Time Report'!$AX$17</c:f>
              <c:strCache>
                <c:ptCount val="1"/>
                <c:pt idx="0">
                  <c:v>Unassigned</c:v>
                </c:pt>
              </c:strCache>
            </c:strRef>
          </c:tx>
          <c:spPr>
            <a:solidFill>
              <a:schemeClr val="bg1">
                <a:lumMod val="85000"/>
              </a:schemeClr>
            </a:solidFill>
            <a:ln>
              <a:noFill/>
            </a:ln>
            <a:effectLst/>
          </c:spPr>
          <c:invertIfNegative val="0"/>
          <c:cat>
            <c:strRef>
              <c:f>'Time Report'!$AY$4:$BE$4</c:f>
              <c:strCache>
                <c:ptCount val="7"/>
                <c:pt idx="0">
                  <c:v>Mon</c:v>
                </c:pt>
                <c:pt idx="1">
                  <c:v>Tue</c:v>
                </c:pt>
                <c:pt idx="2">
                  <c:v>Wed</c:v>
                </c:pt>
                <c:pt idx="3">
                  <c:v>Thu</c:v>
                </c:pt>
                <c:pt idx="4">
                  <c:v>Fri</c:v>
                </c:pt>
                <c:pt idx="5">
                  <c:v>Sat</c:v>
                </c:pt>
                <c:pt idx="6">
                  <c:v>Sun</c:v>
                </c:pt>
              </c:strCache>
            </c:strRef>
          </c:cat>
          <c:val>
            <c:numRef>
              <c:f>'Time Report'!$AY$17:$BE$17</c:f>
              <c:numCache>
                <c:formatCode>General</c:formatCode>
                <c:ptCount val="7"/>
                <c:pt idx="0">
                  <c:v>24</c:v>
                </c:pt>
                <c:pt idx="1">
                  <c:v>24</c:v>
                </c:pt>
                <c:pt idx="2">
                  <c:v>24</c:v>
                </c:pt>
                <c:pt idx="3">
                  <c:v>24</c:v>
                </c:pt>
                <c:pt idx="4">
                  <c:v>24</c:v>
                </c:pt>
                <c:pt idx="5">
                  <c:v>24</c:v>
                </c:pt>
                <c:pt idx="6">
                  <c:v>24</c:v>
                </c:pt>
              </c:numCache>
            </c:numRef>
          </c:val>
          <c:extLst>
            <c:ext xmlns:c16="http://schemas.microsoft.com/office/drawing/2014/chart" uri="{C3380CC4-5D6E-409C-BE32-E72D297353CC}">
              <c16:uniqueId val="{0000000C-828C-4809-B2FB-B2D6B90C6198}"/>
            </c:ext>
          </c:extLst>
        </c:ser>
        <c:dLbls>
          <c:showLegendKey val="0"/>
          <c:showVal val="0"/>
          <c:showCatName val="0"/>
          <c:showSerName val="0"/>
          <c:showPercent val="0"/>
          <c:showBubbleSize val="0"/>
        </c:dLbls>
        <c:gapWidth val="150"/>
        <c:overlap val="100"/>
        <c:axId val="441716768"/>
        <c:axId val="441718080"/>
      </c:barChart>
      <c:catAx>
        <c:axId val="4417167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718080"/>
        <c:crosses val="autoZero"/>
        <c:auto val="1"/>
        <c:lblAlgn val="ctr"/>
        <c:lblOffset val="100"/>
        <c:noMultiLvlLbl val="0"/>
      </c:catAx>
      <c:valAx>
        <c:axId val="441718080"/>
        <c:scaling>
          <c:orientation val="minMax"/>
          <c:max val="24"/>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71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Type Breakdown per Day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'Time Report'!$BH$5</c:f>
              <c:strCache>
                <c:ptCount val="1"/>
                <c:pt idx="0">
                  <c:v>Work</c:v>
                </c:pt>
              </c:strCache>
            </c:strRef>
          </c:tx>
          <c:spPr>
            <a:solidFill>
              <a:srgbClr val="002060"/>
            </a:solidFill>
            <a:ln>
              <a:noFill/>
            </a:ln>
            <a:effectLst/>
          </c:spPr>
          <c:invertIfNegative val="0"/>
          <c:cat>
            <c:strRef>
              <c:f>'Time Report'!$BI$4:$BO$4</c:f>
              <c:strCache>
                <c:ptCount val="7"/>
                <c:pt idx="0">
                  <c:v>Mon</c:v>
                </c:pt>
                <c:pt idx="1">
                  <c:v>Tue</c:v>
                </c:pt>
                <c:pt idx="2">
                  <c:v>Wed</c:v>
                </c:pt>
                <c:pt idx="3">
                  <c:v>Thu</c:v>
                </c:pt>
                <c:pt idx="4">
                  <c:v>Fri</c:v>
                </c:pt>
                <c:pt idx="5">
                  <c:v>Sat</c:v>
                </c:pt>
                <c:pt idx="6">
                  <c:v>Sun</c:v>
                </c:pt>
              </c:strCache>
            </c:strRef>
          </c:cat>
          <c:val>
            <c:numRef>
              <c:f>'Time Report'!$BI$5:$BO$5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9A2-456E-8B6E-6742151B42D4}"/>
            </c:ext>
          </c:extLst>
        </c:ser>
        <c:ser>
          <c:idx val="1"/>
          <c:order val="1"/>
          <c:tx>
            <c:strRef>
              <c:f>'Time Report'!$BH$6</c:f>
              <c:strCache>
                <c:ptCount val="1"/>
                <c:pt idx="0">
                  <c:v>Personal</c:v>
                </c:pt>
              </c:strCache>
            </c:strRef>
          </c:tx>
          <c:spPr>
            <a:solidFill>
              <a:srgbClr val="FFC000"/>
            </a:solidFill>
            <a:ln>
              <a:noFill/>
            </a:ln>
            <a:effectLst/>
          </c:spPr>
          <c:invertIfNegative val="0"/>
          <c:cat>
            <c:strRef>
              <c:f>'Time Report'!$BI$4:$BO$4</c:f>
              <c:strCache>
                <c:ptCount val="7"/>
                <c:pt idx="0">
                  <c:v>Mon</c:v>
                </c:pt>
                <c:pt idx="1">
                  <c:v>Tue</c:v>
                </c:pt>
                <c:pt idx="2">
                  <c:v>Wed</c:v>
                </c:pt>
                <c:pt idx="3">
                  <c:v>Thu</c:v>
                </c:pt>
                <c:pt idx="4">
                  <c:v>Fri</c:v>
                </c:pt>
                <c:pt idx="5">
                  <c:v>Sat</c:v>
                </c:pt>
                <c:pt idx="6">
                  <c:v>Sun</c:v>
                </c:pt>
              </c:strCache>
            </c:strRef>
          </c:cat>
          <c:val>
            <c:numRef>
              <c:f>'Time Report'!$BI$6:$BO$6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9A2-456E-8B6E-6742151B42D4}"/>
            </c:ext>
          </c:extLst>
        </c:ser>
        <c:ser>
          <c:idx val="2"/>
          <c:order val="2"/>
          <c:tx>
            <c:strRef>
              <c:f>'Time Report'!$BH$7</c:f>
              <c:strCache>
                <c:ptCount val="1"/>
                <c:pt idx="0">
                  <c:v>Sleep</c:v>
                </c:pt>
              </c:strCache>
            </c:strRef>
          </c:tx>
          <c:spPr>
            <a:solidFill>
              <a:schemeClr val="bg1">
                <a:lumMod val="50000"/>
              </a:schemeClr>
            </a:solidFill>
            <a:ln>
              <a:noFill/>
            </a:ln>
            <a:effectLst/>
          </c:spPr>
          <c:invertIfNegative val="0"/>
          <c:cat>
            <c:strRef>
              <c:f>'Time Report'!$BI$4:$BO$4</c:f>
              <c:strCache>
                <c:ptCount val="7"/>
                <c:pt idx="0">
                  <c:v>Mon</c:v>
                </c:pt>
                <c:pt idx="1">
                  <c:v>Tue</c:v>
                </c:pt>
                <c:pt idx="2">
                  <c:v>Wed</c:v>
                </c:pt>
                <c:pt idx="3">
                  <c:v>Thu</c:v>
                </c:pt>
                <c:pt idx="4">
                  <c:v>Fri</c:v>
                </c:pt>
                <c:pt idx="5">
                  <c:v>Sat</c:v>
                </c:pt>
                <c:pt idx="6">
                  <c:v>Sun</c:v>
                </c:pt>
              </c:strCache>
            </c:strRef>
          </c:cat>
          <c:val>
            <c:numRef>
              <c:f>'Time Report'!$BI$7:$BO$7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89A2-456E-8B6E-6742151B42D4}"/>
            </c:ext>
          </c:extLst>
        </c:ser>
        <c:ser>
          <c:idx val="3"/>
          <c:order val="3"/>
          <c:tx>
            <c:strRef>
              <c:f>'Time Report'!$BH$8</c:f>
              <c:strCache>
                <c:ptCount val="1"/>
                <c:pt idx="0">
                  <c:v>Unassigned</c:v>
                </c:pt>
              </c:strCache>
            </c:strRef>
          </c:tx>
          <c:spPr>
            <a:solidFill>
              <a:schemeClr val="bg1">
                <a:lumMod val="85000"/>
              </a:schemeClr>
            </a:solidFill>
            <a:ln>
              <a:noFill/>
            </a:ln>
            <a:effectLst/>
          </c:spPr>
          <c:invertIfNegative val="0"/>
          <c:cat>
            <c:strRef>
              <c:f>'Time Report'!$BI$4:$BO$4</c:f>
              <c:strCache>
                <c:ptCount val="7"/>
                <c:pt idx="0">
                  <c:v>Mon</c:v>
                </c:pt>
                <c:pt idx="1">
                  <c:v>Tue</c:v>
                </c:pt>
                <c:pt idx="2">
                  <c:v>Wed</c:v>
                </c:pt>
                <c:pt idx="3">
                  <c:v>Thu</c:v>
                </c:pt>
                <c:pt idx="4">
                  <c:v>Fri</c:v>
                </c:pt>
                <c:pt idx="5">
                  <c:v>Sat</c:v>
                </c:pt>
                <c:pt idx="6">
                  <c:v>Sun</c:v>
                </c:pt>
              </c:strCache>
            </c:strRef>
          </c:cat>
          <c:val>
            <c:numRef>
              <c:f>'Time Report'!$BI$8:$BO$8</c:f>
              <c:numCache>
                <c:formatCode>General</c:formatCode>
                <c:ptCount val="7"/>
                <c:pt idx="0">
                  <c:v>24</c:v>
                </c:pt>
                <c:pt idx="1">
                  <c:v>24</c:v>
                </c:pt>
                <c:pt idx="2">
                  <c:v>24</c:v>
                </c:pt>
                <c:pt idx="3">
                  <c:v>24</c:v>
                </c:pt>
                <c:pt idx="4">
                  <c:v>24</c:v>
                </c:pt>
                <c:pt idx="5">
                  <c:v>24</c:v>
                </c:pt>
                <c:pt idx="6">
                  <c:v>24</c:v>
                </c:pt>
              </c:numCache>
            </c:numRef>
          </c:val>
          <c:extLst>
            <c:ext xmlns:c16="http://schemas.microsoft.com/office/drawing/2014/chart" uri="{C3380CC4-5D6E-409C-BE32-E72D297353CC}">
              <c16:uniqueId val="{00000003-89A2-456E-8B6E-6742151B42D4}"/>
            </c:ext>
          </c:extLst>
        </c:ser>
        <c:dLbls>
          <c:showLegendKey val="0"/>
          <c:showVal val="0"/>
          <c:showCatName val="0"/>
          <c:showSerName val="0"/>
          <c:showPercent val="0"/>
          <c:showBubbleSize val="0"/>
        </c:dLbls>
        <c:gapWidth val="150"/>
        <c:overlap val="100"/>
        <c:axId val="441713816"/>
        <c:axId val="441715128"/>
      </c:barChart>
      <c:catAx>
        <c:axId val="441713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715128"/>
        <c:crosses val="autoZero"/>
        <c:auto val="1"/>
        <c:lblAlgn val="ctr"/>
        <c:lblOffset val="100"/>
        <c:noMultiLvlLbl val="0"/>
      </c:catAx>
      <c:valAx>
        <c:axId val="441715128"/>
        <c:scaling>
          <c:orientation val="minMax"/>
          <c:max val="24"/>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713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13" Type="http://schemas.openxmlformats.org/officeDocument/2006/relationships/hyperlink" Target="https://spreadsheetsolutions.biz/terms-conditions/?freedownload" TargetMode="External"/><Relationship Id="rId3" Type="http://schemas.openxmlformats.org/officeDocument/2006/relationships/image" Target="../media/image2.jpeg"/><Relationship Id="rId7" Type="http://schemas.openxmlformats.org/officeDocument/2006/relationships/hyperlink" Target="https://spreadsheetsolutions.biz/terms-conditions/?10090" TargetMode="External"/><Relationship Id="rId12" Type="http://schemas.openxmlformats.org/officeDocument/2006/relationships/image" Target="../media/image7.jpeg"/><Relationship Id="rId2" Type="http://schemas.openxmlformats.org/officeDocument/2006/relationships/image" Target="../media/image1.jpeg"/><Relationship Id="rId1" Type="http://schemas.openxmlformats.org/officeDocument/2006/relationships/hyperlink" Target="https://spreadsheetsolutions.biz/free-downloads/?freedownload" TargetMode="External"/><Relationship Id="rId6" Type="http://schemas.openxmlformats.org/officeDocument/2006/relationships/image" Target="../media/image4.jpeg"/><Relationship Id="rId11" Type="http://schemas.openxmlformats.org/officeDocument/2006/relationships/hyperlink" Target="https://spreadsheetsolutions.biz/?freedownload" TargetMode="External"/><Relationship Id="rId5" Type="http://schemas.openxmlformats.org/officeDocument/2006/relationships/hyperlink" Target="https://spreadsheetsolutions.biz/?10090" TargetMode="External"/><Relationship Id="rId15" Type="http://schemas.openxmlformats.org/officeDocument/2006/relationships/hyperlink" Target="https://spreadsheetsolutions.biz/how-to-not-ruin-your-spreadsheet/?freedownload" TargetMode="External"/><Relationship Id="rId10" Type="http://schemas.openxmlformats.org/officeDocument/2006/relationships/image" Target="../media/image6.jpg"/><Relationship Id="rId4" Type="http://schemas.openxmlformats.org/officeDocument/2006/relationships/image" Target="../media/image3.jpeg"/><Relationship Id="rId9" Type="http://schemas.openxmlformats.org/officeDocument/2006/relationships/hyperlink" Target="https://spreadsheetsolutions.biz/how-to-not-ruin-your-spreadsheet/?10090" TargetMode="External"/><Relationship Id="rId14" Type="http://schemas.openxmlformats.org/officeDocument/2006/relationships/image" Target="../media/image8.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AE49590A-F7D0-4C27-ABAB-85934CDD67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38</xdr:col>
      <xdr:colOff>88901</xdr:colOff>
      <xdr:row>16</xdr:row>
      <xdr:rowOff>38101</xdr:rowOff>
    </xdr:from>
    <xdr:to>
      <xdr:col>44</xdr:col>
      <xdr:colOff>137161</xdr:colOff>
      <xdr:row>22</xdr:row>
      <xdr:rowOff>171451</xdr:rowOff>
    </xdr:to>
    <xdr:pic>
      <xdr:nvPicPr>
        <xdr:cNvPr id="7" name="Picture 6" descr="Amanda C. Watts">
          <a:extLst>
            <a:ext uri="{FF2B5EF4-FFF2-40B4-BE49-F238E27FC236}">
              <a16:creationId xmlns:a16="http://schemas.microsoft.com/office/drawing/2014/main" id="{07D6AFD8-96ED-4579-9D54-ECB8FC27899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27901" y="3086101"/>
          <a:ext cx="1191260"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28575</xdr:colOff>
      <xdr:row>25</xdr:row>
      <xdr:rowOff>28575</xdr:rowOff>
    </xdr:from>
    <xdr:to>
      <xdr:col>44</xdr:col>
      <xdr:colOff>171450</xdr:colOff>
      <xdr:row>31</xdr:row>
      <xdr:rowOff>171450</xdr:rowOff>
    </xdr:to>
    <xdr:pic>
      <xdr:nvPicPr>
        <xdr:cNvPr id="10" name="Picture 9" descr="Edit photo">
          <a:extLst>
            <a:ext uri="{FF2B5EF4-FFF2-40B4-BE49-F238E27FC236}">
              <a16:creationId xmlns:a16="http://schemas.microsoft.com/office/drawing/2014/main" id="{9A8A64BE-D6E6-4982-8950-20E500695E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7575" y="4791075"/>
          <a:ext cx="1285875"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57150</xdr:colOff>
      <xdr:row>35</xdr:row>
      <xdr:rowOff>95251</xdr:rowOff>
    </xdr:from>
    <xdr:to>
      <xdr:col>43</xdr:col>
      <xdr:colOff>161925</xdr:colOff>
      <xdr:row>41</xdr:row>
      <xdr:rowOff>122524</xdr:rowOff>
    </xdr:to>
    <xdr:pic>
      <xdr:nvPicPr>
        <xdr:cNvPr id="9" name="Picture 8">
          <a:hlinkClick xmlns:r="http://schemas.openxmlformats.org/officeDocument/2006/relationships" r:id="rId5"/>
          <a:extLst>
            <a:ext uri="{FF2B5EF4-FFF2-40B4-BE49-F238E27FC236}">
              <a16:creationId xmlns:a16="http://schemas.microsoft.com/office/drawing/2014/main" id="{2E38FFA5-5080-4D09-ADE0-7E69F7870EF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29150" y="6762751"/>
          <a:ext cx="3724275" cy="1170273"/>
        </a:xfrm>
        <a:prstGeom prst="rect">
          <a:avLst/>
        </a:prstGeom>
      </xdr:spPr>
    </xdr:pic>
    <xdr:clientData/>
  </xdr:twoCellAnchor>
  <xdr:twoCellAnchor editAs="oneCell">
    <xdr:from>
      <xdr:col>24</xdr:col>
      <xdr:colOff>57149</xdr:colOff>
      <xdr:row>43</xdr:row>
      <xdr:rowOff>178948</xdr:rowOff>
    </xdr:from>
    <xdr:to>
      <xdr:col>43</xdr:col>
      <xdr:colOff>171449</xdr:colOff>
      <xdr:row>46</xdr:row>
      <xdr:rowOff>190499</xdr:rowOff>
    </xdr:to>
    <xdr:pic>
      <xdr:nvPicPr>
        <xdr:cNvPr id="11" name="Picture 10">
          <a:hlinkClick xmlns:r="http://schemas.openxmlformats.org/officeDocument/2006/relationships" r:id="rId7"/>
          <a:extLst>
            <a:ext uri="{FF2B5EF4-FFF2-40B4-BE49-F238E27FC236}">
              <a16:creationId xmlns:a16="http://schemas.microsoft.com/office/drawing/2014/main" id="{0B65E462-6CE2-4B44-97AB-7CAC7763874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629149" y="8370448"/>
          <a:ext cx="3733800" cy="583051"/>
        </a:xfrm>
        <a:prstGeom prst="rect">
          <a:avLst/>
        </a:prstGeom>
      </xdr:spPr>
    </xdr:pic>
    <xdr:clientData/>
  </xdr:twoCellAnchor>
  <xdr:twoCellAnchor editAs="oneCell">
    <xdr:from>
      <xdr:col>1</xdr:col>
      <xdr:colOff>0</xdr:colOff>
      <xdr:row>43</xdr:row>
      <xdr:rowOff>142875</xdr:rowOff>
    </xdr:from>
    <xdr:to>
      <xdr:col>21</xdr:col>
      <xdr:colOff>0</xdr:colOff>
      <xdr:row>46</xdr:row>
      <xdr:rowOff>52917</xdr:rowOff>
    </xdr:to>
    <xdr:pic>
      <xdr:nvPicPr>
        <xdr:cNvPr id="12" name="Picture 11">
          <a:hlinkClick xmlns:r="http://schemas.openxmlformats.org/officeDocument/2006/relationships" r:id="rId9"/>
          <a:extLst>
            <a:ext uri="{FF2B5EF4-FFF2-40B4-BE49-F238E27FC236}">
              <a16:creationId xmlns:a16="http://schemas.microsoft.com/office/drawing/2014/main" id="{A66825D1-4CA0-41CE-9D86-39BAE098ED5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3810000" cy="481542"/>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13" name="Picture 12">
          <a:hlinkClick xmlns:r="http://schemas.openxmlformats.org/officeDocument/2006/relationships" r:id="rId11"/>
          <a:extLst>
            <a:ext uri="{FF2B5EF4-FFF2-40B4-BE49-F238E27FC236}">
              <a16:creationId xmlns:a16="http://schemas.microsoft.com/office/drawing/2014/main" id="{D976E1DB-A2A1-4400-937D-5CD8B354F1F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14" name="Picture 13">
          <a:hlinkClick xmlns:r="http://schemas.openxmlformats.org/officeDocument/2006/relationships" r:id="rId13"/>
          <a:extLst>
            <a:ext uri="{FF2B5EF4-FFF2-40B4-BE49-F238E27FC236}">
              <a16:creationId xmlns:a16="http://schemas.microsoft.com/office/drawing/2014/main" id="{DC5045B9-E027-4951-A18D-07B2BFE422FE}"/>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15" name="Picture 14">
          <a:hlinkClick xmlns:r="http://schemas.openxmlformats.org/officeDocument/2006/relationships" r:id="rId15"/>
          <a:extLst>
            <a:ext uri="{FF2B5EF4-FFF2-40B4-BE49-F238E27FC236}">
              <a16:creationId xmlns:a16="http://schemas.microsoft.com/office/drawing/2014/main" id="{7B4FAC78-4137-4DBF-A833-C261A55822C5}"/>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190499</xdr:colOff>
      <xdr:row>5</xdr:row>
      <xdr:rowOff>4762</xdr:rowOff>
    </xdr:from>
    <xdr:to>
      <xdr:col>22</xdr:col>
      <xdr:colOff>85724</xdr:colOff>
      <xdr:row>24</xdr:row>
      <xdr:rowOff>0</xdr:rowOff>
    </xdr:to>
    <xdr:graphicFrame macro="">
      <xdr:nvGraphicFramePr>
        <xdr:cNvPr id="2" name="Chart 1">
          <a:extLst>
            <a:ext uri="{FF2B5EF4-FFF2-40B4-BE49-F238E27FC236}">
              <a16:creationId xmlns:a16="http://schemas.microsoft.com/office/drawing/2014/main" id="{00891DD9-7022-4FAC-9CDD-E502E37C89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104775</xdr:colOff>
      <xdr:row>5</xdr:row>
      <xdr:rowOff>4762</xdr:rowOff>
    </xdr:from>
    <xdr:to>
      <xdr:col>45</xdr:col>
      <xdr:colOff>0</xdr:colOff>
      <xdr:row>24</xdr:row>
      <xdr:rowOff>0</xdr:rowOff>
    </xdr:to>
    <xdr:graphicFrame macro="">
      <xdr:nvGraphicFramePr>
        <xdr:cNvPr id="3" name="Chart 2">
          <a:extLst>
            <a:ext uri="{FF2B5EF4-FFF2-40B4-BE49-F238E27FC236}">
              <a16:creationId xmlns:a16="http://schemas.microsoft.com/office/drawing/2014/main" id="{EE205B9C-0A8F-4EF3-8FF3-CDA4ED0ADC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36</xdr:row>
      <xdr:rowOff>4762</xdr:rowOff>
    </xdr:from>
    <xdr:to>
      <xdr:col>22</xdr:col>
      <xdr:colOff>95250</xdr:colOff>
      <xdr:row>58</xdr:row>
      <xdr:rowOff>0</xdr:rowOff>
    </xdr:to>
    <xdr:graphicFrame macro="">
      <xdr:nvGraphicFramePr>
        <xdr:cNvPr id="6" name="Chart 5">
          <a:extLst>
            <a:ext uri="{FF2B5EF4-FFF2-40B4-BE49-F238E27FC236}">
              <a16:creationId xmlns:a16="http://schemas.microsoft.com/office/drawing/2014/main" id="{06ACE7C8-8A37-4347-A949-307D8F3259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95250</xdr:colOff>
      <xdr:row>36</xdr:row>
      <xdr:rowOff>4762</xdr:rowOff>
    </xdr:from>
    <xdr:to>
      <xdr:col>45</xdr:col>
      <xdr:colOff>0</xdr:colOff>
      <xdr:row>58</xdr:row>
      <xdr:rowOff>0</xdr:rowOff>
    </xdr:to>
    <xdr:graphicFrame macro="">
      <xdr:nvGraphicFramePr>
        <xdr:cNvPr id="7" name="Chart 6">
          <a:extLst>
            <a:ext uri="{FF2B5EF4-FFF2-40B4-BE49-F238E27FC236}">
              <a16:creationId xmlns:a16="http://schemas.microsoft.com/office/drawing/2014/main" id="{C4DC9AB2-73C0-4F99-9925-DB7975C120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NvDgcXqhbAE" TargetMode="External"/><Relationship Id="rId2" Type="http://schemas.openxmlformats.org/officeDocument/2006/relationships/hyperlink" Target="https://www.linkedin.com/in/richardgsumner/" TargetMode="External"/><Relationship Id="rId1" Type="http://schemas.openxmlformats.org/officeDocument/2006/relationships/hyperlink" Target="https://www.linkedin.com/in/amandacwat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spreadsheetsolutions.biz/ready-made-spreadsheet-solutions/?freedownloa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2A693-B0CE-42B3-9682-2380F5257D15}">
  <sheetPr>
    <tabColor theme="1"/>
  </sheetPr>
  <dimension ref="A1:AT50"/>
  <sheetViews>
    <sheetView tabSelected="1" zoomScaleNormal="100" workbookViewId="0"/>
  </sheetViews>
  <sheetFormatPr defaultColWidth="0" defaultRowHeight="15" zeroHeight="1" x14ac:dyDescent="0.25"/>
  <cols>
    <col min="1" max="46" width="2.85546875" style="1" customWidth="1"/>
    <col min="47" max="16384" width="2.85546875" style="1" hidden="1"/>
  </cols>
  <sheetData>
    <row r="1" spans="1:46"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25">
      <c r="A2" s="2"/>
      <c r="B2" s="65" t="s">
        <v>11</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7"/>
      <c r="AT2" s="2"/>
    </row>
    <row r="3" spans="1:46" x14ac:dyDescent="0.25">
      <c r="A3" s="2"/>
      <c r="B3" s="68"/>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70"/>
      <c r="AT3" s="2"/>
    </row>
    <row r="4" spans="1:46"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x14ac:dyDescent="0.25">
      <c r="A5" s="2"/>
      <c r="B5" s="71" t="s">
        <v>0</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3"/>
      <c r="AT5" s="2"/>
    </row>
    <row r="6" spans="1:46"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x14ac:dyDescent="0.25">
      <c r="A7" s="2"/>
      <c r="B7" s="74" t="s">
        <v>1</v>
      </c>
      <c r="C7" s="75"/>
      <c r="D7" s="75"/>
      <c r="E7" s="75"/>
      <c r="F7" s="75"/>
      <c r="G7" s="76"/>
      <c r="H7" s="77" t="s">
        <v>74</v>
      </c>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9"/>
      <c r="AT7" s="2"/>
    </row>
    <row r="8" spans="1:46" x14ac:dyDescent="0.25">
      <c r="A8" s="2"/>
      <c r="B8" s="71" t="s">
        <v>2</v>
      </c>
      <c r="C8" s="72"/>
      <c r="D8" s="72"/>
      <c r="E8" s="72"/>
      <c r="F8" s="72"/>
      <c r="G8" s="73"/>
      <c r="H8" s="77" t="s">
        <v>75</v>
      </c>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9"/>
      <c r="AT8" s="2"/>
    </row>
    <row r="9" spans="1:46" x14ac:dyDescent="0.25">
      <c r="A9" s="2"/>
      <c r="B9" s="77" t="s">
        <v>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9"/>
      <c r="AT9" s="2"/>
    </row>
    <row r="10" spans="1:46" x14ac:dyDescent="0.25">
      <c r="A10" s="2"/>
      <c r="B10" s="77" t="s">
        <v>4</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9"/>
      <c r="AT10" s="2"/>
    </row>
    <row r="11" spans="1:46" x14ac:dyDescent="0.25">
      <c r="A11" s="2"/>
      <c r="B11" s="77" t="s">
        <v>5</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9"/>
      <c r="AT11" s="2"/>
    </row>
    <row r="12" spans="1:46"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4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6" x14ac:dyDescent="0.25">
      <c r="A14" s="2"/>
      <c r="B14" s="71" t="s">
        <v>76</v>
      </c>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3"/>
      <c r="AT14" s="2"/>
    </row>
    <row r="15" spans="1:4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x14ac:dyDescent="0.25">
      <c r="A16" s="2"/>
      <c r="B16" s="74" t="s">
        <v>19</v>
      </c>
      <c r="C16" s="75"/>
      <c r="D16" s="75"/>
      <c r="E16" s="75"/>
      <c r="F16" s="75"/>
      <c r="G16" s="76"/>
      <c r="H16" s="107"/>
      <c r="I16" s="108"/>
      <c r="J16" s="108"/>
      <c r="K16" s="108"/>
      <c r="L16" s="108"/>
      <c r="M16" s="108"/>
      <c r="N16" s="108"/>
      <c r="O16" s="108"/>
      <c r="P16" s="108"/>
      <c r="Q16" s="109"/>
      <c r="R16" s="2"/>
      <c r="S16" s="110" t="s">
        <v>55</v>
      </c>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2"/>
      <c r="AT16" s="2"/>
    </row>
    <row r="17" spans="1:46" x14ac:dyDescent="0.25">
      <c r="A17" s="2"/>
      <c r="B17" s="2"/>
      <c r="C17" s="2"/>
      <c r="D17" s="2"/>
      <c r="E17" s="2"/>
      <c r="F17" s="2"/>
      <c r="G17" s="2"/>
      <c r="H17" s="2"/>
      <c r="I17" s="2"/>
      <c r="J17" s="2"/>
      <c r="K17" s="2"/>
      <c r="L17" s="2"/>
      <c r="M17" s="2"/>
      <c r="N17" s="2"/>
      <c r="O17" s="2"/>
      <c r="P17" s="2"/>
      <c r="Q17" s="2"/>
      <c r="R17" s="2"/>
      <c r="S17" s="56" t="s">
        <v>57</v>
      </c>
      <c r="T17" s="57"/>
      <c r="U17" s="57"/>
      <c r="V17" s="57"/>
      <c r="W17" s="57"/>
      <c r="X17" s="57"/>
      <c r="Y17" s="57"/>
      <c r="Z17" s="57"/>
      <c r="AA17" s="57"/>
      <c r="AB17" s="57"/>
      <c r="AC17" s="57"/>
      <c r="AD17" s="57"/>
      <c r="AE17" s="57"/>
      <c r="AF17" s="57"/>
      <c r="AG17" s="57"/>
      <c r="AH17" s="57"/>
      <c r="AI17" s="57"/>
      <c r="AJ17" s="57"/>
      <c r="AK17" s="57"/>
      <c r="AL17" s="57"/>
      <c r="AM17" s="44"/>
      <c r="AN17" s="44"/>
      <c r="AO17" s="44"/>
      <c r="AP17" s="44"/>
      <c r="AQ17" s="44"/>
      <c r="AR17" s="44"/>
      <c r="AS17" s="45"/>
      <c r="AT17" s="2"/>
    </row>
    <row r="18" spans="1:46" ht="15" customHeight="1" x14ac:dyDescent="0.25">
      <c r="A18" s="2"/>
      <c r="B18" s="80" t="s">
        <v>6</v>
      </c>
      <c r="C18" s="81"/>
      <c r="D18" s="81"/>
      <c r="E18" s="81"/>
      <c r="F18" s="81"/>
      <c r="G18" s="81"/>
      <c r="H18" s="81"/>
      <c r="I18" s="81"/>
      <c r="J18" s="81"/>
      <c r="K18" s="81"/>
      <c r="L18" s="81"/>
      <c r="M18" s="81"/>
      <c r="N18" s="81"/>
      <c r="O18" s="81"/>
      <c r="P18" s="81"/>
      <c r="Q18" s="82"/>
      <c r="R18" s="2"/>
      <c r="S18" s="58"/>
      <c r="T18" s="59"/>
      <c r="U18" s="59"/>
      <c r="V18" s="59"/>
      <c r="W18" s="59"/>
      <c r="X18" s="59"/>
      <c r="Y18" s="59"/>
      <c r="Z18" s="59"/>
      <c r="AA18" s="59"/>
      <c r="AB18" s="59"/>
      <c r="AC18" s="59"/>
      <c r="AD18" s="59"/>
      <c r="AE18" s="59"/>
      <c r="AF18" s="59"/>
      <c r="AG18" s="59"/>
      <c r="AH18" s="59"/>
      <c r="AI18" s="59"/>
      <c r="AJ18" s="59"/>
      <c r="AK18" s="59"/>
      <c r="AL18" s="59"/>
      <c r="AM18" s="46"/>
      <c r="AN18" s="46"/>
      <c r="AO18" s="46"/>
      <c r="AP18" s="46"/>
      <c r="AQ18" s="46"/>
      <c r="AR18" s="46"/>
      <c r="AS18" s="47"/>
      <c r="AT18" s="2"/>
    </row>
    <row r="19" spans="1:46" x14ac:dyDescent="0.25">
      <c r="A19" s="2"/>
      <c r="B19" s="83"/>
      <c r="C19" s="84"/>
      <c r="D19" s="84"/>
      <c r="E19" s="84"/>
      <c r="F19" s="84"/>
      <c r="G19" s="84"/>
      <c r="H19" s="84"/>
      <c r="I19" s="84"/>
      <c r="J19" s="84"/>
      <c r="K19" s="84"/>
      <c r="L19" s="84"/>
      <c r="M19" s="84"/>
      <c r="N19" s="84"/>
      <c r="O19" s="84"/>
      <c r="P19" s="84"/>
      <c r="Q19" s="85"/>
      <c r="R19" s="2"/>
      <c r="S19" s="60" t="s">
        <v>56</v>
      </c>
      <c r="T19" s="61"/>
      <c r="U19" s="61"/>
      <c r="V19" s="61"/>
      <c r="W19" s="61"/>
      <c r="X19" s="61"/>
      <c r="Y19" s="61"/>
      <c r="Z19" s="61"/>
      <c r="AA19" s="61"/>
      <c r="AB19" s="61"/>
      <c r="AC19" s="61"/>
      <c r="AD19" s="61"/>
      <c r="AE19" s="61"/>
      <c r="AF19" s="61"/>
      <c r="AG19" s="61"/>
      <c r="AH19" s="61"/>
      <c r="AI19" s="61"/>
      <c r="AJ19" s="61"/>
      <c r="AK19" s="61"/>
      <c r="AL19" s="61"/>
      <c r="AM19" s="46"/>
      <c r="AN19" s="46"/>
      <c r="AO19" s="46"/>
      <c r="AP19" s="46"/>
      <c r="AQ19" s="46"/>
      <c r="AR19" s="46"/>
      <c r="AS19" s="47"/>
      <c r="AT19" s="2"/>
    </row>
    <row r="20" spans="1:46" x14ac:dyDescent="0.25">
      <c r="A20" s="2"/>
      <c r="B20" s="86"/>
      <c r="C20" s="87"/>
      <c r="D20" s="87"/>
      <c r="E20" s="87"/>
      <c r="F20" s="87"/>
      <c r="G20" s="87"/>
      <c r="H20" s="87"/>
      <c r="I20" s="87"/>
      <c r="J20" s="87"/>
      <c r="K20" s="87"/>
      <c r="L20" s="87"/>
      <c r="M20" s="87"/>
      <c r="N20" s="87"/>
      <c r="O20" s="87"/>
      <c r="P20" s="87"/>
      <c r="Q20" s="88"/>
      <c r="R20" s="2"/>
      <c r="S20" s="60"/>
      <c r="T20" s="61"/>
      <c r="U20" s="61"/>
      <c r="V20" s="61"/>
      <c r="W20" s="61"/>
      <c r="X20" s="61"/>
      <c r="Y20" s="61"/>
      <c r="Z20" s="61"/>
      <c r="AA20" s="61"/>
      <c r="AB20" s="61"/>
      <c r="AC20" s="61"/>
      <c r="AD20" s="61"/>
      <c r="AE20" s="61"/>
      <c r="AF20" s="61"/>
      <c r="AG20" s="61"/>
      <c r="AH20" s="61"/>
      <c r="AI20" s="61"/>
      <c r="AJ20" s="61"/>
      <c r="AK20" s="61"/>
      <c r="AL20" s="61"/>
      <c r="AM20" s="46"/>
      <c r="AN20" s="46"/>
      <c r="AO20" s="46"/>
      <c r="AP20" s="46"/>
      <c r="AQ20" s="46"/>
      <c r="AR20" s="46"/>
      <c r="AS20" s="47"/>
      <c r="AT20" s="2"/>
    </row>
    <row r="21" spans="1:46" x14ac:dyDescent="0.25">
      <c r="A21" s="2"/>
      <c r="B21" s="2"/>
      <c r="C21" s="2"/>
      <c r="D21" s="2"/>
      <c r="E21" s="2"/>
      <c r="F21" s="2"/>
      <c r="G21" s="2"/>
      <c r="H21" s="2"/>
      <c r="I21" s="2"/>
      <c r="J21" s="2"/>
      <c r="K21" s="2"/>
      <c r="L21" s="2"/>
      <c r="M21" s="2"/>
      <c r="N21" s="2"/>
      <c r="O21" s="2"/>
      <c r="P21" s="2"/>
      <c r="Q21" s="2"/>
      <c r="R21" s="2"/>
      <c r="S21" s="60"/>
      <c r="T21" s="61"/>
      <c r="U21" s="61"/>
      <c r="V21" s="61"/>
      <c r="W21" s="61"/>
      <c r="X21" s="61"/>
      <c r="Y21" s="61"/>
      <c r="Z21" s="61"/>
      <c r="AA21" s="61"/>
      <c r="AB21" s="61"/>
      <c r="AC21" s="61"/>
      <c r="AD21" s="61"/>
      <c r="AE21" s="61"/>
      <c r="AF21" s="61"/>
      <c r="AG21" s="61"/>
      <c r="AH21" s="61"/>
      <c r="AI21" s="61"/>
      <c r="AJ21" s="61"/>
      <c r="AK21" s="61"/>
      <c r="AL21" s="61"/>
      <c r="AM21" s="46"/>
      <c r="AN21" s="46"/>
      <c r="AO21" s="46"/>
      <c r="AP21" s="46"/>
      <c r="AQ21" s="46"/>
      <c r="AR21" s="46"/>
      <c r="AS21" s="47"/>
      <c r="AT21" s="2"/>
    </row>
    <row r="22" spans="1:46" x14ac:dyDescent="0.25">
      <c r="A22" s="2"/>
      <c r="B22" s="2"/>
      <c r="C22" s="2"/>
      <c r="D22" s="2"/>
      <c r="E22" s="2"/>
      <c r="F22" s="2"/>
      <c r="G22" s="2"/>
      <c r="H22" s="2"/>
      <c r="I22" s="2"/>
      <c r="J22" s="2"/>
      <c r="K22" s="2"/>
      <c r="L22" s="2"/>
      <c r="M22" s="2"/>
      <c r="N22" s="2"/>
      <c r="O22"/>
      <c r="P22" s="2"/>
      <c r="Q22" s="2"/>
      <c r="R22" s="2"/>
      <c r="S22" s="60"/>
      <c r="T22" s="61"/>
      <c r="U22" s="61"/>
      <c r="V22" s="61"/>
      <c r="W22" s="61"/>
      <c r="X22" s="61"/>
      <c r="Y22" s="61"/>
      <c r="Z22" s="61"/>
      <c r="AA22" s="61"/>
      <c r="AB22" s="61"/>
      <c r="AC22" s="61"/>
      <c r="AD22" s="61"/>
      <c r="AE22" s="61"/>
      <c r="AF22" s="61"/>
      <c r="AG22" s="61"/>
      <c r="AH22" s="61"/>
      <c r="AI22" s="61"/>
      <c r="AJ22" s="61"/>
      <c r="AK22" s="61"/>
      <c r="AL22" s="61"/>
      <c r="AM22" s="46"/>
      <c r="AN22" s="46"/>
      <c r="AO22" s="46"/>
      <c r="AP22" s="46"/>
      <c r="AQ22" s="46"/>
      <c r="AR22" s="46"/>
      <c r="AS22" s="47"/>
      <c r="AT22" s="2"/>
    </row>
    <row r="23" spans="1:46" x14ac:dyDescent="0.25">
      <c r="A23" s="2"/>
      <c r="B23" s="89" t="s">
        <v>7</v>
      </c>
      <c r="C23" s="90"/>
      <c r="D23" s="90"/>
      <c r="E23" s="90"/>
      <c r="F23" s="90"/>
      <c r="G23" s="90"/>
      <c r="H23" s="90"/>
      <c r="I23" s="90"/>
      <c r="J23" s="90"/>
      <c r="K23" s="90"/>
      <c r="L23" s="90"/>
      <c r="M23" s="90"/>
      <c r="N23" s="90"/>
      <c r="O23" s="90"/>
      <c r="P23" s="90"/>
      <c r="Q23" s="91"/>
      <c r="R23" s="2"/>
      <c r="S23" s="62" t="s">
        <v>58</v>
      </c>
      <c r="T23" s="63"/>
      <c r="U23" s="63"/>
      <c r="V23" s="63"/>
      <c r="W23" s="63"/>
      <c r="X23" s="63"/>
      <c r="Y23" s="63"/>
      <c r="Z23" s="63"/>
      <c r="AA23" s="63"/>
      <c r="AB23" s="63"/>
      <c r="AC23" s="63"/>
      <c r="AD23" s="63"/>
      <c r="AE23" s="63"/>
      <c r="AF23" s="63"/>
      <c r="AG23" s="63"/>
      <c r="AH23" s="63"/>
      <c r="AI23" s="63"/>
      <c r="AJ23" s="63"/>
      <c r="AK23" s="63"/>
      <c r="AL23" s="64"/>
      <c r="AM23" s="48"/>
      <c r="AN23" s="48"/>
      <c r="AO23" s="48"/>
      <c r="AP23" s="48"/>
      <c r="AQ23" s="48"/>
      <c r="AR23" s="48"/>
      <c r="AS23" s="49"/>
      <c r="AT23" s="2"/>
    </row>
    <row r="24" spans="1:46" x14ac:dyDescent="0.25">
      <c r="A24" s="2"/>
      <c r="B24" s="92"/>
      <c r="C24" s="93"/>
      <c r="D24" s="93"/>
      <c r="E24" s="93"/>
      <c r="F24" s="93"/>
      <c r="G24" s="93"/>
      <c r="H24" s="93"/>
      <c r="I24" s="93"/>
      <c r="J24" s="93"/>
      <c r="K24" s="93"/>
      <c r="L24" s="93"/>
      <c r="M24" s="93"/>
      <c r="N24" s="93"/>
      <c r="O24" s="93"/>
      <c r="P24" s="93"/>
      <c r="Q24" s="94"/>
      <c r="R24" s="2"/>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2"/>
    </row>
    <row r="25" spans="1:46" x14ac:dyDescent="0.25">
      <c r="A25" s="2"/>
      <c r="B25" s="95"/>
      <c r="C25" s="96"/>
      <c r="D25" s="96"/>
      <c r="E25" s="96"/>
      <c r="F25" s="96"/>
      <c r="G25" s="96"/>
      <c r="H25" s="96"/>
      <c r="I25" s="96"/>
      <c r="J25" s="96"/>
      <c r="K25" s="96"/>
      <c r="L25" s="96"/>
      <c r="M25" s="96"/>
      <c r="N25" s="96"/>
      <c r="O25" s="96"/>
      <c r="P25" s="96"/>
      <c r="Q25" s="97"/>
      <c r="R25" s="2"/>
      <c r="S25" s="110" t="s">
        <v>59</v>
      </c>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2"/>
      <c r="AT25" s="2"/>
    </row>
    <row r="26" spans="1:46" ht="15" customHeight="1" x14ac:dyDescent="0.25">
      <c r="A26" s="2"/>
      <c r="B26" s="95"/>
      <c r="C26" s="96"/>
      <c r="D26" s="96"/>
      <c r="E26" s="96"/>
      <c r="F26" s="96"/>
      <c r="G26" s="96"/>
      <c r="H26" s="96"/>
      <c r="I26" s="96"/>
      <c r="J26" s="96"/>
      <c r="K26" s="96"/>
      <c r="L26" s="96"/>
      <c r="M26" s="96"/>
      <c r="N26" s="96"/>
      <c r="O26" s="96"/>
      <c r="P26" s="96"/>
      <c r="Q26" s="97"/>
      <c r="R26" s="2"/>
      <c r="S26" s="56" t="s">
        <v>20</v>
      </c>
      <c r="T26" s="57"/>
      <c r="U26" s="57"/>
      <c r="V26" s="57"/>
      <c r="W26" s="57"/>
      <c r="X26" s="57"/>
      <c r="Y26" s="57"/>
      <c r="Z26" s="57"/>
      <c r="AA26" s="57"/>
      <c r="AB26" s="57"/>
      <c r="AC26" s="57"/>
      <c r="AD26" s="57"/>
      <c r="AE26" s="57"/>
      <c r="AF26" s="57"/>
      <c r="AG26" s="57"/>
      <c r="AH26" s="57"/>
      <c r="AI26" s="57"/>
      <c r="AJ26" s="57"/>
      <c r="AK26" s="57"/>
      <c r="AL26" s="57"/>
      <c r="AM26" s="44"/>
      <c r="AN26" s="44"/>
      <c r="AO26" s="44"/>
      <c r="AP26" s="44"/>
      <c r="AQ26" s="44"/>
      <c r="AR26" s="44"/>
      <c r="AS26" s="45"/>
      <c r="AT26" s="2"/>
    </row>
    <row r="27" spans="1:46" ht="15" customHeight="1" x14ac:dyDescent="0.25">
      <c r="A27" s="2"/>
      <c r="B27" s="95"/>
      <c r="C27" s="96"/>
      <c r="D27" s="96"/>
      <c r="E27" s="96"/>
      <c r="F27" s="96"/>
      <c r="G27" s="96"/>
      <c r="H27" s="96"/>
      <c r="I27" s="96"/>
      <c r="J27" s="96"/>
      <c r="K27" s="96"/>
      <c r="L27" s="96"/>
      <c r="M27" s="96"/>
      <c r="N27" s="96"/>
      <c r="O27" s="96"/>
      <c r="P27" s="96"/>
      <c r="Q27" s="97"/>
      <c r="R27" s="2"/>
      <c r="S27" s="58"/>
      <c r="T27" s="59"/>
      <c r="U27" s="59"/>
      <c r="V27" s="59"/>
      <c r="W27" s="59"/>
      <c r="X27" s="59"/>
      <c r="Y27" s="59"/>
      <c r="Z27" s="59"/>
      <c r="AA27" s="59"/>
      <c r="AB27" s="59"/>
      <c r="AC27" s="59"/>
      <c r="AD27" s="59"/>
      <c r="AE27" s="59"/>
      <c r="AF27" s="59"/>
      <c r="AG27" s="59"/>
      <c r="AH27" s="59"/>
      <c r="AI27" s="59"/>
      <c r="AJ27" s="59"/>
      <c r="AK27" s="59"/>
      <c r="AL27" s="59"/>
      <c r="AM27" s="46"/>
      <c r="AN27" s="46"/>
      <c r="AO27" s="46"/>
      <c r="AP27" s="46"/>
      <c r="AQ27" s="46"/>
      <c r="AR27" s="46"/>
      <c r="AS27" s="47"/>
      <c r="AT27" s="2"/>
    </row>
    <row r="28" spans="1:46" ht="15" customHeight="1" x14ac:dyDescent="0.25">
      <c r="A28" s="2"/>
      <c r="B28" s="98"/>
      <c r="C28" s="99"/>
      <c r="D28" s="99"/>
      <c r="E28" s="99"/>
      <c r="F28" s="99"/>
      <c r="G28" s="99"/>
      <c r="H28" s="99"/>
      <c r="I28" s="99"/>
      <c r="J28" s="99"/>
      <c r="K28" s="99"/>
      <c r="L28" s="99"/>
      <c r="M28" s="99"/>
      <c r="N28" s="99"/>
      <c r="O28" s="99"/>
      <c r="P28" s="99"/>
      <c r="Q28" s="100"/>
      <c r="R28" s="2"/>
      <c r="S28" s="60" t="s">
        <v>60</v>
      </c>
      <c r="T28" s="61"/>
      <c r="U28" s="61"/>
      <c r="V28" s="61"/>
      <c r="W28" s="61"/>
      <c r="X28" s="61"/>
      <c r="Y28" s="61"/>
      <c r="Z28" s="61"/>
      <c r="AA28" s="61"/>
      <c r="AB28" s="61"/>
      <c r="AC28" s="61"/>
      <c r="AD28" s="61"/>
      <c r="AE28" s="61"/>
      <c r="AF28" s="61"/>
      <c r="AG28" s="61"/>
      <c r="AH28" s="61"/>
      <c r="AI28" s="61"/>
      <c r="AJ28" s="61"/>
      <c r="AK28" s="61"/>
      <c r="AL28" s="61"/>
      <c r="AM28" s="46"/>
      <c r="AN28" s="46"/>
      <c r="AO28" s="46"/>
      <c r="AP28" s="46"/>
      <c r="AQ28" s="46"/>
      <c r="AR28" s="46"/>
      <c r="AS28" s="47"/>
      <c r="AT28" s="2"/>
    </row>
    <row r="29" spans="1:46" ht="15" customHeight="1" x14ac:dyDescent="0.25">
      <c r="A29" s="2"/>
      <c r="B29" s="2"/>
      <c r="C29" s="2"/>
      <c r="D29" s="2"/>
      <c r="E29" s="2"/>
      <c r="F29" s="2"/>
      <c r="G29" s="2"/>
      <c r="H29" s="2"/>
      <c r="I29" s="2"/>
      <c r="J29" s="2"/>
      <c r="K29" s="2"/>
      <c r="L29" s="2"/>
      <c r="M29" s="2"/>
      <c r="N29" s="2"/>
      <c r="O29" s="2"/>
      <c r="P29" s="2"/>
      <c r="Q29" s="2"/>
      <c r="R29" s="2"/>
      <c r="S29" s="60"/>
      <c r="T29" s="61"/>
      <c r="U29" s="61"/>
      <c r="V29" s="61"/>
      <c r="W29" s="61"/>
      <c r="X29" s="61"/>
      <c r="Y29" s="61"/>
      <c r="Z29" s="61"/>
      <c r="AA29" s="61"/>
      <c r="AB29" s="61"/>
      <c r="AC29" s="61"/>
      <c r="AD29" s="61"/>
      <c r="AE29" s="61"/>
      <c r="AF29" s="61"/>
      <c r="AG29" s="61"/>
      <c r="AH29" s="61"/>
      <c r="AI29" s="61"/>
      <c r="AJ29" s="61"/>
      <c r="AK29" s="61"/>
      <c r="AL29" s="61"/>
      <c r="AM29" s="46"/>
      <c r="AN29" s="46"/>
      <c r="AO29" s="46"/>
      <c r="AP29" s="46"/>
      <c r="AQ29" s="46"/>
      <c r="AR29" s="46"/>
      <c r="AS29" s="47"/>
      <c r="AT29" s="2"/>
    </row>
    <row r="30" spans="1:46" ht="15" customHeight="1" x14ac:dyDescent="0.25">
      <c r="A30" s="2"/>
      <c r="B30" s="2"/>
      <c r="C30" s="2"/>
      <c r="D30" s="2"/>
      <c r="E30" s="2"/>
      <c r="F30" s="2"/>
      <c r="G30" s="2"/>
      <c r="H30" s="2"/>
      <c r="I30" s="2"/>
      <c r="J30" s="2"/>
      <c r="K30" s="2"/>
      <c r="L30" s="2"/>
      <c r="M30" s="2"/>
      <c r="N30" s="2"/>
      <c r="O30" s="2"/>
      <c r="P30" s="2"/>
      <c r="Q30" s="2"/>
      <c r="R30" s="2"/>
      <c r="S30" s="60"/>
      <c r="T30" s="61"/>
      <c r="U30" s="61"/>
      <c r="V30" s="61"/>
      <c r="W30" s="61"/>
      <c r="X30" s="61"/>
      <c r="Y30" s="61"/>
      <c r="Z30" s="61"/>
      <c r="AA30" s="61"/>
      <c r="AB30" s="61"/>
      <c r="AC30" s="61"/>
      <c r="AD30" s="61"/>
      <c r="AE30" s="61"/>
      <c r="AF30" s="61"/>
      <c r="AG30" s="61"/>
      <c r="AH30" s="61"/>
      <c r="AI30" s="61"/>
      <c r="AJ30" s="61"/>
      <c r="AK30" s="61"/>
      <c r="AL30" s="61"/>
      <c r="AM30" s="46"/>
      <c r="AN30" s="46"/>
      <c r="AO30" s="46"/>
      <c r="AP30" s="46"/>
      <c r="AQ30" s="46"/>
      <c r="AR30" s="46"/>
      <c r="AS30" s="47"/>
      <c r="AT30" s="2"/>
    </row>
    <row r="31" spans="1:46" ht="15" customHeight="1" x14ac:dyDescent="0.25">
      <c r="A31" s="2"/>
      <c r="B31" s="101" t="s">
        <v>8</v>
      </c>
      <c r="C31" s="102"/>
      <c r="D31" s="102"/>
      <c r="E31" s="102"/>
      <c r="F31" s="102"/>
      <c r="G31" s="102"/>
      <c r="H31" s="102"/>
      <c r="I31" s="102"/>
      <c r="J31" s="102"/>
      <c r="K31" s="102"/>
      <c r="L31" s="102"/>
      <c r="M31" s="102"/>
      <c r="N31" s="102"/>
      <c r="O31" s="102"/>
      <c r="P31" s="102"/>
      <c r="Q31" s="103"/>
      <c r="R31" s="2"/>
      <c r="S31" s="60"/>
      <c r="T31" s="61"/>
      <c r="U31" s="61"/>
      <c r="V31" s="61"/>
      <c r="W31" s="61"/>
      <c r="X31" s="61"/>
      <c r="Y31" s="61"/>
      <c r="Z31" s="61"/>
      <c r="AA31" s="61"/>
      <c r="AB31" s="61"/>
      <c r="AC31" s="61"/>
      <c r="AD31" s="61"/>
      <c r="AE31" s="61"/>
      <c r="AF31" s="61"/>
      <c r="AG31" s="61"/>
      <c r="AH31" s="61"/>
      <c r="AI31" s="61"/>
      <c r="AJ31" s="61"/>
      <c r="AK31" s="61"/>
      <c r="AL31" s="61"/>
      <c r="AM31" s="46"/>
      <c r="AN31" s="46"/>
      <c r="AO31" s="46"/>
      <c r="AP31" s="46"/>
      <c r="AQ31" s="46"/>
      <c r="AR31" s="46"/>
      <c r="AS31" s="47"/>
      <c r="AT31" s="2"/>
    </row>
    <row r="32" spans="1:46" x14ac:dyDescent="0.25">
      <c r="A32" s="2"/>
      <c r="B32" s="104"/>
      <c r="C32" s="105"/>
      <c r="D32" s="105"/>
      <c r="E32" s="105"/>
      <c r="F32" s="105"/>
      <c r="G32" s="105"/>
      <c r="H32" s="105"/>
      <c r="I32" s="105"/>
      <c r="J32" s="105"/>
      <c r="K32" s="105"/>
      <c r="L32" s="105"/>
      <c r="M32" s="105"/>
      <c r="N32" s="105"/>
      <c r="O32" s="105"/>
      <c r="P32" s="105"/>
      <c r="Q32" s="106"/>
      <c r="R32" s="2"/>
      <c r="S32" s="62" t="s">
        <v>61</v>
      </c>
      <c r="T32" s="63"/>
      <c r="U32" s="63"/>
      <c r="V32" s="63"/>
      <c r="W32" s="63"/>
      <c r="X32" s="63"/>
      <c r="Y32" s="63"/>
      <c r="Z32" s="63"/>
      <c r="AA32" s="63"/>
      <c r="AB32" s="63"/>
      <c r="AC32" s="63"/>
      <c r="AD32" s="63"/>
      <c r="AE32" s="63"/>
      <c r="AF32" s="63"/>
      <c r="AG32" s="63"/>
      <c r="AH32" s="63"/>
      <c r="AI32" s="63"/>
      <c r="AJ32" s="63"/>
      <c r="AK32" s="63"/>
      <c r="AL32" s="64"/>
      <c r="AM32" s="48"/>
      <c r="AN32" s="48"/>
      <c r="AO32" s="48"/>
      <c r="AP32" s="48"/>
      <c r="AQ32" s="48"/>
      <c r="AR32" s="48"/>
      <c r="AS32" s="49"/>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89" t="s">
        <v>77</v>
      </c>
      <c r="C35" s="90"/>
      <c r="D35" s="90"/>
      <c r="E35" s="90"/>
      <c r="F35" s="90"/>
      <c r="G35" s="90"/>
      <c r="H35" s="90"/>
      <c r="I35" s="90"/>
      <c r="J35" s="90"/>
      <c r="K35" s="91"/>
      <c r="L35" s="2"/>
      <c r="M35" s="89" t="s">
        <v>78</v>
      </c>
      <c r="N35" s="90"/>
      <c r="O35" s="90"/>
      <c r="P35" s="90"/>
      <c r="Q35" s="90"/>
      <c r="R35" s="90"/>
      <c r="S35" s="90"/>
      <c r="T35" s="90"/>
      <c r="U35" s="90"/>
      <c r="V35" s="91"/>
      <c r="W35" s="2"/>
      <c r="X35" s="2"/>
      <c r="Y35" s="89" t="s">
        <v>9</v>
      </c>
      <c r="Z35" s="90"/>
      <c r="AA35" s="90"/>
      <c r="AB35" s="90"/>
      <c r="AC35" s="90"/>
      <c r="AD35" s="90"/>
      <c r="AE35" s="90"/>
      <c r="AF35" s="90"/>
      <c r="AG35" s="90"/>
      <c r="AH35" s="90"/>
      <c r="AI35" s="90"/>
      <c r="AJ35" s="90"/>
      <c r="AK35" s="90"/>
      <c r="AL35" s="90"/>
      <c r="AM35" s="90"/>
      <c r="AN35" s="90"/>
      <c r="AO35" s="90"/>
      <c r="AP35" s="90"/>
      <c r="AQ35" s="90"/>
      <c r="AR35" s="90"/>
      <c r="AS35" s="91"/>
      <c r="AT35" s="2"/>
    </row>
    <row r="36" spans="1:46" x14ac:dyDescent="0.25">
      <c r="A36" s="2"/>
      <c r="B36" s="120" t="s">
        <v>79</v>
      </c>
      <c r="C36" s="121"/>
      <c r="D36" s="121"/>
      <c r="E36" s="121"/>
      <c r="F36" s="121"/>
      <c r="G36" s="121"/>
      <c r="H36" s="121"/>
      <c r="I36" s="121"/>
      <c r="J36" s="121"/>
      <c r="K36" s="122"/>
      <c r="L36" s="2"/>
      <c r="M36" s="129" t="s">
        <v>79</v>
      </c>
      <c r="N36" s="130"/>
      <c r="O36" s="130"/>
      <c r="P36" s="130"/>
      <c r="Q36" s="130"/>
      <c r="R36" s="130"/>
      <c r="S36" s="130"/>
      <c r="T36" s="130"/>
      <c r="U36" s="130"/>
      <c r="V36" s="131"/>
      <c r="W36" s="2"/>
      <c r="X36" s="2"/>
      <c r="Y36" s="92"/>
      <c r="Z36" s="93"/>
      <c r="AA36" s="93"/>
      <c r="AB36" s="93"/>
      <c r="AC36" s="93"/>
      <c r="AD36" s="93"/>
      <c r="AE36" s="93"/>
      <c r="AF36" s="93"/>
      <c r="AG36" s="93"/>
      <c r="AH36" s="93"/>
      <c r="AI36" s="93"/>
      <c r="AJ36" s="93"/>
      <c r="AK36" s="93"/>
      <c r="AL36" s="93"/>
      <c r="AM36" s="93"/>
      <c r="AN36" s="93"/>
      <c r="AO36" s="93"/>
      <c r="AP36" s="93"/>
      <c r="AQ36" s="93"/>
      <c r="AR36" s="93"/>
      <c r="AS36" s="94"/>
      <c r="AT36" s="2"/>
    </row>
    <row r="37" spans="1:46" x14ac:dyDescent="0.25">
      <c r="A37" s="2"/>
      <c r="B37" s="123"/>
      <c r="C37" s="124"/>
      <c r="D37" s="124"/>
      <c r="E37" s="124"/>
      <c r="F37" s="124"/>
      <c r="G37" s="124"/>
      <c r="H37" s="124"/>
      <c r="I37" s="124"/>
      <c r="J37" s="124"/>
      <c r="K37" s="125"/>
      <c r="L37" s="2"/>
      <c r="M37" s="132"/>
      <c r="N37" s="133"/>
      <c r="O37" s="133"/>
      <c r="P37" s="133"/>
      <c r="Q37" s="133"/>
      <c r="R37" s="133"/>
      <c r="S37" s="133"/>
      <c r="T37" s="133"/>
      <c r="U37" s="133"/>
      <c r="V37" s="134"/>
      <c r="W37" s="2"/>
      <c r="X37" s="2"/>
      <c r="Y37" s="95"/>
      <c r="Z37" s="96"/>
      <c r="AA37" s="96"/>
      <c r="AB37" s="96"/>
      <c r="AC37" s="96"/>
      <c r="AD37" s="96"/>
      <c r="AE37" s="96"/>
      <c r="AF37" s="96"/>
      <c r="AG37" s="96"/>
      <c r="AH37" s="96"/>
      <c r="AI37" s="96"/>
      <c r="AJ37" s="96"/>
      <c r="AK37" s="96"/>
      <c r="AL37" s="96"/>
      <c r="AM37" s="96"/>
      <c r="AN37" s="96"/>
      <c r="AO37" s="96"/>
      <c r="AP37" s="96"/>
      <c r="AQ37" s="96"/>
      <c r="AR37" s="96"/>
      <c r="AS37" s="97"/>
      <c r="AT37" s="2"/>
    </row>
    <row r="38" spans="1:46" x14ac:dyDescent="0.25">
      <c r="A38" s="2"/>
      <c r="B38" s="123"/>
      <c r="C38" s="124"/>
      <c r="D38" s="124"/>
      <c r="E38" s="124"/>
      <c r="F38" s="124"/>
      <c r="G38" s="124"/>
      <c r="H38" s="124"/>
      <c r="I38" s="124"/>
      <c r="J38" s="124"/>
      <c r="K38" s="125"/>
      <c r="L38" s="2"/>
      <c r="M38" s="132"/>
      <c r="N38" s="133"/>
      <c r="O38" s="133"/>
      <c r="P38" s="133"/>
      <c r="Q38" s="133"/>
      <c r="R38" s="133"/>
      <c r="S38" s="133"/>
      <c r="T38" s="133"/>
      <c r="U38" s="133"/>
      <c r="V38" s="134"/>
      <c r="W38" s="2"/>
      <c r="X38" s="2"/>
      <c r="Y38" s="95"/>
      <c r="Z38" s="96"/>
      <c r="AA38" s="96"/>
      <c r="AB38" s="96"/>
      <c r="AC38" s="96"/>
      <c r="AD38" s="96"/>
      <c r="AE38" s="96"/>
      <c r="AF38" s="96"/>
      <c r="AG38" s="96"/>
      <c r="AH38" s="96"/>
      <c r="AI38" s="96"/>
      <c r="AJ38" s="96"/>
      <c r="AK38" s="96"/>
      <c r="AL38" s="96"/>
      <c r="AM38" s="96"/>
      <c r="AN38" s="96"/>
      <c r="AO38" s="96"/>
      <c r="AP38" s="96"/>
      <c r="AQ38" s="96"/>
      <c r="AR38" s="96"/>
      <c r="AS38" s="97"/>
      <c r="AT38" s="2"/>
    </row>
    <row r="39" spans="1:46" x14ac:dyDescent="0.25">
      <c r="A39" s="2"/>
      <c r="B39" s="123"/>
      <c r="C39" s="124"/>
      <c r="D39" s="124"/>
      <c r="E39" s="124"/>
      <c r="F39" s="124"/>
      <c r="G39" s="124"/>
      <c r="H39" s="124"/>
      <c r="I39" s="124"/>
      <c r="J39" s="124"/>
      <c r="K39" s="125"/>
      <c r="L39" s="2"/>
      <c r="M39" s="132"/>
      <c r="N39" s="133"/>
      <c r="O39" s="133"/>
      <c r="P39" s="133"/>
      <c r="Q39" s="133"/>
      <c r="R39" s="133"/>
      <c r="S39" s="133"/>
      <c r="T39" s="133"/>
      <c r="U39" s="133"/>
      <c r="V39" s="134"/>
      <c r="W39" s="2"/>
      <c r="X39" s="2"/>
      <c r="Y39" s="95"/>
      <c r="Z39" s="96"/>
      <c r="AA39" s="96"/>
      <c r="AB39" s="96"/>
      <c r="AC39" s="96"/>
      <c r="AD39" s="96"/>
      <c r="AE39" s="96"/>
      <c r="AF39" s="96"/>
      <c r="AG39" s="96"/>
      <c r="AH39" s="96"/>
      <c r="AI39" s="96"/>
      <c r="AJ39" s="96"/>
      <c r="AK39" s="96"/>
      <c r="AL39" s="96"/>
      <c r="AM39" s="96"/>
      <c r="AN39" s="96"/>
      <c r="AO39" s="96"/>
      <c r="AP39" s="96"/>
      <c r="AQ39" s="96"/>
      <c r="AR39" s="96"/>
      <c r="AS39" s="97"/>
      <c r="AT39" s="2"/>
    </row>
    <row r="40" spans="1:46" x14ac:dyDescent="0.25">
      <c r="A40" s="2"/>
      <c r="B40" s="123"/>
      <c r="C40" s="124"/>
      <c r="D40" s="124"/>
      <c r="E40" s="124"/>
      <c r="F40" s="124"/>
      <c r="G40" s="124"/>
      <c r="H40" s="124"/>
      <c r="I40" s="124"/>
      <c r="J40" s="124"/>
      <c r="K40" s="125"/>
      <c r="L40" s="2"/>
      <c r="M40" s="132"/>
      <c r="N40" s="133"/>
      <c r="O40" s="133"/>
      <c r="P40" s="133"/>
      <c r="Q40" s="133"/>
      <c r="R40" s="133"/>
      <c r="S40" s="133"/>
      <c r="T40" s="133"/>
      <c r="U40" s="133"/>
      <c r="V40" s="134"/>
      <c r="W40" s="2"/>
      <c r="X40" s="2"/>
      <c r="Y40" s="95"/>
      <c r="Z40" s="96"/>
      <c r="AA40" s="96"/>
      <c r="AB40" s="96"/>
      <c r="AC40" s="96"/>
      <c r="AD40" s="96"/>
      <c r="AE40" s="96"/>
      <c r="AF40" s="96"/>
      <c r="AG40" s="96"/>
      <c r="AH40" s="96"/>
      <c r="AI40" s="96"/>
      <c r="AJ40" s="96"/>
      <c r="AK40" s="96"/>
      <c r="AL40" s="96"/>
      <c r="AM40" s="96"/>
      <c r="AN40" s="96"/>
      <c r="AO40" s="96"/>
      <c r="AP40" s="96"/>
      <c r="AQ40" s="96"/>
      <c r="AR40" s="96"/>
      <c r="AS40" s="97"/>
      <c r="AT40" s="2"/>
    </row>
    <row r="41" spans="1:46" x14ac:dyDescent="0.25">
      <c r="A41" s="2"/>
      <c r="B41" s="123"/>
      <c r="C41" s="124"/>
      <c r="D41" s="124"/>
      <c r="E41" s="124"/>
      <c r="F41" s="124"/>
      <c r="G41" s="124"/>
      <c r="H41" s="124"/>
      <c r="I41" s="124"/>
      <c r="J41" s="124"/>
      <c r="K41" s="125"/>
      <c r="L41" s="2"/>
      <c r="M41" s="132"/>
      <c r="N41" s="133"/>
      <c r="O41" s="133"/>
      <c r="P41" s="133"/>
      <c r="Q41" s="133"/>
      <c r="R41" s="133"/>
      <c r="S41" s="133"/>
      <c r="T41" s="133"/>
      <c r="U41" s="133"/>
      <c r="V41" s="134"/>
      <c r="W41" s="2"/>
      <c r="X41" s="2"/>
      <c r="Y41" s="95"/>
      <c r="Z41" s="96"/>
      <c r="AA41" s="96"/>
      <c r="AB41" s="96"/>
      <c r="AC41" s="96"/>
      <c r="AD41" s="96"/>
      <c r="AE41" s="96"/>
      <c r="AF41" s="96"/>
      <c r="AG41" s="96"/>
      <c r="AH41" s="96"/>
      <c r="AI41" s="96"/>
      <c r="AJ41" s="96"/>
      <c r="AK41" s="96"/>
      <c r="AL41" s="96"/>
      <c r="AM41" s="96"/>
      <c r="AN41" s="96"/>
      <c r="AO41" s="96"/>
      <c r="AP41" s="96"/>
      <c r="AQ41" s="96"/>
      <c r="AR41" s="96"/>
      <c r="AS41" s="97"/>
      <c r="AT41" s="2"/>
    </row>
    <row r="42" spans="1:46" x14ac:dyDescent="0.25">
      <c r="A42" s="2"/>
      <c r="B42" s="126"/>
      <c r="C42" s="127"/>
      <c r="D42" s="127"/>
      <c r="E42" s="127"/>
      <c r="F42" s="127"/>
      <c r="G42" s="127"/>
      <c r="H42" s="127"/>
      <c r="I42" s="127"/>
      <c r="J42" s="127"/>
      <c r="K42" s="128"/>
      <c r="L42" s="2"/>
      <c r="M42" s="135"/>
      <c r="N42" s="136"/>
      <c r="O42" s="136"/>
      <c r="P42" s="136"/>
      <c r="Q42" s="136"/>
      <c r="R42" s="136"/>
      <c r="S42" s="136"/>
      <c r="T42" s="136"/>
      <c r="U42" s="136"/>
      <c r="V42" s="137"/>
      <c r="W42" s="2"/>
      <c r="X42" s="2"/>
      <c r="Y42" s="98"/>
      <c r="Z42" s="99"/>
      <c r="AA42" s="99"/>
      <c r="AB42" s="99"/>
      <c r="AC42" s="99"/>
      <c r="AD42" s="99"/>
      <c r="AE42" s="99"/>
      <c r="AF42" s="99"/>
      <c r="AG42" s="99"/>
      <c r="AH42" s="99"/>
      <c r="AI42" s="99"/>
      <c r="AJ42" s="99"/>
      <c r="AK42" s="99"/>
      <c r="AL42" s="99"/>
      <c r="AM42" s="99"/>
      <c r="AN42" s="99"/>
      <c r="AO42" s="99"/>
      <c r="AP42" s="99"/>
      <c r="AQ42" s="99"/>
      <c r="AR42" s="99"/>
      <c r="AS42" s="100"/>
      <c r="AT42" s="2"/>
    </row>
    <row r="43" spans="1:46" x14ac:dyDescent="0.25">
      <c r="A43" s="2"/>
      <c r="B43" s="89" t="s">
        <v>80</v>
      </c>
      <c r="C43" s="90"/>
      <c r="D43" s="90"/>
      <c r="E43" s="90"/>
      <c r="F43" s="90"/>
      <c r="G43" s="90"/>
      <c r="H43" s="90"/>
      <c r="I43" s="90"/>
      <c r="J43" s="90"/>
      <c r="K43" s="91"/>
      <c r="L43" s="2"/>
      <c r="M43" s="89" t="s">
        <v>80</v>
      </c>
      <c r="N43" s="90"/>
      <c r="O43" s="90"/>
      <c r="P43" s="90"/>
      <c r="Q43" s="90"/>
      <c r="R43" s="90"/>
      <c r="S43" s="90"/>
      <c r="T43" s="90"/>
      <c r="U43" s="90"/>
      <c r="V43" s="91"/>
      <c r="W43" s="2"/>
      <c r="X43" s="2"/>
      <c r="Y43" s="89" t="s">
        <v>82</v>
      </c>
      <c r="Z43" s="90"/>
      <c r="AA43" s="90"/>
      <c r="AB43" s="90"/>
      <c r="AC43" s="90"/>
      <c r="AD43" s="90"/>
      <c r="AE43" s="90"/>
      <c r="AF43" s="90"/>
      <c r="AG43" s="90"/>
      <c r="AH43" s="90"/>
      <c r="AI43" s="90"/>
      <c r="AJ43" s="90"/>
      <c r="AK43" s="90"/>
      <c r="AL43" s="90"/>
      <c r="AM43" s="90"/>
      <c r="AN43" s="90"/>
      <c r="AO43" s="90"/>
      <c r="AP43" s="90"/>
      <c r="AQ43" s="90"/>
      <c r="AR43" s="90"/>
      <c r="AS43" s="91"/>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ht="15" customHeight="1" x14ac:dyDescent="0.25">
      <c r="A48" s="2"/>
      <c r="B48" s="113" t="s">
        <v>81</v>
      </c>
      <c r="C48" s="114"/>
      <c r="D48" s="114"/>
      <c r="E48" s="114"/>
      <c r="F48" s="114"/>
      <c r="G48" s="114"/>
      <c r="H48" s="114"/>
      <c r="I48" s="114"/>
      <c r="J48" s="114"/>
      <c r="K48" s="114"/>
      <c r="L48" s="114"/>
      <c r="M48" s="114"/>
      <c r="N48" s="114"/>
      <c r="O48" s="114"/>
      <c r="P48" s="114"/>
      <c r="Q48" s="114"/>
      <c r="R48" s="114"/>
      <c r="S48" s="114"/>
      <c r="T48" s="114"/>
      <c r="U48" s="114"/>
      <c r="V48" s="115"/>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116"/>
      <c r="C49" s="117"/>
      <c r="D49" s="117"/>
      <c r="E49" s="117"/>
      <c r="F49" s="117"/>
      <c r="G49" s="117"/>
      <c r="H49" s="117"/>
      <c r="I49" s="117"/>
      <c r="J49" s="117"/>
      <c r="K49" s="117"/>
      <c r="L49" s="117"/>
      <c r="M49" s="117"/>
      <c r="N49" s="117"/>
      <c r="O49" s="117"/>
      <c r="P49" s="117"/>
      <c r="Q49" s="117"/>
      <c r="R49" s="117"/>
      <c r="S49" s="117"/>
      <c r="T49" s="117"/>
      <c r="U49" s="117"/>
      <c r="V49" s="118"/>
      <c r="W49" s="2"/>
      <c r="X49" s="2"/>
      <c r="Y49" s="119" t="s">
        <v>10</v>
      </c>
      <c r="Z49" s="119"/>
      <c r="AA49" s="119"/>
      <c r="AB49" s="119"/>
      <c r="AC49" s="119"/>
      <c r="AD49" s="119"/>
      <c r="AE49" s="119"/>
      <c r="AF49" s="119"/>
      <c r="AG49" s="119"/>
      <c r="AH49" s="119"/>
      <c r="AI49" s="119"/>
      <c r="AJ49" s="119"/>
      <c r="AK49" s="119"/>
      <c r="AL49" s="119"/>
      <c r="AM49" s="119"/>
      <c r="AN49" s="119"/>
      <c r="AO49" s="119"/>
      <c r="AP49" s="119"/>
      <c r="AQ49" s="119"/>
      <c r="AR49" s="119"/>
      <c r="AS49" s="119"/>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sheetData>
  <sheetProtection algorithmName="SHA-512" hashValue="b7qSmPEXQBMQ4TRJI8/WY2B22bCgA4KY1TLwhEkepN9ca81uKL7z44xv4AV9H8Hdhv19yILNyyEkhhbHa+Cphw==" saltValue="qWtgsC5UlBjpI+t4BNrvZw==" spinCount="100000" sheet="1" objects="1" scenarios="1"/>
  <mergeCells count="35">
    <mergeCell ref="B48:V49"/>
    <mergeCell ref="Y49:AS49"/>
    <mergeCell ref="Y35:AS35"/>
    <mergeCell ref="Y36:AS42"/>
    <mergeCell ref="Y43:AS43"/>
    <mergeCell ref="B35:K35"/>
    <mergeCell ref="M35:V35"/>
    <mergeCell ref="B36:K42"/>
    <mergeCell ref="M36:V42"/>
    <mergeCell ref="B43:K43"/>
    <mergeCell ref="M43:V43"/>
    <mergeCell ref="B14:AS14"/>
    <mergeCell ref="B16:G16"/>
    <mergeCell ref="H16:Q16"/>
    <mergeCell ref="S16:AS16"/>
    <mergeCell ref="S25:AS25"/>
    <mergeCell ref="S17:AL18"/>
    <mergeCell ref="S19:AL22"/>
    <mergeCell ref="S23:AL23"/>
    <mergeCell ref="S26:AL27"/>
    <mergeCell ref="S28:AL31"/>
    <mergeCell ref="S32:AL32"/>
    <mergeCell ref="B2:AS3"/>
    <mergeCell ref="B5:AS5"/>
    <mergeCell ref="B7:G7"/>
    <mergeCell ref="H7:AS7"/>
    <mergeCell ref="B8:G8"/>
    <mergeCell ref="H8:AS8"/>
    <mergeCell ref="B18:Q20"/>
    <mergeCell ref="B23:Q23"/>
    <mergeCell ref="B24:Q28"/>
    <mergeCell ref="B31:Q32"/>
    <mergeCell ref="B9:AS9"/>
    <mergeCell ref="B10:AS10"/>
    <mergeCell ref="B11:AS11"/>
  </mergeCells>
  <hyperlinks>
    <hyperlink ref="S23:AL23" r:id="rId1" display="Click here to visit Amanda's LinkedIn Profile" xr:uid="{024F54CD-95FD-48FC-A922-7F2FAA4A3396}"/>
    <hyperlink ref="S32:AL32" r:id="rId2" display="Click here to visit Richard's LinkedIn Profile" xr:uid="{0CEB4635-DD35-416E-8F6F-D74B1EF809E0}"/>
    <hyperlink ref="B31:Q32" r:id="rId3" display="Watch the demo on YouTube" xr:uid="{A77F0E00-806B-4FD6-8991-23A65D7AC5EF}"/>
    <hyperlink ref="B36:J42" r:id="rId4" display="Click here for more info" xr:uid="{44817C22-92E1-4B0B-96BE-678CD66F4D8D}"/>
  </hyperlinks>
  <pageMargins left="0.7" right="0.7" top="0.75" bottom="0.75" header="0.3" footer="0.3"/>
  <pageSetup paperSize="9" orientation="landscape" verticalDpi="3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AD98-25EA-4EB8-A4D8-0188FE3073AD}">
  <sheetPr>
    <tabColor rgb="FF0070C0"/>
  </sheetPr>
  <dimension ref="A1:AF33"/>
  <sheetViews>
    <sheetView zoomScaleNormal="100" workbookViewId="0"/>
  </sheetViews>
  <sheetFormatPr defaultColWidth="0" defaultRowHeight="15" customHeight="1" zeroHeight="1" x14ac:dyDescent="0.25"/>
  <cols>
    <col min="1" max="1" width="2.85546875" style="1" customWidth="1"/>
    <col min="2" max="9" width="15.7109375" style="1" customWidth="1"/>
    <col min="10" max="12" width="2.85546875" style="1" customWidth="1"/>
    <col min="13" max="13" width="17.140625" style="1" customWidth="1"/>
    <col min="14" max="14" width="8.5703125" style="1" customWidth="1"/>
    <col min="15" max="15" width="2.85546875" style="1" customWidth="1"/>
    <col min="16" max="17" width="9.140625" style="1" hidden="1" customWidth="1"/>
    <col min="18" max="18" width="2.85546875" style="1" hidden="1" customWidth="1"/>
    <col min="19" max="20" width="5.7109375" style="1" hidden="1" customWidth="1"/>
    <col min="21" max="21" width="17.140625" style="1" hidden="1" customWidth="1"/>
    <col min="22" max="24" width="9.140625" style="1" hidden="1" customWidth="1"/>
    <col min="25" max="25" width="2.85546875" style="1" hidden="1" customWidth="1"/>
    <col min="26" max="32" width="11.42578125" style="1" hidden="1" customWidth="1"/>
    <col min="33" max="16384" width="9.140625" style="1" hidden="1"/>
  </cols>
  <sheetData>
    <row r="1" spans="1:32" ht="15" customHeight="1" x14ac:dyDescent="0.25">
      <c r="A1" s="2"/>
      <c r="B1" s="2"/>
      <c r="C1" s="2"/>
      <c r="D1" s="2"/>
      <c r="E1" s="2"/>
      <c r="F1" s="2"/>
      <c r="G1" s="2"/>
      <c r="H1" s="2"/>
      <c r="I1" s="2"/>
      <c r="J1" s="2"/>
      <c r="K1" s="30"/>
      <c r="L1" s="30"/>
      <c r="M1" s="30"/>
      <c r="N1" s="30"/>
      <c r="O1" s="30"/>
    </row>
    <row r="2" spans="1:32" ht="15" customHeight="1" x14ac:dyDescent="0.25">
      <c r="A2" s="2"/>
      <c r="B2" s="65" t="str">
        <f>IF('Intro &amp; Setup'!$H$16="", "Activity Schedule", _xlfn.CONCAT("Activity Schedule for ", 'Intro &amp; Setup'!$H$16))</f>
        <v>Activity Schedule</v>
      </c>
      <c r="C2" s="66"/>
      <c r="D2" s="66"/>
      <c r="E2" s="66"/>
      <c r="F2" s="66"/>
      <c r="G2" s="66"/>
      <c r="H2" s="66"/>
      <c r="I2" s="67"/>
      <c r="J2" s="2"/>
      <c r="K2" s="30"/>
      <c r="L2" s="65" t="s">
        <v>54</v>
      </c>
      <c r="M2" s="66"/>
      <c r="N2" s="67"/>
      <c r="O2" s="30"/>
    </row>
    <row r="3" spans="1:32" ht="15" customHeight="1" x14ac:dyDescent="0.25">
      <c r="A3" s="2"/>
      <c r="B3" s="68"/>
      <c r="C3" s="69"/>
      <c r="D3" s="69"/>
      <c r="E3" s="69"/>
      <c r="F3" s="69"/>
      <c r="G3" s="69"/>
      <c r="H3" s="69"/>
      <c r="I3" s="70"/>
      <c r="J3" s="2"/>
      <c r="K3" s="30"/>
      <c r="L3" s="68"/>
      <c r="M3" s="69"/>
      <c r="N3" s="70"/>
      <c r="O3" s="30"/>
    </row>
    <row r="4" spans="1:32" ht="15" customHeight="1" x14ac:dyDescent="0.25">
      <c r="A4" s="2"/>
      <c r="B4" s="2"/>
      <c r="C4" s="2"/>
      <c r="D4" s="2"/>
      <c r="E4" s="2"/>
      <c r="F4" s="2"/>
      <c r="G4" s="2"/>
      <c r="H4" s="2"/>
      <c r="I4" s="2"/>
      <c r="J4" s="2"/>
      <c r="K4" s="30"/>
      <c r="L4" s="30"/>
      <c r="M4" s="30"/>
      <c r="N4" s="30"/>
      <c r="O4" s="30"/>
      <c r="Z4" s="17" t="s">
        <v>52</v>
      </c>
    </row>
    <row r="5" spans="1:32" ht="15" customHeight="1" x14ac:dyDescent="0.25">
      <c r="A5" s="2"/>
      <c r="B5" s="55" t="s">
        <v>21</v>
      </c>
      <c r="C5" s="54" t="s">
        <v>12</v>
      </c>
      <c r="D5" s="54" t="s">
        <v>13</v>
      </c>
      <c r="E5" s="54" t="s">
        <v>14</v>
      </c>
      <c r="F5" s="54" t="s">
        <v>15</v>
      </c>
      <c r="G5" s="54" t="s">
        <v>16</v>
      </c>
      <c r="H5" s="54" t="s">
        <v>17</v>
      </c>
      <c r="I5" s="54" t="s">
        <v>18</v>
      </c>
      <c r="J5" s="2"/>
      <c r="K5" s="30"/>
      <c r="L5" s="74" t="s">
        <v>47</v>
      </c>
      <c r="M5" s="76"/>
      <c r="N5" s="54" t="s">
        <v>48</v>
      </c>
      <c r="O5" s="30"/>
      <c r="U5" s="17"/>
    </row>
    <row r="6" spans="1:32" ht="15" customHeight="1" x14ac:dyDescent="0.25">
      <c r="A6" s="2"/>
      <c r="B6" s="11" t="s">
        <v>22</v>
      </c>
      <c r="C6" s="32"/>
      <c r="D6" s="32"/>
      <c r="E6" s="32"/>
      <c r="F6" s="32"/>
      <c r="G6" s="32"/>
      <c r="H6" s="32"/>
      <c r="I6" s="32"/>
      <c r="J6" s="2"/>
      <c r="K6" s="30"/>
      <c r="L6" s="18"/>
      <c r="M6" s="14"/>
      <c r="N6" s="15"/>
      <c r="O6" s="30"/>
      <c r="Q6" s="11" t="str">
        <f>IF($M6="", "", IF(COUNTIF($M$6:$M$17, $M6)&gt;1, "X", ""))</f>
        <v/>
      </c>
      <c r="S6" s="11" t="str">
        <f>IF($M6="", "", COUNTIF($M$6:$M$17, "&lt;"&amp;$M6)+1)</f>
        <v/>
      </c>
      <c r="T6" s="11">
        <v>1</v>
      </c>
      <c r="U6" s="11" t="str">
        <f>IFERROR(INDEX($M$6:$M$17, MATCH($T6, $S$6:$S$17, 0)), "")</f>
        <v/>
      </c>
      <c r="W6" s="3" t="str">
        <f>IF(AND($M6="", NOT($N6="")), "X", "")</f>
        <v/>
      </c>
      <c r="X6" s="5" t="str">
        <f>IF(AND($N6="", NOT($M6="")), "X", "")</f>
        <v/>
      </c>
      <c r="Z6" s="3" t="str">
        <f>IFERROR(IF(C6="", $Z$4, IF(INDEX($N$6:$N$17, MATCH(C6, $M$6:$M$17, 0))="", $Z$4, INDEX($N$6:$N$17, MATCH(C6, $M$6:$M$17, 0)))), $Z$4)</f>
        <v>Unassigned</v>
      </c>
      <c r="AA6" s="4" t="str">
        <f t="shared" ref="AA6:AA29" si="0">IFERROR(IF(D6="", $Z$4, IF(INDEX($N$6:$N$17, MATCH(D6, $M$6:$M$17, 0))="", $Z$4, INDEX($N$6:$N$17, MATCH(D6, $M$6:$M$17, 0)))), $Z$4)</f>
        <v>Unassigned</v>
      </c>
      <c r="AB6" s="4" t="str">
        <f t="shared" ref="AB6:AB29" si="1">IFERROR(IF(E6="", $Z$4, IF(INDEX($N$6:$N$17, MATCH(E6, $M$6:$M$17, 0))="", $Z$4, INDEX($N$6:$N$17, MATCH(E6, $M$6:$M$17, 0)))), $Z$4)</f>
        <v>Unassigned</v>
      </c>
      <c r="AC6" s="4" t="str">
        <f t="shared" ref="AC6:AC29" si="2">IFERROR(IF(F6="", $Z$4, IF(INDEX($N$6:$N$17, MATCH(F6, $M$6:$M$17, 0))="", $Z$4, INDEX($N$6:$N$17, MATCH(F6, $M$6:$M$17, 0)))), $Z$4)</f>
        <v>Unassigned</v>
      </c>
      <c r="AD6" s="4" t="str">
        <f t="shared" ref="AD6:AD29" si="3">IFERROR(IF(G6="", $Z$4, IF(INDEX($N$6:$N$17, MATCH(G6, $M$6:$M$17, 0))="", $Z$4, INDEX($N$6:$N$17, MATCH(G6, $M$6:$M$17, 0)))), $Z$4)</f>
        <v>Unassigned</v>
      </c>
      <c r="AE6" s="4" t="str">
        <f t="shared" ref="AE6:AE29" si="4">IFERROR(IF(H6="", $Z$4, IF(INDEX($N$6:$N$17, MATCH(H6, $M$6:$M$17, 0))="", $Z$4, INDEX($N$6:$N$17, MATCH(H6, $M$6:$M$17, 0)))), $Z$4)</f>
        <v>Unassigned</v>
      </c>
      <c r="AF6" s="5" t="str">
        <f t="shared" ref="AF6:AF29" si="5">IFERROR(IF(I6="", $Z$4, IF(INDEX($N$6:$N$17, MATCH(I6, $M$6:$M$17, 0))="", $Z$4, INDEX($N$6:$N$17, MATCH(I6, $M$6:$M$17, 0)))), $Z$4)</f>
        <v>Unassigned</v>
      </c>
    </row>
    <row r="7" spans="1:32" ht="15" customHeight="1" x14ac:dyDescent="0.25">
      <c r="A7" s="2"/>
      <c r="B7" s="12" t="s">
        <v>23</v>
      </c>
      <c r="C7" s="33"/>
      <c r="D7" s="33"/>
      <c r="E7" s="33"/>
      <c r="F7" s="33"/>
      <c r="G7" s="33"/>
      <c r="H7" s="33"/>
      <c r="I7" s="33"/>
      <c r="J7" s="2"/>
      <c r="K7" s="30"/>
      <c r="L7" s="19"/>
      <c r="M7" s="15"/>
      <c r="N7" s="15"/>
      <c r="O7" s="30"/>
      <c r="Q7" s="12" t="str">
        <f t="shared" ref="Q7:Q17" si="6">IF($M7="", "", IF(COUNTIF($M$6:$M$17, $M7)&gt;1, "X", ""))</f>
        <v/>
      </c>
      <c r="S7" s="12" t="str">
        <f t="shared" ref="S7:S17" si="7">IF($M7="", "", COUNTIF($M$6:$M$17, "&lt;"&amp;$M7)+1)</f>
        <v/>
      </c>
      <c r="T7" s="12">
        <v>2</v>
      </c>
      <c r="U7" s="12" t="str">
        <f t="shared" ref="U7:U17" si="8">IFERROR(INDEX($M$6:$M$17, MATCH($T7, $S$6:$S$17, 0)), "")</f>
        <v/>
      </c>
      <c r="W7" s="6" t="str">
        <f t="shared" ref="W7:W17" si="9">IF(AND($M7="", NOT($N7="")), "X", "")</f>
        <v/>
      </c>
      <c r="X7" s="7" t="str">
        <f t="shared" ref="X7:X17" si="10">IF(AND($N7="", NOT($M7="")), "X", "")</f>
        <v/>
      </c>
      <c r="Z7" s="6" t="str">
        <f t="shared" ref="Z7:Z29" si="11">IFERROR(IF(C7="", $Z$4, IF(INDEX($N$6:$N$17, MATCH(C7, $M$6:$M$17, 0))="", $Z$4, INDEX($N$6:$N$17, MATCH(C7, $M$6:$M$17, 0)))), $Z$4)</f>
        <v>Unassigned</v>
      </c>
      <c r="AA7" s="43" t="str">
        <f t="shared" si="0"/>
        <v>Unassigned</v>
      </c>
      <c r="AB7" s="43" t="str">
        <f t="shared" si="1"/>
        <v>Unassigned</v>
      </c>
      <c r="AC7" s="43" t="str">
        <f t="shared" si="2"/>
        <v>Unassigned</v>
      </c>
      <c r="AD7" s="43" t="str">
        <f t="shared" si="3"/>
        <v>Unassigned</v>
      </c>
      <c r="AE7" s="43" t="str">
        <f t="shared" si="4"/>
        <v>Unassigned</v>
      </c>
      <c r="AF7" s="7" t="str">
        <f t="shared" si="5"/>
        <v>Unassigned</v>
      </c>
    </row>
    <row r="8" spans="1:32" ht="15" customHeight="1" x14ac:dyDescent="0.25">
      <c r="A8" s="2"/>
      <c r="B8" s="12" t="s">
        <v>24</v>
      </c>
      <c r="C8" s="33"/>
      <c r="D8" s="33"/>
      <c r="E8" s="33"/>
      <c r="F8" s="33"/>
      <c r="G8" s="33"/>
      <c r="H8" s="33"/>
      <c r="I8" s="33"/>
      <c r="J8" s="2"/>
      <c r="K8" s="30"/>
      <c r="L8" s="20"/>
      <c r="M8" s="15"/>
      <c r="N8" s="15"/>
      <c r="O8" s="30"/>
      <c r="Q8" s="12" t="str">
        <f t="shared" si="6"/>
        <v/>
      </c>
      <c r="S8" s="12" t="str">
        <f t="shared" si="7"/>
        <v/>
      </c>
      <c r="T8" s="12">
        <v>3</v>
      </c>
      <c r="U8" s="12" t="str">
        <f t="shared" si="8"/>
        <v/>
      </c>
      <c r="W8" s="6" t="str">
        <f t="shared" si="9"/>
        <v/>
      </c>
      <c r="X8" s="7" t="str">
        <f t="shared" si="10"/>
        <v/>
      </c>
      <c r="Z8" s="6" t="str">
        <f t="shared" si="11"/>
        <v>Unassigned</v>
      </c>
      <c r="AA8" s="43" t="str">
        <f t="shared" si="0"/>
        <v>Unassigned</v>
      </c>
      <c r="AB8" s="43" t="str">
        <f t="shared" si="1"/>
        <v>Unassigned</v>
      </c>
      <c r="AC8" s="43" t="str">
        <f t="shared" si="2"/>
        <v>Unassigned</v>
      </c>
      <c r="AD8" s="43" t="str">
        <f t="shared" si="3"/>
        <v>Unassigned</v>
      </c>
      <c r="AE8" s="43" t="str">
        <f t="shared" si="4"/>
        <v>Unassigned</v>
      </c>
      <c r="AF8" s="7" t="str">
        <f t="shared" si="5"/>
        <v>Unassigned</v>
      </c>
    </row>
    <row r="9" spans="1:32" ht="15" customHeight="1" x14ac:dyDescent="0.25">
      <c r="A9" s="2"/>
      <c r="B9" s="12" t="s">
        <v>25</v>
      </c>
      <c r="C9" s="33"/>
      <c r="D9" s="33"/>
      <c r="E9" s="33"/>
      <c r="F9" s="33"/>
      <c r="G9" s="33"/>
      <c r="H9" s="33"/>
      <c r="I9" s="33"/>
      <c r="J9" s="2"/>
      <c r="K9" s="30"/>
      <c r="L9" s="21"/>
      <c r="M9" s="15"/>
      <c r="N9" s="15"/>
      <c r="O9" s="30"/>
      <c r="Q9" s="12" t="str">
        <f t="shared" si="6"/>
        <v/>
      </c>
      <c r="S9" s="12" t="str">
        <f t="shared" si="7"/>
        <v/>
      </c>
      <c r="T9" s="12">
        <v>4</v>
      </c>
      <c r="U9" s="12" t="str">
        <f t="shared" si="8"/>
        <v/>
      </c>
      <c r="W9" s="6" t="str">
        <f t="shared" si="9"/>
        <v/>
      </c>
      <c r="X9" s="7" t="str">
        <f t="shared" si="10"/>
        <v/>
      </c>
      <c r="Z9" s="6" t="str">
        <f t="shared" si="11"/>
        <v>Unassigned</v>
      </c>
      <c r="AA9" s="43" t="str">
        <f t="shared" si="0"/>
        <v>Unassigned</v>
      </c>
      <c r="AB9" s="43" t="str">
        <f t="shared" si="1"/>
        <v>Unassigned</v>
      </c>
      <c r="AC9" s="43" t="str">
        <f t="shared" si="2"/>
        <v>Unassigned</v>
      </c>
      <c r="AD9" s="43" t="str">
        <f t="shared" si="3"/>
        <v>Unassigned</v>
      </c>
      <c r="AE9" s="43" t="str">
        <f t="shared" si="4"/>
        <v>Unassigned</v>
      </c>
      <c r="AF9" s="7" t="str">
        <f t="shared" si="5"/>
        <v>Unassigned</v>
      </c>
    </row>
    <row r="10" spans="1:32" ht="15" customHeight="1" x14ac:dyDescent="0.25">
      <c r="A10" s="2"/>
      <c r="B10" s="12" t="s">
        <v>26</v>
      </c>
      <c r="C10" s="33"/>
      <c r="D10" s="33"/>
      <c r="E10" s="33"/>
      <c r="F10" s="33"/>
      <c r="G10" s="33"/>
      <c r="H10" s="33"/>
      <c r="I10" s="33"/>
      <c r="J10" s="2"/>
      <c r="K10" s="30"/>
      <c r="L10" s="22"/>
      <c r="M10" s="15"/>
      <c r="N10" s="15"/>
      <c r="O10" s="30"/>
      <c r="Q10" s="12" t="str">
        <f t="shared" si="6"/>
        <v/>
      </c>
      <c r="S10" s="12" t="str">
        <f t="shared" si="7"/>
        <v/>
      </c>
      <c r="T10" s="12">
        <v>5</v>
      </c>
      <c r="U10" s="12" t="str">
        <f t="shared" si="8"/>
        <v/>
      </c>
      <c r="W10" s="6" t="str">
        <f t="shared" si="9"/>
        <v/>
      </c>
      <c r="X10" s="7" t="str">
        <f t="shared" si="10"/>
        <v/>
      </c>
      <c r="Z10" s="6" t="str">
        <f t="shared" si="11"/>
        <v>Unassigned</v>
      </c>
      <c r="AA10" s="43" t="str">
        <f t="shared" si="0"/>
        <v>Unassigned</v>
      </c>
      <c r="AB10" s="43" t="str">
        <f t="shared" si="1"/>
        <v>Unassigned</v>
      </c>
      <c r="AC10" s="43" t="str">
        <f t="shared" si="2"/>
        <v>Unassigned</v>
      </c>
      <c r="AD10" s="43" t="str">
        <f t="shared" si="3"/>
        <v>Unassigned</v>
      </c>
      <c r="AE10" s="43" t="str">
        <f t="shared" si="4"/>
        <v>Unassigned</v>
      </c>
      <c r="AF10" s="7" t="str">
        <f t="shared" si="5"/>
        <v>Unassigned</v>
      </c>
    </row>
    <row r="11" spans="1:32" ht="15" customHeight="1" x14ac:dyDescent="0.25">
      <c r="A11" s="2"/>
      <c r="B11" s="12" t="s">
        <v>27</v>
      </c>
      <c r="C11" s="33"/>
      <c r="D11" s="33"/>
      <c r="E11" s="33"/>
      <c r="F11" s="33"/>
      <c r="G11" s="33"/>
      <c r="H11" s="33"/>
      <c r="I11" s="33"/>
      <c r="J11" s="2"/>
      <c r="K11" s="30"/>
      <c r="L11" s="23"/>
      <c r="M11" s="15"/>
      <c r="N11" s="15"/>
      <c r="O11" s="30"/>
      <c r="Q11" s="12" t="str">
        <f t="shared" si="6"/>
        <v/>
      </c>
      <c r="S11" s="12" t="str">
        <f t="shared" si="7"/>
        <v/>
      </c>
      <c r="T11" s="12">
        <v>6</v>
      </c>
      <c r="U11" s="12" t="str">
        <f t="shared" si="8"/>
        <v/>
      </c>
      <c r="W11" s="6" t="str">
        <f t="shared" si="9"/>
        <v/>
      </c>
      <c r="X11" s="7" t="str">
        <f t="shared" si="10"/>
        <v/>
      </c>
      <c r="Z11" s="6" t="str">
        <f t="shared" si="11"/>
        <v>Unassigned</v>
      </c>
      <c r="AA11" s="43" t="str">
        <f t="shared" si="0"/>
        <v>Unassigned</v>
      </c>
      <c r="AB11" s="43" t="str">
        <f t="shared" si="1"/>
        <v>Unassigned</v>
      </c>
      <c r="AC11" s="43" t="str">
        <f t="shared" si="2"/>
        <v>Unassigned</v>
      </c>
      <c r="AD11" s="43" t="str">
        <f t="shared" si="3"/>
        <v>Unassigned</v>
      </c>
      <c r="AE11" s="43" t="str">
        <f t="shared" si="4"/>
        <v>Unassigned</v>
      </c>
      <c r="AF11" s="7" t="str">
        <f t="shared" si="5"/>
        <v>Unassigned</v>
      </c>
    </row>
    <row r="12" spans="1:32" ht="15" customHeight="1" x14ac:dyDescent="0.25">
      <c r="A12" s="2"/>
      <c r="B12" s="12" t="s">
        <v>28</v>
      </c>
      <c r="C12" s="33"/>
      <c r="D12" s="33"/>
      <c r="E12" s="33"/>
      <c r="F12" s="33"/>
      <c r="G12" s="33"/>
      <c r="H12" s="33"/>
      <c r="I12" s="33"/>
      <c r="J12" s="2"/>
      <c r="K12" s="30"/>
      <c r="L12" s="24"/>
      <c r="M12" s="15"/>
      <c r="N12" s="15"/>
      <c r="O12" s="30"/>
      <c r="Q12" s="12" t="str">
        <f t="shared" si="6"/>
        <v/>
      </c>
      <c r="S12" s="12" t="str">
        <f t="shared" si="7"/>
        <v/>
      </c>
      <c r="T12" s="12">
        <v>7</v>
      </c>
      <c r="U12" s="12" t="str">
        <f t="shared" si="8"/>
        <v/>
      </c>
      <c r="W12" s="6" t="str">
        <f t="shared" si="9"/>
        <v/>
      </c>
      <c r="X12" s="7" t="str">
        <f t="shared" si="10"/>
        <v/>
      </c>
      <c r="Z12" s="6" t="str">
        <f t="shared" si="11"/>
        <v>Unassigned</v>
      </c>
      <c r="AA12" s="43" t="str">
        <f t="shared" si="0"/>
        <v>Unassigned</v>
      </c>
      <c r="AB12" s="43" t="str">
        <f t="shared" si="1"/>
        <v>Unassigned</v>
      </c>
      <c r="AC12" s="43" t="str">
        <f t="shared" si="2"/>
        <v>Unassigned</v>
      </c>
      <c r="AD12" s="43" t="str">
        <f t="shared" si="3"/>
        <v>Unassigned</v>
      </c>
      <c r="AE12" s="43" t="str">
        <f t="shared" si="4"/>
        <v>Unassigned</v>
      </c>
      <c r="AF12" s="7" t="str">
        <f t="shared" si="5"/>
        <v>Unassigned</v>
      </c>
    </row>
    <row r="13" spans="1:32" ht="15" customHeight="1" x14ac:dyDescent="0.25">
      <c r="A13" s="2"/>
      <c r="B13" s="12" t="s">
        <v>29</v>
      </c>
      <c r="C13" s="33"/>
      <c r="D13" s="33"/>
      <c r="E13" s="33"/>
      <c r="F13" s="33"/>
      <c r="G13" s="33"/>
      <c r="H13" s="33"/>
      <c r="I13" s="33"/>
      <c r="J13" s="2"/>
      <c r="K13" s="30"/>
      <c r="L13" s="25"/>
      <c r="M13" s="15"/>
      <c r="N13" s="15"/>
      <c r="O13" s="30"/>
      <c r="Q13" s="12" t="str">
        <f t="shared" si="6"/>
        <v/>
      </c>
      <c r="S13" s="12" t="str">
        <f t="shared" si="7"/>
        <v/>
      </c>
      <c r="T13" s="12">
        <v>8</v>
      </c>
      <c r="U13" s="12" t="str">
        <f t="shared" si="8"/>
        <v/>
      </c>
      <c r="W13" s="6" t="str">
        <f t="shared" si="9"/>
        <v/>
      </c>
      <c r="X13" s="7" t="str">
        <f t="shared" si="10"/>
        <v/>
      </c>
      <c r="Z13" s="6" t="str">
        <f t="shared" si="11"/>
        <v>Unassigned</v>
      </c>
      <c r="AA13" s="43" t="str">
        <f t="shared" si="0"/>
        <v>Unassigned</v>
      </c>
      <c r="AB13" s="43" t="str">
        <f t="shared" si="1"/>
        <v>Unassigned</v>
      </c>
      <c r="AC13" s="43" t="str">
        <f t="shared" si="2"/>
        <v>Unassigned</v>
      </c>
      <c r="AD13" s="43" t="str">
        <f t="shared" si="3"/>
        <v>Unassigned</v>
      </c>
      <c r="AE13" s="43" t="str">
        <f t="shared" si="4"/>
        <v>Unassigned</v>
      </c>
      <c r="AF13" s="7" t="str">
        <f t="shared" si="5"/>
        <v>Unassigned</v>
      </c>
    </row>
    <row r="14" spans="1:32" ht="15" customHeight="1" x14ac:dyDescent="0.25">
      <c r="A14" s="2"/>
      <c r="B14" s="12" t="s">
        <v>30</v>
      </c>
      <c r="C14" s="33"/>
      <c r="D14" s="33"/>
      <c r="E14" s="33"/>
      <c r="F14" s="33"/>
      <c r="G14" s="33"/>
      <c r="H14" s="33"/>
      <c r="I14" s="33"/>
      <c r="J14" s="2"/>
      <c r="K14" s="30"/>
      <c r="L14" s="26"/>
      <c r="M14" s="15"/>
      <c r="N14" s="15"/>
      <c r="O14" s="30"/>
      <c r="Q14" s="12" t="str">
        <f t="shared" si="6"/>
        <v/>
      </c>
      <c r="S14" s="12" t="str">
        <f t="shared" si="7"/>
        <v/>
      </c>
      <c r="T14" s="12">
        <v>9</v>
      </c>
      <c r="U14" s="12" t="str">
        <f t="shared" si="8"/>
        <v/>
      </c>
      <c r="W14" s="6" t="str">
        <f t="shared" si="9"/>
        <v/>
      </c>
      <c r="X14" s="7" t="str">
        <f t="shared" si="10"/>
        <v/>
      </c>
      <c r="Z14" s="6" t="str">
        <f t="shared" si="11"/>
        <v>Unassigned</v>
      </c>
      <c r="AA14" s="43" t="str">
        <f t="shared" si="0"/>
        <v>Unassigned</v>
      </c>
      <c r="AB14" s="43" t="str">
        <f t="shared" si="1"/>
        <v>Unassigned</v>
      </c>
      <c r="AC14" s="43" t="str">
        <f t="shared" si="2"/>
        <v>Unassigned</v>
      </c>
      <c r="AD14" s="43" t="str">
        <f t="shared" si="3"/>
        <v>Unassigned</v>
      </c>
      <c r="AE14" s="43" t="str">
        <f t="shared" si="4"/>
        <v>Unassigned</v>
      </c>
      <c r="AF14" s="7" t="str">
        <f t="shared" si="5"/>
        <v>Unassigned</v>
      </c>
    </row>
    <row r="15" spans="1:32" ht="15" customHeight="1" x14ac:dyDescent="0.25">
      <c r="A15" s="2"/>
      <c r="B15" s="12" t="s">
        <v>31</v>
      </c>
      <c r="C15" s="33"/>
      <c r="D15" s="33"/>
      <c r="E15" s="33"/>
      <c r="F15" s="33"/>
      <c r="G15" s="33"/>
      <c r="H15" s="33"/>
      <c r="I15" s="33"/>
      <c r="J15" s="2"/>
      <c r="K15" s="30"/>
      <c r="L15" s="27"/>
      <c r="M15" s="15"/>
      <c r="N15" s="15"/>
      <c r="O15" s="30"/>
      <c r="Q15" s="12" t="str">
        <f t="shared" si="6"/>
        <v/>
      </c>
      <c r="S15" s="12" t="str">
        <f t="shared" si="7"/>
        <v/>
      </c>
      <c r="T15" s="12">
        <v>10</v>
      </c>
      <c r="U15" s="12" t="str">
        <f t="shared" si="8"/>
        <v/>
      </c>
      <c r="W15" s="6" t="str">
        <f t="shared" si="9"/>
        <v/>
      </c>
      <c r="X15" s="7" t="str">
        <f t="shared" si="10"/>
        <v/>
      </c>
      <c r="Z15" s="6" t="str">
        <f t="shared" si="11"/>
        <v>Unassigned</v>
      </c>
      <c r="AA15" s="43" t="str">
        <f t="shared" si="0"/>
        <v>Unassigned</v>
      </c>
      <c r="AB15" s="43" t="str">
        <f t="shared" si="1"/>
        <v>Unassigned</v>
      </c>
      <c r="AC15" s="43" t="str">
        <f t="shared" si="2"/>
        <v>Unassigned</v>
      </c>
      <c r="AD15" s="43" t="str">
        <f t="shared" si="3"/>
        <v>Unassigned</v>
      </c>
      <c r="AE15" s="43" t="str">
        <f t="shared" si="4"/>
        <v>Unassigned</v>
      </c>
      <c r="AF15" s="7" t="str">
        <f t="shared" si="5"/>
        <v>Unassigned</v>
      </c>
    </row>
    <row r="16" spans="1:32" ht="15" customHeight="1" x14ac:dyDescent="0.25">
      <c r="A16" s="2"/>
      <c r="B16" s="12" t="s">
        <v>32</v>
      </c>
      <c r="C16" s="33"/>
      <c r="D16" s="33"/>
      <c r="E16" s="33"/>
      <c r="F16" s="33"/>
      <c r="G16" s="33"/>
      <c r="H16" s="33"/>
      <c r="I16" s="33"/>
      <c r="J16" s="2"/>
      <c r="K16" s="30"/>
      <c r="L16" s="28"/>
      <c r="M16" s="15"/>
      <c r="N16" s="15"/>
      <c r="O16" s="30"/>
      <c r="Q16" s="12" t="str">
        <f t="shared" si="6"/>
        <v/>
      </c>
      <c r="S16" s="12" t="str">
        <f t="shared" si="7"/>
        <v/>
      </c>
      <c r="T16" s="12">
        <v>11</v>
      </c>
      <c r="U16" s="12" t="str">
        <f t="shared" si="8"/>
        <v/>
      </c>
      <c r="W16" s="6" t="str">
        <f t="shared" si="9"/>
        <v/>
      </c>
      <c r="X16" s="7" t="str">
        <f t="shared" si="10"/>
        <v/>
      </c>
      <c r="Z16" s="6" t="str">
        <f t="shared" si="11"/>
        <v>Unassigned</v>
      </c>
      <c r="AA16" s="43" t="str">
        <f t="shared" si="0"/>
        <v>Unassigned</v>
      </c>
      <c r="AB16" s="43" t="str">
        <f t="shared" si="1"/>
        <v>Unassigned</v>
      </c>
      <c r="AC16" s="43" t="str">
        <f t="shared" si="2"/>
        <v>Unassigned</v>
      </c>
      <c r="AD16" s="43" t="str">
        <f t="shared" si="3"/>
        <v>Unassigned</v>
      </c>
      <c r="AE16" s="43" t="str">
        <f t="shared" si="4"/>
        <v>Unassigned</v>
      </c>
      <c r="AF16" s="7" t="str">
        <f t="shared" si="5"/>
        <v>Unassigned</v>
      </c>
    </row>
    <row r="17" spans="1:32" ht="15" customHeight="1" x14ac:dyDescent="0.25">
      <c r="A17" s="2"/>
      <c r="B17" s="12" t="s">
        <v>33</v>
      </c>
      <c r="C17" s="33"/>
      <c r="D17" s="33"/>
      <c r="E17" s="33"/>
      <c r="F17" s="33"/>
      <c r="G17" s="33"/>
      <c r="H17" s="33"/>
      <c r="I17" s="33"/>
      <c r="J17" s="2"/>
      <c r="K17" s="30"/>
      <c r="L17" s="29"/>
      <c r="M17" s="16"/>
      <c r="N17" s="16"/>
      <c r="O17" s="30"/>
      <c r="Q17" s="13" t="str">
        <f t="shared" si="6"/>
        <v/>
      </c>
      <c r="S17" s="13" t="str">
        <f t="shared" si="7"/>
        <v/>
      </c>
      <c r="T17" s="13">
        <v>12</v>
      </c>
      <c r="U17" s="13" t="str">
        <f t="shared" si="8"/>
        <v/>
      </c>
      <c r="W17" s="8" t="str">
        <f t="shared" si="9"/>
        <v/>
      </c>
      <c r="X17" s="10" t="str">
        <f t="shared" si="10"/>
        <v/>
      </c>
      <c r="Z17" s="6" t="str">
        <f t="shared" si="11"/>
        <v>Unassigned</v>
      </c>
      <c r="AA17" s="43" t="str">
        <f t="shared" si="0"/>
        <v>Unassigned</v>
      </c>
      <c r="AB17" s="43" t="str">
        <f t="shared" si="1"/>
        <v>Unassigned</v>
      </c>
      <c r="AC17" s="43" t="str">
        <f t="shared" si="2"/>
        <v>Unassigned</v>
      </c>
      <c r="AD17" s="43" t="str">
        <f t="shared" si="3"/>
        <v>Unassigned</v>
      </c>
      <c r="AE17" s="43" t="str">
        <f t="shared" si="4"/>
        <v>Unassigned</v>
      </c>
      <c r="AF17" s="7" t="str">
        <f t="shared" si="5"/>
        <v>Unassigned</v>
      </c>
    </row>
    <row r="18" spans="1:32" ht="15" customHeight="1" x14ac:dyDescent="0.25">
      <c r="A18" s="2"/>
      <c r="B18" s="12" t="s">
        <v>34</v>
      </c>
      <c r="C18" s="33"/>
      <c r="D18" s="33"/>
      <c r="E18" s="33"/>
      <c r="F18" s="33"/>
      <c r="G18" s="33"/>
      <c r="H18" s="33"/>
      <c r="I18" s="33"/>
      <c r="J18" s="2"/>
      <c r="K18" s="30"/>
      <c r="L18" s="30"/>
      <c r="M18" s="31"/>
      <c r="N18" s="31"/>
      <c r="O18" s="30"/>
      <c r="Z18" s="6" t="str">
        <f t="shared" si="11"/>
        <v>Unassigned</v>
      </c>
      <c r="AA18" s="43" t="str">
        <f t="shared" si="0"/>
        <v>Unassigned</v>
      </c>
      <c r="AB18" s="43" t="str">
        <f t="shared" si="1"/>
        <v>Unassigned</v>
      </c>
      <c r="AC18" s="43" t="str">
        <f t="shared" si="2"/>
        <v>Unassigned</v>
      </c>
      <c r="AD18" s="43" t="str">
        <f t="shared" si="3"/>
        <v>Unassigned</v>
      </c>
      <c r="AE18" s="43" t="str">
        <f t="shared" si="4"/>
        <v>Unassigned</v>
      </c>
      <c r="AF18" s="7" t="str">
        <f t="shared" si="5"/>
        <v>Unassigned</v>
      </c>
    </row>
    <row r="19" spans="1:32" ht="15" customHeight="1" x14ac:dyDescent="0.25">
      <c r="A19" s="2"/>
      <c r="B19" s="12" t="s">
        <v>35</v>
      </c>
      <c r="C19" s="33"/>
      <c r="D19" s="33"/>
      <c r="E19" s="33"/>
      <c r="F19" s="33"/>
      <c r="G19" s="33"/>
      <c r="H19" s="33"/>
      <c r="I19" s="33"/>
      <c r="J19" s="2"/>
      <c r="K19" s="30"/>
      <c r="L19" s="139" t="s">
        <v>53</v>
      </c>
      <c r="M19" s="140"/>
      <c r="N19" s="141"/>
      <c r="O19" s="30"/>
      <c r="U19" s="17"/>
      <c r="Z19" s="6" t="str">
        <f t="shared" si="11"/>
        <v>Unassigned</v>
      </c>
      <c r="AA19" s="43" t="str">
        <f t="shared" si="0"/>
        <v>Unassigned</v>
      </c>
      <c r="AB19" s="43" t="str">
        <f t="shared" si="1"/>
        <v>Unassigned</v>
      </c>
      <c r="AC19" s="43" t="str">
        <f t="shared" si="2"/>
        <v>Unassigned</v>
      </c>
      <c r="AD19" s="43" t="str">
        <f t="shared" si="3"/>
        <v>Unassigned</v>
      </c>
      <c r="AE19" s="43" t="str">
        <f t="shared" si="4"/>
        <v>Unassigned</v>
      </c>
      <c r="AF19" s="7" t="str">
        <f t="shared" si="5"/>
        <v>Unassigned</v>
      </c>
    </row>
    <row r="20" spans="1:32" ht="15" customHeight="1" x14ac:dyDescent="0.25">
      <c r="A20" s="2"/>
      <c r="B20" s="12" t="s">
        <v>36</v>
      </c>
      <c r="C20" s="33"/>
      <c r="D20" s="33"/>
      <c r="E20" s="33"/>
      <c r="F20" s="33"/>
      <c r="G20" s="33"/>
      <c r="H20" s="33"/>
      <c r="I20" s="33"/>
      <c r="J20" s="2"/>
      <c r="K20" s="30"/>
      <c r="L20" s="142"/>
      <c r="M20" s="143"/>
      <c r="N20" s="144"/>
      <c r="O20" s="30"/>
      <c r="U20" s="11" t="s">
        <v>49</v>
      </c>
      <c r="Z20" s="6" t="str">
        <f t="shared" si="11"/>
        <v>Unassigned</v>
      </c>
      <c r="AA20" s="43" t="str">
        <f t="shared" si="0"/>
        <v>Unassigned</v>
      </c>
      <c r="AB20" s="43" t="str">
        <f t="shared" si="1"/>
        <v>Unassigned</v>
      </c>
      <c r="AC20" s="43" t="str">
        <f t="shared" si="2"/>
        <v>Unassigned</v>
      </c>
      <c r="AD20" s="43" t="str">
        <f t="shared" si="3"/>
        <v>Unassigned</v>
      </c>
      <c r="AE20" s="43" t="str">
        <f t="shared" si="4"/>
        <v>Unassigned</v>
      </c>
      <c r="AF20" s="7" t="str">
        <f t="shared" si="5"/>
        <v>Unassigned</v>
      </c>
    </row>
    <row r="21" spans="1:32" ht="15" customHeight="1" x14ac:dyDescent="0.25">
      <c r="A21" s="2"/>
      <c r="B21" s="12" t="s">
        <v>37</v>
      </c>
      <c r="C21" s="33"/>
      <c r="D21" s="33"/>
      <c r="E21" s="33"/>
      <c r="F21" s="33"/>
      <c r="G21" s="33"/>
      <c r="H21" s="33"/>
      <c r="I21" s="33"/>
      <c r="J21" s="2"/>
      <c r="K21" s="30"/>
      <c r="L21" s="142"/>
      <c r="M21" s="143"/>
      <c r="N21" s="144"/>
      <c r="O21" s="30"/>
      <c r="U21" s="12" t="s">
        <v>50</v>
      </c>
      <c r="Z21" s="6" t="str">
        <f t="shared" si="11"/>
        <v>Unassigned</v>
      </c>
      <c r="AA21" s="43" t="str">
        <f t="shared" si="0"/>
        <v>Unassigned</v>
      </c>
      <c r="AB21" s="43" t="str">
        <f t="shared" si="1"/>
        <v>Unassigned</v>
      </c>
      <c r="AC21" s="43" t="str">
        <f t="shared" si="2"/>
        <v>Unassigned</v>
      </c>
      <c r="AD21" s="43" t="str">
        <f t="shared" si="3"/>
        <v>Unassigned</v>
      </c>
      <c r="AE21" s="43" t="str">
        <f t="shared" si="4"/>
        <v>Unassigned</v>
      </c>
      <c r="AF21" s="7" t="str">
        <f t="shared" si="5"/>
        <v>Unassigned</v>
      </c>
    </row>
    <row r="22" spans="1:32" ht="15" customHeight="1" x14ac:dyDescent="0.25">
      <c r="A22" s="2"/>
      <c r="B22" s="12" t="s">
        <v>38</v>
      </c>
      <c r="C22" s="33"/>
      <c r="D22" s="33"/>
      <c r="E22" s="33"/>
      <c r="F22" s="33"/>
      <c r="G22" s="33"/>
      <c r="H22" s="33"/>
      <c r="I22" s="33"/>
      <c r="J22" s="2"/>
      <c r="K22" s="30"/>
      <c r="L22" s="142"/>
      <c r="M22" s="143"/>
      <c r="N22" s="144"/>
      <c r="O22" s="30"/>
      <c r="U22" s="13" t="s">
        <v>51</v>
      </c>
      <c r="Z22" s="6" t="str">
        <f t="shared" si="11"/>
        <v>Unassigned</v>
      </c>
      <c r="AA22" s="43" t="str">
        <f t="shared" si="0"/>
        <v>Unassigned</v>
      </c>
      <c r="AB22" s="43" t="str">
        <f t="shared" si="1"/>
        <v>Unassigned</v>
      </c>
      <c r="AC22" s="43" t="str">
        <f t="shared" si="2"/>
        <v>Unassigned</v>
      </c>
      <c r="AD22" s="43" t="str">
        <f t="shared" si="3"/>
        <v>Unassigned</v>
      </c>
      <c r="AE22" s="43" t="str">
        <f t="shared" si="4"/>
        <v>Unassigned</v>
      </c>
      <c r="AF22" s="7" t="str">
        <f t="shared" si="5"/>
        <v>Unassigned</v>
      </c>
    </row>
    <row r="23" spans="1:32" ht="15" customHeight="1" x14ac:dyDescent="0.25">
      <c r="A23" s="2"/>
      <c r="B23" s="12" t="s">
        <v>39</v>
      </c>
      <c r="C23" s="33"/>
      <c r="D23" s="33"/>
      <c r="E23" s="33"/>
      <c r="F23" s="33"/>
      <c r="G23" s="33"/>
      <c r="H23" s="33"/>
      <c r="I23" s="33"/>
      <c r="J23" s="2"/>
      <c r="K23" s="30"/>
      <c r="L23" s="142"/>
      <c r="M23" s="143"/>
      <c r="N23" s="144"/>
      <c r="O23" s="30"/>
      <c r="Z23" s="6" t="str">
        <f t="shared" si="11"/>
        <v>Unassigned</v>
      </c>
      <c r="AA23" s="43" t="str">
        <f t="shared" si="0"/>
        <v>Unassigned</v>
      </c>
      <c r="AB23" s="43" t="str">
        <f t="shared" si="1"/>
        <v>Unassigned</v>
      </c>
      <c r="AC23" s="43" t="str">
        <f t="shared" si="2"/>
        <v>Unassigned</v>
      </c>
      <c r="AD23" s="43" t="str">
        <f t="shared" si="3"/>
        <v>Unassigned</v>
      </c>
      <c r="AE23" s="43" t="str">
        <f t="shared" si="4"/>
        <v>Unassigned</v>
      </c>
      <c r="AF23" s="7" t="str">
        <f t="shared" si="5"/>
        <v>Unassigned</v>
      </c>
    </row>
    <row r="24" spans="1:32" ht="15" customHeight="1" x14ac:dyDescent="0.25">
      <c r="A24" s="2"/>
      <c r="B24" s="12" t="s">
        <v>40</v>
      </c>
      <c r="C24" s="33"/>
      <c r="D24" s="33"/>
      <c r="E24" s="33"/>
      <c r="F24" s="33"/>
      <c r="G24" s="33"/>
      <c r="H24" s="33"/>
      <c r="I24" s="33"/>
      <c r="J24" s="2"/>
      <c r="K24" s="30"/>
      <c r="L24" s="142"/>
      <c r="M24" s="143"/>
      <c r="N24" s="144"/>
      <c r="O24" s="30"/>
      <c r="Z24" s="6" t="str">
        <f t="shared" si="11"/>
        <v>Unassigned</v>
      </c>
      <c r="AA24" s="43" t="str">
        <f t="shared" si="0"/>
        <v>Unassigned</v>
      </c>
      <c r="AB24" s="43" t="str">
        <f t="shared" si="1"/>
        <v>Unassigned</v>
      </c>
      <c r="AC24" s="43" t="str">
        <f t="shared" si="2"/>
        <v>Unassigned</v>
      </c>
      <c r="AD24" s="43" t="str">
        <f t="shared" si="3"/>
        <v>Unassigned</v>
      </c>
      <c r="AE24" s="43" t="str">
        <f t="shared" si="4"/>
        <v>Unassigned</v>
      </c>
      <c r="AF24" s="7" t="str">
        <f t="shared" si="5"/>
        <v>Unassigned</v>
      </c>
    </row>
    <row r="25" spans="1:32" ht="15" customHeight="1" x14ac:dyDescent="0.25">
      <c r="A25" s="2"/>
      <c r="B25" s="12" t="s">
        <v>41</v>
      </c>
      <c r="C25" s="33"/>
      <c r="D25" s="33"/>
      <c r="E25" s="33"/>
      <c r="F25" s="33"/>
      <c r="G25" s="33"/>
      <c r="H25" s="33"/>
      <c r="I25" s="33"/>
      <c r="J25" s="2"/>
      <c r="K25" s="30"/>
      <c r="L25" s="142"/>
      <c r="M25" s="143"/>
      <c r="N25" s="144"/>
      <c r="O25" s="30"/>
      <c r="Z25" s="6" t="str">
        <f t="shared" si="11"/>
        <v>Unassigned</v>
      </c>
      <c r="AA25" s="43" t="str">
        <f t="shared" si="0"/>
        <v>Unassigned</v>
      </c>
      <c r="AB25" s="43" t="str">
        <f t="shared" si="1"/>
        <v>Unassigned</v>
      </c>
      <c r="AC25" s="43" t="str">
        <f t="shared" si="2"/>
        <v>Unassigned</v>
      </c>
      <c r="AD25" s="43" t="str">
        <f t="shared" si="3"/>
        <v>Unassigned</v>
      </c>
      <c r="AE25" s="43" t="str">
        <f t="shared" si="4"/>
        <v>Unassigned</v>
      </c>
      <c r="AF25" s="7" t="str">
        <f t="shared" si="5"/>
        <v>Unassigned</v>
      </c>
    </row>
    <row r="26" spans="1:32" ht="15" customHeight="1" x14ac:dyDescent="0.25">
      <c r="A26" s="2"/>
      <c r="B26" s="12" t="s">
        <v>42</v>
      </c>
      <c r="C26" s="33"/>
      <c r="D26" s="33"/>
      <c r="E26" s="33"/>
      <c r="F26" s="33"/>
      <c r="G26" s="33"/>
      <c r="H26" s="33"/>
      <c r="I26" s="33"/>
      <c r="J26" s="2"/>
      <c r="K26" s="30"/>
      <c r="L26" s="142"/>
      <c r="M26" s="143"/>
      <c r="N26" s="144"/>
      <c r="O26" s="30"/>
      <c r="Z26" s="6" t="str">
        <f t="shared" si="11"/>
        <v>Unassigned</v>
      </c>
      <c r="AA26" s="43" t="str">
        <f t="shared" si="0"/>
        <v>Unassigned</v>
      </c>
      <c r="AB26" s="43" t="str">
        <f t="shared" si="1"/>
        <v>Unassigned</v>
      </c>
      <c r="AC26" s="43" t="str">
        <f t="shared" si="2"/>
        <v>Unassigned</v>
      </c>
      <c r="AD26" s="43" t="str">
        <f t="shared" si="3"/>
        <v>Unassigned</v>
      </c>
      <c r="AE26" s="43" t="str">
        <f t="shared" si="4"/>
        <v>Unassigned</v>
      </c>
      <c r="AF26" s="7" t="str">
        <f t="shared" si="5"/>
        <v>Unassigned</v>
      </c>
    </row>
    <row r="27" spans="1:32" ht="15" customHeight="1" x14ac:dyDescent="0.25">
      <c r="A27" s="2"/>
      <c r="B27" s="12" t="s">
        <v>43</v>
      </c>
      <c r="C27" s="33"/>
      <c r="D27" s="33"/>
      <c r="E27" s="33"/>
      <c r="F27" s="33"/>
      <c r="G27" s="33"/>
      <c r="H27" s="33"/>
      <c r="I27" s="33"/>
      <c r="J27" s="2"/>
      <c r="K27" s="30"/>
      <c r="L27" s="142"/>
      <c r="M27" s="143"/>
      <c r="N27" s="144"/>
      <c r="O27" s="30"/>
      <c r="Z27" s="6" t="str">
        <f t="shared" si="11"/>
        <v>Unassigned</v>
      </c>
      <c r="AA27" s="43" t="str">
        <f t="shared" si="0"/>
        <v>Unassigned</v>
      </c>
      <c r="AB27" s="43" t="str">
        <f t="shared" si="1"/>
        <v>Unassigned</v>
      </c>
      <c r="AC27" s="43" t="str">
        <f t="shared" si="2"/>
        <v>Unassigned</v>
      </c>
      <c r="AD27" s="43" t="str">
        <f t="shared" si="3"/>
        <v>Unassigned</v>
      </c>
      <c r="AE27" s="43" t="str">
        <f t="shared" si="4"/>
        <v>Unassigned</v>
      </c>
      <c r="AF27" s="7" t="str">
        <f t="shared" si="5"/>
        <v>Unassigned</v>
      </c>
    </row>
    <row r="28" spans="1:32" ht="15" customHeight="1" x14ac:dyDescent="0.25">
      <c r="A28" s="2"/>
      <c r="B28" s="12" t="s">
        <v>44</v>
      </c>
      <c r="C28" s="33"/>
      <c r="D28" s="33"/>
      <c r="E28" s="33"/>
      <c r="F28" s="33"/>
      <c r="G28" s="33"/>
      <c r="H28" s="33"/>
      <c r="I28" s="33"/>
      <c r="J28" s="2"/>
      <c r="K28" s="30"/>
      <c r="L28" s="142"/>
      <c r="M28" s="143"/>
      <c r="N28" s="144"/>
      <c r="O28" s="30"/>
      <c r="Z28" s="6" t="str">
        <f t="shared" si="11"/>
        <v>Unassigned</v>
      </c>
      <c r="AA28" s="43" t="str">
        <f t="shared" si="0"/>
        <v>Unassigned</v>
      </c>
      <c r="AB28" s="43" t="str">
        <f t="shared" si="1"/>
        <v>Unassigned</v>
      </c>
      <c r="AC28" s="43" t="str">
        <f t="shared" si="2"/>
        <v>Unassigned</v>
      </c>
      <c r="AD28" s="43" t="str">
        <f t="shared" si="3"/>
        <v>Unassigned</v>
      </c>
      <c r="AE28" s="43" t="str">
        <f t="shared" si="4"/>
        <v>Unassigned</v>
      </c>
      <c r="AF28" s="7" t="str">
        <f t="shared" si="5"/>
        <v>Unassigned</v>
      </c>
    </row>
    <row r="29" spans="1:32" ht="15" customHeight="1" x14ac:dyDescent="0.25">
      <c r="A29" s="2"/>
      <c r="B29" s="13" t="s">
        <v>45</v>
      </c>
      <c r="C29" s="34"/>
      <c r="D29" s="34"/>
      <c r="E29" s="34"/>
      <c r="F29" s="34"/>
      <c r="G29" s="34"/>
      <c r="H29" s="34"/>
      <c r="I29" s="34"/>
      <c r="J29" s="2"/>
      <c r="K29" s="30"/>
      <c r="L29" s="145"/>
      <c r="M29" s="146"/>
      <c r="N29" s="147"/>
      <c r="O29" s="30"/>
      <c r="Z29" s="8" t="str">
        <f t="shared" si="11"/>
        <v>Unassigned</v>
      </c>
      <c r="AA29" s="9" t="str">
        <f t="shared" si="0"/>
        <v>Unassigned</v>
      </c>
      <c r="AB29" s="9" t="str">
        <f t="shared" si="1"/>
        <v>Unassigned</v>
      </c>
      <c r="AC29" s="9" t="str">
        <f t="shared" si="2"/>
        <v>Unassigned</v>
      </c>
      <c r="AD29" s="9" t="str">
        <f t="shared" si="3"/>
        <v>Unassigned</v>
      </c>
      <c r="AE29" s="9" t="str">
        <f t="shared" si="4"/>
        <v>Unassigned</v>
      </c>
      <c r="AF29" s="10" t="str">
        <f t="shared" si="5"/>
        <v>Unassigned</v>
      </c>
    </row>
    <row r="30" spans="1:32" ht="15" customHeight="1" x14ac:dyDescent="0.25">
      <c r="A30" s="2"/>
      <c r="B30" s="2"/>
      <c r="C30" s="2"/>
      <c r="D30" s="2"/>
      <c r="E30" s="2"/>
      <c r="F30" s="2"/>
      <c r="G30" s="2"/>
      <c r="H30" s="2"/>
      <c r="I30" s="2"/>
      <c r="J30" s="2"/>
      <c r="K30" s="30"/>
      <c r="L30" s="30"/>
      <c r="M30" s="31"/>
      <c r="N30" s="31"/>
      <c r="O30" s="30"/>
    </row>
    <row r="31" spans="1:32" ht="15" customHeight="1" x14ac:dyDescent="0.25">
      <c r="A31" s="2"/>
      <c r="B31" s="2"/>
      <c r="C31" s="2"/>
      <c r="D31" s="2"/>
      <c r="E31" s="2"/>
      <c r="F31" s="2"/>
      <c r="G31" s="2"/>
      <c r="H31" s="138" t="s">
        <v>46</v>
      </c>
      <c r="I31" s="138"/>
      <c r="J31" s="2"/>
      <c r="K31" s="30"/>
      <c r="L31" s="30"/>
      <c r="M31" s="31"/>
      <c r="N31" s="31"/>
      <c r="O31" s="30"/>
    </row>
    <row r="32" spans="1:32" ht="15" customHeight="1" x14ac:dyDescent="0.25">
      <c r="A32" s="2"/>
      <c r="B32" s="2"/>
      <c r="C32" s="2"/>
      <c r="D32" s="2"/>
      <c r="E32" s="2"/>
      <c r="F32" s="2"/>
      <c r="G32" s="2"/>
      <c r="H32" s="2"/>
      <c r="I32" s="2"/>
      <c r="J32" s="2"/>
      <c r="K32" s="30"/>
      <c r="L32" s="30"/>
      <c r="M32" s="31"/>
      <c r="N32" s="31"/>
      <c r="O32" s="30"/>
    </row>
    <row r="33" spans="1:15" ht="15" customHeight="1" x14ac:dyDescent="0.25">
      <c r="A33" s="2"/>
      <c r="B33" s="2"/>
      <c r="C33" s="2"/>
      <c r="D33" s="2"/>
      <c r="E33" s="2"/>
      <c r="F33" s="2"/>
      <c r="G33" s="2"/>
      <c r="H33" s="2"/>
      <c r="I33" s="2"/>
      <c r="J33" s="2"/>
      <c r="K33" s="30"/>
      <c r="L33" s="30"/>
      <c r="M33" s="31"/>
      <c r="N33" s="31"/>
      <c r="O33" s="30"/>
    </row>
  </sheetData>
  <sheetProtection algorithmName="SHA-512" hashValue="XDSIwOcaiFnUTCz7IADWkl/YP95N9h4Z7UOjKBllzjs/v3jC1bZkEOBrFNHgRmHPOUvCWP5G+ScOhh8V95pisg==" saltValue="U0AqC/sMNoeNUfMz8SkZ8g==" spinCount="100000" sheet="1" objects="1" scenarios="1"/>
  <mergeCells count="5">
    <mergeCell ref="B2:I3"/>
    <mergeCell ref="H31:I31"/>
    <mergeCell ref="L5:M5"/>
    <mergeCell ref="L19:N29"/>
    <mergeCell ref="L2:N3"/>
  </mergeCells>
  <conditionalFormatting sqref="M6:N17">
    <cfRule type="expression" dxfId="13" priority="1">
      <formula>W6="X"</formula>
    </cfRule>
    <cfRule type="expression" dxfId="12" priority="14">
      <formula>$Q6="X"</formula>
    </cfRule>
  </conditionalFormatting>
  <conditionalFormatting sqref="C6:I29">
    <cfRule type="expression" dxfId="11" priority="2">
      <formula>AND(C6=$M$17, NOT(C6=""))</formula>
    </cfRule>
    <cfRule type="expression" dxfId="10" priority="3">
      <formula>AND(C6=$M$16, NOT(C6=""))</formula>
    </cfRule>
    <cfRule type="expression" dxfId="9" priority="4">
      <formula>AND(C6=$M$15, NOT(C6=""))</formula>
    </cfRule>
    <cfRule type="expression" dxfId="8" priority="5">
      <formula>AND(C6=$M$14, NOT(C6=""))</formula>
    </cfRule>
    <cfRule type="expression" dxfId="7" priority="6">
      <formula>AND(C6=$M$13, NOT(C6=""))</formula>
    </cfRule>
    <cfRule type="expression" dxfId="6" priority="7">
      <formula>AND(C6=$M$12, NOT(C6=""))</formula>
    </cfRule>
    <cfRule type="expression" dxfId="5" priority="8">
      <formula>AND(C6=$M$11, NOT(C6=""))</formula>
    </cfRule>
    <cfRule type="expression" dxfId="4" priority="9">
      <formula>AND(C6=$M$10, NOT(C6=""))</formula>
    </cfRule>
    <cfRule type="expression" dxfId="3" priority="10">
      <formula>AND(C6=$M$9, NOT(C6=""))</formula>
    </cfRule>
    <cfRule type="expression" dxfId="2" priority="11">
      <formula>AND(C6=$M$8, NOT(C6=""))</formula>
    </cfRule>
    <cfRule type="expression" dxfId="1" priority="12">
      <formula>AND(C6=$M$7, NOT(C6=""))</formula>
    </cfRule>
    <cfRule type="expression" dxfId="0" priority="13">
      <formula>AND(C6=$M$6, NOT(C6=""))</formula>
    </cfRule>
  </conditionalFormatting>
  <dataValidations count="2">
    <dataValidation type="list" allowBlank="1" showInputMessage="1" showErrorMessage="1" sqref="C6:I29" xr:uid="{A06F73BA-BA73-41D1-8C93-A00E987D004C}">
      <formula1>$U$5:$U$17</formula1>
    </dataValidation>
    <dataValidation type="list" allowBlank="1" showInputMessage="1" showErrorMessage="1" sqref="N6:N17" xr:uid="{2D75BC58-EB09-4BCF-8CB3-F4A3B58EB52C}">
      <formula1>$U$19:$U$22</formula1>
    </dataValidation>
  </dataValidation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CA1D-3ABA-4BEC-8FBB-4031BCA08817}">
  <sheetPr>
    <tabColor rgb="FF7030A0"/>
  </sheetPr>
  <dimension ref="A1:BP66"/>
  <sheetViews>
    <sheetView zoomScaleNormal="100" workbookViewId="0"/>
  </sheetViews>
  <sheetFormatPr defaultColWidth="0" defaultRowHeight="15" zeroHeight="1" x14ac:dyDescent="0.25"/>
  <cols>
    <col min="1" max="46" width="2.85546875" style="1" customWidth="1"/>
    <col min="47" max="49" width="2.85546875" style="1" hidden="1" customWidth="1"/>
    <col min="50" max="50" width="17.140625" style="1" hidden="1" customWidth="1"/>
    <col min="51" max="58" width="5.7109375" style="1" hidden="1" customWidth="1"/>
    <col min="59" max="59" width="2.85546875" style="1" hidden="1" customWidth="1"/>
    <col min="60" max="60" width="8.5703125" style="1" hidden="1" customWidth="1"/>
    <col min="61" max="68" width="5.7109375" style="1" hidden="1" customWidth="1"/>
    <col min="69" max="16384" width="2.85546875" style="1" hidden="1"/>
  </cols>
  <sheetData>
    <row r="1" spans="1:68"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68" x14ac:dyDescent="0.25">
      <c r="A2" s="2"/>
      <c r="B2" s="65" t="str">
        <f>IF('Intro &amp; Setup'!$H$16="", "Activity Breakdown", _xlfn.CONCAT("Activity Breakdown for ", 'Intro &amp; Setup'!$H$16))</f>
        <v>Activity Breakdown</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7"/>
      <c r="AT2" s="2"/>
    </row>
    <row r="3" spans="1:68" x14ac:dyDescent="0.25">
      <c r="A3" s="2"/>
      <c r="B3" s="68"/>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70"/>
      <c r="AT3" s="2"/>
    </row>
    <row r="4" spans="1:68" x14ac:dyDescent="0.25">
      <c r="A4" s="2"/>
      <c r="B4" s="148" t="s">
        <v>71</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2"/>
      <c r="AX4" s="50" t="s">
        <v>62</v>
      </c>
      <c r="AY4" s="50" t="s">
        <v>63</v>
      </c>
      <c r="AZ4" s="50" t="s">
        <v>64</v>
      </c>
      <c r="BA4" s="50" t="s">
        <v>65</v>
      </c>
      <c r="BB4" s="50" t="s">
        <v>66</v>
      </c>
      <c r="BC4" s="50" t="s">
        <v>67</v>
      </c>
      <c r="BD4" s="50" t="s">
        <v>68</v>
      </c>
      <c r="BE4" s="50" t="s">
        <v>69</v>
      </c>
      <c r="BF4" s="50" t="s">
        <v>70</v>
      </c>
      <c r="BH4" s="50" t="s">
        <v>48</v>
      </c>
      <c r="BI4" s="50" t="s">
        <v>63</v>
      </c>
      <c r="BJ4" s="50" t="s">
        <v>64</v>
      </c>
      <c r="BK4" s="50" t="s">
        <v>65</v>
      </c>
      <c r="BL4" s="50" t="s">
        <v>66</v>
      </c>
      <c r="BM4" s="50" t="s">
        <v>67</v>
      </c>
      <c r="BN4" s="50" t="s">
        <v>68</v>
      </c>
      <c r="BO4" s="50" t="s">
        <v>69</v>
      </c>
      <c r="BP4" s="50" t="s">
        <v>70</v>
      </c>
    </row>
    <row r="5" spans="1:68"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X5" s="11" t="str">
        <f>IF('Activity Schedule'!$M6="", "", 'Activity Schedule'!$M6)</f>
        <v/>
      </c>
      <c r="AY5" s="35" t="e">
        <f>IF($AX5="", NA(), COUNTIF('Activity Schedule'!C$6:C$29, $AX5))</f>
        <v>#N/A</v>
      </c>
      <c r="AZ5" s="36" t="e">
        <f>IF($AX5="", NA(), COUNTIF('Activity Schedule'!D$6:D$29, $AX5))</f>
        <v>#N/A</v>
      </c>
      <c r="BA5" s="36" t="e">
        <f>IF($AX5="", NA(), COUNTIF('Activity Schedule'!E$6:E$29, $AX5))</f>
        <v>#N/A</v>
      </c>
      <c r="BB5" s="36" t="e">
        <f>IF($AX5="", NA(), COUNTIF('Activity Schedule'!F$6:F$29, $AX5))</f>
        <v>#N/A</v>
      </c>
      <c r="BC5" s="36" t="e">
        <f>IF($AX5="", NA(), COUNTIF('Activity Schedule'!G$6:G$29, $AX5))</f>
        <v>#N/A</v>
      </c>
      <c r="BD5" s="36" t="e">
        <f>IF($AX5="", NA(), COUNTIF('Activity Schedule'!H$6:H$29, $AX5))</f>
        <v>#N/A</v>
      </c>
      <c r="BE5" s="37" t="e">
        <f>IF($AX5="", NA(), COUNTIF('Activity Schedule'!I$6:I$29, $AX5))</f>
        <v>#N/A</v>
      </c>
      <c r="BF5" s="11" t="e">
        <f>SUM($AY5:$BE5)</f>
        <v>#N/A</v>
      </c>
      <c r="BH5" s="11" t="str">
        <f>'Activity Schedule'!$U20</f>
        <v>Work</v>
      </c>
      <c r="BI5" s="35">
        <f>IF($BH5="", NA(), COUNTIF('Activity Schedule'!Z$6:Z$29, $BH5))</f>
        <v>0</v>
      </c>
      <c r="BJ5" s="36">
        <f>IF($BH5="", NA(), COUNTIF('Activity Schedule'!AA$6:AA$29, $BH5))</f>
        <v>0</v>
      </c>
      <c r="BK5" s="36">
        <f>IF($BH5="", NA(), COUNTIF('Activity Schedule'!AB$6:AB$29, $BH5))</f>
        <v>0</v>
      </c>
      <c r="BL5" s="36">
        <f>IF($BH5="", NA(), COUNTIF('Activity Schedule'!AC$6:AC$29, $BH5))</f>
        <v>0</v>
      </c>
      <c r="BM5" s="36">
        <f>IF($BH5="", NA(), COUNTIF('Activity Schedule'!AD$6:AD$29, $BH5))</f>
        <v>0</v>
      </c>
      <c r="BN5" s="36">
        <f>IF($BH5="", NA(), COUNTIF('Activity Schedule'!AE$6:AE$29, $BH5))</f>
        <v>0</v>
      </c>
      <c r="BO5" s="36">
        <f>IF($BH5="", NA(), COUNTIF('Activity Schedule'!AF$6:AF$29, $BH5))</f>
        <v>0</v>
      </c>
      <c r="BP5" s="11">
        <f>SUM($BI5:$BO5)</f>
        <v>0</v>
      </c>
    </row>
    <row r="6" spans="1:68"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X6" s="12" t="str">
        <f>IF('Activity Schedule'!$M7="", "", 'Activity Schedule'!$M7)</f>
        <v/>
      </c>
      <c r="AY6" s="38" t="e">
        <f>IF($AX6="", NA(), COUNTIF('Activity Schedule'!C$6:C$29, $AX6))</f>
        <v>#N/A</v>
      </c>
      <c r="AZ6" s="43" t="e">
        <f>IF($AX6="", NA(), COUNTIF('Activity Schedule'!D$6:D$29, $AX6))</f>
        <v>#N/A</v>
      </c>
      <c r="BA6" s="43" t="e">
        <f>IF($AX6="", NA(), COUNTIF('Activity Schedule'!E$6:E$29, $AX6))</f>
        <v>#N/A</v>
      </c>
      <c r="BB6" s="43" t="e">
        <f>IF($AX6="", NA(), COUNTIF('Activity Schedule'!F$6:F$29, $AX6))</f>
        <v>#N/A</v>
      </c>
      <c r="BC6" s="43" t="e">
        <f>IF($AX6="", NA(), COUNTIF('Activity Schedule'!G$6:G$29, $AX6))</f>
        <v>#N/A</v>
      </c>
      <c r="BD6" s="43" t="e">
        <f>IF($AX6="", NA(), COUNTIF('Activity Schedule'!H$6:H$29, $AX6))</f>
        <v>#N/A</v>
      </c>
      <c r="BE6" s="40" t="e">
        <f>IF($AX6="", NA(), COUNTIF('Activity Schedule'!I$6:I$29, $AX6))</f>
        <v>#N/A</v>
      </c>
      <c r="BF6" s="12" t="e">
        <f t="shared" ref="BF6:BF17" si="0">SUM($AY6:$BE6)</f>
        <v>#N/A</v>
      </c>
      <c r="BH6" s="12" t="str">
        <f>'Activity Schedule'!$U21</f>
        <v>Personal</v>
      </c>
      <c r="BI6" s="38">
        <f>IF($BH6="", NA(), COUNTIF('Activity Schedule'!Z$6:Z$29, $BH6))</f>
        <v>0</v>
      </c>
      <c r="BJ6" s="43">
        <f>IF($BH6="", NA(), COUNTIF('Activity Schedule'!AA$6:AA$29, $BH6))</f>
        <v>0</v>
      </c>
      <c r="BK6" s="43">
        <f>IF($BH6="", NA(), COUNTIF('Activity Schedule'!AB$6:AB$29, $BH6))</f>
        <v>0</v>
      </c>
      <c r="BL6" s="43">
        <f>IF($BH6="", NA(), COUNTIF('Activity Schedule'!AC$6:AC$29, $BH6))</f>
        <v>0</v>
      </c>
      <c r="BM6" s="43">
        <f>IF($BH6="", NA(), COUNTIF('Activity Schedule'!AD$6:AD$29, $BH6))</f>
        <v>0</v>
      </c>
      <c r="BN6" s="43">
        <f>IF($BH6="", NA(), COUNTIF('Activity Schedule'!AE$6:AE$29, $BH6))</f>
        <v>0</v>
      </c>
      <c r="BO6" s="43">
        <f>IF($BH6="", NA(), COUNTIF('Activity Schedule'!AF$6:AF$29, $BH6))</f>
        <v>0</v>
      </c>
      <c r="BP6" s="12">
        <f t="shared" ref="BP6:BP8" si="1">SUM($BI6:$BO6)</f>
        <v>0</v>
      </c>
    </row>
    <row r="7" spans="1:68"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X7" s="12" t="str">
        <f>IF('Activity Schedule'!$M8="", "", 'Activity Schedule'!$M8)</f>
        <v/>
      </c>
      <c r="AY7" s="38" t="e">
        <f>IF($AX7="", NA(), COUNTIF('Activity Schedule'!C$6:C$29, $AX7))</f>
        <v>#N/A</v>
      </c>
      <c r="AZ7" s="43" t="e">
        <f>IF($AX7="", NA(), COUNTIF('Activity Schedule'!D$6:D$29, $AX7))</f>
        <v>#N/A</v>
      </c>
      <c r="BA7" s="43" t="e">
        <f>IF($AX7="", NA(), COUNTIF('Activity Schedule'!E$6:E$29, $AX7))</f>
        <v>#N/A</v>
      </c>
      <c r="BB7" s="43" t="e">
        <f>IF($AX7="", NA(), COUNTIF('Activity Schedule'!F$6:F$29, $AX7))</f>
        <v>#N/A</v>
      </c>
      <c r="BC7" s="43" t="e">
        <f>IF($AX7="", NA(), COUNTIF('Activity Schedule'!G$6:G$29, $AX7))</f>
        <v>#N/A</v>
      </c>
      <c r="BD7" s="43" t="e">
        <f>IF($AX7="", NA(), COUNTIF('Activity Schedule'!H$6:H$29, $AX7))</f>
        <v>#N/A</v>
      </c>
      <c r="BE7" s="40" t="e">
        <f>IF($AX7="", NA(), COUNTIF('Activity Schedule'!I$6:I$29, $AX7))</f>
        <v>#N/A</v>
      </c>
      <c r="BF7" s="12" t="e">
        <f t="shared" si="0"/>
        <v>#N/A</v>
      </c>
      <c r="BH7" s="13" t="str">
        <f>'Activity Schedule'!$U22</f>
        <v>Sleep</v>
      </c>
      <c r="BI7" s="41">
        <f>IF($BH7="", NA(), COUNTIF('Activity Schedule'!Z$6:Z$29, $BH7))</f>
        <v>0</v>
      </c>
      <c r="BJ7" s="42">
        <f>IF($BH7="", NA(), COUNTIF('Activity Schedule'!AA$6:AA$29, $BH7))</f>
        <v>0</v>
      </c>
      <c r="BK7" s="42">
        <f>IF($BH7="", NA(), COUNTIF('Activity Schedule'!AB$6:AB$29, $BH7))</f>
        <v>0</v>
      </c>
      <c r="BL7" s="42">
        <f>IF($BH7="", NA(), COUNTIF('Activity Schedule'!AC$6:AC$29, $BH7))</f>
        <v>0</v>
      </c>
      <c r="BM7" s="42">
        <f>IF($BH7="", NA(), COUNTIF('Activity Schedule'!AD$6:AD$29, $BH7))</f>
        <v>0</v>
      </c>
      <c r="BN7" s="42">
        <f>IF($BH7="", NA(), COUNTIF('Activity Schedule'!AE$6:AE$29, $BH7))</f>
        <v>0</v>
      </c>
      <c r="BO7" s="42">
        <f>IF($BH7="", NA(), COUNTIF('Activity Schedule'!AF$6:AF$29, $BH7))</f>
        <v>0</v>
      </c>
      <c r="BP7" s="13">
        <f t="shared" si="1"/>
        <v>0</v>
      </c>
    </row>
    <row r="8" spans="1:68"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X8" s="12" t="str">
        <f>IF('Activity Schedule'!$M9="", "", 'Activity Schedule'!$M9)</f>
        <v/>
      </c>
      <c r="AY8" s="38" t="e">
        <f>IF($AX8="", NA(), COUNTIF('Activity Schedule'!C$6:C$29, $AX8))</f>
        <v>#N/A</v>
      </c>
      <c r="AZ8" s="43" t="e">
        <f>IF($AX8="", NA(), COUNTIF('Activity Schedule'!D$6:D$29, $AX8))</f>
        <v>#N/A</v>
      </c>
      <c r="BA8" s="43" t="e">
        <f>IF($AX8="", NA(), COUNTIF('Activity Schedule'!E$6:E$29, $AX8))</f>
        <v>#N/A</v>
      </c>
      <c r="BB8" s="43" t="e">
        <f>IF($AX8="", NA(), COUNTIF('Activity Schedule'!F$6:F$29, $AX8))</f>
        <v>#N/A</v>
      </c>
      <c r="BC8" s="43" t="e">
        <f>IF($AX8="", NA(), COUNTIF('Activity Schedule'!G$6:G$29, $AX8))</f>
        <v>#N/A</v>
      </c>
      <c r="BD8" s="43" t="e">
        <f>IF($AX8="", NA(), COUNTIF('Activity Schedule'!H$6:H$29, $AX8))</f>
        <v>#N/A</v>
      </c>
      <c r="BE8" s="40" t="e">
        <f>IF($AX8="", NA(), COUNTIF('Activity Schedule'!I$6:I$29, $AX8))</f>
        <v>#N/A</v>
      </c>
      <c r="BF8" s="12" t="e">
        <f t="shared" si="0"/>
        <v>#N/A</v>
      </c>
      <c r="BH8" s="51" t="str">
        <f>'Activity Schedule'!$Z$4</f>
        <v>Unassigned</v>
      </c>
      <c r="BI8" s="51">
        <f>IF($BH8="", NA(), COUNTIF('Activity Schedule'!Z$6:Z$29, $BH8))</f>
        <v>24</v>
      </c>
      <c r="BJ8" s="52">
        <f>IF($BH8="", NA(), COUNTIF('Activity Schedule'!AA$6:AA$29, $BH8))</f>
        <v>24</v>
      </c>
      <c r="BK8" s="52">
        <f>IF($BH8="", NA(), COUNTIF('Activity Schedule'!AB$6:AB$29, $BH8))</f>
        <v>24</v>
      </c>
      <c r="BL8" s="52">
        <f>IF($BH8="", NA(), COUNTIF('Activity Schedule'!AC$6:AC$29, $BH8))</f>
        <v>24</v>
      </c>
      <c r="BM8" s="52">
        <f>IF($BH8="", NA(), COUNTIF('Activity Schedule'!AD$6:AD$29, $BH8))</f>
        <v>24</v>
      </c>
      <c r="BN8" s="52">
        <f>IF($BH8="", NA(), COUNTIF('Activity Schedule'!AE$6:AE$29, $BH8))</f>
        <v>24</v>
      </c>
      <c r="BO8" s="52">
        <f>IF($BH8="", NA(), COUNTIF('Activity Schedule'!AF$6:AF$29, $BH8))</f>
        <v>24</v>
      </c>
      <c r="BP8" s="17">
        <f t="shared" si="1"/>
        <v>168</v>
      </c>
    </row>
    <row r="9" spans="1:68"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X9" s="12" t="str">
        <f>IF('Activity Schedule'!$M10="", "", 'Activity Schedule'!$M10)</f>
        <v/>
      </c>
      <c r="AY9" s="38" t="e">
        <f>IF($AX9="", NA(), COUNTIF('Activity Schedule'!C$6:C$29, $AX9))</f>
        <v>#N/A</v>
      </c>
      <c r="AZ9" s="43" t="e">
        <f>IF($AX9="", NA(), COUNTIF('Activity Schedule'!D$6:D$29, $AX9))</f>
        <v>#N/A</v>
      </c>
      <c r="BA9" s="43" t="e">
        <f>IF($AX9="", NA(), COUNTIF('Activity Schedule'!E$6:E$29, $AX9))</f>
        <v>#N/A</v>
      </c>
      <c r="BB9" s="43" t="e">
        <f>IF($AX9="", NA(), COUNTIF('Activity Schedule'!F$6:F$29, $AX9))</f>
        <v>#N/A</v>
      </c>
      <c r="BC9" s="43" t="e">
        <f>IF($AX9="", NA(), COUNTIF('Activity Schedule'!G$6:G$29, $AX9))</f>
        <v>#N/A</v>
      </c>
      <c r="BD9" s="43" t="e">
        <f>IF($AX9="", NA(), COUNTIF('Activity Schedule'!H$6:H$29, $AX9))</f>
        <v>#N/A</v>
      </c>
      <c r="BE9" s="40" t="e">
        <f>IF($AX9="", NA(), COUNTIF('Activity Schedule'!I$6:I$29, $AX9))</f>
        <v>#N/A</v>
      </c>
      <c r="BF9" s="12" t="e">
        <f t="shared" si="0"/>
        <v>#N/A</v>
      </c>
    </row>
    <row r="10" spans="1:68"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X10" s="12" t="str">
        <f>IF('Activity Schedule'!$M11="", "", 'Activity Schedule'!$M11)</f>
        <v/>
      </c>
      <c r="AY10" s="38" t="e">
        <f>IF($AX10="", NA(), COUNTIF('Activity Schedule'!C$6:C$29, $AX10))</f>
        <v>#N/A</v>
      </c>
      <c r="AZ10" s="43" t="e">
        <f>IF($AX10="", NA(), COUNTIF('Activity Schedule'!D$6:D$29, $AX10))</f>
        <v>#N/A</v>
      </c>
      <c r="BA10" s="43" t="e">
        <f>IF($AX10="", NA(), COUNTIF('Activity Schedule'!E$6:E$29, $AX10))</f>
        <v>#N/A</v>
      </c>
      <c r="BB10" s="43" t="e">
        <f>IF($AX10="", NA(), COUNTIF('Activity Schedule'!F$6:F$29, $AX10))</f>
        <v>#N/A</v>
      </c>
      <c r="BC10" s="43" t="e">
        <f>IF($AX10="", NA(), COUNTIF('Activity Schedule'!G$6:G$29, $AX10))</f>
        <v>#N/A</v>
      </c>
      <c r="BD10" s="43" t="e">
        <f>IF($AX10="", NA(), COUNTIF('Activity Schedule'!H$6:H$29, $AX10))</f>
        <v>#N/A</v>
      </c>
      <c r="BE10" s="40" t="e">
        <f>IF($AX10="", NA(), COUNTIF('Activity Schedule'!I$6:I$29, $AX10))</f>
        <v>#N/A</v>
      </c>
      <c r="BF10" s="12" t="e">
        <f t="shared" si="0"/>
        <v>#N/A</v>
      </c>
    </row>
    <row r="11" spans="1:68"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X11" s="12" t="str">
        <f>IF('Activity Schedule'!$M12="", "", 'Activity Schedule'!$M12)</f>
        <v/>
      </c>
      <c r="AY11" s="38" t="e">
        <f>IF($AX11="", NA(), COUNTIF('Activity Schedule'!C$6:C$29, $AX11))</f>
        <v>#N/A</v>
      </c>
      <c r="AZ11" s="43" t="e">
        <f>IF($AX11="", NA(), COUNTIF('Activity Schedule'!D$6:D$29, $AX11))</f>
        <v>#N/A</v>
      </c>
      <c r="BA11" s="43" t="e">
        <f>IF($AX11="", NA(), COUNTIF('Activity Schedule'!E$6:E$29, $AX11))</f>
        <v>#N/A</v>
      </c>
      <c r="BB11" s="43" t="e">
        <f>IF($AX11="", NA(), COUNTIF('Activity Schedule'!F$6:F$29, $AX11))</f>
        <v>#N/A</v>
      </c>
      <c r="BC11" s="43" t="e">
        <f>IF($AX11="", NA(), COUNTIF('Activity Schedule'!G$6:G$29, $AX11))</f>
        <v>#N/A</v>
      </c>
      <c r="BD11" s="43" t="e">
        <f>IF($AX11="", NA(), COUNTIF('Activity Schedule'!H$6:H$29, $AX11))</f>
        <v>#N/A</v>
      </c>
      <c r="BE11" s="40" t="e">
        <f>IF($AX11="", NA(), COUNTIF('Activity Schedule'!I$6:I$29, $AX11))</f>
        <v>#N/A</v>
      </c>
      <c r="BF11" s="12" t="e">
        <f t="shared" si="0"/>
        <v>#N/A</v>
      </c>
    </row>
    <row r="12" spans="1:68"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X12" s="12" t="str">
        <f>IF('Activity Schedule'!$M13="", "", 'Activity Schedule'!$M13)</f>
        <v/>
      </c>
      <c r="AY12" s="38" t="e">
        <f>IF($AX12="", NA(), COUNTIF('Activity Schedule'!C$6:C$29, $AX12))</f>
        <v>#N/A</v>
      </c>
      <c r="AZ12" s="43" t="e">
        <f>IF($AX12="", NA(), COUNTIF('Activity Schedule'!D$6:D$29, $AX12))</f>
        <v>#N/A</v>
      </c>
      <c r="BA12" s="43" t="e">
        <f>IF($AX12="", NA(), COUNTIF('Activity Schedule'!E$6:E$29, $AX12))</f>
        <v>#N/A</v>
      </c>
      <c r="BB12" s="43" t="e">
        <f>IF($AX12="", NA(), COUNTIF('Activity Schedule'!F$6:F$29, $AX12))</f>
        <v>#N/A</v>
      </c>
      <c r="BC12" s="43" t="e">
        <f>IF($AX12="", NA(), COUNTIF('Activity Schedule'!G$6:G$29, $AX12))</f>
        <v>#N/A</v>
      </c>
      <c r="BD12" s="43" t="e">
        <f>IF($AX12="", NA(), COUNTIF('Activity Schedule'!H$6:H$29, $AX12))</f>
        <v>#N/A</v>
      </c>
      <c r="BE12" s="40" t="e">
        <f>IF($AX12="", NA(), COUNTIF('Activity Schedule'!I$6:I$29, $AX12))</f>
        <v>#N/A</v>
      </c>
      <c r="BF12" s="12" t="e">
        <f t="shared" si="0"/>
        <v>#N/A</v>
      </c>
    </row>
    <row r="13" spans="1:68"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X13" s="12" t="str">
        <f>IF('Activity Schedule'!$M14="", "", 'Activity Schedule'!$M14)</f>
        <v/>
      </c>
      <c r="AY13" s="38" t="e">
        <f>IF($AX13="", NA(), COUNTIF('Activity Schedule'!C$6:C$29, $AX13))</f>
        <v>#N/A</v>
      </c>
      <c r="AZ13" s="43" t="e">
        <f>IF($AX13="", NA(), COUNTIF('Activity Schedule'!D$6:D$29, $AX13))</f>
        <v>#N/A</v>
      </c>
      <c r="BA13" s="43" t="e">
        <f>IF($AX13="", NA(), COUNTIF('Activity Schedule'!E$6:E$29, $AX13))</f>
        <v>#N/A</v>
      </c>
      <c r="BB13" s="43" t="e">
        <f>IF($AX13="", NA(), COUNTIF('Activity Schedule'!F$6:F$29, $AX13))</f>
        <v>#N/A</v>
      </c>
      <c r="BC13" s="43" t="e">
        <f>IF($AX13="", NA(), COUNTIF('Activity Schedule'!G$6:G$29, $AX13))</f>
        <v>#N/A</v>
      </c>
      <c r="BD13" s="43" t="e">
        <f>IF($AX13="", NA(), COUNTIF('Activity Schedule'!H$6:H$29, $AX13))</f>
        <v>#N/A</v>
      </c>
      <c r="BE13" s="40" t="e">
        <f>IF($AX13="", NA(), COUNTIF('Activity Schedule'!I$6:I$29, $AX13))</f>
        <v>#N/A</v>
      </c>
      <c r="BF13" s="12" t="e">
        <f t="shared" si="0"/>
        <v>#N/A</v>
      </c>
    </row>
    <row r="14" spans="1:68"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X14" s="12" t="str">
        <f>IF('Activity Schedule'!$M15="", "", 'Activity Schedule'!$M15)</f>
        <v/>
      </c>
      <c r="AY14" s="38" t="e">
        <f>IF($AX14="", NA(), COUNTIF('Activity Schedule'!C$6:C$29, $AX14))</f>
        <v>#N/A</v>
      </c>
      <c r="AZ14" s="43" t="e">
        <f>IF($AX14="", NA(), COUNTIF('Activity Schedule'!D$6:D$29, $AX14))</f>
        <v>#N/A</v>
      </c>
      <c r="BA14" s="43" t="e">
        <f>IF($AX14="", NA(), COUNTIF('Activity Schedule'!E$6:E$29, $AX14))</f>
        <v>#N/A</v>
      </c>
      <c r="BB14" s="43" t="e">
        <f>IF($AX14="", NA(), COUNTIF('Activity Schedule'!F$6:F$29, $AX14))</f>
        <v>#N/A</v>
      </c>
      <c r="BC14" s="43" t="e">
        <f>IF($AX14="", NA(), COUNTIF('Activity Schedule'!G$6:G$29, $AX14))</f>
        <v>#N/A</v>
      </c>
      <c r="BD14" s="43" t="e">
        <f>IF($AX14="", NA(), COUNTIF('Activity Schedule'!H$6:H$29, $AX14))</f>
        <v>#N/A</v>
      </c>
      <c r="BE14" s="40" t="e">
        <f>IF($AX14="", NA(), COUNTIF('Activity Schedule'!I$6:I$29, $AX14))</f>
        <v>#N/A</v>
      </c>
      <c r="BF14" s="12" t="e">
        <f t="shared" si="0"/>
        <v>#N/A</v>
      </c>
    </row>
    <row r="15" spans="1:68"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X15" s="12" t="str">
        <f>IF('Activity Schedule'!$M16="", "", 'Activity Schedule'!$M16)</f>
        <v/>
      </c>
      <c r="AY15" s="38" t="e">
        <f>IF($AX15="", NA(), COUNTIF('Activity Schedule'!C$6:C$29, $AX15))</f>
        <v>#N/A</v>
      </c>
      <c r="AZ15" s="43" t="e">
        <f>IF($AX15="", NA(), COUNTIF('Activity Schedule'!D$6:D$29, $AX15))</f>
        <v>#N/A</v>
      </c>
      <c r="BA15" s="43" t="e">
        <f>IF($AX15="", NA(), COUNTIF('Activity Schedule'!E$6:E$29, $AX15))</f>
        <v>#N/A</v>
      </c>
      <c r="BB15" s="43" t="e">
        <f>IF($AX15="", NA(), COUNTIF('Activity Schedule'!F$6:F$29, $AX15))</f>
        <v>#N/A</v>
      </c>
      <c r="BC15" s="43" t="e">
        <f>IF($AX15="", NA(), COUNTIF('Activity Schedule'!G$6:G$29, $AX15))</f>
        <v>#N/A</v>
      </c>
      <c r="BD15" s="43" t="e">
        <f>IF($AX15="", NA(), COUNTIF('Activity Schedule'!H$6:H$29, $AX15))</f>
        <v>#N/A</v>
      </c>
      <c r="BE15" s="40" t="e">
        <f>IF($AX15="", NA(), COUNTIF('Activity Schedule'!I$6:I$29, $AX15))</f>
        <v>#N/A</v>
      </c>
      <c r="BF15" s="12" t="e">
        <f t="shared" si="0"/>
        <v>#N/A</v>
      </c>
    </row>
    <row r="16" spans="1:68"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X16" s="13" t="str">
        <f>IF('Activity Schedule'!$M17="", "", 'Activity Schedule'!$M17)</f>
        <v/>
      </c>
      <c r="AY16" s="38" t="e">
        <f>IF($AX16="", NA(), COUNTIF('Activity Schedule'!C$6:C$29, $AX16))</f>
        <v>#N/A</v>
      </c>
      <c r="AZ16" s="43" t="e">
        <f>IF($AX16="", NA(), COUNTIF('Activity Schedule'!D$6:D$29, $AX16))</f>
        <v>#N/A</v>
      </c>
      <c r="BA16" s="43" t="e">
        <f>IF($AX16="", NA(), COUNTIF('Activity Schedule'!E$6:E$29, $AX16))</f>
        <v>#N/A</v>
      </c>
      <c r="BB16" s="43" t="e">
        <f>IF($AX16="", NA(), COUNTIF('Activity Schedule'!F$6:F$29, $AX16))</f>
        <v>#N/A</v>
      </c>
      <c r="BC16" s="43" t="e">
        <f>IF($AX16="", NA(), COUNTIF('Activity Schedule'!G$6:G$29, $AX16))</f>
        <v>#N/A</v>
      </c>
      <c r="BD16" s="43" t="e">
        <f>IF($AX16="", NA(), COUNTIF('Activity Schedule'!H$6:H$29, $AX16))</f>
        <v>#N/A</v>
      </c>
      <c r="BE16" s="40" t="e">
        <f>IF($AX16="", NA(), COUNTIF('Activity Schedule'!I$6:I$29, $AX16))</f>
        <v>#N/A</v>
      </c>
      <c r="BF16" s="12" t="e">
        <f t="shared" si="0"/>
        <v>#N/A</v>
      </c>
    </row>
    <row r="17" spans="1:58"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X17" s="51" t="str">
        <f>'Activity Schedule'!$Z$4</f>
        <v>Unassigned</v>
      </c>
      <c r="AY17" s="51">
        <f>IF($AX17="", NA(), COUNTIF('Activity Schedule'!C$6:C$29, ""))</f>
        <v>24</v>
      </c>
      <c r="AZ17" s="52">
        <f>IF($AX17="", NA(), COUNTIF('Activity Schedule'!D$6:D$29, ""))</f>
        <v>24</v>
      </c>
      <c r="BA17" s="52">
        <f>IF($AX17="", NA(), COUNTIF('Activity Schedule'!E$6:E$29, ""))</f>
        <v>24</v>
      </c>
      <c r="BB17" s="52">
        <f>IF($AX17="", NA(), COUNTIF('Activity Schedule'!F$6:F$29, ""))</f>
        <v>24</v>
      </c>
      <c r="BC17" s="52">
        <f>IF($AX17="", NA(), COUNTIF('Activity Schedule'!G$6:G$29, ""))</f>
        <v>24</v>
      </c>
      <c r="BD17" s="52">
        <f>IF($AX17="", NA(), COUNTIF('Activity Schedule'!H$6:H$29, ""))</f>
        <v>24</v>
      </c>
      <c r="BE17" s="53">
        <f>IF($AX17="", NA(), COUNTIF('Activity Schedule'!I$6:I$29, ""))</f>
        <v>24</v>
      </c>
      <c r="BF17" s="17">
        <f t="shared" si="0"/>
        <v>168</v>
      </c>
    </row>
    <row r="18" spans="1:58"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X18" s="39"/>
    </row>
    <row r="19" spans="1:58"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58"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58"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58"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58"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58"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row>
    <row r="25" spans="1:58"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row>
    <row r="26" spans="1:58"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row>
    <row r="27" spans="1:58" x14ac:dyDescent="0.25">
      <c r="A27" s="2"/>
      <c r="B27" s="149" t="str">
        <f>$AX5</f>
        <v/>
      </c>
      <c r="C27" s="149"/>
      <c r="D27" s="149"/>
      <c r="E27" s="149"/>
      <c r="F27" s="149"/>
      <c r="G27" s="149"/>
      <c r="H27" s="153" t="str">
        <f t="shared" ref="H27:H32" si="2">IFERROR($BF5/24, "")</f>
        <v/>
      </c>
      <c r="I27" s="153"/>
      <c r="J27" s="153"/>
      <c r="K27" s="154"/>
      <c r="L27" s="2"/>
      <c r="M27" s="152" t="str">
        <f>$AX11</f>
        <v/>
      </c>
      <c r="N27" s="152"/>
      <c r="O27" s="152"/>
      <c r="P27" s="152"/>
      <c r="Q27" s="152"/>
      <c r="R27" s="152"/>
      <c r="S27" s="153" t="str">
        <f>IFERROR($BF11/24, "")</f>
        <v/>
      </c>
      <c r="T27" s="153"/>
      <c r="U27" s="153"/>
      <c r="V27" s="154"/>
      <c r="W27" s="2"/>
      <c r="X27" s="2"/>
      <c r="Y27" s="155" t="str">
        <f>$BH5</f>
        <v>Work</v>
      </c>
      <c r="Z27" s="155"/>
      <c r="AA27" s="155"/>
      <c r="AB27" s="155"/>
      <c r="AC27" s="155"/>
      <c r="AD27" s="155"/>
      <c r="AE27" s="164">
        <f>$BP5/24</f>
        <v>0</v>
      </c>
      <c r="AF27" s="153"/>
      <c r="AG27" s="153"/>
      <c r="AH27" s="154"/>
      <c r="AI27" s="2"/>
      <c r="AJ27" s="2"/>
      <c r="AK27" s="2"/>
      <c r="AL27" s="2"/>
      <c r="AM27" s="2"/>
      <c r="AN27" s="2"/>
      <c r="AO27" s="2"/>
      <c r="AP27" s="2"/>
      <c r="AQ27" s="2"/>
      <c r="AR27" s="2"/>
      <c r="AS27" s="2"/>
      <c r="AT27" s="2"/>
    </row>
    <row r="28" spans="1:58" x14ac:dyDescent="0.25">
      <c r="A28" s="2"/>
      <c r="B28" s="150" t="str">
        <f t="shared" ref="B28:B32" si="3">$AX6</f>
        <v/>
      </c>
      <c r="C28" s="150"/>
      <c r="D28" s="150"/>
      <c r="E28" s="150"/>
      <c r="F28" s="150"/>
      <c r="G28" s="150"/>
      <c r="H28" s="156" t="str">
        <f t="shared" si="2"/>
        <v/>
      </c>
      <c r="I28" s="156"/>
      <c r="J28" s="156"/>
      <c r="K28" s="157"/>
      <c r="L28" s="2"/>
      <c r="M28" s="155" t="str">
        <f t="shared" ref="M28:M32" si="4">$AX12</f>
        <v/>
      </c>
      <c r="N28" s="155"/>
      <c r="O28" s="155"/>
      <c r="P28" s="155"/>
      <c r="Q28" s="155"/>
      <c r="R28" s="155"/>
      <c r="S28" s="156" t="str">
        <f t="shared" ref="S28:S32" si="5">IFERROR($BF12/24, "")</f>
        <v/>
      </c>
      <c r="T28" s="156"/>
      <c r="U28" s="156"/>
      <c r="V28" s="157"/>
      <c r="W28" s="2"/>
      <c r="X28" s="2"/>
      <c r="Y28" s="151" t="str">
        <f t="shared" ref="Y28:Y29" si="6">$BH6</f>
        <v>Personal</v>
      </c>
      <c r="Z28" s="151"/>
      <c r="AA28" s="151"/>
      <c r="AB28" s="151"/>
      <c r="AC28" s="151"/>
      <c r="AD28" s="151"/>
      <c r="AE28" s="165">
        <f t="shared" ref="AE28:AE29" si="7">$BP6/24</f>
        <v>0</v>
      </c>
      <c r="AF28" s="156"/>
      <c r="AG28" s="156"/>
      <c r="AH28" s="157"/>
      <c r="AI28" s="2"/>
      <c r="AJ28" s="2"/>
      <c r="AK28" s="2"/>
      <c r="AL28" s="2"/>
      <c r="AM28" s="2"/>
      <c r="AN28" s="2"/>
      <c r="AO28" s="2"/>
      <c r="AP28" s="2"/>
      <c r="AQ28" s="2"/>
      <c r="AR28" s="2"/>
      <c r="AS28" s="2"/>
      <c r="AT28" s="2"/>
    </row>
    <row r="29" spans="1:58" x14ac:dyDescent="0.25">
      <c r="A29" s="2"/>
      <c r="B29" s="151" t="str">
        <f t="shared" si="3"/>
        <v/>
      </c>
      <c r="C29" s="151"/>
      <c r="D29" s="151"/>
      <c r="E29" s="151"/>
      <c r="F29" s="151"/>
      <c r="G29" s="151"/>
      <c r="H29" s="156" t="str">
        <f t="shared" si="2"/>
        <v/>
      </c>
      <c r="I29" s="156"/>
      <c r="J29" s="156"/>
      <c r="K29" s="157"/>
      <c r="L29" s="2"/>
      <c r="M29" s="168" t="str">
        <f t="shared" si="4"/>
        <v/>
      </c>
      <c r="N29" s="168"/>
      <c r="O29" s="168"/>
      <c r="P29" s="168"/>
      <c r="Q29" s="168"/>
      <c r="R29" s="168"/>
      <c r="S29" s="156" t="str">
        <f t="shared" si="5"/>
        <v/>
      </c>
      <c r="T29" s="156"/>
      <c r="U29" s="156"/>
      <c r="V29" s="157"/>
      <c r="W29" s="2"/>
      <c r="X29" s="2"/>
      <c r="Y29" s="166" t="str">
        <f t="shared" si="6"/>
        <v>Sleep</v>
      </c>
      <c r="Z29" s="166"/>
      <c r="AA29" s="166"/>
      <c r="AB29" s="166"/>
      <c r="AC29" s="166"/>
      <c r="AD29" s="166"/>
      <c r="AE29" s="167">
        <f t="shared" si="7"/>
        <v>0</v>
      </c>
      <c r="AF29" s="160"/>
      <c r="AG29" s="160"/>
      <c r="AH29" s="161"/>
      <c r="AI29" s="2"/>
      <c r="AJ29" s="2"/>
      <c r="AK29" s="2"/>
      <c r="AL29" s="2"/>
      <c r="AM29" s="2"/>
      <c r="AN29" s="2"/>
      <c r="AO29" s="2"/>
      <c r="AP29" s="2"/>
      <c r="AQ29" s="2"/>
      <c r="AR29" s="2"/>
      <c r="AS29" s="2"/>
      <c r="AT29" s="2"/>
    </row>
    <row r="30" spans="1:58" x14ac:dyDescent="0.25">
      <c r="A30" s="2"/>
      <c r="B30" s="162" t="str">
        <f t="shared" si="3"/>
        <v/>
      </c>
      <c r="C30" s="162"/>
      <c r="D30" s="162"/>
      <c r="E30" s="162"/>
      <c r="F30" s="162"/>
      <c r="G30" s="162"/>
      <c r="H30" s="156" t="str">
        <f t="shared" si="2"/>
        <v/>
      </c>
      <c r="I30" s="156"/>
      <c r="J30" s="156"/>
      <c r="K30" s="157"/>
      <c r="L30" s="2"/>
      <c r="M30" s="169" t="str">
        <f t="shared" si="4"/>
        <v/>
      </c>
      <c r="N30" s="169"/>
      <c r="O30" s="169"/>
      <c r="P30" s="169"/>
      <c r="Q30" s="169"/>
      <c r="R30" s="169"/>
      <c r="S30" s="156" t="str">
        <f t="shared" si="5"/>
        <v/>
      </c>
      <c r="T30" s="156"/>
      <c r="U30" s="156"/>
      <c r="V30" s="157"/>
      <c r="W30" s="2"/>
      <c r="X30" s="2"/>
      <c r="Y30" s="2"/>
      <c r="Z30" s="2"/>
      <c r="AA30" s="2"/>
      <c r="AB30" s="2"/>
      <c r="AC30" s="2"/>
      <c r="AD30" s="2"/>
      <c r="AE30" s="2"/>
      <c r="AF30" s="2"/>
      <c r="AG30" s="2"/>
      <c r="AH30" s="2"/>
      <c r="AI30" s="2"/>
      <c r="AJ30" s="2"/>
      <c r="AK30" s="2"/>
      <c r="AL30" s="2"/>
      <c r="AM30" s="2"/>
      <c r="AN30" s="2"/>
      <c r="AO30" s="2"/>
      <c r="AP30" s="2"/>
      <c r="AQ30" s="2"/>
      <c r="AR30" s="2"/>
      <c r="AS30" s="2"/>
      <c r="AT30" s="2"/>
    </row>
    <row r="31" spans="1:58" x14ac:dyDescent="0.25">
      <c r="A31" s="2"/>
      <c r="B31" s="158" t="str">
        <f t="shared" si="3"/>
        <v/>
      </c>
      <c r="C31" s="158"/>
      <c r="D31" s="158"/>
      <c r="E31" s="158"/>
      <c r="F31" s="158"/>
      <c r="G31" s="158"/>
      <c r="H31" s="156" t="str">
        <f t="shared" si="2"/>
        <v/>
      </c>
      <c r="I31" s="156"/>
      <c r="J31" s="156"/>
      <c r="K31" s="157"/>
      <c r="L31" s="2"/>
      <c r="M31" s="170" t="str">
        <f t="shared" si="4"/>
        <v/>
      </c>
      <c r="N31" s="170"/>
      <c r="O31" s="170"/>
      <c r="P31" s="170"/>
      <c r="Q31" s="170"/>
      <c r="R31" s="170"/>
      <c r="S31" s="156" t="str">
        <f t="shared" si="5"/>
        <v/>
      </c>
      <c r="T31" s="156"/>
      <c r="U31" s="156"/>
      <c r="V31" s="157"/>
      <c r="W31" s="2"/>
      <c r="X31" s="2"/>
      <c r="Y31" s="2"/>
      <c r="Z31" s="2"/>
      <c r="AA31" s="2"/>
      <c r="AB31" s="2"/>
      <c r="AC31" s="2"/>
      <c r="AD31" s="2"/>
      <c r="AE31" s="2"/>
      <c r="AF31" s="2"/>
      <c r="AG31" s="2"/>
      <c r="AH31" s="2"/>
      <c r="AI31" s="2"/>
      <c r="AJ31" s="2"/>
      <c r="AK31" s="2"/>
      <c r="AL31" s="2"/>
      <c r="AM31" s="2"/>
      <c r="AN31" s="2"/>
      <c r="AO31" s="2"/>
      <c r="AP31" s="2"/>
      <c r="AQ31" s="2"/>
      <c r="AR31" s="2"/>
      <c r="AS31" s="2"/>
      <c r="AT31" s="2"/>
    </row>
    <row r="32" spans="1:58" x14ac:dyDescent="0.25">
      <c r="A32" s="2"/>
      <c r="B32" s="159" t="str">
        <f t="shared" si="3"/>
        <v/>
      </c>
      <c r="C32" s="159"/>
      <c r="D32" s="159"/>
      <c r="E32" s="159"/>
      <c r="F32" s="159"/>
      <c r="G32" s="159"/>
      <c r="H32" s="160" t="str">
        <f t="shared" si="2"/>
        <v/>
      </c>
      <c r="I32" s="160"/>
      <c r="J32" s="160"/>
      <c r="K32" s="161"/>
      <c r="L32" s="2"/>
      <c r="M32" s="163" t="str">
        <f t="shared" si="4"/>
        <v/>
      </c>
      <c r="N32" s="163"/>
      <c r="O32" s="163"/>
      <c r="P32" s="163"/>
      <c r="Q32" s="163"/>
      <c r="R32" s="163"/>
      <c r="S32" s="160" t="str">
        <f t="shared" si="5"/>
        <v/>
      </c>
      <c r="T32" s="160"/>
      <c r="U32" s="160"/>
      <c r="V32" s="161"/>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71" t="s">
        <v>72</v>
      </c>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3"/>
      <c r="AT35" s="2"/>
    </row>
    <row r="36" spans="1:4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x14ac:dyDescent="0.25">
      <c r="A60" s="2"/>
      <c r="B60" s="71" t="s">
        <v>73</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3"/>
      <c r="AT60" s="2"/>
    </row>
    <row r="61" spans="1:4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x14ac:dyDescent="0.25">
      <c r="A62" s="2"/>
      <c r="B62" s="149" t="str">
        <f>$AX5</f>
        <v/>
      </c>
      <c r="C62" s="149"/>
      <c r="D62" s="149"/>
      <c r="E62" s="149"/>
      <c r="F62" s="149"/>
      <c r="G62" s="149"/>
      <c r="H62" s="171" t="str">
        <f>IFERROR(($H27*24)/168, "")</f>
        <v/>
      </c>
      <c r="I62" s="171"/>
      <c r="J62" s="171"/>
      <c r="K62" s="172"/>
      <c r="L62" s="2"/>
      <c r="M62" s="158" t="str">
        <f>$AX9</f>
        <v/>
      </c>
      <c r="N62" s="158"/>
      <c r="O62" s="158"/>
      <c r="P62" s="158"/>
      <c r="Q62" s="158"/>
      <c r="R62" s="158"/>
      <c r="S62" s="171" t="str">
        <f>IFERROR(($H31*24)/168, "")</f>
        <v/>
      </c>
      <c r="T62" s="171"/>
      <c r="U62" s="171"/>
      <c r="V62" s="172"/>
      <c r="W62" s="2"/>
      <c r="X62" s="2"/>
      <c r="Y62" s="168" t="str">
        <f>$AX13</f>
        <v/>
      </c>
      <c r="Z62" s="168"/>
      <c r="AA62" s="168"/>
      <c r="AB62" s="168"/>
      <c r="AC62" s="168"/>
      <c r="AD62" s="168"/>
      <c r="AE62" s="171" t="str">
        <f>IFERROR(($S29*24)/168, "")</f>
        <v/>
      </c>
      <c r="AF62" s="171"/>
      <c r="AG62" s="171"/>
      <c r="AH62" s="172"/>
      <c r="AI62" s="2"/>
      <c r="AJ62" s="155" t="str">
        <f>$BH5</f>
        <v>Work</v>
      </c>
      <c r="AK62" s="155"/>
      <c r="AL62" s="155"/>
      <c r="AM62" s="155"/>
      <c r="AN62" s="155"/>
      <c r="AO62" s="155"/>
      <c r="AP62" s="178">
        <f>($AE27*24)/168</f>
        <v>0</v>
      </c>
      <c r="AQ62" s="171"/>
      <c r="AR62" s="171"/>
      <c r="AS62" s="172"/>
      <c r="AT62" s="2"/>
    </row>
    <row r="63" spans="1:46" x14ac:dyDescent="0.25">
      <c r="A63" s="2"/>
      <c r="B63" s="150" t="str">
        <f>$AX6</f>
        <v/>
      </c>
      <c r="C63" s="150"/>
      <c r="D63" s="150"/>
      <c r="E63" s="150"/>
      <c r="F63" s="150"/>
      <c r="G63" s="150"/>
      <c r="H63" s="173" t="str">
        <f t="shared" ref="H63:H65" si="8">IFERROR(($H28*24)/168, "")</f>
        <v/>
      </c>
      <c r="I63" s="173"/>
      <c r="J63" s="173"/>
      <c r="K63" s="174"/>
      <c r="L63" s="2"/>
      <c r="M63" s="159" t="str">
        <f>$AX10</f>
        <v/>
      </c>
      <c r="N63" s="159"/>
      <c r="O63" s="159"/>
      <c r="P63" s="159"/>
      <c r="Q63" s="159"/>
      <c r="R63" s="159"/>
      <c r="S63" s="173" t="str">
        <f>IFERROR(($H32*24)/168, "")</f>
        <v/>
      </c>
      <c r="T63" s="173"/>
      <c r="U63" s="173"/>
      <c r="V63" s="174"/>
      <c r="W63" s="2"/>
      <c r="X63" s="2"/>
      <c r="Y63" s="169" t="str">
        <f>$AX14</f>
        <v/>
      </c>
      <c r="Z63" s="169"/>
      <c r="AA63" s="169"/>
      <c r="AB63" s="169"/>
      <c r="AC63" s="169"/>
      <c r="AD63" s="169"/>
      <c r="AE63" s="173" t="str">
        <f t="shared" ref="AE63:AE65" si="9">IFERROR(($S30*24)/168, "")</f>
        <v/>
      </c>
      <c r="AF63" s="173"/>
      <c r="AG63" s="173"/>
      <c r="AH63" s="174"/>
      <c r="AI63" s="2"/>
      <c r="AJ63" s="151" t="str">
        <f>$BH6</f>
        <v>Personal</v>
      </c>
      <c r="AK63" s="151"/>
      <c r="AL63" s="151"/>
      <c r="AM63" s="151"/>
      <c r="AN63" s="151"/>
      <c r="AO63" s="151"/>
      <c r="AP63" s="175">
        <f t="shared" ref="AP63:AP64" si="10">($AE28*24)/168</f>
        <v>0</v>
      </c>
      <c r="AQ63" s="173"/>
      <c r="AR63" s="173"/>
      <c r="AS63" s="174"/>
      <c r="AT63" s="2"/>
    </row>
    <row r="64" spans="1:46" x14ac:dyDescent="0.25">
      <c r="A64" s="2"/>
      <c r="B64" s="151" t="str">
        <f>$AX7</f>
        <v/>
      </c>
      <c r="C64" s="151"/>
      <c r="D64" s="151"/>
      <c r="E64" s="151"/>
      <c r="F64" s="151"/>
      <c r="G64" s="151"/>
      <c r="H64" s="173" t="str">
        <f t="shared" si="8"/>
        <v/>
      </c>
      <c r="I64" s="173"/>
      <c r="J64" s="173"/>
      <c r="K64" s="174"/>
      <c r="L64" s="2"/>
      <c r="M64" s="152" t="str">
        <f>$AX11</f>
        <v/>
      </c>
      <c r="N64" s="152"/>
      <c r="O64" s="152"/>
      <c r="P64" s="152"/>
      <c r="Q64" s="152"/>
      <c r="R64" s="152"/>
      <c r="S64" s="173" t="str">
        <f>IFERROR(($S27*24)/168, "")</f>
        <v/>
      </c>
      <c r="T64" s="173"/>
      <c r="U64" s="173"/>
      <c r="V64" s="174"/>
      <c r="W64" s="2"/>
      <c r="X64" s="2"/>
      <c r="Y64" s="170" t="str">
        <f>$AX15</f>
        <v/>
      </c>
      <c r="Z64" s="170"/>
      <c r="AA64" s="170"/>
      <c r="AB64" s="170"/>
      <c r="AC64" s="170"/>
      <c r="AD64" s="170"/>
      <c r="AE64" s="173" t="str">
        <f t="shared" si="9"/>
        <v/>
      </c>
      <c r="AF64" s="173"/>
      <c r="AG64" s="173"/>
      <c r="AH64" s="174"/>
      <c r="AI64" s="2"/>
      <c r="AJ64" s="166" t="str">
        <f>$BH7</f>
        <v>Sleep</v>
      </c>
      <c r="AK64" s="166"/>
      <c r="AL64" s="166"/>
      <c r="AM64" s="166"/>
      <c r="AN64" s="166"/>
      <c r="AO64" s="166"/>
      <c r="AP64" s="179">
        <f t="shared" si="10"/>
        <v>0</v>
      </c>
      <c r="AQ64" s="176"/>
      <c r="AR64" s="176"/>
      <c r="AS64" s="177"/>
      <c r="AT64" s="2"/>
    </row>
    <row r="65" spans="1:46" x14ac:dyDescent="0.25">
      <c r="A65" s="2"/>
      <c r="B65" s="162" t="str">
        <f>$AX8</f>
        <v/>
      </c>
      <c r="C65" s="162"/>
      <c r="D65" s="162"/>
      <c r="E65" s="162"/>
      <c r="F65" s="162"/>
      <c r="G65" s="162"/>
      <c r="H65" s="176" t="str">
        <f t="shared" si="8"/>
        <v/>
      </c>
      <c r="I65" s="176"/>
      <c r="J65" s="176"/>
      <c r="K65" s="177"/>
      <c r="L65" s="2"/>
      <c r="M65" s="155" t="str">
        <f>$AX12</f>
        <v/>
      </c>
      <c r="N65" s="155"/>
      <c r="O65" s="155"/>
      <c r="P65" s="155"/>
      <c r="Q65" s="155"/>
      <c r="R65" s="155"/>
      <c r="S65" s="176" t="str">
        <f>IFERROR(($S28*24)/168, "")</f>
        <v/>
      </c>
      <c r="T65" s="176"/>
      <c r="U65" s="176"/>
      <c r="V65" s="177"/>
      <c r="W65" s="2"/>
      <c r="X65" s="2"/>
      <c r="Y65" s="163" t="str">
        <f>$AX16</f>
        <v/>
      </c>
      <c r="Z65" s="163"/>
      <c r="AA65" s="163"/>
      <c r="AB65" s="163"/>
      <c r="AC65" s="163"/>
      <c r="AD65" s="163"/>
      <c r="AE65" s="176" t="str">
        <f t="shared" si="9"/>
        <v/>
      </c>
      <c r="AF65" s="176"/>
      <c r="AG65" s="176"/>
      <c r="AH65" s="177"/>
      <c r="AI65" s="2"/>
      <c r="AJ65" s="2"/>
      <c r="AK65" s="2"/>
      <c r="AL65" s="2"/>
      <c r="AM65" s="2"/>
      <c r="AN65" s="2"/>
      <c r="AO65" s="2"/>
      <c r="AP65" s="2"/>
      <c r="AQ65" s="2"/>
      <c r="AR65" s="2"/>
      <c r="AS65" s="2"/>
      <c r="AT65" s="2"/>
    </row>
    <row r="66" spans="1:4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sheetData>
  <sheetProtection algorithmName="SHA-512" hashValue="HKDPzU2Z1OKUk9ff2o/KpozhuUXP5uuSCSlxpTHHDtKQROFeRCdrAAWjRH+1jQ6khfF4KTJBHzujBKxTU2gPNQ==" saltValue="nrHr8qBdBf2Tyook4euEaQ==" spinCount="100000" sheet="1" objects="1" scenarios="1"/>
  <mergeCells count="64">
    <mergeCell ref="AJ64:AO64"/>
    <mergeCell ref="AP64:AS64"/>
    <mergeCell ref="Y64:AD64"/>
    <mergeCell ref="AE64:AH64"/>
    <mergeCell ref="Y65:AD65"/>
    <mergeCell ref="AE65:AH65"/>
    <mergeCell ref="S65:V65"/>
    <mergeCell ref="Y62:AD62"/>
    <mergeCell ref="B65:G65"/>
    <mergeCell ref="H65:K65"/>
    <mergeCell ref="B60:AS60"/>
    <mergeCell ref="M62:R62"/>
    <mergeCell ref="S62:V62"/>
    <mergeCell ref="M63:R63"/>
    <mergeCell ref="S63:V63"/>
    <mergeCell ref="M64:R64"/>
    <mergeCell ref="S64:V64"/>
    <mergeCell ref="M65:R65"/>
    <mergeCell ref="B64:G64"/>
    <mergeCell ref="H64:K64"/>
    <mergeCell ref="AP62:AS62"/>
    <mergeCell ref="AJ63:AO63"/>
    <mergeCell ref="B35:AS35"/>
    <mergeCell ref="B62:G62"/>
    <mergeCell ref="H62:K62"/>
    <mergeCell ref="B63:G63"/>
    <mergeCell ref="H63:K63"/>
    <mergeCell ref="AE62:AH62"/>
    <mergeCell ref="Y63:AD63"/>
    <mergeCell ref="AE63:AH63"/>
    <mergeCell ref="AP63:AS63"/>
    <mergeCell ref="AJ62:AO62"/>
    <mergeCell ref="M32:R32"/>
    <mergeCell ref="S32:V32"/>
    <mergeCell ref="Y27:AD27"/>
    <mergeCell ref="AE27:AH27"/>
    <mergeCell ref="Y28:AD28"/>
    <mergeCell ref="AE28:AH28"/>
    <mergeCell ref="Y29:AD29"/>
    <mergeCell ref="AE29:AH29"/>
    <mergeCell ref="M29:R29"/>
    <mergeCell ref="S29:V29"/>
    <mergeCell ref="M30:R30"/>
    <mergeCell ref="S30:V30"/>
    <mergeCell ref="M31:R31"/>
    <mergeCell ref="S31:V31"/>
    <mergeCell ref="B31:G31"/>
    <mergeCell ref="B32:G32"/>
    <mergeCell ref="H27:K27"/>
    <mergeCell ref="H28:K28"/>
    <mergeCell ref="H29:K29"/>
    <mergeCell ref="H30:K30"/>
    <mergeCell ref="H31:K31"/>
    <mergeCell ref="H32:K32"/>
    <mergeCell ref="B30:G30"/>
    <mergeCell ref="B2:AS3"/>
    <mergeCell ref="B4:AS4"/>
    <mergeCell ref="B27:G27"/>
    <mergeCell ref="B28:G28"/>
    <mergeCell ref="B29:G29"/>
    <mergeCell ref="M27:R27"/>
    <mergeCell ref="S27:V27"/>
    <mergeCell ref="M28:R28"/>
    <mergeCell ref="S28:V28"/>
  </mergeCells>
  <phoneticPr fontId="11" type="noConversion"/>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A4900D-2238-4D25-9F0F-B89038FDE189}"/>
</file>

<file path=customXml/itemProps2.xml><?xml version="1.0" encoding="utf-8"?>
<ds:datastoreItem xmlns:ds="http://schemas.openxmlformats.org/officeDocument/2006/customXml" ds:itemID="{21410B0C-21BA-4858-9C9F-A5C2C166C28B}">
  <ds:schemaRefs>
    <ds:schemaRef ds:uri="http://schemas.microsoft.com/sharepoint/v3/contenttype/forms"/>
  </ds:schemaRefs>
</ds:datastoreItem>
</file>

<file path=customXml/itemProps3.xml><?xml version="1.0" encoding="utf-8"?>
<ds:datastoreItem xmlns:ds="http://schemas.openxmlformats.org/officeDocument/2006/customXml" ds:itemID="{DA4FEBCC-DDF1-4913-AA87-FCA2371DDED8}">
  <ds:schemaRefs>
    <ds:schemaRef ds:uri="0224aa69-f8be-496a-942a-f68b2082be9d"/>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purl.org/dc/terms/"/>
    <ds:schemaRef ds:uri="http://schemas.microsoft.com/office/infopath/2007/PartnerControls"/>
    <ds:schemaRef ds:uri="5c22b865-9d05-42be-b306-86f259ab344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Activity Schedule</vt:lpstr>
      <vt:lpstr>Time Report</vt:lpstr>
      <vt:lpstr>'Activity Schedule'!Print_Area</vt:lpstr>
      <vt:lpstr>'Time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2019-06-28T20:33:58Z</dcterms:created>
  <dcterms:modified xsi:type="dcterms:W3CDTF">2022-04-13T13:53:44Z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