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Location Sales Report\"/>
    </mc:Choice>
  </mc:AlternateContent>
  <xr:revisionPtr revIDLastSave="14" documentId="8_{5DDC25FA-B9ED-4963-8527-66AE95E9C930}" xr6:coauthVersionLast="45" xr6:coauthVersionMax="45" xr10:uidLastSave="{3147BF7B-1F24-4780-AB7C-00D4987E42E1}"/>
  <workbookProtection workbookAlgorithmName="SHA-512" workbookHashValue="oOFJq3wNizqNHHaLu2n8m3+o+adia8COSa46PBv6G0DhKtwk9733HxlKSKDixc2ffwOWxzF2C/ExHGfODsxIIg==" workbookSaltValue="CVjo4/W3tOu3o4B1Xoks6g==" workbookSpinCount="100000" lockStructure="1"/>
  <bookViews>
    <workbookView xWindow="-120" yWindow="-120" windowWidth="20730" windowHeight="11160" xr2:uid="{4B922C75-4E47-47CB-BE44-31EAA6E9E23D}"/>
  </bookViews>
  <sheets>
    <sheet name="Intro &amp; Setup" sheetId="1" r:id="rId1"/>
    <sheet name="Sales Data" sheetId="2" r:id="rId2"/>
    <sheet name="Map Report" sheetId="3" r:id="rId3"/>
    <sheet name="Extra Locations" sheetId="4" r:id="rId4"/>
  </sheets>
  <definedNames>
    <definedName name="_xlnm._FilterDatabase" localSheetId="3" hidden="1">'Extra Locations'!$B$6:$D$49</definedName>
    <definedName name="_xlnm._FilterDatabase" localSheetId="1" hidden="1">'Sales Data'!$B$10:$F$20</definedName>
    <definedName name="_xlnm.Print_Area" localSheetId="2">'Map Report'!$A$1:$BJ$50</definedName>
    <definedName name="_xlnm.Print_Area" localSheetId="1">'Sales Data'!$A$1:$K$1011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3" l="1"/>
  <c r="AP8" i="2" l="1"/>
  <c r="AN8" i="2"/>
  <c r="AM8" i="2"/>
  <c r="AL8" i="2"/>
  <c r="AJ8" i="2"/>
  <c r="AH8" i="2"/>
  <c r="AF8" i="2"/>
  <c r="AE8" i="2"/>
  <c r="AI16" i="3"/>
  <c r="AO8" i="2" s="1"/>
  <c r="AI18" i="3"/>
  <c r="AI20" i="3"/>
  <c r="AK8" i="2" s="1"/>
  <c r="AI22" i="3"/>
  <c r="AI8" i="2" s="1"/>
  <c r="AI24" i="3"/>
  <c r="AG8" i="2" s="1"/>
  <c r="AA3051" i="4" l="1"/>
  <c r="AA3050" i="4"/>
  <c r="AA3049" i="4"/>
  <c r="AA3048" i="4"/>
  <c r="AA3047" i="4"/>
  <c r="AA3046" i="4"/>
  <c r="AA3045" i="4"/>
  <c r="AA3044" i="4"/>
  <c r="AA3043" i="4"/>
  <c r="AA3042" i="4"/>
  <c r="AA3041" i="4"/>
  <c r="AA3040" i="4"/>
  <c r="AA3039" i="4"/>
  <c r="AA3038" i="4"/>
  <c r="AA3037" i="4"/>
  <c r="AA3036" i="4"/>
  <c r="AA3035" i="4"/>
  <c r="AA3034" i="4"/>
  <c r="AA3033" i="4"/>
  <c r="AA3032" i="4"/>
  <c r="AA3031" i="4"/>
  <c r="AA3030" i="4"/>
  <c r="AA3029" i="4"/>
  <c r="AA3028" i="4"/>
  <c r="AA3027" i="4"/>
  <c r="AA3026" i="4"/>
  <c r="AA3025" i="4"/>
  <c r="AA3024" i="4"/>
  <c r="AA3023" i="4"/>
  <c r="AA3022" i="4"/>
  <c r="AA3021" i="4"/>
  <c r="AA3020" i="4"/>
  <c r="AA3019" i="4"/>
  <c r="AA3018" i="4"/>
  <c r="AA3017" i="4"/>
  <c r="AA3016" i="4"/>
  <c r="AA3015" i="4"/>
  <c r="AA3014" i="4"/>
  <c r="AA3013" i="4"/>
  <c r="AA3012" i="4"/>
  <c r="AA3011" i="4"/>
  <c r="AA3010" i="4"/>
  <c r="AA3009" i="4"/>
  <c r="AA3008" i="4"/>
  <c r="AA3007" i="4"/>
  <c r="AA3006" i="4"/>
  <c r="AA3005" i="4"/>
  <c r="AA3004" i="4"/>
  <c r="AA3003" i="4"/>
  <c r="AA3002" i="4"/>
  <c r="AA3001" i="4"/>
  <c r="AA3000" i="4"/>
  <c r="AA2999" i="4"/>
  <c r="AA2998" i="4"/>
  <c r="AA2997" i="4"/>
  <c r="AA2996" i="4"/>
  <c r="AA2995" i="4"/>
  <c r="AA2994" i="4"/>
  <c r="AA2993" i="4"/>
  <c r="AA2992" i="4"/>
  <c r="AA2991" i="4"/>
  <c r="AA2990" i="4"/>
  <c r="AA2989" i="4"/>
  <c r="AA2988" i="4"/>
  <c r="AA2987" i="4"/>
  <c r="AA2986" i="4"/>
  <c r="AA2985" i="4"/>
  <c r="AA2984" i="4"/>
  <c r="AA2983" i="4"/>
  <c r="AA2982" i="4"/>
  <c r="AA2981" i="4"/>
  <c r="AA2980" i="4"/>
  <c r="AA2979" i="4"/>
  <c r="AA2978" i="4"/>
  <c r="AA2977" i="4"/>
  <c r="AA2976" i="4"/>
  <c r="AA2975" i="4"/>
  <c r="AA2974" i="4"/>
  <c r="AA2973" i="4"/>
  <c r="AA2972" i="4"/>
  <c r="AA2971" i="4"/>
  <c r="AA2970" i="4"/>
  <c r="AA2969" i="4"/>
  <c r="AA2968" i="4"/>
  <c r="AA2967" i="4"/>
  <c r="AA2966" i="4"/>
  <c r="AA2965" i="4"/>
  <c r="AA2964" i="4"/>
  <c r="AA2963" i="4"/>
  <c r="AA2962" i="4"/>
  <c r="AA2961" i="4"/>
  <c r="AA2960" i="4"/>
  <c r="AA2959" i="4"/>
  <c r="AA2958" i="4"/>
  <c r="AA2957" i="4"/>
  <c r="AA2956" i="4"/>
  <c r="AA2955" i="4"/>
  <c r="AA2954" i="4"/>
  <c r="AA2953" i="4"/>
  <c r="AA2952" i="4"/>
  <c r="AA2951" i="4"/>
  <c r="AA2950" i="4"/>
  <c r="AA2949" i="4"/>
  <c r="AA2948" i="4"/>
  <c r="AA2947" i="4"/>
  <c r="AA2946" i="4"/>
  <c r="AA2945" i="4"/>
  <c r="AA2944" i="4"/>
  <c r="AA2943" i="4"/>
  <c r="AA2942" i="4"/>
  <c r="AA2941" i="4"/>
  <c r="AA2940" i="4"/>
  <c r="AA2939" i="4"/>
  <c r="AA2938" i="4"/>
  <c r="AA2937" i="4"/>
  <c r="AA2936" i="4"/>
  <c r="AA2935" i="4"/>
  <c r="AA2934" i="4"/>
  <c r="AA2933" i="4"/>
  <c r="AA2932" i="4"/>
  <c r="AA2931" i="4"/>
  <c r="AA2930" i="4"/>
  <c r="AA2929" i="4"/>
  <c r="AA2928" i="4"/>
  <c r="AA2927" i="4"/>
  <c r="AA2926" i="4"/>
  <c r="AA2925" i="4"/>
  <c r="AA2924" i="4"/>
  <c r="AA2923" i="4"/>
  <c r="AA2922" i="4"/>
  <c r="AA2921" i="4"/>
  <c r="AA2920" i="4"/>
  <c r="AA2919" i="4"/>
  <c r="AA2918" i="4"/>
  <c r="AA2917" i="4"/>
  <c r="AA2916" i="4"/>
  <c r="AA2915" i="4"/>
  <c r="AA2914" i="4"/>
  <c r="AA2913" i="4"/>
  <c r="AA2912" i="4"/>
  <c r="AA2911" i="4"/>
  <c r="AA2910" i="4"/>
  <c r="AA2909" i="4"/>
  <c r="AA2908" i="4"/>
  <c r="AA2907" i="4"/>
  <c r="AA2906" i="4"/>
  <c r="AA2905" i="4"/>
  <c r="AA2904" i="4"/>
  <c r="AA2903" i="4"/>
  <c r="AA2902" i="4"/>
  <c r="AA2901" i="4"/>
  <c r="AA2900" i="4"/>
  <c r="AA2899" i="4"/>
  <c r="AA2898" i="4"/>
  <c r="AA2897" i="4"/>
  <c r="AA2896" i="4"/>
  <c r="AA2895" i="4"/>
  <c r="AA2894" i="4"/>
  <c r="AA2893" i="4"/>
  <c r="AA2892" i="4"/>
  <c r="AA2891" i="4"/>
  <c r="AA2890" i="4"/>
  <c r="AA2889" i="4"/>
  <c r="AA2888" i="4"/>
  <c r="AA2887" i="4"/>
  <c r="AA2886" i="4"/>
  <c r="AA2885" i="4"/>
  <c r="AA2884" i="4"/>
  <c r="AA2883" i="4"/>
  <c r="AA2882" i="4"/>
  <c r="AA2881" i="4"/>
  <c r="AA2880" i="4"/>
  <c r="AA2879" i="4"/>
  <c r="AA2878" i="4"/>
  <c r="AA2877" i="4"/>
  <c r="AA2876" i="4"/>
  <c r="AA2875" i="4"/>
  <c r="AA2874" i="4"/>
  <c r="AA2873" i="4"/>
  <c r="AA2872" i="4"/>
  <c r="AA2871" i="4"/>
  <c r="AA2870" i="4"/>
  <c r="AA2869" i="4"/>
  <c r="AA2868" i="4"/>
  <c r="AA2867" i="4"/>
  <c r="AA2866" i="4"/>
  <c r="AA2865" i="4"/>
  <c r="AA2864" i="4"/>
  <c r="AA2863" i="4"/>
  <c r="AA2862" i="4"/>
  <c r="AA2861" i="4"/>
  <c r="AA2860" i="4"/>
  <c r="AA2859" i="4"/>
  <c r="AA2858" i="4"/>
  <c r="AA2857" i="4"/>
  <c r="AA2856" i="4"/>
  <c r="AA2855" i="4"/>
  <c r="AA2854" i="4"/>
  <c r="AA2853" i="4"/>
  <c r="AA2852" i="4"/>
  <c r="AA2851" i="4"/>
  <c r="AA2850" i="4"/>
  <c r="AA2849" i="4"/>
  <c r="AA2848" i="4"/>
  <c r="AA2847" i="4"/>
  <c r="AA2846" i="4"/>
  <c r="AA2845" i="4"/>
  <c r="AA2844" i="4"/>
  <c r="AA2843" i="4"/>
  <c r="AA2842" i="4"/>
  <c r="AA2841" i="4"/>
  <c r="AA2840" i="4"/>
  <c r="AA2839" i="4"/>
  <c r="AA2838" i="4"/>
  <c r="AA2837" i="4"/>
  <c r="AA2836" i="4"/>
  <c r="AA2835" i="4"/>
  <c r="AA2834" i="4"/>
  <c r="AA2833" i="4"/>
  <c r="AA2832" i="4"/>
  <c r="AA2831" i="4"/>
  <c r="AA2830" i="4"/>
  <c r="AA2829" i="4"/>
  <c r="AA2828" i="4"/>
  <c r="AA2827" i="4"/>
  <c r="AA2826" i="4"/>
  <c r="AA2825" i="4"/>
  <c r="AA2824" i="4"/>
  <c r="AA2823" i="4"/>
  <c r="AA2822" i="4"/>
  <c r="AA2821" i="4"/>
  <c r="AA2820" i="4"/>
  <c r="AA2819" i="4"/>
  <c r="AA2818" i="4"/>
  <c r="AA2817" i="4"/>
  <c r="AA2816" i="4"/>
  <c r="AA2815" i="4"/>
  <c r="AA2814" i="4"/>
  <c r="AA2813" i="4"/>
  <c r="AA2812" i="4"/>
  <c r="AA2811" i="4"/>
  <c r="AA2810" i="4"/>
  <c r="AA2809" i="4"/>
  <c r="AA2808" i="4"/>
  <c r="AA2807" i="4"/>
  <c r="AA2806" i="4"/>
  <c r="AA2805" i="4"/>
  <c r="AA2804" i="4"/>
  <c r="AA2803" i="4"/>
  <c r="AA2802" i="4"/>
  <c r="AA2801" i="4"/>
  <c r="AA2800" i="4"/>
  <c r="AA2799" i="4"/>
  <c r="AA2798" i="4"/>
  <c r="AA2797" i="4"/>
  <c r="AA2796" i="4"/>
  <c r="AA2795" i="4"/>
  <c r="AA2794" i="4"/>
  <c r="AA2793" i="4"/>
  <c r="AA2792" i="4"/>
  <c r="AA2791" i="4"/>
  <c r="AA2790" i="4"/>
  <c r="AA2789" i="4"/>
  <c r="AA2788" i="4"/>
  <c r="AA2787" i="4"/>
  <c r="AA2786" i="4"/>
  <c r="AA2785" i="4"/>
  <c r="AA2784" i="4"/>
  <c r="AA2783" i="4"/>
  <c r="AA2782" i="4"/>
  <c r="AA2781" i="4"/>
  <c r="AA2780" i="4"/>
  <c r="AA2779" i="4"/>
  <c r="AA2778" i="4"/>
  <c r="AA2777" i="4"/>
  <c r="AA2776" i="4"/>
  <c r="AA2775" i="4"/>
  <c r="AA2774" i="4"/>
  <c r="AA2773" i="4"/>
  <c r="AA2772" i="4"/>
  <c r="AA2771" i="4"/>
  <c r="AA2770" i="4"/>
  <c r="AA2769" i="4"/>
  <c r="AA2768" i="4"/>
  <c r="AA2767" i="4"/>
  <c r="AA2766" i="4"/>
  <c r="AA2765" i="4"/>
  <c r="AA2764" i="4"/>
  <c r="AA2763" i="4"/>
  <c r="AA2762" i="4"/>
  <c r="AA2761" i="4"/>
  <c r="AA2760" i="4"/>
  <c r="AA2759" i="4"/>
  <c r="AA2758" i="4"/>
  <c r="AA2757" i="4"/>
  <c r="AA2756" i="4"/>
  <c r="AA2755" i="4"/>
  <c r="AA2754" i="4"/>
  <c r="AA2753" i="4"/>
  <c r="AA2752" i="4"/>
  <c r="AA2751" i="4"/>
  <c r="AA2750" i="4"/>
  <c r="AA2749" i="4"/>
  <c r="AA2748" i="4"/>
  <c r="AA2747" i="4"/>
  <c r="AA2746" i="4"/>
  <c r="AA2745" i="4"/>
  <c r="AA2744" i="4"/>
  <c r="AA2743" i="4"/>
  <c r="AA2742" i="4"/>
  <c r="AA2741" i="4"/>
  <c r="AA2740" i="4"/>
  <c r="AA2739" i="4"/>
  <c r="AA2738" i="4"/>
  <c r="AA2737" i="4"/>
  <c r="AA2736" i="4"/>
  <c r="AA2735" i="4"/>
  <c r="AA2734" i="4"/>
  <c r="AA2733" i="4"/>
  <c r="AA2732" i="4"/>
  <c r="AA2731" i="4"/>
  <c r="AA2730" i="4"/>
  <c r="AA2729" i="4"/>
  <c r="AA2728" i="4"/>
  <c r="AA2727" i="4"/>
  <c r="AA2726" i="4"/>
  <c r="AA2725" i="4"/>
  <c r="AA2724" i="4"/>
  <c r="AA2723" i="4"/>
  <c r="AA2722" i="4"/>
  <c r="AA2721" i="4"/>
  <c r="AA2720" i="4"/>
  <c r="AA2719" i="4"/>
  <c r="AA2718" i="4"/>
  <c r="AA2717" i="4"/>
  <c r="AA2716" i="4"/>
  <c r="AA2715" i="4"/>
  <c r="AA2714" i="4"/>
  <c r="AA2713" i="4"/>
  <c r="AA2712" i="4"/>
  <c r="AA2711" i="4"/>
  <c r="AA2710" i="4"/>
  <c r="AA2709" i="4"/>
  <c r="AA2708" i="4"/>
  <c r="AA2707" i="4"/>
  <c r="AA2706" i="4"/>
  <c r="AA2705" i="4"/>
  <c r="AA2704" i="4"/>
  <c r="AA2703" i="4"/>
  <c r="AA2702" i="4"/>
  <c r="AA2701" i="4"/>
  <c r="AA2700" i="4"/>
  <c r="AA2699" i="4"/>
  <c r="AA2698" i="4"/>
  <c r="AA2697" i="4"/>
  <c r="AA2696" i="4"/>
  <c r="AA2695" i="4"/>
  <c r="AA2694" i="4"/>
  <c r="AA2693" i="4"/>
  <c r="AA2692" i="4"/>
  <c r="AA2691" i="4"/>
  <c r="AA2690" i="4"/>
  <c r="AA2689" i="4"/>
  <c r="AA2688" i="4"/>
  <c r="AA2687" i="4"/>
  <c r="AA2686" i="4"/>
  <c r="AA2685" i="4"/>
  <c r="AA2684" i="4"/>
  <c r="AA2683" i="4"/>
  <c r="AA2682" i="4"/>
  <c r="AA2681" i="4"/>
  <c r="AA2680" i="4"/>
  <c r="AA2679" i="4"/>
  <c r="AA2678" i="4"/>
  <c r="AA2677" i="4"/>
  <c r="AA2676" i="4"/>
  <c r="AA2675" i="4"/>
  <c r="AA2674" i="4"/>
  <c r="AA2673" i="4"/>
  <c r="AA2672" i="4"/>
  <c r="AA2671" i="4"/>
  <c r="AA2670" i="4"/>
  <c r="AA2669" i="4"/>
  <c r="AA2668" i="4"/>
  <c r="AA2667" i="4"/>
  <c r="AA2666" i="4"/>
  <c r="AA2665" i="4"/>
  <c r="AA2664" i="4"/>
  <c r="AA2663" i="4"/>
  <c r="AA2662" i="4"/>
  <c r="AA2661" i="4"/>
  <c r="AA2660" i="4"/>
  <c r="AA2659" i="4"/>
  <c r="AA2658" i="4"/>
  <c r="AA2657" i="4"/>
  <c r="AA2656" i="4"/>
  <c r="AA2655" i="4"/>
  <c r="AA2654" i="4"/>
  <c r="AA2653" i="4"/>
  <c r="AA2652" i="4"/>
  <c r="AA2651" i="4"/>
  <c r="AA2650" i="4"/>
  <c r="AA2649" i="4"/>
  <c r="AA2648" i="4"/>
  <c r="AA2647" i="4"/>
  <c r="AA2646" i="4"/>
  <c r="AA2645" i="4"/>
  <c r="AA2644" i="4"/>
  <c r="AA2643" i="4"/>
  <c r="AA2642" i="4"/>
  <c r="AA2641" i="4"/>
  <c r="AA2640" i="4"/>
  <c r="AA2639" i="4"/>
  <c r="AA2638" i="4"/>
  <c r="AA2637" i="4"/>
  <c r="AA2636" i="4"/>
  <c r="AA2635" i="4"/>
  <c r="AA2634" i="4"/>
  <c r="AA2633" i="4"/>
  <c r="AA2632" i="4"/>
  <c r="AA2631" i="4"/>
  <c r="AA2630" i="4"/>
  <c r="AA2629" i="4"/>
  <c r="AA2628" i="4"/>
  <c r="AA2627" i="4"/>
  <c r="AA2626" i="4"/>
  <c r="AA2625" i="4"/>
  <c r="AA2624" i="4"/>
  <c r="AA2623" i="4"/>
  <c r="AA2622" i="4"/>
  <c r="AA2621" i="4"/>
  <c r="AA2620" i="4"/>
  <c r="AA2619" i="4"/>
  <c r="AA2618" i="4"/>
  <c r="AA2617" i="4"/>
  <c r="AA2616" i="4"/>
  <c r="AA2615" i="4"/>
  <c r="AA2614" i="4"/>
  <c r="AA2613" i="4"/>
  <c r="AA2612" i="4"/>
  <c r="AA2611" i="4"/>
  <c r="AA2610" i="4"/>
  <c r="AA2609" i="4"/>
  <c r="AA2608" i="4"/>
  <c r="AA2607" i="4"/>
  <c r="AA2606" i="4"/>
  <c r="AA2605" i="4"/>
  <c r="AA2604" i="4"/>
  <c r="AA2603" i="4"/>
  <c r="AA2602" i="4"/>
  <c r="AA2601" i="4"/>
  <c r="AA2600" i="4"/>
  <c r="AA2599" i="4"/>
  <c r="AA2598" i="4"/>
  <c r="AA2597" i="4"/>
  <c r="AA2596" i="4"/>
  <c r="AA2595" i="4"/>
  <c r="AA2594" i="4"/>
  <c r="AA2593" i="4"/>
  <c r="AA2592" i="4"/>
  <c r="AA2591" i="4"/>
  <c r="AA2590" i="4"/>
  <c r="AA2589" i="4"/>
  <c r="AA2588" i="4"/>
  <c r="AA2587" i="4"/>
  <c r="AA2586" i="4"/>
  <c r="AA2585" i="4"/>
  <c r="AA2584" i="4"/>
  <c r="AA2583" i="4"/>
  <c r="AA2582" i="4"/>
  <c r="AA2581" i="4"/>
  <c r="AA2580" i="4"/>
  <c r="AA2579" i="4"/>
  <c r="AA2578" i="4"/>
  <c r="AA2577" i="4"/>
  <c r="AA2576" i="4"/>
  <c r="AA2575" i="4"/>
  <c r="AA2574" i="4"/>
  <c r="AA2573" i="4"/>
  <c r="AA2572" i="4"/>
  <c r="AA2571" i="4"/>
  <c r="AA2570" i="4"/>
  <c r="AA2569" i="4"/>
  <c r="AA2568" i="4"/>
  <c r="AA2567" i="4"/>
  <c r="AA2566" i="4"/>
  <c r="AA2565" i="4"/>
  <c r="AA2564" i="4"/>
  <c r="AA2563" i="4"/>
  <c r="AA2562" i="4"/>
  <c r="AA2561" i="4"/>
  <c r="AA2560" i="4"/>
  <c r="AA2559" i="4"/>
  <c r="AA2558" i="4"/>
  <c r="AA2557" i="4"/>
  <c r="AA2556" i="4"/>
  <c r="AA2555" i="4"/>
  <c r="AA2554" i="4"/>
  <c r="AA2553" i="4"/>
  <c r="AA2552" i="4"/>
  <c r="AA2551" i="4"/>
  <c r="AA2550" i="4"/>
  <c r="AA2549" i="4"/>
  <c r="AA2548" i="4"/>
  <c r="AA2547" i="4"/>
  <c r="AA2546" i="4"/>
  <c r="AA2545" i="4"/>
  <c r="AA2544" i="4"/>
  <c r="AA2543" i="4"/>
  <c r="AA2542" i="4"/>
  <c r="AA2541" i="4"/>
  <c r="AA2540" i="4"/>
  <c r="AA2539" i="4"/>
  <c r="AA2538" i="4"/>
  <c r="AA2537" i="4"/>
  <c r="AA2536" i="4"/>
  <c r="AA2535" i="4"/>
  <c r="AA2534" i="4"/>
  <c r="AA2533" i="4"/>
  <c r="AA2532" i="4"/>
  <c r="AA2531" i="4"/>
  <c r="AA2530" i="4"/>
  <c r="AA2529" i="4"/>
  <c r="AA2528" i="4"/>
  <c r="AA2527" i="4"/>
  <c r="AA2526" i="4"/>
  <c r="AA2525" i="4"/>
  <c r="AA2524" i="4"/>
  <c r="AA2523" i="4"/>
  <c r="AA2522" i="4"/>
  <c r="AA2521" i="4"/>
  <c r="AA2520" i="4"/>
  <c r="AA2519" i="4"/>
  <c r="AA2518" i="4"/>
  <c r="AA2517" i="4"/>
  <c r="AA2516" i="4"/>
  <c r="AA2515" i="4"/>
  <c r="AA2514" i="4"/>
  <c r="AA2513" i="4"/>
  <c r="AA2512" i="4"/>
  <c r="AA2511" i="4"/>
  <c r="AA2510" i="4"/>
  <c r="AA2509" i="4"/>
  <c r="AA2508" i="4"/>
  <c r="AA2507" i="4"/>
  <c r="AA2506" i="4"/>
  <c r="AA2505" i="4"/>
  <c r="AA2504" i="4"/>
  <c r="AA2503" i="4"/>
  <c r="AA2502" i="4"/>
  <c r="AA2501" i="4"/>
  <c r="AA2500" i="4"/>
  <c r="AA2499" i="4"/>
  <c r="AA2498" i="4"/>
  <c r="AA2497" i="4"/>
  <c r="AA2496" i="4"/>
  <c r="AA2495" i="4"/>
  <c r="AA2494" i="4"/>
  <c r="AA2493" i="4"/>
  <c r="AA2492" i="4"/>
  <c r="AA2491" i="4"/>
  <c r="AA2490" i="4"/>
  <c r="AA2489" i="4"/>
  <c r="AA2488" i="4"/>
  <c r="AA2487" i="4"/>
  <c r="AA2486" i="4"/>
  <c r="AA2485" i="4"/>
  <c r="AA2484" i="4"/>
  <c r="AA2483" i="4"/>
  <c r="AA2482" i="4"/>
  <c r="AA2481" i="4"/>
  <c r="AA2480" i="4"/>
  <c r="AA2479" i="4"/>
  <c r="AA2478" i="4"/>
  <c r="AA2477" i="4"/>
  <c r="AA2476" i="4"/>
  <c r="AA2475" i="4"/>
  <c r="AA2474" i="4"/>
  <c r="AA2473" i="4"/>
  <c r="AA2472" i="4"/>
  <c r="AA2471" i="4"/>
  <c r="AA2470" i="4"/>
  <c r="AA2469" i="4"/>
  <c r="AA2468" i="4"/>
  <c r="AA2467" i="4"/>
  <c r="AA2466" i="4"/>
  <c r="AA2465" i="4"/>
  <c r="AA2464" i="4"/>
  <c r="AA2463" i="4"/>
  <c r="AA2462" i="4"/>
  <c r="AA2461" i="4"/>
  <c r="AA2460" i="4"/>
  <c r="AA2459" i="4"/>
  <c r="AA2458" i="4"/>
  <c r="AA2457" i="4"/>
  <c r="AA2456" i="4"/>
  <c r="AA2455" i="4"/>
  <c r="AA2454" i="4"/>
  <c r="AA2453" i="4"/>
  <c r="AA2452" i="4"/>
  <c r="AA2451" i="4"/>
  <c r="AA2450" i="4"/>
  <c r="AA2449" i="4"/>
  <c r="AA2448" i="4"/>
  <c r="AA2447" i="4"/>
  <c r="AA2446" i="4"/>
  <c r="AA2445" i="4"/>
  <c r="AA2444" i="4"/>
  <c r="AA2443" i="4"/>
  <c r="AA2442" i="4"/>
  <c r="AA2441" i="4"/>
  <c r="AA2440" i="4"/>
  <c r="AA2439" i="4"/>
  <c r="AA2438" i="4"/>
  <c r="AA2437" i="4"/>
  <c r="AA2436" i="4"/>
  <c r="AA2435" i="4"/>
  <c r="AA2434" i="4"/>
  <c r="AA2433" i="4"/>
  <c r="AA2432" i="4"/>
  <c r="AA2431" i="4"/>
  <c r="AA2430" i="4"/>
  <c r="AA2429" i="4"/>
  <c r="AA2428" i="4"/>
  <c r="AA2427" i="4"/>
  <c r="AA2426" i="4"/>
  <c r="AA2425" i="4"/>
  <c r="AA2424" i="4"/>
  <c r="AA2423" i="4"/>
  <c r="AA2422" i="4"/>
  <c r="AA2421" i="4"/>
  <c r="AA2420" i="4"/>
  <c r="AA2419" i="4"/>
  <c r="AA2418" i="4"/>
  <c r="AA2417" i="4"/>
  <c r="AA2416" i="4"/>
  <c r="AA2415" i="4"/>
  <c r="AA2414" i="4"/>
  <c r="AA2413" i="4"/>
  <c r="AA2412" i="4"/>
  <c r="AA2411" i="4"/>
  <c r="AA2410" i="4"/>
  <c r="AA2409" i="4"/>
  <c r="AA2408" i="4"/>
  <c r="AA2407" i="4"/>
  <c r="AA2406" i="4"/>
  <c r="AA2405" i="4"/>
  <c r="AA2404" i="4"/>
  <c r="AA2403" i="4"/>
  <c r="AA2402" i="4"/>
  <c r="AA2401" i="4"/>
  <c r="AA2400" i="4"/>
  <c r="AA2399" i="4"/>
  <c r="AA2398" i="4"/>
  <c r="AA2397" i="4"/>
  <c r="AA2396" i="4"/>
  <c r="AA2395" i="4"/>
  <c r="AA2394" i="4"/>
  <c r="AA2393" i="4"/>
  <c r="AA2392" i="4"/>
  <c r="AA2391" i="4"/>
  <c r="AA2390" i="4"/>
  <c r="AA2389" i="4"/>
  <c r="AA2388" i="4"/>
  <c r="AA2387" i="4"/>
  <c r="AA2386" i="4"/>
  <c r="AA2385" i="4"/>
  <c r="AA2384" i="4"/>
  <c r="AA2383" i="4"/>
  <c r="AA2382" i="4"/>
  <c r="AA2381" i="4"/>
  <c r="AA2380" i="4"/>
  <c r="AA2379" i="4"/>
  <c r="AA2378" i="4"/>
  <c r="AA2377" i="4"/>
  <c r="AA2376" i="4"/>
  <c r="AA2375" i="4"/>
  <c r="AA2374" i="4"/>
  <c r="AA2373" i="4"/>
  <c r="AA2372" i="4"/>
  <c r="AA2371" i="4"/>
  <c r="AA2370" i="4"/>
  <c r="AA2369" i="4"/>
  <c r="AA2368" i="4"/>
  <c r="AA2367" i="4"/>
  <c r="AA2366" i="4"/>
  <c r="AA2365" i="4"/>
  <c r="AA2364" i="4"/>
  <c r="AA2363" i="4"/>
  <c r="AA2362" i="4"/>
  <c r="AA2361" i="4"/>
  <c r="AA2360" i="4"/>
  <c r="AA2359" i="4"/>
  <c r="AA2358" i="4"/>
  <c r="AA2357" i="4"/>
  <c r="AA2356" i="4"/>
  <c r="AA2355" i="4"/>
  <c r="AA2354" i="4"/>
  <c r="AA2353" i="4"/>
  <c r="AA2352" i="4"/>
  <c r="AA2351" i="4"/>
  <c r="AA2350" i="4"/>
  <c r="AA2349" i="4"/>
  <c r="AA2348" i="4"/>
  <c r="AA2347" i="4"/>
  <c r="AA2346" i="4"/>
  <c r="AA2345" i="4"/>
  <c r="AA2344" i="4"/>
  <c r="AA2343" i="4"/>
  <c r="AA2342" i="4"/>
  <c r="AA2341" i="4"/>
  <c r="AA2340" i="4"/>
  <c r="AA2339" i="4"/>
  <c r="AA2338" i="4"/>
  <c r="AA2337" i="4"/>
  <c r="AA2336" i="4"/>
  <c r="AA2335" i="4"/>
  <c r="AA2334" i="4"/>
  <c r="AA2333" i="4"/>
  <c r="AA2332" i="4"/>
  <c r="AA2331" i="4"/>
  <c r="AA2330" i="4"/>
  <c r="AA2329" i="4"/>
  <c r="AA2328" i="4"/>
  <c r="AA2327" i="4"/>
  <c r="AA2326" i="4"/>
  <c r="AA2325" i="4"/>
  <c r="AA2324" i="4"/>
  <c r="AA2323" i="4"/>
  <c r="AA2322" i="4"/>
  <c r="AA2321" i="4"/>
  <c r="AA2320" i="4"/>
  <c r="AA2319" i="4"/>
  <c r="AA2318" i="4"/>
  <c r="AA2317" i="4"/>
  <c r="AA2316" i="4"/>
  <c r="AA2315" i="4"/>
  <c r="AA2314" i="4"/>
  <c r="AA2313" i="4"/>
  <c r="AA2312" i="4"/>
  <c r="AA2311" i="4"/>
  <c r="AA2310" i="4"/>
  <c r="AA2309" i="4"/>
  <c r="AA2308" i="4"/>
  <c r="AA2307" i="4"/>
  <c r="AA2306" i="4"/>
  <c r="AA2305" i="4"/>
  <c r="AA2304" i="4"/>
  <c r="AA2303" i="4"/>
  <c r="AA2302" i="4"/>
  <c r="AA2301" i="4"/>
  <c r="AA2300" i="4"/>
  <c r="AA2299" i="4"/>
  <c r="AA2298" i="4"/>
  <c r="AA2297" i="4"/>
  <c r="AA2296" i="4"/>
  <c r="AA2295" i="4"/>
  <c r="AA2294" i="4"/>
  <c r="AA2293" i="4"/>
  <c r="AA2292" i="4"/>
  <c r="AA2291" i="4"/>
  <c r="AA2290" i="4"/>
  <c r="AA2289" i="4"/>
  <c r="AA2288" i="4"/>
  <c r="AA2287" i="4"/>
  <c r="AA2286" i="4"/>
  <c r="AA2285" i="4"/>
  <c r="AA2284" i="4"/>
  <c r="AA2283" i="4"/>
  <c r="AA2282" i="4"/>
  <c r="AA2281" i="4"/>
  <c r="AA2280" i="4"/>
  <c r="AA2279" i="4"/>
  <c r="AA2278" i="4"/>
  <c r="AA2277" i="4"/>
  <c r="AA2276" i="4"/>
  <c r="AA2275" i="4"/>
  <c r="AA2274" i="4"/>
  <c r="AA2273" i="4"/>
  <c r="AA2272" i="4"/>
  <c r="AA2271" i="4"/>
  <c r="AA2270" i="4"/>
  <c r="AA2269" i="4"/>
  <c r="AA2268" i="4"/>
  <c r="AA2267" i="4"/>
  <c r="AA2266" i="4"/>
  <c r="AA2265" i="4"/>
  <c r="AA2264" i="4"/>
  <c r="AA2263" i="4"/>
  <c r="AA2262" i="4"/>
  <c r="AA2261" i="4"/>
  <c r="AA2260" i="4"/>
  <c r="AA2259" i="4"/>
  <c r="AA2258" i="4"/>
  <c r="AA2257" i="4"/>
  <c r="AA2256" i="4"/>
  <c r="AA2255" i="4"/>
  <c r="AA2254" i="4"/>
  <c r="AA2253" i="4"/>
  <c r="AA2252" i="4"/>
  <c r="AA2251" i="4"/>
  <c r="AA2250" i="4"/>
  <c r="AA2249" i="4"/>
  <c r="AA2248" i="4"/>
  <c r="AA2247" i="4"/>
  <c r="AA2246" i="4"/>
  <c r="AA2245" i="4"/>
  <c r="AA2244" i="4"/>
  <c r="AA2243" i="4"/>
  <c r="AA2242" i="4"/>
  <c r="AA2241" i="4"/>
  <c r="AA2240" i="4"/>
  <c r="AA2239" i="4"/>
  <c r="AA2238" i="4"/>
  <c r="AA2237" i="4"/>
  <c r="AA2236" i="4"/>
  <c r="AA2235" i="4"/>
  <c r="AA2234" i="4"/>
  <c r="AA2233" i="4"/>
  <c r="AA2232" i="4"/>
  <c r="AA2231" i="4"/>
  <c r="AA2230" i="4"/>
  <c r="AA2229" i="4"/>
  <c r="AA2228" i="4"/>
  <c r="AA2227" i="4"/>
  <c r="AA2226" i="4"/>
  <c r="AA2225" i="4"/>
  <c r="AA2224" i="4"/>
  <c r="AA2223" i="4"/>
  <c r="AA2222" i="4"/>
  <c r="AA2221" i="4"/>
  <c r="AA2220" i="4"/>
  <c r="AA2219" i="4"/>
  <c r="AA2218" i="4"/>
  <c r="AA2217" i="4"/>
  <c r="AA2216" i="4"/>
  <c r="AA2215" i="4"/>
  <c r="AA2214" i="4"/>
  <c r="AA2213" i="4"/>
  <c r="AA2212" i="4"/>
  <c r="AA2211" i="4"/>
  <c r="AA2210" i="4"/>
  <c r="AA2209" i="4"/>
  <c r="AA2208" i="4"/>
  <c r="AA2207" i="4"/>
  <c r="AA2206" i="4"/>
  <c r="AA2205" i="4"/>
  <c r="AA2204" i="4"/>
  <c r="AA2203" i="4"/>
  <c r="AA2202" i="4"/>
  <c r="AA2201" i="4"/>
  <c r="AA2200" i="4"/>
  <c r="AA2199" i="4"/>
  <c r="AA2198" i="4"/>
  <c r="AA2197" i="4"/>
  <c r="AA2196" i="4"/>
  <c r="AA2195" i="4"/>
  <c r="AA2194" i="4"/>
  <c r="AA2193" i="4"/>
  <c r="AA2192" i="4"/>
  <c r="AA2191" i="4"/>
  <c r="AA2190" i="4"/>
  <c r="AA2189" i="4"/>
  <c r="AA2188" i="4"/>
  <c r="AA2187" i="4"/>
  <c r="AA2186" i="4"/>
  <c r="AA2185" i="4"/>
  <c r="AA2184" i="4"/>
  <c r="AA2183" i="4"/>
  <c r="AA2182" i="4"/>
  <c r="AA2181" i="4"/>
  <c r="AA2180" i="4"/>
  <c r="AA2179" i="4"/>
  <c r="AA2178" i="4"/>
  <c r="AA2177" i="4"/>
  <c r="AA2176" i="4"/>
  <c r="AA2175" i="4"/>
  <c r="AA2174" i="4"/>
  <c r="AA2173" i="4"/>
  <c r="AA2172" i="4"/>
  <c r="AA2171" i="4"/>
  <c r="AA2170" i="4"/>
  <c r="AA2169" i="4"/>
  <c r="AA2168" i="4"/>
  <c r="AA2167" i="4"/>
  <c r="AA2166" i="4"/>
  <c r="AA2165" i="4"/>
  <c r="AA2164" i="4"/>
  <c r="AA2163" i="4"/>
  <c r="AA2162" i="4"/>
  <c r="AA2161" i="4"/>
  <c r="AA2160" i="4"/>
  <c r="AA2159" i="4"/>
  <c r="AA2158" i="4"/>
  <c r="AA2157" i="4"/>
  <c r="AA2156" i="4"/>
  <c r="AA2155" i="4"/>
  <c r="AA2154" i="4"/>
  <c r="AA2153" i="4"/>
  <c r="AA2152" i="4"/>
  <c r="AA2151" i="4"/>
  <c r="AA2150" i="4"/>
  <c r="AA2149" i="4"/>
  <c r="AA2148" i="4"/>
  <c r="AA2147" i="4"/>
  <c r="AA2146" i="4"/>
  <c r="AA2145" i="4"/>
  <c r="AA2144" i="4"/>
  <c r="AA2143" i="4"/>
  <c r="AA2142" i="4"/>
  <c r="AA2141" i="4"/>
  <c r="AA2140" i="4"/>
  <c r="AA2139" i="4"/>
  <c r="AA2138" i="4"/>
  <c r="AA2137" i="4"/>
  <c r="AA2136" i="4"/>
  <c r="AA2135" i="4"/>
  <c r="AA2134" i="4"/>
  <c r="AA2133" i="4"/>
  <c r="AA2132" i="4"/>
  <c r="AA2131" i="4"/>
  <c r="AA2130" i="4"/>
  <c r="AA2129" i="4"/>
  <c r="AA2128" i="4"/>
  <c r="AA2127" i="4"/>
  <c r="AA2126" i="4"/>
  <c r="AA2125" i="4"/>
  <c r="AA2124" i="4"/>
  <c r="AA2123" i="4"/>
  <c r="AA2122" i="4"/>
  <c r="AA2121" i="4"/>
  <c r="AA2120" i="4"/>
  <c r="AA2119" i="4"/>
  <c r="AA2118" i="4"/>
  <c r="AA2117" i="4"/>
  <c r="AA2116" i="4"/>
  <c r="AA2115" i="4"/>
  <c r="AA2114" i="4"/>
  <c r="AA2113" i="4"/>
  <c r="AA2112" i="4"/>
  <c r="AA2111" i="4"/>
  <c r="AA2110" i="4"/>
  <c r="AA2109" i="4"/>
  <c r="AA2108" i="4"/>
  <c r="AA2107" i="4"/>
  <c r="AA2106" i="4"/>
  <c r="AA2105" i="4"/>
  <c r="AA2104" i="4"/>
  <c r="AA2103" i="4"/>
  <c r="AA2102" i="4"/>
  <c r="AA2101" i="4"/>
  <c r="AA2100" i="4"/>
  <c r="AA2099" i="4"/>
  <c r="AA2098" i="4"/>
  <c r="AA2097" i="4"/>
  <c r="AA2096" i="4"/>
  <c r="AA2095" i="4"/>
  <c r="AA2094" i="4"/>
  <c r="AA2093" i="4"/>
  <c r="AA2092" i="4"/>
  <c r="AA2091" i="4"/>
  <c r="AA2090" i="4"/>
  <c r="AA2089" i="4"/>
  <c r="AA2088" i="4"/>
  <c r="AA2087" i="4"/>
  <c r="AA2086" i="4"/>
  <c r="AA2085" i="4"/>
  <c r="AA2084" i="4"/>
  <c r="AA2083" i="4"/>
  <c r="AA2082" i="4"/>
  <c r="AA2081" i="4"/>
  <c r="AA2080" i="4"/>
  <c r="AA2079" i="4"/>
  <c r="AA2078" i="4"/>
  <c r="AA2077" i="4"/>
  <c r="AA2076" i="4"/>
  <c r="AA2075" i="4"/>
  <c r="AA2074" i="4"/>
  <c r="AA2073" i="4"/>
  <c r="AA2072" i="4"/>
  <c r="AA2071" i="4"/>
  <c r="AA2070" i="4"/>
  <c r="AA2069" i="4"/>
  <c r="AA2068" i="4"/>
  <c r="AA2067" i="4"/>
  <c r="AA2066" i="4"/>
  <c r="AA2065" i="4"/>
  <c r="AA2064" i="4"/>
  <c r="AA2063" i="4"/>
  <c r="AA2062" i="4"/>
  <c r="AA2061" i="4"/>
  <c r="AA2060" i="4"/>
  <c r="AA2059" i="4"/>
  <c r="AA2058" i="4"/>
  <c r="AA2057" i="4"/>
  <c r="AA2056" i="4"/>
  <c r="AA2055" i="4"/>
  <c r="AA2054" i="4"/>
  <c r="AA2053" i="4"/>
  <c r="AA2052" i="4"/>
  <c r="AA2051" i="4"/>
  <c r="AA2050" i="4"/>
  <c r="AA2049" i="4"/>
  <c r="AA2048" i="4"/>
  <c r="AA2047" i="4"/>
  <c r="AA2046" i="4"/>
  <c r="AA2045" i="4"/>
  <c r="AA2044" i="4"/>
  <c r="AA2043" i="4"/>
  <c r="AA2042" i="4"/>
  <c r="AA2041" i="4"/>
  <c r="AA2040" i="4"/>
  <c r="AA2039" i="4"/>
  <c r="AA2038" i="4"/>
  <c r="AA2037" i="4"/>
  <c r="AA2036" i="4"/>
  <c r="AA2035" i="4"/>
  <c r="AA2034" i="4"/>
  <c r="AA2033" i="4"/>
  <c r="AA2032" i="4"/>
  <c r="AA2031" i="4"/>
  <c r="AA2030" i="4"/>
  <c r="AA2029" i="4"/>
  <c r="AA2028" i="4"/>
  <c r="AA2027" i="4"/>
  <c r="AA2026" i="4"/>
  <c r="AA2025" i="4"/>
  <c r="AA2024" i="4"/>
  <c r="AA2023" i="4"/>
  <c r="AA2022" i="4"/>
  <c r="AA2021" i="4"/>
  <c r="AA2020" i="4"/>
  <c r="AA2019" i="4"/>
  <c r="AA2018" i="4"/>
  <c r="AA2017" i="4"/>
  <c r="AA2016" i="4"/>
  <c r="AA2015" i="4"/>
  <c r="AA2014" i="4"/>
  <c r="AA2013" i="4"/>
  <c r="AA2012" i="4"/>
  <c r="AA2011" i="4"/>
  <c r="AA2010" i="4"/>
  <c r="AA2009" i="4"/>
  <c r="AA2008" i="4"/>
  <c r="AA2007" i="4"/>
  <c r="AA2006" i="4"/>
  <c r="AA2005" i="4"/>
  <c r="AA2004" i="4"/>
  <c r="AA2003" i="4"/>
  <c r="AA2002" i="4"/>
  <c r="AA2001" i="4"/>
  <c r="AA2000" i="4"/>
  <c r="AA1999" i="4"/>
  <c r="AA1998" i="4"/>
  <c r="AA1997" i="4"/>
  <c r="AA1996" i="4"/>
  <c r="AA1995" i="4"/>
  <c r="AA1994" i="4"/>
  <c r="AA1993" i="4"/>
  <c r="AA1992" i="4"/>
  <c r="AA1991" i="4"/>
  <c r="AA1990" i="4"/>
  <c r="AA1989" i="4"/>
  <c r="AA1988" i="4"/>
  <c r="AA1987" i="4"/>
  <c r="AA1986" i="4"/>
  <c r="AA1985" i="4"/>
  <c r="AA1984" i="4"/>
  <c r="AA1983" i="4"/>
  <c r="AA1982" i="4"/>
  <c r="AA1981" i="4"/>
  <c r="AA1980" i="4"/>
  <c r="AA1979" i="4"/>
  <c r="AA1978" i="4"/>
  <c r="AA1977" i="4"/>
  <c r="AA1976" i="4"/>
  <c r="AA1975" i="4"/>
  <c r="AA1974" i="4"/>
  <c r="AA1973" i="4"/>
  <c r="AA1972" i="4"/>
  <c r="AA1971" i="4"/>
  <c r="AA1970" i="4"/>
  <c r="AA1969" i="4"/>
  <c r="AA1968" i="4"/>
  <c r="AA1967" i="4"/>
  <c r="AA1966" i="4"/>
  <c r="AA1965" i="4"/>
  <c r="AA1964" i="4"/>
  <c r="AA1963" i="4"/>
  <c r="AA1962" i="4"/>
  <c r="AA1961" i="4"/>
  <c r="AA1960" i="4"/>
  <c r="AA1959" i="4"/>
  <c r="AA1958" i="4"/>
  <c r="AA1957" i="4"/>
  <c r="AA1956" i="4"/>
  <c r="AA1955" i="4"/>
  <c r="AA1954" i="4"/>
  <c r="AA1953" i="4"/>
  <c r="AA1952" i="4"/>
  <c r="AA1951" i="4"/>
  <c r="AA1950" i="4"/>
  <c r="AA1949" i="4"/>
  <c r="AA1948" i="4"/>
  <c r="AA1947" i="4"/>
  <c r="AA1946" i="4"/>
  <c r="AA1945" i="4"/>
  <c r="AA1944" i="4"/>
  <c r="AA1943" i="4"/>
  <c r="AA1942" i="4"/>
  <c r="AA1941" i="4"/>
  <c r="AA1940" i="4"/>
  <c r="AA1939" i="4"/>
  <c r="AA1938" i="4"/>
  <c r="AA1937" i="4"/>
  <c r="AA1936" i="4"/>
  <c r="AA1935" i="4"/>
  <c r="AA1934" i="4"/>
  <c r="AA1933" i="4"/>
  <c r="AA1932" i="4"/>
  <c r="AA1931" i="4"/>
  <c r="AA1930" i="4"/>
  <c r="AA1929" i="4"/>
  <c r="AA1928" i="4"/>
  <c r="AA1927" i="4"/>
  <c r="AA1926" i="4"/>
  <c r="AA1925" i="4"/>
  <c r="AA1924" i="4"/>
  <c r="AA1923" i="4"/>
  <c r="AA1922" i="4"/>
  <c r="AA1921" i="4"/>
  <c r="AA1920" i="4"/>
  <c r="AA1919" i="4"/>
  <c r="AA1918" i="4"/>
  <c r="AA1917" i="4"/>
  <c r="AA1916" i="4"/>
  <c r="AA1915" i="4"/>
  <c r="AA1914" i="4"/>
  <c r="AA1913" i="4"/>
  <c r="AA1912" i="4"/>
  <c r="AA1911" i="4"/>
  <c r="AA1910" i="4"/>
  <c r="AA1909" i="4"/>
  <c r="AA1908" i="4"/>
  <c r="AA1907" i="4"/>
  <c r="AA1906" i="4"/>
  <c r="AA1905" i="4"/>
  <c r="AA1904" i="4"/>
  <c r="AA1903" i="4"/>
  <c r="AA1902" i="4"/>
  <c r="AA1901" i="4"/>
  <c r="AA1900" i="4"/>
  <c r="AA1899" i="4"/>
  <c r="AA1898" i="4"/>
  <c r="AA1897" i="4"/>
  <c r="AA1896" i="4"/>
  <c r="AA1895" i="4"/>
  <c r="AA1894" i="4"/>
  <c r="AA1893" i="4"/>
  <c r="AA1892" i="4"/>
  <c r="AA1891" i="4"/>
  <c r="AA1890" i="4"/>
  <c r="AA1889" i="4"/>
  <c r="AA1888" i="4"/>
  <c r="AA1887" i="4"/>
  <c r="AA1886" i="4"/>
  <c r="AA1885" i="4"/>
  <c r="AA1884" i="4"/>
  <c r="AA1883" i="4"/>
  <c r="AA1882" i="4"/>
  <c r="AA1881" i="4"/>
  <c r="AA1880" i="4"/>
  <c r="AA1879" i="4"/>
  <c r="AA1878" i="4"/>
  <c r="AA1877" i="4"/>
  <c r="AA1876" i="4"/>
  <c r="AA1875" i="4"/>
  <c r="AA1874" i="4"/>
  <c r="AA1873" i="4"/>
  <c r="AA1872" i="4"/>
  <c r="AA1871" i="4"/>
  <c r="AA1870" i="4"/>
  <c r="AA1869" i="4"/>
  <c r="AA1868" i="4"/>
  <c r="AA1867" i="4"/>
  <c r="AA1866" i="4"/>
  <c r="AA1865" i="4"/>
  <c r="AA1864" i="4"/>
  <c r="AA1863" i="4"/>
  <c r="AA1862" i="4"/>
  <c r="AA1861" i="4"/>
  <c r="AA1860" i="4"/>
  <c r="AA1859" i="4"/>
  <c r="AA1858" i="4"/>
  <c r="AA1857" i="4"/>
  <c r="AA1856" i="4"/>
  <c r="AA1855" i="4"/>
  <c r="AA1854" i="4"/>
  <c r="AA1853" i="4"/>
  <c r="AA1852" i="4"/>
  <c r="AA1851" i="4"/>
  <c r="AA1850" i="4"/>
  <c r="AA1849" i="4"/>
  <c r="AA1848" i="4"/>
  <c r="AA1847" i="4"/>
  <c r="AA1846" i="4"/>
  <c r="AA1845" i="4"/>
  <c r="AA1844" i="4"/>
  <c r="AA1843" i="4"/>
  <c r="AA1842" i="4"/>
  <c r="AA1841" i="4"/>
  <c r="AA1840" i="4"/>
  <c r="AA1839" i="4"/>
  <c r="AA1838" i="4"/>
  <c r="AA1837" i="4"/>
  <c r="AA1836" i="4"/>
  <c r="AA1835" i="4"/>
  <c r="AA1834" i="4"/>
  <c r="AA1833" i="4"/>
  <c r="AA1832" i="4"/>
  <c r="AA1831" i="4"/>
  <c r="AA1830" i="4"/>
  <c r="AA1829" i="4"/>
  <c r="AA1828" i="4"/>
  <c r="AA1827" i="4"/>
  <c r="AA1826" i="4"/>
  <c r="AA1825" i="4"/>
  <c r="AA1824" i="4"/>
  <c r="AA1823" i="4"/>
  <c r="AA1822" i="4"/>
  <c r="AA1821" i="4"/>
  <c r="AA1820" i="4"/>
  <c r="AA1819" i="4"/>
  <c r="AA1818" i="4"/>
  <c r="AA1817" i="4"/>
  <c r="AA1816" i="4"/>
  <c r="AA1815" i="4"/>
  <c r="AA1814" i="4"/>
  <c r="AA1813" i="4"/>
  <c r="AA1812" i="4"/>
  <c r="AA1811" i="4"/>
  <c r="AA1810" i="4"/>
  <c r="AA1809" i="4"/>
  <c r="AA1808" i="4"/>
  <c r="AA1807" i="4"/>
  <c r="AA1806" i="4"/>
  <c r="AA1805" i="4"/>
  <c r="AA1804" i="4"/>
  <c r="AA1803" i="4"/>
  <c r="AA1802" i="4"/>
  <c r="AA1801" i="4"/>
  <c r="AA1800" i="4"/>
  <c r="AA1799" i="4"/>
  <c r="AA1798" i="4"/>
  <c r="AA1797" i="4"/>
  <c r="AA1796" i="4"/>
  <c r="AA1795" i="4"/>
  <c r="AA1794" i="4"/>
  <c r="AA1793" i="4"/>
  <c r="AA1792" i="4"/>
  <c r="AA1791" i="4"/>
  <c r="AA1790" i="4"/>
  <c r="AA1789" i="4"/>
  <c r="AA1788" i="4"/>
  <c r="AA1787" i="4"/>
  <c r="AA1786" i="4"/>
  <c r="AA1785" i="4"/>
  <c r="AA1784" i="4"/>
  <c r="AA1783" i="4"/>
  <c r="AA1782" i="4"/>
  <c r="AA1781" i="4"/>
  <c r="AA1780" i="4"/>
  <c r="AA1779" i="4"/>
  <c r="AA1778" i="4"/>
  <c r="AA1777" i="4"/>
  <c r="AA1776" i="4"/>
  <c r="AA1775" i="4"/>
  <c r="AA1774" i="4"/>
  <c r="AA1773" i="4"/>
  <c r="AA1772" i="4"/>
  <c r="AA1771" i="4"/>
  <c r="AA1770" i="4"/>
  <c r="AA1769" i="4"/>
  <c r="AA1768" i="4"/>
  <c r="AA1767" i="4"/>
  <c r="AA1766" i="4"/>
  <c r="AA1765" i="4"/>
  <c r="AA1764" i="4"/>
  <c r="AA1763" i="4"/>
  <c r="AA1762" i="4"/>
  <c r="AA1761" i="4"/>
  <c r="AA1760" i="4"/>
  <c r="AA1759" i="4"/>
  <c r="AA1758" i="4"/>
  <c r="AA1757" i="4"/>
  <c r="AA1756" i="4"/>
  <c r="AA1755" i="4"/>
  <c r="AA1754" i="4"/>
  <c r="AA1753" i="4"/>
  <c r="AA1752" i="4"/>
  <c r="AA1751" i="4"/>
  <c r="AA1750" i="4"/>
  <c r="AA1749" i="4"/>
  <c r="AA1748" i="4"/>
  <c r="AA1747" i="4"/>
  <c r="AA1746" i="4"/>
  <c r="AA1745" i="4"/>
  <c r="AA1744" i="4"/>
  <c r="AA1743" i="4"/>
  <c r="AA1742" i="4"/>
  <c r="AA1741" i="4"/>
  <c r="AA1740" i="4"/>
  <c r="AA1739" i="4"/>
  <c r="AA1738" i="4"/>
  <c r="AA1737" i="4"/>
  <c r="AA1736" i="4"/>
  <c r="AA1735" i="4"/>
  <c r="AA1734" i="4"/>
  <c r="AA1733" i="4"/>
  <c r="AA1732" i="4"/>
  <c r="AA1731" i="4"/>
  <c r="AA1730" i="4"/>
  <c r="AA1729" i="4"/>
  <c r="AA1728" i="4"/>
  <c r="AA1727" i="4"/>
  <c r="AA1726" i="4"/>
  <c r="AA1725" i="4"/>
  <c r="AA1724" i="4"/>
  <c r="AA1723" i="4"/>
  <c r="AA1722" i="4"/>
  <c r="AA1721" i="4"/>
  <c r="AA1720" i="4"/>
  <c r="AA1719" i="4"/>
  <c r="AA1718" i="4"/>
  <c r="AA1717" i="4"/>
  <c r="AA1716" i="4"/>
  <c r="AA1715" i="4"/>
  <c r="AA1714" i="4"/>
  <c r="AA1713" i="4"/>
  <c r="AA1712" i="4"/>
  <c r="AA1711" i="4"/>
  <c r="AA1710" i="4"/>
  <c r="AA1709" i="4"/>
  <c r="AA1708" i="4"/>
  <c r="AA1707" i="4"/>
  <c r="AA1706" i="4"/>
  <c r="AA1705" i="4"/>
  <c r="AA1704" i="4"/>
  <c r="AA1703" i="4"/>
  <c r="AA1702" i="4"/>
  <c r="AA1701" i="4"/>
  <c r="AA1700" i="4"/>
  <c r="AA1699" i="4"/>
  <c r="AA1698" i="4"/>
  <c r="AA1697" i="4"/>
  <c r="AA1696" i="4"/>
  <c r="AA1695" i="4"/>
  <c r="AA1694" i="4"/>
  <c r="AA1693" i="4"/>
  <c r="AA1692" i="4"/>
  <c r="AA1691" i="4"/>
  <c r="AA1690" i="4"/>
  <c r="AA1689" i="4"/>
  <c r="AA1688" i="4"/>
  <c r="AA1687" i="4"/>
  <c r="AA1686" i="4"/>
  <c r="AA1685" i="4"/>
  <c r="AA1684" i="4"/>
  <c r="AA1683" i="4"/>
  <c r="AA1682" i="4"/>
  <c r="AA1681" i="4"/>
  <c r="AA1680" i="4"/>
  <c r="AA1679" i="4"/>
  <c r="AA1678" i="4"/>
  <c r="AA1677" i="4"/>
  <c r="AA1676" i="4"/>
  <c r="AA1675" i="4"/>
  <c r="AA1674" i="4"/>
  <c r="AA1673" i="4"/>
  <c r="AA1672" i="4"/>
  <c r="AA1671" i="4"/>
  <c r="AA1670" i="4"/>
  <c r="AA1669" i="4"/>
  <c r="AA1668" i="4"/>
  <c r="AA1667" i="4"/>
  <c r="AA1666" i="4"/>
  <c r="AA1665" i="4"/>
  <c r="AA1664" i="4"/>
  <c r="AA1663" i="4"/>
  <c r="AA1662" i="4"/>
  <c r="AA1661" i="4"/>
  <c r="AA1660" i="4"/>
  <c r="AA1659" i="4"/>
  <c r="AA1658" i="4"/>
  <c r="AA1657" i="4"/>
  <c r="AA1656" i="4"/>
  <c r="AA1655" i="4"/>
  <c r="AA1654" i="4"/>
  <c r="AA1653" i="4"/>
  <c r="AA1652" i="4"/>
  <c r="AA1651" i="4"/>
  <c r="AA1650" i="4"/>
  <c r="AA1649" i="4"/>
  <c r="AA1648" i="4"/>
  <c r="AA1647" i="4"/>
  <c r="AA1646" i="4"/>
  <c r="AA1645" i="4"/>
  <c r="AA1644" i="4"/>
  <c r="AA1643" i="4"/>
  <c r="AA1642" i="4"/>
  <c r="AA1641" i="4"/>
  <c r="AA1640" i="4"/>
  <c r="AA1639" i="4"/>
  <c r="AA1638" i="4"/>
  <c r="AA1637" i="4"/>
  <c r="AA1636" i="4"/>
  <c r="AA1635" i="4"/>
  <c r="AA1634" i="4"/>
  <c r="AA1633" i="4"/>
  <c r="AA1632" i="4"/>
  <c r="AA1631" i="4"/>
  <c r="AA1630" i="4"/>
  <c r="AA1629" i="4"/>
  <c r="AA1628" i="4"/>
  <c r="AA1627" i="4"/>
  <c r="AA1626" i="4"/>
  <c r="AA1625" i="4"/>
  <c r="AA1624" i="4"/>
  <c r="AA1623" i="4"/>
  <c r="AA1622" i="4"/>
  <c r="AA1621" i="4"/>
  <c r="AA1620" i="4"/>
  <c r="AA1619" i="4"/>
  <c r="AA1618" i="4"/>
  <c r="AA1617" i="4"/>
  <c r="AA1616" i="4"/>
  <c r="AA1615" i="4"/>
  <c r="AA1614" i="4"/>
  <c r="AA1613" i="4"/>
  <c r="AA1612" i="4"/>
  <c r="AA1611" i="4"/>
  <c r="AA1610" i="4"/>
  <c r="AA1609" i="4"/>
  <c r="AA1608" i="4"/>
  <c r="AA1607" i="4"/>
  <c r="AA1606" i="4"/>
  <c r="AA1605" i="4"/>
  <c r="AA1604" i="4"/>
  <c r="AA1603" i="4"/>
  <c r="AA1602" i="4"/>
  <c r="AA1601" i="4"/>
  <c r="AA1600" i="4"/>
  <c r="AA1599" i="4"/>
  <c r="AA1598" i="4"/>
  <c r="AA1597" i="4"/>
  <c r="AA1596" i="4"/>
  <c r="AA1595" i="4"/>
  <c r="AA1594" i="4"/>
  <c r="AA1593" i="4"/>
  <c r="AA1592" i="4"/>
  <c r="AA1591" i="4"/>
  <c r="AA1590" i="4"/>
  <c r="AA1589" i="4"/>
  <c r="AA1588" i="4"/>
  <c r="AA1587" i="4"/>
  <c r="AA1586" i="4"/>
  <c r="AA1585" i="4"/>
  <c r="AA1584" i="4"/>
  <c r="AA1583" i="4"/>
  <c r="AA1582" i="4"/>
  <c r="AA1581" i="4"/>
  <c r="AA1580" i="4"/>
  <c r="AA1579" i="4"/>
  <c r="AA1578" i="4"/>
  <c r="AA1577" i="4"/>
  <c r="AA1576" i="4"/>
  <c r="AA1575" i="4"/>
  <c r="AA1574" i="4"/>
  <c r="AA1573" i="4"/>
  <c r="AA1572" i="4"/>
  <c r="AA1571" i="4"/>
  <c r="AA1570" i="4"/>
  <c r="AA1569" i="4"/>
  <c r="AA1568" i="4"/>
  <c r="AA1567" i="4"/>
  <c r="AA1566" i="4"/>
  <c r="AA1565" i="4"/>
  <c r="AA1564" i="4"/>
  <c r="AA1563" i="4"/>
  <c r="AA1562" i="4"/>
  <c r="AA1561" i="4"/>
  <c r="AA1560" i="4"/>
  <c r="AA1559" i="4"/>
  <c r="AA1558" i="4"/>
  <c r="AA1557" i="4"/>
  <c r="AA1556" i="4"/>
  <c r="AA1555" i="4"/>
  <c r="AA1554" i="4"/>
  <c r="AA1553" i="4"/>
  <c r="AA1552" i="4"/>
  <c r="AA1551" i="4"/>
  <c r="AA1550" i="4"/>
  <c r="AA1549" i="4"/>
  <c r="AA1548" i="4"/>
  <c r="AA1547" i="4"/>
  <c r="AA1546" i="4"/>
  <c r="AA1545" i="4"/>
  <c r="AA1544" i="4"/>
  <c r="AA1543" i="4"/>
  <c r="AA1542" i="4"/>
  <c r="AA1541" i="4"/>
  <c r="AA1540" i="4"/>
  <c r="AA1539" i="4"/>
  <c r="AA1538" i="4"/>
  <c r="AA1537" i="4"/>
  <c r="AA1536" i="4"/>
  <c r="AA1535" i="4"/>
  <c r="AA1534" i="4"/>
  <c r="AA1533" i="4"/>
  <c r="AA1532" i="4"/>
  <c r="AA1531" i="4"/>
  <c r="AA1530" i="4"/>
  <c r="AA1529" i="4"/>
  <c r="AA1528" i="4"/>
  <c r="AA1527" i="4"/>
  <c r="AA1526" i="4"/>
  <c r="AA1525" i="4"/>
  <c r="AA1524" i="4"/>
  <c r="AA1523" i="4"/>
  <c r="AA1522" i="4"/>
  <c r="AA1521" i="4"/>
  <c r="AA1520" i="4"/>
  <c r="AA1519" i="4"/>
  <c r="AA1518" i="4"/>
  <c r="AA1517" i="4"/>
  <c r="AA1516" i="4"/>
  <c r="AA1515" i="4"/>
  <c r="AA1514" i="4"/>
  <c r="AA1513" i="4"/>
  <c r="AA1512" i="4"/>
  <c r="AA1511" i="4"/>
  <c r="AA1510" i="4"/>
  <c r="AA1509" i="4"/>
  <c r="AA1508" i="4"/>
  <c r="AA1507" i="4"/>
  <c r="AA1506" i="4"/>
  <c r="AA1505" i="4"/>
  <c r="AA1504" i="4"/>
  <c r="AA1503" i="4"/>
  <c r="AA1502" i="4"/>
  <c r="AA1501" i="4"/>
  <c r="AA1500" i="4"/>
  <c r="AA1499" i="4"/>
  <c r="AA1498" i="4"/>
  <c r="AA1497" i="4"/>
  <c r="AA1496" i="4"/>
  <c r="AA1495" i="4"/>
  <c r="AA1494" i="4"/>
  <c r="AA1493" i="4"/>
  <c r="AA1492" i="4"/>
  <c r="AA1491" i="4"/>
  <c r="AA1490" i="4"/>
  <c r="AA1489" i="4"/>
  <c r="AA1488" i="4"/>
  <c r="AA1487" i="4"/>
  <c r="AA1486" i="4"/>
  <c r="AA1485" i="4"/>
  <c r="AA1484" i="4"/>
  <c r="AA1483" i="4"/>
  <c r="AA1482" i="4"/>
  <c r="AA1481" i="4"/>
  <c r="AA1480" i="4"/>
  <c r="AA1479" i="4"/>
  <c r="AA1478" i="4"/>
  <c r="AA1477" i="4"/>
  <c r="AA1476" i="4"/>
  <c r="AA1475" i="4"/>
  <c r="AA1474" i="4"/>
  <c r="AA1473" i="4"/>
  <c r="AA1472" i="4"/>
  <c r="AA1471" i="4"/>
  <c r="AA1470" i="4"/>
  <c r="AA1469" i="4"/>
  <c r="AA1468" i="4"/>
  <c r="AA1467" i="4"/>
  <c r="AA1466" i="4"/>
  <c r="AA1465" i="4"/>
  <c r="AA1464" i="4"/>
  <c r="AA1463" i="4"/>
  <c r="AA1462" i="4"/>
  <c r="AA1461" i="4"/>
  <c r="AA1460" i="4"/>
  <c r="AA1459" i="4"/>
  <c r="AA1458" i="4"/>
  <c r="AA1457" i="4"/>
  <c r="AA1456" i="4"/>
  <c r="AA1455" i="4"/>
  <c r="AA1454" i="4"/>
  <c r="AA1453" i="4"/>
  <c r="AA1452" i="4"/>
  <c r="AA1451" i="4"/>
  <c r="AA1450" i="4"/>
  <c r="AA1449" i="4"/>
  <c r="AA1448" i="4"/>
  <c r="AA1447" i="4"/>
  <c r="AA1446" i="4"/>
  <c r="AA1445" i="4"/>
  <c r="AA1444" i="4"/>
  <c r="AA1443" i="4"/>
  <c r="AA1442" i="4"/>
  <c r="AA1441" i="4"/>
  <c r="AA1440" i="4"/>
  <c r="AA1439" i="4"/>
  <c r="AA1438" i="4"/>
  <c r="AA1437" i="4"/>
  <c r="AA1436" i="4"/>
  <c r="AA1435" i="4"/>
  <c r="AA1434" i="4"/>
  <c r="AA1433" i="4"/>
  <c r="AA1432" i="4"/>
  <c r="AA1431" i="4"/>
  <c r="AA1430" i="4"/>
  <c r="AA1429" i="4"/>
  <c r="AA1428" i="4"/>
  <c r="AA1427" i="4"/>
  <c r="AA1426" i="4"/>
  <c r="AA1425" i="4"/>
  <c r="AA1424" i="4"/>
  <c r="AA1423" i="4"/>
  <c r="AA1422" i="4"/>
  <c r="AA1421" i="4"/>
  <c r="AA1420" i="4"/>
  <c r="AA1419" i="4"/>
  <c r="AA1418" i="4"/>
  <c r="AA1417" i="4"/>
  <c r="AA1416" i="4"/>
  <c r="AA1415" i="4"/>
  <c r="AA1414" i="4"/>
  <c r="AA1413" i="4"/>
  <c r="AA1412" i="4"/>
  <c r="AA1411" i="4"/>
  <c r="AA1410" i="4"/>
  <c r="AA1409" i="4"/>
  <c r="AA1408" i="4"/>
  <c r="AA1407" i="4"/>
  <c r="AA1406" i="4"/>
  <c r="AA1405" i="4"/>
  <c r="AA1404" i="4"/>
  <c r="AA1403" i="4"/>
  <c r="AA1402" i="4"/>
  <c r="AA1401" i="4"/>
  <c r="AA1400" i="4"/>
  <c r="AA1399" i="4"/>
  <c r="AA1398" i="4"/>
  <c r="AA1397" i="4"/>
  <c r="AA1396" i="4"/>
  <c r="AA1395" i="4"/>
  <c r="AA1394" i="4"/>
  <c r="AA1393" i="4"/>
  <c r="AA1392" i="4"/>
  <c r="AA1391" i="4"/>
  <c r="AA1390" i="4"/>
  <c r="AA1389" i="4"/>
  <c r="AA1388" i="4"/>
  <c r="AA1387" i="4"/>
  <c r="AA1386" i="4"/>
  <c r="AA1385" i="4"/>
  <c r="AA1384" i="4"/>
  <c r="AA1383" i="4"/>
  <c r="AA1382" i="4"/>
  <c r="AA1381" i="4"/>
  <c r="AA1380" i="4"/>
  <c r="AA1379" i="4"/>
  <c r="AA1378" i="4"/>
  <c r="AA1377" i="4"/>
  <c r="AA1376" i="4"/>
  <c r="AA1375" i="4"/>
  <c r="AA1374" i="4"/>
  <c r="AA1373" i="4"/>
  <c r="AA1372" i="4"/>
  <c r="AA1371" i="4"/>
  <c r="AA1370" i="4"/>
  <c r="AA1369" i="4"/>
  <c r="AA1368" i="4"/>
  <c r="AA1367" i="4"/>
  <c r="AA1366" i="4"/>
  <c r="AA1365" i="4"/>
  <c r="AA1364" i="4"/>
  <c r="AA1363" i="4"/>
  <c r="AA1362" i="4"/>
  <c r="AA1361" i="4"/>
  <c r="AA1360" i="4"/>
  <c r="AA1359" i="4"/>
  <c r="AA1358" i="4"/>
  <c r="AA1357" i="4"/>
  <c r="AA1356" i="4"/>
  <c r="AA1355" i="4"/>
  <c r="AA1354" i="4"/>
  <c r="AA1353" i="4"/>
  <c r="AA1352" i="4"/>
  <c r="AA1351" i="4"/>
  <c r="AA1350" i="4"/>
  <c r="AA1349" i="4"/>
  <c r="AA1348" i="4"/>
  <c r="AA1347" i="4"/>
  <c r="AA1346" i="4"/>
  <c r="AA1345" i="4"/>
  <c r="AA1344" i="4"/>
  <c r="AA1343" i="4"/>
  <c r="AA1342" i="4"/>
  <c r="AA1341" i="4"/>
  <c r="AA1340" i="4"/>
  <c r="AA1339" i="4"/>
  <c r="AA1338" i="4"/>
  <c r="AA1337" i="4"/>
  <c r="AA1336" i="4"/>
  <c r="AA1335" i="4"/>
  <c r="AA1334" i="4"/>
  <c r="AA1333" i="4"/>
  <c r="AA1332" i="4"/>
  <c r="AA1331" i="4"/>
  <c r="AA1330" i="4"/>
  <c r="AA1329" i="4"/>
  <c r="AA1328" i="4"/>
  <c r="AA1327" i="4"/>
  <c r="AA1326" i="4"/>
  <c r="AA1325" i="4"/>
  <c r="AA1324" i="4"/>
  <c r="AA1323" i="4"/>
  <c r="AA1322" i="4"/>
  <c r="AA1321" i="4"/>
  <c r="AA1320" i="4"/>
  <c r="AA1319" i="4"/>
  <c r="AA1318" i="4"/>
  <c r="AA1317" i="4"/>
  <c r="AA1316" i="4"/>
  <c r="AA1315" i="4"/>
  <c r="AA1314" i="4"/>
  <c r="AA1313" i="4"/>
  <c r="AA1312" i="4"/>
  <c r="AA1311" i="4"/>
  <c r="AA1310" i="4"/>
  <c r="AA1309" i="4"/>
  <c r="AA1308" i="4"/>
  <c r="AA1307" i="4"/>
  <c r="AA1306" i="4"/>
  <c r="AA1305" i="4"/>
  <c r="AA1304" i="4"/>
  <c r="AA1303" i="4"/>
  <c r="AA1302" i="4"/>
  <c r="AA1301" i="4"/>
  <c r="AA1300" i="4"/>
  <c r="AA1299" i="4"/>
  <c r="AA1298" i="4"/>
  <c r="AA1297" i="4"/>
  <c r="AA1296" i="4"/>
  <c r="AA1295" i="4"/>
  <c r="AA1294" i="4"/>
  <c r="AA1293" i="4"/>
  <c r="AA1292" i="4"/>
  <c r="AA1291" i="4"/>
  <c r="AA1290" i="4"/>
  <c r="AA1289" i="4"/>
  <c r="AA1288" i="4"/>
  <c r="AA1287" i="4"/>
  <c r="AA1286" i="4"/>
  <c r="AA1285" i="4"/>
  <c r="AA1284" i="4"/>
  <c r="AA1283" i="4"/>
  <c r="AA1282" i="4"/>
  <c r="AA1281" i="4"/>
  <c r="AA1280" i="4"/>
  <c r="AA1279" i="4"/>
  <c r="AA1278" i="4"/>
  <c r="AA1277" i="4"/>
  <c r="AA1276" i="4"/>
  <c r="AA1275" i="4"/>
  <c r="AA1274" i="4"/>
  <c r="AA1273" i="4"/>
  <c r="AA1272" i="4"/>
  <c r="AA1271" i="4"/>
  <c r="AA1270" i="4"/>
  <c r="AA1269" i="4"/>
  <c r="AA1268" i="4"/>
  <c r="AA1267" i="4"/>
  <c r="AA1266" i="4"/>
  <c r="AA1265" i="4"/>
  <c r="AA1264" i="4"/>
  <c r="AA1263" i="4"/>
  <c r="AA1262" i="4"/>
  <c r="AA1261" i="4"/>
  <c r="AA1260" i="4"/>
  <c r="AA1259" i="4"/>
  <c r="AA1258" i="4"/>
  <c r="AA1257" i="4"/>
  <c r="AA1256" i="4"/>
  <c r="AA1255" i="4"/>
  <c r="AA1254" i="4"/>
  <c r="AA1253" i="4"/>
  <c r="AA1252" i="4"/>
  <c r="AA1251" i="4"/>
  <c r="AA1250" i="4"/>
  <c r="AA1249" i="4"/>
  <c r="AA1248" i="4"/>
  <c r="AA1247" i="4"/>
  <c r="AA1246" i="4"/>
  <c r="AA1245" i="4"/>
  <c r="AA1244" i="4"/>
  <c r="AA1243" i="4"/>
  <c r="AA1242" i="4"/>
  <c r="AA1241" i="4"/>
  <c r="AA1240" i="4"/>
  <c r="AA1239" i="4"/>
  <c r="AA1238" i="4"/>
  <c r="AA1237" i="4"/>
  <c r="AA1236" i="4"/>
  <c r="AA1235" i="4"/>
  <c r="AA1234" i="4"/>
  <c r="AA1233" i="4"/>
  <c r="AA1232" i="4"/>
  <c r="AA1231" i="4"/>
  <c r="AA1230" i="4"/>
  <c r="AA1229" i="4"/>
  <c r="AA1228" i="4"/>
  <c r="AA1227" i="4"/>
  <c r="AA1226" i="4"/>
  <c r="AA1225" i="4"/>
  <c r="AA1224" i="4"/>
  <c r="AA1223" i="4"/>
  <c r="AA1222" i="4"/>
  <c r="AA1221" i="4"/>
  <c r="AA1220" i="4"/>
  <c r="AA1219" i="4"/>
  <c r="AA1218" i="4"/>
  <c r="AA1217" i="4"/>
  <c r="AA1216" i="4"/>
  <c r="AA1215" i="4"/>
  <c r="AA1214" i="4"/>
  <c r="AA1213" i="4"/>
  <c r="AA1212" i="4"/>
  <c r="AA1211" i="4"/>
  <c r="AA1210" i="4"/>
  <c r="AA1209" i="4"/>
  <c r="AA1208" i="4"/>
  <c r="AA1207" i="4"/>
  <c r="AA1206" i="4"/>
  <c r="AA1205" i="4"/>
  <c r="AA1204" i="4"/>
  <c r="AA1203" i="4"/>
  <c r="AA1202" i="4"/>
  <c r="AA1201" i="4"/>
  <c r="AA1200" i="4"/>
  <c r="AA1199" i="4"/>
  <c r="AA1198" i="4"/>
  <c r="AA1197" i="4"/>
  <c r="AA1196" i="4"/>
  <c r="AA1195" i="4"/>
  <c r="AA1194" i="4"/>
  <c r="AA1193" i="4"/>
  <c r="AA1192" i="4"/>
  <c r="AA1191" i="4"/>
  <c r="AA1190" i="4"/>
  <c r="AA1189" i="4"/>
  <c r="AA1188" i="4"/>
  <c r="AA1187" i="4"/>
  <c r="AA1186" i="4"/>
  <c r="AA1185" i="4"/>
  <c r="AA1184" i="4"/>
  <c r="AA1183" i="4"/>
  <c r="AA1182" i="4"/>
  <c r="AA1181" i="4"/>
  <c r="AA1180" i="4"/>
  <c r="AA1179" i="4"/>
  <c r="AA1178" i="4"/>
  <c r="AA1177" i="4"/>
  <c r="AA1176" i="4"/>
  <c r="AA1175" i="4"/>
  <c r="AA1174" i="4"/>
  <c r="AA1173" i="4"/>
  <c r="AA1172" i="4"/>
  <c r="AA1171" i="4"/>
  <c r="AA1170" i="4"/>
  <c r="AA1169" i="4"/>
  <c r="AA1168" i="4"/>
  <c r="AA1167" i="4"/>
  <c r="AA1166" i="4"/>
  <c r="AA1165" i="4"/>
  <c r="AA1164" i="4"/>
  <c r="AA1163" i="4"/>
  <c r="AA1162" i="4"/>
  <c r="AA1161" i="4"/>
  <c r="AA1160" i="4"/>
  <c r="AA1159" i="4"/>
  <c r="AA1158" i="4"/>
  <c r="AA1157" i="4"/>
  <c r="AA1156" i="4"/>
  <c r="AA1155" i="4"/>
  <c r="AA1154" i="4"/>
  <c r="AA1153" i="4"/>
  <c r="AA1152" i="4"/>
  <c r="AA1151" i="4"/>
  <c r="AA1150" i="4"/>
  <c r="AA1149" i="4"/>
  <c r="AA1148" i="4"/>
  <c r="AA1147" i="4"/>
  <c r="AA1146" i="4"/>
  <c r="AA1145" i="4"/>
  <c r="AA1144" i="4"/>
  <c r="AA1143" i="4"/>
  <c r="AA1142" i="4"/>
  <c r="AA1141" i="4"/>
  <c r="AA1140" i="4"/>
  <c r="AA1139" i="4"/>
  <c r="AA1138" i="4"/>
  <c r="AA1137" i="4"/>
  <c r="AA1136" i="4"/>
  <c r="AA1135" i="4"/>
  <c r="AA1134" i="4"/>
  <c r="AA1133" i="4"/>
  <c r="AA1132" i="4"/>
  <c r="AA1131" i="4"/>
  <c r="AA1130" i="4"/>
  <c r="AA1129" i="4"/>
  <c r="AA1128" i="4"/>
  <c r="AA1127" i="4"/>
  <c r="AA1126" i="4"/>
  <c r="AA1125" i="4"/>
  <c r="AA1124" i="4"/>
  <c r="AA1123" i="4"/>
  <c r="AA1122" i="4"/>
  <c r="AA1121" i="4"/>
  <c r="AA1120" i="4"/>
  <c r="AA1119" i="4"/>
  <c r="AA1118" i="4"/>
  <c r="AA1117" i="4"/>
  <c r="AA1116" i="4"/>
  <c r="AA1115" i="4"/>
  <c r="AA1114" i="4"/>
  <c r="AA1113" i="4"/>
  <c r="AA1112" i="4"/>
  <c r="AA1111" i="4"/>
  <c r="AA1110" i="4"/>
  <c r="AA1109" i="4"/>
  <c r="AA1108" i="4"/>
  <c r="AA1107" i="4"/>
  <c r="AA1106" i="4"/>
  <c r="AA1105" i="4"/>
  <c r="AA1104" i="4"/>
  <c r="AA1103" i="4"/>
  <c r="AA1102" i="4"/>
  <c r="AA1101" i="4"/>
  <c r="AA1100" i="4"/>
  <c r="AA1099" i="4"/>
  <c r="AA1098" i="4"/>
  <c r="AA1097" i="4"/>
  <c r="AA1096" i="4"/>
  <c r="AA1095" i="4"/>
  <c r="AA1094" i="4"/>
  <c r="AA1093" i="4"/>
  <c r="AA1092" i="4"/>
  <c r="AA1091" i="4"/>
  <c r="AA1090" i="4"/>
  <c r="AA1089" i="4"/>
  <c r="AA1088" i="4"/>
  <c r="AA1087" i="4"/>
  <c r="AA1086" i="4"/>
  <c r="AA1085" i="4"/>
  <c r="AA1084" i="4"/>
  <c r="AA1083" i="4"/>
  <c r="AA1082" i="4"/>
  <c r="AA1081" i="4"/>
  <c r="AA1080" i="4"/>
  <c r="AA1079" i="4"/>
  <c r="AA1078" i="4"/>
  <c r="AA1077" i="4"/>
  <c r="AA1076" i="4"/>
  <c r="AA1075" i="4"/>
  <c r="AA1074" i="4"/>
  <c r="AA1073" i="4"/>
  <c r="AA1072" i="4"/>
  <c r="AA1071" i="4"/>
  <c r="AA1070" i="4"/>
  <c r="AA1069" i="4"/>
  <c r="AA1068" i="4"/>
  <c r="AA1067" i="4"/>
  <c r="AA1066" i="4"/>
  <c r="AA1065" i="4"/>
  <c r="AA1064" i="4"/>
  <c r="AA1063" i="4"/>
  <c r="AA1062" i="4"/>
  <c r="AA1061" i="4"/>
  <c r="AA1060" i="4"/>
  <c r="AA1059" i="4"/>
  <c r="AA1058" i="4"/>
  <c r="AA1057" i="4"/>
  <c r="AA1056" i="4"/>
  <c r="AA1055" i="4"/>
  <c r="AA1054" i="4"/>
  <c r="AA1053" i="4"/>
  <c r="AA1052" i="4"/>
  <c r="AA1051" i="4"/>
  <c r="AA1050" i="4"/>
  <c r="AA1049" i="4"/>
  <c r="AA1048" i="4"/>
  <c r="AA1047" i="4"/>
  <c r="AA1046" i="4"/>
  <c r="AA1045" i="4"/>
  <c r="AA1044" i="4"/>
  <c r="AA1043" i="4"/>
  <c r="AA1042" i="4"/>
  <c r="AA1041" i="4"/>
  <c r="AA1040" i="4"/>
  <c r="AA1039" i="4"/>
  <c r="AA1038" i="4"/>
  <c r="AA1037" i="4"/>
  <c r="AA1036" i="4"/>
  <c r="AA1035" i="4"/>
  <c r="AA1034" i="4"/>
  <c r="AA1033" i="4"/>
  <c r="AA1032" i="4"/>
  <c r="AA1031" i="4"/>
  <c r="AA1030" i="4"/>
  <c r="AA1029" i="4"/>
  <c r="AA1028" i="4"/>
  <c r="AA1027" i="4"/>
  <c r="AA1026" i="4"/>
  <c r="AA1025" i="4"/>
  <c r="AA1024" i="4"/>
  <c r="AA1023" i="4"/>
  <c r="AA1022" i="4"/>
  <c r="AA1021" i="4"/>
  <c r="AA1020" i="4"/>
  <c r="AA1019" i="4"/>
  <c r="AA1018" i="4"/>
  <c r="AA1017" i="4"/>
  <c r="AA1016" i="4"/>
  <c r="AA1015" i="4"/>
  <c r="AA1014" i="4"/>
  <c r="AA1013" i="4"/>
  <c r="AA1012" i="4"/>
  <c r="AA1011" i="4"/>
  <c r="AA1010" i="4"/>
  <c r="AA1009" i="4"/>
  <c r="AA1008" i="4"/>
  <c r="AA1007" i="4"/>
  <c r="AA1006" i="4"/>
  <c r="AA1005" i="4"/>
  <c r="AA1004" i="4"/>
  <c r="AA1003" i="4"/>
  <c r="AA1002" i="4"/>
  <c r="AA1001" i="4"/>
  <c r="AA1000" i="4"/>
  <c r="AA999" i="4"/>
  <c r="AA998" i="4"/>
  <c r="AA997" i="4"/>
  <c r="AA996" i="4"/>
  <c r="AA995" i="4"/>
  <c r="AA994" i="4"/>
  <c r="AA993" i="4"/>
  <c r="AA992" i="4"/>
  <c r="AA991" i="4"/>
  <c r="AA990" i="4"/>
  <c r="AA989" i="4"/>
  <c r="AA988" i="4"/>
  <c r="AA987" i="4"/>
  <c r="AA986" i="4"/>
  <c r="AA985" i="4"/>
  <c r="AA984" i="4"/>
  <c r="AA983" i="4"/>
  <c r="AA982" i="4"/>
  <c r="AA981" i="4"/>
  <c r="AA980" i="4"/>
  <c r="AA979" i="4"/>
  <c r="AA978" i="4"/>
  <c r="AA977" i="4"/>
  <c r="AA976" i="4"/>
  <c r="AA975" i="4"/>
  <c r="AA974" i="4"/>
  <c r="AA973" i="4"/>
  <c r="AA972" i="4"/>
  <c r="AA971" i="4"/>
  <c r="AA970" i="4"/>
  <c r="AA969" i="4"/>
  <c r="AA968" i="4"/>
  <c r="AA967" i="4"/>
  <c r="AA966" i="4"/>
  <c r="AA965" i="4"/>
  <c r="AA964" i="4"/>
  <c r="AA963" i="4"/>
  <c r="AA962" i="4"/>
  <c r="AA961" i="4"/>
  <c r="AA960" i="4"/>
  <c r="AA959" i="4"/>
  <c r="AA958" i="4"/>
  <c r="AA957" i="4"/>
  <c r="AA956" i="4"/>
  <c r="AA955" i="4"/>
  <c r="AA954" i="4"/>
  <c r="AA953" i="4"/>
  <c r="AA952" i="4"/>
  <c r="AA951" i="4"/>
  <c r="AA950" i="4"/>
  <c r="AA949" i="4"/>
  <c r="AA948" i="4"/>
  <c r="AA947" i="4"/>
  <c r="AA946" i="4"/>
  <c r="AA945" i="4"/>
  <c r="AA944" i="4"/>
  <c r="AA943" i="4"/>
  <c r="AA942" i="4"/>
  <c r="AA941" i="4"/>
  <c r="AA940" i="4"/>
  <c r="AA939" i="4"/>
  <c r="AA938" i="4"/>
  <c r="AA937" i="4"/>
  <c r="AA936" i="4"/>
  <c r="AA935" i="4"/>
  <c r="AA934" i="4"/>
  <c r="AA933" i="4"/>
  <c r="AA932" i="4"/>
  <c r="AA931" i="4"/>
  <c r="AA930" i="4"/>
  <c r="AA929" i="4"/>
  <c r="AA928" i="4"/>
  <c r="AA927" i="4"/>
  <c r="AA926" i="4"/>
  <c r="AA925" i="4"/>
  <c r="AA924" i="4"/>
  <c r="AA923" i="4"/>
  <c r="AA922" i="4"/>
  <c r="AA921" i="4"/>
  <c r="AA920" i="4"/>
  <c r="AA919" i="4"/>
  <c r="AA918" i="4"/>
  <c r="AA917" i="4"/>
  <c r="AA916" i="4"/>
  <c r="AA915" i="4"/>
  <c r="AA914" i="4"/>
  <c r="AA913" i="4"/>
  <c r="AA912" i="4"/>
  <c r="AA911" i="4"/>
  <c r="AA910" i="4"/>
  <c r="AA909" i="4"/>
  <c r="AA908" i="4"/>
  <c r="AA907" i="4"/>
  <c r="AA906" i="4"/>
  <c r="AA905" i="4"/>
  <c r="AA904" i="4"/>
  <c r="AA903" i="4"/>
  <c r="AA902" i="4"/>
  <c r="AA901" i="4"/>
  <c r="AA900" i="4"/>
  <c r="AA899" i="4"/>
  <c r="AA898" i="4"/>
  <c r="AA897" i="4"/>
  <c r="AA896" i="4"/>
  <c r="AA895" i="4"/>
  <c r="AA894" i="4"/>
  <c r="AA893" i="4"/>
  <c r="AA892" i="4"/>
  <c r="AA891" i="4"/>
  <c r="AA890" i="4"/>
  <c r="AA889" i="4"/>
  <c r="AA888" i="4"/>
  <c r="AA887" i="4"/>
  <c r="AA886" i="4"/>
  <c r="AA885" i="4"/>
  <c r="AA884" i="4"/>
  <c r="AA883" i="4"/>
  <c r="AA882" i="4"/>
  <c r="AA881" i="4"/>
  <c r="AA880" i="4"/>
  <c r="AA879" i="4"/>
  <c r="AA878" i="4"/>
  <c r="AA877" i="4"/>
  <c r="AA876" i="4"/>
  <c r="AA875" i="4"/>
  <c r="AA874" i="4"/>
  <c r="AA873" i="4"/>
  <c r="AA872" i="4"/>
  <c r="AA871" i="4"/>
  <c r="AA870" i="4"/>
  <c r="AA869" i="4"/>
  <c r="AA868" i="4"/>
  <c r="AA867" i="4"/>
  <c r="AA866" i="4"/>
  <c r="AA865" i="4"/>
  <c r="AA864" i="4"/>
  <c r="AA863" i="4"/>
  <c r="AA862" i="4"/>
  <c r="AA861" i="4"/>
  <c r="AA860" i="4"/>
  <c r="AA859" i="4"/>
  <c r="AA858" i="4"/>
  <c r="AA857" i="4"/>
  <c r="AA856" i="4"/>
  <c r="AA855" i="4"/>
  <c r="AA854" i="4"/>
  <c r="AA853" i="4"/>
  <c r="AA852" i="4"/>
  <c r="AA851" i="4"/>
  <c r="AA850" i="4"/>
  <c r="AA849" i="4"/>
  <c r="AA848" i="4"/>
  <c r="AA847" i="4"/>
  <c r="AA846" i="4"/>
  <c r="AA845" i="4"/>
  <c r="AA844" i="4"/>
  <c r="AA843" i="4"/>
  <c r="AA842" i="4"/>
  <c r="AA841" i="4"/>
  <c r="AA840" i="4"/>
  <c r="AA839" i="4"/>
  <c r="AA838" i="4"/>
  <c r="AA837" i="4"/>
  <c r="AA836" i="4"/>
  <c r="AA835" i="4"/>
  <c r="AA834" i="4"/>
  <c r="AA833" i="4"/>
  <c r="AA832" i="4"/>
  <c r="AA831" i="4"/>
  <c r="AA830" i="4"/>
  <c r="AA829" i="4"/>
  <c r="AA828" i="4"/>
  <c r="AA827" i="4"/>
  <c r="AA826" i="4"/>
  <c r="AA825" i="4"/>
  <c r="AA824" i="4"/>
  <c r="AA823" i="4"/>
  <c r="AA822" i="4"/>
  <c r="AA821" i="4"/>
  <c r="AA820" i="4"/>
  <c r="AA819" i="4"/>
  <c r="AA818" i="4"/>
  <c r="AA817" i="4"/>
  <c r="AA816" i="4"/>
  <c r="AA815" i="4"/>
  <c r="AA814" i="4"/>
  <c r="AA813" i="4"/>
  <c r="AA812" i="4"/>
  <c r="AA811" i="4"/>
  <c r="AA810" i="4"/>
  <c r="AA809" i="4"/>
  <c r="AA808" i="4"/>
  <c r="AA807" i="4"/>
  <c r="AA806" i="4"/>
  <c r="AA805" i="4"/>
  <c r="AA804" i="4"/>
  <c r="AA803" i="4"/>
  <c r="AA802" i="4"/>
  <c r="AA801" i="4"/>
  <c r="AA800" i="4"/>
  <c r="AA799" i="4"/>
  <c r="AA798" i="4"/>
  <c r="AA797" i="4"/>
  <c r="AA796" i="4"/>
  <c r="AA795" i="4"/>
  <c r="AA794" i="4"/>
  <c r="AA793" i="4"/>
  <c r="AA792" i="4"/>
  <c r="AA791" i="4"/>
  <c r="AA790" i="4"/>
  <c r="AA789" i="4"/>
  <c r="AA788" i="4"/>
  <c r="AA787" i="4"/>
  <c r="AA786" i="4"/>
  <c r="AA785" i="4"/>
  <c r="AA784" i="4"/>
  <c r="AA783" i="4"/>
  <c r="AA782" i="4"/>
  <c r="AA781" i="4"/>
  <c r="AA780" i="4"/>
  <c r="AA779" i="4"/>
  <c r="AA778" i="4"/>
  <c r="AA777" i="4"/>
  <c r="AA776" i="4"/>
  <c r="AA775" i="4"/>
  <c r="AA774" i="4"/>
  <c r="AA773" i="4"/>
  <c r="AA772" i="4"/>
  <c r="AA771" i="4"/>
  <c r="AA770" i="4"/>
  <c r="AA769" i="4"/>
  <c r="AA768" i="4"/>
  <c r="AA767" i="4"/>
  <c r="AA766" i="4"/>
  <c r="AA765" i="4"/>
  <c r="AA764" i="4"/>
  <c r="AA763" i="4"/>
  <c r="AA762" i="4"/>
  <c r="AA761" i="4"/>
  <c r="AA760" i="4"/>
  <c r="AA759" i="4"/>
  <c r="AA758" i="4"/>
  <c r="AA757" i="4"/>
  <c r="AA756" i="4"/>
  <c r="AA755" i="4"/>
  <c r="AA754" i="4"/>
  <c r="AA753" i="4"/>
  <c r="AA752" i="4"/>
  <c r="AA751" i="4"/>
  <c r="AA750" i="4"/>
  <c r="AA749" i="4"/>
  <c r="AA748" i="4"/>
  <c r="AA747" i="4"/>
  <c r="AA746" i="4"/>
  <c r="AA745" i="4"/>
  <c r="AA744" i="4"/>
  <c r="AA743" i="4"/>
  <c r="AA742" i="4"/>
  <c r="AA741" i="4"/>
  <c r="AA740" i="4"/>
  <c r="AA739" i="4"/>
  <c r="AA738" i="4"/>
  <c r="AA737" i="4"/>
  <c r="AA736" i="4"/>
  <c r="AA735" i="4"/>
  <c r="AA734" i="4"/>
  <c r="AA733" i="4"/>
  <c r="AA732" i="4"/>
  <c r="AA731" i="4"/>
  <c r="AA730" i="4"/>
  <c r="AA729" i="4"/>
  <c r="AA728" i="4"/>
  <c r="AA727" i="4"/>
  <c r="AA726" i="4"/>
  <c r="AA725" i="4"/>
  <c r="AA724" i="4"/>
  <c r="AA723" i="4"/>
  <c r="AA722" i="4"/>
  <c r="AA721" i="4"/>
  <c r="AA720" i="4"/>
  <c r="AA719" i="4"/>
  <c r="AA718" i="4"/>
  <c r="AA717" i="4"/>
  <c r="AA716" i="4"/>
  <c r="AA715" i="4"/>
  <c r="AA714" i="4"/>
  <c r="AA713" i="4"/>
  <c r="AA712" i="4"/>
  <c r="AA711" i="4"/>
  <c r="AA710" i="4"/>
  <c r="AA709" i="4"/>
  <c r="AA708" i="4"/>
  <c r="AA707" i="4"/>
  <c r="AA706" i="4"/>
  <c r="AA705" i="4"/>
  <c r="AA704" i="4"/>
  <c r="AA703" i="4"/>
  <c r="AA702" i="4"/>
  <c r="AA701" i="4"/>
  <c r="AA700" i="4"/>
  <c r="AA699" i="4"/>
  <c r="AA698" i="4"/>
  <c r="AA697" i="4"/>
  <c r="AA696" i="4"/>
  <c r="AA695" i="4"/>
  <c r="AA694" i="4"/>
  <c r="AA693" i="4"/>
  <c r="AA692" i="4"/>
  <c r="AA691" i="4"/>
  <c r="AA690" i="4"/>
  <c r="AA689" i="4"/>
  <c r="AA688" i="4"/>
  <c r="AA687" i="4"/>
  <c r="AA686" i="4"/>
  <c r="AA685" i="4"/>
  <c r="AA684" i="4"/>
  <c r="AA683" i="4"/>
  <c r="AA682" i="4"/>
  <c r="AA681" i="4"/>
  <c r="AA680" i="4"/>
  <c r="AA679" i="4"/>
  <c r="AA678" i="4"/>
  <c r="AA677" i="4"/>
  <c r="AA676" i="4"/>
  <c r="AA675" i="4"/>
  <c r="AA674" i="4"/>
  <c r="AA673" i="4"/>
  <c r="AA672" i="4"/>
  <c r="AA671" i="4"/>
  <c r="AA670" i="4"/>
  <c r="AA669" i="4"/>
  <c r="AA668" i="4"/>
  <c r="AA667" i="4"/>
  <c r="AA666" i="4"/>
  <c r="AA665" i="4"/>
  <c r="AA664" i="4"/>
  <c r="AA663" i="4"/>
  <c r="AA662" i="4"/>
  <c r="AA661" i="4"/>
  <c r="AA660" i="4"/>
  <c r="AA659" i="4"/>
  <c r="AA658" i="4"/>
  <c r="AA657" i="4"/>
  <c r="AA656" i="4"/>
  <c r="AA655" i="4"/>
  <c r="AA654" i="4"/>
  <c r="AA653" i="4"/>
  <c r="AA652" i="4"/>
  <c r="AA651" i="4"/>
  <c r="AA650" i="4"/>
  <c r="AA649" i="4"/>
  <c r="AA648" i="4"/>
  <c r="AA647" i="4"/>
  <c r="AA646" i="4"/>
  <c r="AA645" i="4"/>
  <c r="AA644" i="4"/>
  <c r="AA643" i="4"/>
  <c r="AA642" i="4"/>
  <c r="AA641" i="4"/>
  <c r="AA640" i="4"/>
  <c r="AA639" i="4"/>
  <c r="AA638" i="4"/>
  <c r="AA637" i="4"/>
  <c r="AA636" i="4"/>
  <c r="AA635" i="4"/>
  <c r="AA634" i="4"/>
  <c r="AA633" i="4"/>
  <c r="AA632" i="4"/>
  <c r="AA631" i="4"/>
  <c r="AA630" i="4"/>
  <c r="AA629" i="4"/>
  <c r="AA628" i="4"/>
  <c r="AA627" i="4"/>
  <c r="AA626" i="4"/>
  <c r="AA625" i="4"/>
  <c r="AA624" i="4"/>
  <c r="AA623" i="4"/>
  <c r="AA622" i="4"/>
  <c r="AA621" i="4"/>
  <c r="AA620" i="4"/>
  <c r="AA619" i="4"/>
  <c r="AA618" i="4"/>
  <c r="AA617" i="4"/>
  <c r="AA616" i="4"/>
  <c r="AA615" i="4"/>
  <c r="AA614" i="4"/>
  <c r="AA613" i="4"/>
  <c r="AA612" i="4"/>
  <c r="AA611" i="4"/>
  <c r="AA610" i="4"/>
  <c r="AA609" i="4"/>
  <c r="AA608" i="4"/>
  <c r="AA607" i="4"/>
  <c r="AA606" i="4"/>
  <c r="AA605" i="4"/>
  <c r="AA604" i="4"/>
  <c r="AA603" i="4"/>
  <c r="AA602" i="4"/>
  <c r="AA601" i="4"/>
  <c r="AA600" i="4"/>
  <c r="AA599" i="4"/>
  <c r="AA598" i="4"/>
  <c r="AA597" i="4"/>
  <c r="AA596" i="4"/>
  <c r="AA595" i="4"/>
  <c r="AA594" i="4"/>
  <c r="AA593" i="4"/>
  <c r="AA592" i="4"/>
  <c r="AA591" i="4"/>
  <c r="AA590" i="4"/>
  <c r="AA589" i="4"/>
  <c r="AA588" i="4"/>
  <c r="AA587" i="4"/>
  <c r="AA586" i="4"/>
  <c r="AA585" i="4"/>
  <c r="AA584" i="4"/>
  <c r="AA583" i="4"/>
  <c r="AA582" i="4"/>
  <c r="AA581" i="4"/>
  <c r="AA580" i="4"/>
  <c r="AA579" i="4"/>
  <c r="AA578" i="4"/>
  <c r="AA577" i="4"/>
  <c r="AA576" i="4"/>
  <c r="AA575" i="4"/>
  <c r="AA574" i="4"/>
  <c r="AA573" i="4"/>
  <c r="AA572" i="4"/>
  <c r="AA571" i="4"/>
  <c r="AA570" i="4"/>
  <c r="AA569" i="4"/>
  <c r="AA568" i="4"/>
  <c r="AA567" i="4"/>
  <c r="AA566" i="4"/>
  <c r="AA565" i="4"/>
  <c r="AA564" i="4"/>
  <c r="AA563" i="4"/>
  <c r="AA562" i="4"/>
  <c r="AA561" i="4"/>
  <c r="AA560" i="4"/>
  <c r="AA559" i="4"/>
  <c r="AA558" i="4"/>
  <c r="AA557" i="4"/>
  <c r="AA556" i="4"/>
  <c r="AA555" i="4"/>
  <c r="AA554" i="4"/>
  <c r="AA553" i="4"/>
  <c r="AA552" i="4"/>
  <c r="AA551" i="4"/>
  <c r="AA550" i="4"/>
  <c r="AA549" i="4"/>
  <c r="AA548" i="4"/>
  <c r="AA547" i="4"/>
  <c r="AA546" i="4"/>
  <c r="AA545" i="4"/>
  <c r="AA544" i="4"/>
  <c r="AA543" i="4"/>
  <c r="AA542" i="4"/>
  <c r="AA541" i="4"/>
  <c r="AA540" i="4"/>
  <c r="AA539" i="4"/>
  <c r="AA538" i="4"/>
  <c r="AA537" i="4"/>
  <c r="AA536" i="4"/>
  <c r="AA535" i="4"/>
  <c r="AA534" i="4"/>
  <c r="AA533" i="4"/>
  <c r="AA532" i="4"/>
  <c r="AA531" i="4"/>
  <c r="AA530" i="4"/>
  <c r="AA529" i="4"/>
  <c r="AA528" i="4"/>
  <c r="AA527" i="4"/>
  <c r="AA526" i="4"/>
  <c r="AA525" i="4"/>
  <c r="AA524" i="4"/>
  <c r="AA523" i="4"/>
  <c r="AA522" i="4"/>
  <c r="AA521" i="4"/>
  <c r="AA520" i="4"/>
  <c r="AA519" i="4"/>
  <c r="AA518" i="4"/>
  <c r="AA517" i="4"/>
  <c r="AA516" i="4"/>
  <c r="AA515" i="4"/>
  <c r="AA514" i="4"/>
  <c r="AA513" i="4"/>
  <c r="AA512" i="4"/>
  <c r="AA511" i="4"/>
  <c r="AA510" i="4"/>
  <c r="AA509" i="4"/>
  <c r="AA508" i="4"/>
  <c r="AA507" i="4"/>
  <c r="AA506" i="4"/>
  <c r="AA505" i="4"/>
  <c r="AA504" i="4"/>
  <c r="AA503" i="4"/>
  <c r="AA502" i="4"/>
  <c r="AA501" i="4"/>
  <c r="AA500" i="4"/>
  <c r="AA499" i="4"/>
  <c r="AA498" i="4"/>
  <c r="AA497" i="4"/>
  <c r="AA496" i="4"/>
  <c r="AA495" i="4"/>
  <c r="AA494" i="4"/>
  <c r="AA493" i="4"/>
  <c r="AA492" i="4"/>
  <c r="AA491" i="4"/>
  <c r="AA490" i="4"/>
  <c r="AA489" i="4"/>
  <c r="AA488" i="4"/>
  <c r="AA487" i="4"/>
  <c r="AA486" i="4"/>
  <c r="AA485" i="4"/>
  <c r="AA484" i="4"/>
  <c r="AA483" i="4"/>
  <c r="AA482" i="4"/>
  <c r="AA481" i="4"/>
  <c r="AA480" i="4"/>
  <c r="AA479" i="4"/>
  <c r="AA478" i="4"/>
  <c r="AA477" i="4"/>
  <c r="AA476" i="4"/>
  <c r="AA475" i="4"/>
  <c r="AA474" i="4"/>
  <c r="AA473" i="4"/>
  <c r="AA472" i="4"/>
  <c r="AA471" i="4"/>
  <c r="AA470" i="4"/>
  <c r="AA469" i="4"/>
  <c r="AA468" i="4"/>
  <c r="AA467" i="4"/>
  <c r="AA466" i="4"/>
  <c r="AA465" i="4"/>
  <c r="AA464" i="4"/>
  <c r="AA463" i="4"/>
  <c r="AA462" i="4"/>
  <c r="AA461" i="4"/>
  <c r="AA460" i="4"/>
  <c r="AA459" i="4"/>
  <c r="AA458" i="4"/>
  <c r="AA457" i="4"/>
  <c r="AA456" i="4"/>
  <c r="AA455" i="4"/>
  <c r="AA454" i="4"/>
  <c r="AA453" i="4"/>
  <c r="AA452" i="4"/>
  <c r="AA451" i="4"/>
  <c r="AA450" i="4"/>
  <c r="AA449" i="4"/>
  <c r="AA448" i="4"/>
  <c r="AA447" i="4"/>
  <c r="AA446" i="4"/>
  <c r="AA445" i="4"/>
  <c r="AA444" i="4"/>
  <c r="AA443" i="4"/>
  <c r="AA442" i="4"/>
  <c r="AA441" i="4"/>
  <c r="AA440" i="4"/>
  <c r="AA439" i="4"/>
  <c r="AA438" i="4"/>
  <c r="AA437" i="4"/>
  <c r="AA436" i="4"/>
  <c r="AA435" i="4"/>
  <c r="AA434" i="4"/>
  <c r="AA433" i="4"/>
  <c r="AA432" i="4"/>
  <c r="AA431" i="4"/>
  <c r="AA430" i="4"/>
  <c r="AA429" i="4"/>
  <c r="AA428" i="4"/>
  <c r="AA427" i="4"/>
  <c r="AA426" i="4"/>
  <c r="AA425" i="4"/>
  <c r="AA424" i="4"/>
  <c r="AA423" i="4"/>
  <c r="AA422" i="4"/>
  <c r="AA421" i="4"/>
  <c r="AA420" i="4"/>
  <c r="AA419" i="4"/>
  <c r="AA418" i="4"/>
  <c r="AA417" i="4"/>
  <c r="AA416" i="4"/>
  <c r="AA415" i="4"/>
  <c r="AA414" i="4"/>
  <c r="AA413" i="4"/>
  <c r="AA412" i="4"/>
  <c r="AA411" i="4"/>
  <c r="AA410" i="4"/>
  <c r="AA409" i="4"/>
  <c r="AA408" i="4"/>
  <c r="AA407" i="4"/>
  <c r="AA406" i="4"/>
  <c r="AA405" i="4"/>
  <c r="AA404" i="4"/>
  <c r="AA403" i="4"/>
  <c r="AA402" i="4"/>
  <c r="AA401" i="4"/>
  <c r="AA400" i="4"/>
  <c r="AA399" i="4"/>
  <c r="AA398" i="4"/>
  <c r="AA397" i="4"/>
  <c r="AA396" i="4"/>
  <c r="AA395" i="4"/>
  <c r="AA394" i="4"/>
  <c r="AA393" i="4"/>
  <c r="AA392" i="4"/>
  <c r="AA391" i="4"/>
  <c r="AA390" i="4"/>
  <c r="AA389" i="4"/>
  <c r="AA388" i="4"/>
  <c r="AA387" i="4"/>
  <c r="AA386" i="4"/>
  <c r="AA385" i="4"/>
  <c r="AA384" i="4"/>
  <c r="AA383" i="4"/>
  <c r="AA382" i="4"/>
  <c r="AA381" i="4"/>
  <c r="AA380" i="4"/>
  <c r="AA379" i="4"/>
  <c r="AA378" i="4"/>
  <c r="AA377" i="4"/>
  <c r="AA376" i="4"/>
  <c r="AA375" i="4"/>
  <c r="AA374" i="4"/>
  <c r="AA373" i="4"/>
  <c r="AA372" i="4"/>
  <c r="AA371" i="4"/>
  <c r="AA370" i="4"/>
  <c r="AA369" i="4"/>
  <c r="AA368" i="4"/>
  <c r="AA367" i="4"/>
  <c r="AA366" i="4"/>
  <c r="AA365" i="4"/>
  <c r="AA364" i="4"/>
  <c r="AA363" i="4"/>
  <c r="AA362" i="4"/>
  <c r="AA361" i="4"/>
  <c r="AA360" i="4"/>
  <c r="AA359" i="4"/>
  <c r="AA358" i="4"/>
  <c r="AA357" i="4"/>
  <c r="AA356" i="4"/>
  <c r="AA355" i="4"/>
  <c r="AA354" i="4"/>
  <c r="AA353" i="4"/>
  <c r="AA352" i="4"/>
  <c r="AA351" i="4"/>
  <c r="AA350" i="4"/>
  <c r="AA349" i="4"/>
  <c r="AA348" i="4"/>
  <c r="AA347" i="4"/>
  <c r="AA346" i="4"/>
  <c r="AA345" i="4"/>
  <c r="AA344" i="4"/>
  <c r="AA343" i="4"/>
  <c r="AA342" i="4"/>
  <c r="AA341" i="4"/>
  <c r="AA340" i="4"/>
  <c r="AA339" i="4"/>
  <c r="AA338" i="4"/>
  <c r="AA337" i="4"/>
  <c r="AA336" i="4"/>
  <c r="AA335" i="4"/>
  <c r="AA334" i="4"/>
  <c r="AA333" i="4"/>
  <c r="AA332" i="4"/>
  <c r="AA331" i="4"/>
  <c r="AA330" i="4"/>
  <c r="AA329" i="4"/>
  <c r="AA328" i="4"/>
  <c r="AA327" i="4"/>
  <c r="AA326" i="4"/>
  <c r="AA325" i="4"/>
  <c r="AA324" i="4"/>
  <c r="AA323" i="4"/>
  <c r="AA322" i="4"/>
  <c r="AA321" i="4"/>
  <c r="AA320" i="4"/>
  <c r="AA319" i="4"/>
  <c r="AA318" i="4"/>
  <c r="AA317" i="4"/>
  <c r="AA316" i="4"/>
  <c r="AA315" i="4"/>
  <c r="AA314" i="4"/>
  <c r="AA313" i="4"/>
  <c r="AA312" i="4"/>
  <c r="AA311" i="4"/>
  <c r="AA310" i="4"/>
  <c r="AA309" i="4"/>
  <c r="AA308" i="4"/>
  <c r="AA307" i="4"/>
  <c r="AA306" i="4"/>
  <c r="AA305" i="4"/>
  <c r="AA304" i="4"/>
  <c r="AA303" i="4"/>
  <c r="AA302" i="4"/>
  <c r="AA301" i="4"/>
  <c r="AA300" i="4"/>
  <c r="AA299" i="4"/>
  <c r="AA298" i="4"/>
  <c r="AA297" i="4"/>
  <c r="AA296" i="4"/>
  <c r="AA295" i="4"/>
  <c r="AA294" i="4"/>
  <c r="AA293" i="4"/>
  <c r="AA292" i="4"/>
  <c r="AA291" i="4"/>
  <c r="AA290" i="4"/>
  <c r="AA289" i="4"/>
  <c r="AA288" i="4"/>
  <c r="AA287" i="4"/>
  <c r="AA286" i="4"/>
  <c r="AA285" i="4"/>
  <c r="AA284" i="4"/>
  <c r="AA283" i="4"/>
  <c r="AA282" i="4"/>
  <c r="AA281" i="4"/>
  <c r="AA280" i="4"/>
  <c r="AA279" i="4"/>
  <c r="AA278" i="4"/>
  <c r="AA277" i="4"/>
  <c r="AA276" i="4"/>
  <c r="AA275" i="4"/>
  <c r="AA274" i="4"/>
  <c r="AA273" i="4"/>
  <c r="AA272" i="4"/>
  <c r="AA271" i="4"/>
  <c r="AA270" i="4"/>
  <c r="AA269" i="4"/>
  <c r="AA268" i="4"/>
  <c r="AA267" i="4"/>
  <c r="AA266" i="4"/>
  <c r="AA265" i="4"/>
  <c r="AA264" i="4"/>
  <c r="AA263" i="4"/>
  <c r="AA262" i="4"/>
  <c r="AA261" i="4"/>
  <c r="AA260" i="4"/>
  <c r="AA259" i="4"/>
  <c r="AA258" i="4"/>
  <c r="AA257" i="4"/>
  <c r="AA256" i="4"/>
  <c r="AA255" i="4"/>
  <c r="AA254" i="4"/>
  <c r="AA253" i="4"/>
  <c r="AA252" i="4"/>
  <c r="AA251" i="4"/>
  <c r="AA250" i="4"/>
  <c r="AA249" i="4"/>
  <c r="AA248" i="4"/>
  <c r="AA247" i="4"/>
  <c r="AA246" i="4"/>
  <c r="AA245" i="4"/>
  <c r="AA244" i="4"/>
  <c r="AA243" i="4"/>
  <c r="AA242" i="4"/>
  <c r="AA241" i="4"/>
  <c r="AA240" i="4"/>
  <c r="AA239" i="4"/>
  <c r="AA238" i="4"/>
  <c r="AA237" i="4"/>
  <c r="AA236" i="4"/>
  <c r="AA235" i="4"/>
  <c r="AA234" i="4"/>
  <c r="AA233" i="4"/>
  <c r="AA232" i="4"/>
  <c r="AA231" i="4"/>
  <c r="AA230" i="4"/>
  <c r="AA229" i="4"/>
  <c r="AA228" i="4"/>
  <c r="AA227" i="4"/>
  <c r="AA226" i="4"/>
  <c r="AA225" i="4"/>
  <c r="AA224" i="4"/>
  <c r="AA223" i="4"/>
  <c r="AA222" i="4"/>
  <c r="AA221" i="4"/>
  <c r="AA220" i="4"/>
  <c r="AA219" i="4"/>
  <c r="AA218" i="4"/>
  <c r="AA217" i="4"/>
  <c r="AA216" i="4"/>
  <c r="AA215" i="4"/>
  <c r="AA214" i="4"/>
  <c r="AA213" i="4"/>
  <c r="AA212" i="4"/>
  <c r="AA211" i="4"/>
  <c r="AA210" i="4"/>
  <c r="AA209" i="4"/>
  <c r="AA208" i="4"/>
  <c r="AA207" i="4"/>
  <c r="AA206" i="4"/>
  <c r="AA205" i="4"/>
  <c r="AA204" i="4"/>
  <c r="AA203" i="4"/>
  <c r="AA202" i="4"/>
  <c r="AA201" i="4"/>
  <c r="AA200" i="4"/>
  <c r="AA199" i="4"/>
  <c r="AA198" i="4"/>
  <c r="AA197" i="4"/>
  <c r="AA196" i="4"/>
  <c r="AA195" i="4"/>
  <c r="AA194" i="4"/>
  <c r="AA193" i="4"/>
  <c r="AA192" i="4"/>
  <c r="AA191" i="4"/>
  <c r="AA190" i="4"/>
  <c r="AA189" i="4"/>
  <c r="AA188" i="4"/>
  <c r="AA187" i="4"/>
  <c r="AA186" i="4"/>
  <c r="AA185" i="4"/>
  <c r="AA184" i="4"/>
  <c r="AA183" i="4"/>
  <c r="AA182" i="4"/>
  <c r="AA181" i="4"/>
  <c r="AA180" i="4"/>
  <c r="AA179" i="4"/>
  <c r="AA178" i="4"/>
  <c r="AA177" i="4"/>
  <c r="AA176" i="4"/>
  <c r="AA175" i="4"/>
  <c r="AA174" i="4"/>
  <c r="AA173" i="4"/>
  <c r="AA172" i="4"/>
  <c r="AA171" i="4"/>
  <c r="AA170" i="4"/>
  <c r="AA169" i="4"/>
  <c r="AA168" i="4"/>
  <c r="AA167" i="4"/>
  <c r="AA166" i="4"/>
  <c r="AA165" i="4"/>
  <c r="AA164" i="4"/>
  <c r="AA163" i="4"/>
  <c r="AA162" i="4"/>
  <c r="AA161" i="4"/>
  <c r="AA160" i="4"/>
  <c r="AA159" i="4"/>
  <c r="AA158" i="4"/>
  <c r="AA157" i="4"/>
  <c r="AA156" i="4"/>
  <c r="AA155" i="4"/>
  <c r="AA154" i="4"/>
  <c r="AA153" i="4"/>
  <c r="AA152" i="4"/>
  <c r="AA151" i="4"/>
  <c r="AA150" i="4"/>
  <c r="AA149" i="4"/>
  <c r="AA148"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100" i="4"/>
  <c r="AA99" i="4"/>
  <c r="AA98"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W5" i="2"/>
  <c r="P5" i="2" s="1"/>
  <c r="W4" i="2"/>
  <c r="P4" i="2" s="1"/>
  <c r="P11" i="2" s="1"/>
  <c r="M1010" i="2"/>
  <c r="Q1010" i="2" s="1"/>
  <c r="M1009" i="2"/>
  <c r="Q1009" i="2" s="1"/>
  <c r="M1008" i="2"/>
  <c r="Q1008" i="2" s="1"/>
  <c r="M1007" i="2"/>
  <c r="Q1007" i="2" s="1"/>
  <c r="M1006" i="2"/>
  <c r="Q1006" i="2" s="1"/>
  <c r="M1005" i="2"/>
  <c r="Q1005" i="2" s="1"/>
  <c r="M1004" i="2"/>
  <c r="Q1004" i="2" s="1"/>
  <c r="M1003" i="2"/>
  <c r="Q1003" i="2" s="1"/>
  <c r="M1002" i="2"/>
  <c r="Q1002" i="2" s="1"/>
  <c r="M1001" i="2"/>
  <c r="Q1001" i="2" s="1"/>
  <c r="M1000" i="2"/>
  <c r="Q1000" i="2" s="1"/>
  <c r="M999" i="2"/>
  <c r="Q999" i="2" s="1"/>
  <c r="M998" i="2"/>
  <c r="Q998" i="2" s="1"/>
  <c r="M997" i="2"/>
  <c r="Q997" i="2" s="1"/>
  <c r="M996" i="2"/>
  <c r="Q996" i="2" s="1"/>
  <c r="M995" i="2"/>
  <c r="Q995" i="2" s="1"/>
  <c r="M994" i="2"/>
  <c r="Q994" i="2" s="1"/>
  <c r="M993" i="2"/>
  <c r="Q993" i="2" s="1"/>
  <c r="M992" i="2"/>
  <c r="Q992" i="2" s="1"/>
  <c r="M991" i="2"/>
  <c r="Q991" i="2" s="1"/>
  <c r="M990" i="2"/>
  <c r="Q990" i="2" s="1"/>
  <c r="M989" i="2"/>
  <c r="Q989" i="2" s="1"/>
  <c r="M988" i="2"/>
  <c r="Q988" i="2" s="1"/>
  <c r="M987" i="2"/>
  <c r="Q987" i="2" s="1"/>
  <c r="M986" i="2"/>
  <c r="Q986" i="2" s="1"/>
  <c r="M985" i="2"/>
  <c r="Q985" i="2" s="1"/>
  <c r="M984" i="2"/>
  <c r="Q984" i="2" s="1"/>
  <c r="M983" i="2"/>
  <c r="Q983" i="2" s="1"/>
  <c r="M982" i="2"/>
  <c r="Q982" i="2" s="1"/>
  <c r="M981" i="2"/>
  <c r="Q981" i="2" s="1"/>
  <c r="M980" i="2"/>
  <c r="Q980" i="2" s="1"/>
  <c r="M979" i="2"/>
  <c r="Q979" i="2" s="1"/>
  <c r="M978" i="2"/>
  <c r="Q978" i="2" s="1"/>
  <c r="M977" i="2"/>
  <c r="Q977" i="2" s="1"/>
  <c r="M976" i="2"/>
  <c r="Q976" i="2" s="1"/>
  <c r="M975" i="2"/>
  <c r="Q975" i="2" s="1"/>
  <c r="M974" i="2"/>
  <c r="Q974" i="2" s="1"/>
  <c r="M973" i="2"/>
  <c r="Q973" i="2" s="1"/>
  <c r="M972" i="2"/>
  <c r="Q972" i="2" s="1"/>
  <c r="M971" i="2"/>
  <c r="Q971" i="2" s="1"/>
  <c r="M970" i="2"/>
  <c r="Q970" i="2" s="1"/>
  <c r="M969" i="2"/>
  <c r="Q969" i="2" s="1"/>
  <c r="M968" i="2"/>
  <c r="Q968" i="2" s="1"/>
  <c r="M967" i="2"/>
  <c r="Q967" i="2" s="1"/>
  <c r="M966" i="2"/>
  <c r="Q966" i="2" s="1"/>
  <c r="M965" i="2"/>
  <c r="Q965" i="2" s="1"/>
  <c r="M964" i="2"/>
  <c r="Q964" i="2" s="1"/>
  <c r="M963" i="2"/>
  <c r="Q963" i="2" s="1"/>
  <c r="M962" i="2"/>
  <c r="Q962" i="2" s="1"/>
  <c r="M961" i="2"/>
  <c r="Q961" i="2" s="1"/>
  <c r="M960" i="2"/>
  <c r="Q960" i="2" s="1"/>
  <c r="M959" i="2"/>
  <c r="Q959" i="2" s="1"/>
  <c r="M958" i="2"/>
  <c r="Q958" i="2" s="1"/>
  <c r="M957" i="2"/>
  <c r="Q957" i="2" s="1"/>
  <c r="M956" i="2"/>
  <c r="Q956" i="2" s="1"/>
  <c r="M955" i="2"/>
  <c r="Q955" i="2" s="1"/>
  <c r="M954" i="2"/>
  <c r="Q954" i="2" s="1"/>
  <c r="M953" i="2"/>
  <c r="Q953" i="2" s="1"/>
  <c r="M952" i="2"/>
  <c r="Q952" i="2" s="1"/>
  <c r="M951" i="2"/>
  <c r="Q951" i="2" s="1"/>
  <c r="M950" i="2"/>
  <c r="Q950" i="2" s="1"/>
  <c r="M949" i="2"/>
  <c r="Q949" i="2" s="1"/>
  <c r="M948" i="2"/>
  <c r="Q948" i="2" s="1"/>
  <c r="M947" i="2"/>
  <c r="Q947" i="2" s="1"/>
  <c r="M946" i="2"/>
  <c r="Q946" i="2" s="1"/>
  <c r="M945" i="2"/>
  <c r="Q945" i="2" s="1"/>
  <c r="M944" i="2"/>
  <c r="Q944" i="2" s="1"/>
  <c r="M943" i="2"/>
  <c r="Q943" i="2" s="1"/>
  <c r="M942" i="2"/>
  <c r="Q942" i="2" s="1"/>
  <c r="M941" i="2"/>
  <c r="Q941" i="2" s="1"/>
  <c r="M940" i="2"/>
  <c r="Q940" i="2" s="1"/>
  <c r="M939" i="2"/>
  <c r="Q939" i="2" s="1"/>
  <c r="M938" i="2"/>
  <c r="Q938" i="2" s="1"/>
  <c r="M937" i="2"/>
  <c r="Q937" i="2" s="1"/>
  <c r="M936" i="2"/>
  <c r="Q936" i="2" s="1"/>
  <c r="M935" i="2"/>
  <c r="Q935" i="2" s="1"/>
  <c r="M934" i="2"/>
  <c r="Q934" i="2" s="1"/>
  <c r="M933" i="2"/>
  <c r="Q933" i="2" s="1"/>
  <c r="M932" i="2"/>
  <c r="Q932" i="2" s="1"/>
  <c r="M931" i="2"/>
  <c r="Q931" i="2" s="1"/>
  <c r="M930" i="2"/>
  <c r="Q930" i="2" s="1"/>
  <c r="M929" i="2"/>
  <c r="Q929" i="2" s="1"/>
  <c r="M928" i="2"/>
  <c r="Q928" i="2" s="1"/>
  <c r="M927" i="2"/>
  <c r="Q927" i="2" s="1"/>
  <c r="M926" i="2"/>
  <c r="Q926" i="2" s="1"/>
  <c r="M925" i="2"/>
  <c r="Q925" i="2" s="1"/>
  <c r="M924" i="2"/>
  <c r="Q924" i="2" s="1"/>
  <c r="M923" i="2"/>
  <c r="Q923" i="2" s="1"/>
  <c r="M922" i="2"/>
  <c r="Q922" i="2" s="1"/>
  <c r="M921" i="2"/>
  <c r="Q921" i="2" s="1"/>
  <c r="M920" i="2"/>
  <c r="Q920" i="2" s="1"/>
  <c r="M919" i="2"/>
  <c r="Q919" i="2" s="1"/>
  <c r="M918" i="2"/>
  <c r="Q918" i="2" s="1"/>
  <c r="M917" i="2"/>
  <c r="Q917" i="2" s="1"/>
  <c r="M916" i="2"/>
  <c r="Q916" i="2" s="1"/>
  <c r="M915" i="2"/>
  <c r="Q915" i="2" s="1"/>
  <c r="M914" i="2"/>
  <c r="Q914" i="2" s="1"/>
  <c r="M913" i="2"/>
  <c r="Q913" i="2" s="1"/>
  <c r="M912" i="2"/>
  <c r="Q912" i="2" s="1"/>
  <c r="M911" i="2"/>
  <c r="Q911" i="2" s="1"/>
  <c r="M910" i="2"/>
  <c r="Q910" i="2" s="1"/>
  <c r="M909" i="2"/>
  <c r="Q909" i="2" s="1"/>
  <c r="M908" i="2"/>
  <c r="Q908" i="2" s="1"/>
  <c r="M907" i="2"/>
  <c r="Q907" i="2" s="1"/>
  <c r="M906" i="2"/>
  <c r="Q906" i="2" s="1"/>
  <c r="M905" i="2"/>
  <c r="Q905" i="2" s="1"/>
  <c r="M904" i="2"/>
  <c r="Q904" i="2" s="1"/>
  <c r="M903" i="2"/>
  <c r="Q903" i="2" s="1"/>
  <c r="M902" i="2"/>
  <c r="Q902" i="2" s="1"/>
  <c r="M901" i="2"/>
  <c r="Q901" i="2" s="1"/>
  <c r="M900" i="2"/>
  <c r="Q900" i="2" s="1"/>
  <c r="M899" i="2"/>
  <c r="Q899" i="2" s="1"/>
  <c r="M898" i="2"/>
  <c r="Q898" i="2" s="1"/>
  <c r="M897" i="2"/>
  <c r="Q897" i="2" s="1"/>
  <c r="M896" i="2"/>
  <c r="Q896" i="2" s="1"/>
  <c r="M895" i="2"/>
  <c r="Q895" i="2" s="1"/>
  <c r="M894" i="2"/>
  <c r="Q894" i="2" s="1"/>
  <c r="M893" i="2"/>
  <c r="Q893" i="2" s="1"/>
  <c r="M892" i="2"/>
  <c r="Q892" i="2" s="1"/>
  <c r="M891" i="2"/>
  <c r="Q891" i="2" s="1"/>
  <c r="M890" i="2"/>
  <c r="Q890" i="2" s="1"/>
  <c r="M889" i="2"/>
  <c r="Q889" i="2" s="1"/>
  <c r="M888" i="2"/>
  <c r="Q888" i="2" s="1"/>
  <c r="M887" i="2"/>
  <c r="Q887" i="2" s="1"/>
  <c r="M886" i="2"/>
  <c r="Q886" i="2" s="1"/>
  <c r="M885" i="2"/>
  <c r="Q885" i="2" s="1"/>
  <c r="M884" i="2"/>
  <c r="Q884" i="2" s="1"/>
  <c r="M883" i="2"/>
  <c r="Q883" i="2" s="1"/>
  <c r="M882" i="2"/>
  <c r="Q882" i="2" s="1"/>
  <c r="M881" i="2"/>
  <c r="Q881" i="2" s="1"/>
  <c r="M880" i="2"/>
  <c r="Q880" i="2" s="1"/>
  <c r="M879" i="2"/>
  <c r="Q879" i="2" s="1"/>
  <c r="M878" i="2"/>
  <c r="Q878" i="2" s="1"/>
  <c r="M877" i="2"/>
  <c r="Q877" i="2" s="1"/>
  <c r="M876" i="2"/>
  <c r="Q876" i="2" s="1"/>
  <c r="M875" i="2"/>
  <c r="Q875" i="2" s="1"/>
  <c r="M874" i="2"/>
  <c r="Q874" i="2" s="1"/>
  <c r="M873" i="2"/>
  <c r="Q873" i="2" s="1"/>
  <c r="M872" i="2"/>
  <c r="Q872" i="2" s="1"/>
  <c r="M871" i="2"/>
  <c r="Q871" i="2" s="1"/>
  <c r="M870" i="2"/>
  <c r="Q870" i="2" s="1"/>
  <c r="M869" i="2"/>
  <c r="Q869" i="2" s="1"/>
  <c r="M868" i="2"/>
  <c r="Q868" i="2" s="1"/>
  <c r="M867" i="2"/>
  <c r="Q867" i="2" s="1"/>
  <c r="M866" i="2"/>
  <c r="Q866" i="2" s="1"/>
  <c r="M865" i="2"/>
  <c r="Q865" i="2" s="1"/>
  <c r="M864" i="2"/>
  <c r="Q864" i="2" s="1"/>
  <c r="M863" i="2"/>
  <c r="Q863" i="2" s="1"/>
  <c r="M862" i="2"/>
  <c r="Q862" i="2" s="1"/>
  <c r="M861" i="2"/>
  <c r="Q861" i="2" s="1"/>
  <c r="M860" i="2"/>
  <c r="Q860" i="2" s="1"/>
  <c r="M859" i="2"/>
  <c r="Q859" i="2" s="1"/>
  <c r="M858" i="2"/>
  <c r="Q858" i="2" s="1"/>
  <c r="M857" i="2"/>
  <c r="Q857" i="2" s="1"/>
  <c r="M856" i="2"/>
  <c r="Q856" i="2" s="1"/>
  <c r="M855" i="2"/>
  <c r="Q855" i="2" s="1"/>
  <c r="M854" i="2"/>
  <c r="Q854" i="2" s="1"/>
  <c r="M853" i="2"/>
  <c r="Q853" i="2" s="1"/>
  <c r="M852" i="2"/>
  <c r="Q852" i="2" s="1"/>
  <c r="M851" i="2"/>
  <c r="Q851" i="2" s="1"/>
  <c r="M850" i="2"/>
  <c r="Q850" i="2" s="1"/>
  <c r="M849" i="2"/>
  <c r="Q849" i="2" s="1"/>
  <c r="M848" i="2"/>
  <c r="Q848" i="2" s="1"/>
  <c r="M847" i="2"/>
  <c r="Q847" i="2" s="1"/>
  <c r="M846" i="2"/>
  <c r="Q846" i="2" s="1"/>
  <c r="M845" i="2"/>
  <c r="Q845" i="2" s="1"/>
  <c r="M844" i="2"/>
  <c r="Q844" i="2" s="1"/>
  <c r="M843" i="2"/>
  <c r="Q843" i="2" s="1"/>
  <c r="M842" i="2"/>
  <c r="Q842" i="2" s="1"/>
  <c r="M841" i="2"/>
  <c r="Q841" i="2" s="1"/>
  <c r="M840" i="2"/>
  <c r="Q840" i="2" s="1"/>
  <c r="M839" i="2"/>
  <c r="Q839" i="2" s="1"/>
  <c r="M838" i="2"/>
  <c r="Q838" i="2" s="1"/>
  <c r="M837" i="2"/>
  <c r="Q837" i="2" s="1"/>
  <c r="M836" i="2"/>
  <c r="Q836" i="2" s="1"/>
  <c r="M835" i="2"/>
  <c r="Q835" i="2" s="1"/>
  <c r="M834" i="2"/>
  <c r="Q834" i="2" s="1"/>
  <c r="M833" i="2"/>
  <c r="Q833" i="2" s="1"/>
  <c r="M832" i="2"/>
  <c r="Q832" i="2" s="1"/>
  <c r="M831" i="2"/>
  <c r="Q831" i="2" s="1"/>
  <c r="M830" i="2"/>
  <c r="Q830" i="2" s="1"/>
  <c r="M829" i="2"/>
  <c r="Q829" i="2" s="1"/>
  <c r="M828" i="2"/>
  <c r="Q828" i="2" s="1"/>
  <c r="M827" i="2"/>
  <c r="Q827" i="2" s="1"/>
  <c r="M826" i="2"/>
  <c r="Q826" i="2" s="1"/>
  <c r="M825" i="2"/>
  <c r="Q825" i="2" s="1"/>
  <c r="M824" i="2"/>
  <c r="Q824" i="2" s="1"/>
  <c r="M823" i="2"/>
  <c r="Q823" i="2" s="1"/>
  <c r="M822" i="2"/>
  <c r="Q822" i="2" s="1"/>
  <c r="M821" i="2"/>
  <c r="Q821" i="2" s="1"/>
  <c r="M820" i="2"/>
  <c r="Q820" i="2" s="1"/>
  <c r="M819" i="2"/>
  <c r="Q819" i="2" s="1"/>
  <c r="M818" i="2"/>
  <c r="Q818" i="2" s="1"/>
  <c r="M817" i="2"/>
  <c r="Q817" i="2" s="1"/>
  <c r="M816" i="2"/>
  <c r="Q816" i="2" s="1"/>
  <c r="M815" i="2"/>
  <c r="Q815" i="2" s="1"/>
  <c r="M814" i="2"/>
  <c r="Q814" i="2" s="1"/>
  <c r="M813" i="2"/>
  <c r="Q813" i="2" s="1"/>
  <c r="M812" i="2"/>
  <c r="Q812" i="2" s="1"/>
  <c r="M811" i="2"/>
  <c r="Q811" i="2" s="1"/>
  <c r="M810" i="2"/>
  <c r="Q810" i="2" s="1"/>
  <c r="M809" i="2"/>
  <c r="Q809" i="2" s="1"/>
  <c r="M808" i="2"/>
  <c r="Q808" i="2" s="1"/>
  <c r="M807" i="2"/>
  <c r="Q807" i="2" s="1"/>
  <c r="M806" i="2"/>
  <c r="Q806" i="2" s="1"/>
  <c r="M805" i="2"/>
  <c r="Q805" i="2" s="1"/>
  <c r="M804" i="2"/>
  <c r="Q804" i="2" s="1"/>
  <c r="M803" i="2"/>
  <c r="Q803" i="2" s="1"/>
  <c r="M802" i="2"/>
  <c r="Q802" i="2" s="1"/>
  <c r="M801" i="2"/>
  <c r="Q801" i="2" s="1"/>
  <c r="M800" i="2"/>
  <c r="Q800" i="2" s="1"/>
  <c r="M799" i="2"/>
  <c r="Q799" i="2" s="1"/>
  <c r="M798" i="2"/>
  <c r="Q798" i="2" s="1"/>
  <c r="M797" i="2"/>
  <c r="Q797" i="2" s="1"/>
  <c r="M796" i="2"/>
  <c r="Q796" i="2" s="1"/>
  <c r="M795" i="2"/>
  <c r="Q795" i="2" s="1"/>
  <c r="M794" i="2"/>
  <c r="Q794" i="2" s="1"/>
  <c r="M793" i="2"/>
  <c r="Q793" i="2" s="1"/>
  <c r="M792" i="2"/>
  <c r="Q792" i="2" s="1"/>
  <c r="M791" i="2"/>
  <c r="Q791" i="2" s="1"/>
  <c r="M790" i="2"/>
  <c r="Q790" i="2" s="1"/>
  <c r="M789" i="2"/>
  <c r="Q789" i="2" s="1"/>
  <c r="M788" i="2"/>
  <c r="Q788" i="2" s="1"/>
  <c r="M787" i="2"/>
  <c r="Q787" i="2" s="1"/>
  <c r="M786" i="2"/>
  <c r="Q786" i="2" s="1"/>
  <c r="M785" i="2"/>
  <c r="Q785" i="2" s="1"/>
  <c r="M784" i="2"/>
  <c r="Q784" i="2" s="1"/>
  <c r="M783" i="2"/>
  <c r="Q783" i="2" s="1"/>
  <c r="M782" i="2"/>
  <c r="Q782" i="2" s="1"/>
  <c r="M781" i="2"/>
  <c r="Q781" i="2" s="1"/>
  <c r="M780" i="2"/>
  <c r="Q780" i="2" s="1"/>
  <c r="M779" i="2"/>
  <c r="Q779" i="2" s="1"/>
  <c r="M778" i="2"/>
  <c r="Q778" i="2" s="1"/>
  <c r="M777" i="2"/>
  <c r="Q777" i="2" s="1"/>
  <c r="M776" i="2"/>
  <c r="Q776" i="2" s="1"/>
  <c r="M775" i="2"/>
  <c r="Q775" i="2" s="1"/>
  <c r="M774" i="2"/>
  <c r="Q774" i="2" s="1"/>
  <c r="M773" i="2"/>
  <c r="Q773" i="2" s="1"/>
  <c r="M772" i="2"/>
  <c r="Q772" i="2" s="1"/>
  <c r="M771" i="2"/>
  <c r="Q771" i="2" s="1"/>
  <c r="M770" i="2"/>
  <c r="Q770" i="2" s="1"/>
  <c r="M769" i="2"/>
  <c r="Q769" i="2" s="1"/>
  <c r="M768" i="2"/>
  <c r="Q768" i="2" s="1"/>
  <c r="M767" i="2"/>
  <c r="Q767" i="2" s="1"/>
  <c r="M766" i="2"/>
  <c r="Q766" i="2" s="1"/>
  <c r="M765" i="2"/>
  <c r="Q765" i="2" s="1"/>
  <c r="M764" i="2"/>
  <c r="Q764" i="2" s="1"/>
  <c r="M763" i="2"/>
  <c r="Q763" i="2" s="1"/>
  <c r="M762" i="2"/>
  <c r="Q762" i="2" s="1"/>
  <c r="M761" i="2"/>
  <c r="Q761" i="2" s="1"/>
  <c r="M760" i="2"/>
  <c r="Q760" i="2" s="1"/>
  <c r="M759" i="2"/>
  <c r="Q759" i="2" s="1"/>
  <c r="M758" i="2"/>
  <c r="Q758" i="2" s="1"/>
  <c r="M757" i="2"/>
  <c r="Q757" i="2" s="1"/>
  <c r="M756" i="2"/>
  <c r="Q756" i="2" s="1"/>
  <c r="M755" i="2"/>
  <c r="Q755" i="2" s="1"/>
  <c r="M754" i="2"/>
  <c r="Q754" i="2" s="1"/>
  <c r="M753" i="2"/>
  <c r="Q753" i="2" s="1"/>
  <c r="M752" i="2"/>
  <c r="Q752" i="2" s="1"/>
  <c r="M751" i="2"/>
  <c r="Q751" i="2" s="1"/>
  <c r="M750" i="2"/>
  <c r="Q750" i="2" s="1"/>
  <c r="M749" i="2"/>
  <c r="Q749" i="2" s="1"/>
  <c r="M748" i="2"/>
  <c r="Q748" i="2" s="1"/>
  <c r="M747" i="2"/>
  <c r="Q747" i="2" s="1"/>
  <c r="M746" i="2"/>
  <c r="Q746" i="2" s="1"/>
  <c r="M745" i="2"/>
  <c r="Q745" i="2" s="1"/>
  <c r="M744" i="2"/>
  <c r="Q744" i="2" s="1"/>
  <c r="M743" i="2"/>
  <c r="Q743" i="2" s="1"/>
  <c r="M742" i="2"/>
  <c r="Q742" i="2" s="1"/>
  <c r="M741" i="2"/>
  <c r="Q741" i="2" s="1"/>
  <c r="M740" i="2"/>
  <c r="Q740" i="2" s="1"/>
  <c r="M739" i="2"/>
  <c r="Q739" i="2" s="1"/>
  <c r="M738" i="2"/>
  <c r="Q738" i="2" s="1"/>
  <c r="M737" i="2"/>
  <c r="Q737" i="2" s="1"/>
  <c r="M736" i="2"/>
  <c r="Q736" i="2" s="1"/>
  <c r="M735" i="2"/>
  <c r="Q735" i="2" s="1"/>
  <c r="M734" i="2"/>
  <c r="Q734" i="2" s="1"/>
  <c r="M733" i="2"/>
  <c r="Q733" i="2" s="1"/>
  <c r="M732" i="2"/>
  <c r="Q732" i="2" s="1"/>
  <c r="M731" i="2"/>
  <c r="Q731" i="2" s="1"/>
  <c r="M730" i="2"/>
  <c r="Q730" i="2" s="1"/>
  <c r="M729" i="2"/>
  <c r="Q729" i="2" s="1"/>
  <c r="M728" i="2"/>
  <c r="Q728" i="2" s="1"/>
  <c r="M727" i="2"/>
  <c r="Q727" i="2" s="1"/>
  <c r="M726" i="2"/>
  <c r="Q726" i="2" s="1"/>
  <c r="M725" i="2"/>
  <c r="Q725" i="2" s="1"/>
  <c r="M724" i="2"/>
  <c r="Q724" i="2" s="1"/>
  <c r="M723" i="2"/>
  <c r="Q723" i="2" s="1"/>
  <c r="M722" i="2"/>
  <c r="Q722" i="2" s="1"/>
  <c r="M721" i="2"/>
  <c r="Q721" i="2" s="1"/>
  <c r="M720" i="2"/>
  <c r="Q720" i="2" s="1"/>
  <c r="M719" i="2"/>
  <c r="Q719" i="2" s="1"/>
  <c r="M718" i="2"/>
  <c r="Q718" i="2" s="1"/>
  <c r="M717" i="2"/>
  <c r="Q717" i="2" s="1"/>
  <c r="M716" i="2"/>
  <c r="Q716" i="2" s="1"/>
  <c r="M715" i="2"/>
  <c r="Q715" i="2" s="1"/>
  <c r="M714" i="2"/>
  <c r="Q714" i="2" s="1"/>
  <c r="M713" i="2"/>
  <c r="Q713" i="2" s="1"/>
  <c r="M712" i="2"/>
  <c r="Q712" i="2" s="1"/>
  <c r="M711" i="2"/>
  <c r="Q711" i="2" s="1"/>
  <c r="M710" i="2"/>
  <c r="Q710" i="2" s="1"/>
  <c r="M709" i="2"/>
  <c r="Q709" i="2" s="1"/>
  <c r="M708" i="2"/>
  <c r="Q708" i="2" s="1"/>
  <c r="M707" i="2"/>
  <c r="Q707" i="2" s="1"/>
  <c r="M706" i="2"/>
  <c r="Q706" i="2" s="1"/>
  <c r="M705" i="2"/>
  <c r="Q705" i="2" s="1"/>
  <c r="M704" i="2"/>
  <c r="Q704" i="2" s="1"/>
  <c r="M703" i="2"/>
  <c r="Q703" i="2" s="1"/>
  <c r="M702" i="2"/>
  <c r="Q702" i="2" s="1"/>
  <c r="M701" i="2"/>
  <c r="Q701" i="2" s="1"/>
  <c r="M700" i="2"/>
  <c r="Q700" i="2" s="1"/>
  <c r="M699" i="2"/>
  <c r="Q699" i="2" s="1"/>
  <c r="M698" i="2"/>
  <c r="Q698" i="2" s="1"/>
  <c r="M697" i="2"/>
  <c r="Q697" i="2" s="1"/>
  <c r="M696" i="2"/>
  <c r="Q696" i="2" s="1"/>
  <c r="M695" i="2"/>
  <c r="Q695" i="2" s="1"/>
  <c r="M694" i="2"/>
  <c r="Q694" i="2" s="1"/>
  <c r="M693" i="2"/>
  <c r="Q693" i="2" s="1"/>
  <c r="M692" i="2"/>
  <c r="Q692" i="2" s="1"/>
  <c r="M691" i="2"/>
  <c r="Q691" i="2" s="1"/>
  <c r="M690" i="2"/>
  <c r="Q690" i="2" s="1"/>
  <c r="M689" i="2"/>
  <c r="Q689" i="2" s="1"/>
  <c r="M688" i="2"/>
  <c r="Q688" i="2" s="1"/>
  <c r="M687" i="2"/>
  <c r="Q687" i="2" s="1"/>
  <c r="M686" i="2"/>
  <c r="Q686" i="2" s="1"/>
  <c r="M685" i="2"/>
  <c r="Q685" i="2" s="1"/>
  <c r="M684" i="2"/>
  <c r="Q684" i="2" s="1"/>
  <c r="M683" i="2"/>
  <c r="Q683" i="2" s="1"/>
  <c r="M682" i="2"/>
  <c r="Q682" i="2" s="1"/>
  <c r="M681" i="2"/>
  <c r="Q681" i="2" s="1"/>
  <c r="M680" i="2"/>
  <c r="Q680" i="2" s="1"/>
  <c r="M679" i="2"/>
  <c r="Q679" i="2" s="1"/>
  <c r="M678" i="2"/>
  <c r="Q678" i="2" s="1"/>
  <c r="M677" i="2"/>
  <c r="Q677" i="2" s="1"/>
  <c r="M676" i="2"/>
  <c r="Q676" i="2" s="1"/>
  <c r="M675" i="2"/>
  <c r="Q675" i="2" s="1"/>
  <c r="M674" i="2"/>
  <c r="Q674" i="2" s="1"/>
  <c r="M673" i="2"/>
  <c r="Q673" i="2" s="1"/>
  <c r="M672" i="2"/>
  <c r="Q672" i="2" s="1"/>
  <c r="M671" i="2"/>
  <c r="Q671" i="2" s="1"/>
  <c r="M670" i="2"/>
  <c r="Q670" i="2" s="1"/>
  <c r="M669" i="2"/>
  <c r="Q669" i="2" s="1"/>
  <c r="M668" i="2"/>
  <c r="Q668" i="2" s="1"/>
  <c r="M667" i="2"/>
  <c r="Q667" i="2" s="1"/>
  <c r="M666" i="2"/>
  <c r="Q666" i="2" s="1"/>
  <c r="M665" i="2"/>
  <c r="Q665" i="2" s="1"/>
  <c r="M664" i="2"/>
  <c r="Q664" i="2" s="1"/>
  <c r="M663" i="2"/>
  <c r="Q663" i="2" s="1"/>
  <c r="M662" i="2"/>
  <c r="Q662" i="2" s="1"/>
  <c r="M661" i="2"/>
  <c r="Q661" i="2" s="1"/>
  <c r="M660" i="2"/>
  <c r="Q660" i="2" s="1"/>
  <c r="M659" i="2"/>
  <c r="Q659" i="2" s="1"/>
  <c r="M658" i="2"/>
  <c r="Q658" i="2" s="1"/>
  <c r="M657" i="2"/>
  <c r="Q657" i="2" s="1"/>
  <c r="M656" i="2"/>
  <c r="Q656" i="2" s="1"/>
  <c r="M655" i="2"/>
  <c r="Q655" i="2" s="1"/>
  <c r="M654" i="2"/>
  <c r="Q654" i="2" s="1"/>
  <c r="M653" i="2"/>
  <c r="Q653" i="2" s="1"/>
  <c r="M652" i="2"/>
  <c r="Q652" i="2" s="1"/>
  <c r="M651" i="2"/>
  <c r="Q651" i="2" s="1"/>
  <c r="M650" i="2"/>
  <c r="Q650" i="2" s="1"/>
  <c r="M649" i="2"/>
  <c r="Q649" i="2" s="1"/>
  <c r="M648" i="2"/>
  <c r="Q648" i="2" s="1"/>
  <c r="M647" i="2"/>
  <c r="Q647" i="2" s="1"/>
  <c r="M646" i="2"/>
  <c r="Q646" i="2" s="1"/>
  <c r="M645" i="2"/>
  <c r="Q645" i="2" s="1"/>
  <c r="M644" i="2"/>
  <c r="Q644" i="2" s="1"/>
  <c r="M643" i="2"/>
  <c r="Q643" i="2" s="1"/>
  <c r="M642" i="2"/>
  <c r="Q642" i="2" s="1"/>
  <c r="M641" i="2"/>
  <c r="Q641" i="2" s="1"/>
  <c r="M640" i="2"/>
  <c r="Q640" i="2" s="1"/>
  <c r="M639" i="2"/>
  <c r="Q639" i="2" s="1"/>
  <c r="M638" i="2"/>
  <c r="Q638" i="2" s="1"/>
  <c r="M637" i="2"/>
  <c r="Q637" i="2" s="1"/>
  <c r="M636" i="2"/>
  <c r="Q636" i="2" s="1"/>
  <c r="M635" i="2"/>
  <c r="Q635" i="2" s="1"/>
  <c r="M634" i="2"/>
  <c r="Q634" i="2" s="1"/>
  <c r="M633" i="2"/>
  <c r="Q633" i="2" s="1"/>
  <c r="M632" i="2"/>
  <c r="Q632" i="2" s="1"/>
  <c r="M631" i="2"/>
  <c r="Q631" i="2" s="1"/>
  <c r="M630" i="2"/>
  <c r="Q630" i="2" s="1"/>
  <c r="M629" i="2"/>
  <c r="Q629" i="2" s="1"/>
  <c r="M628" i="2"/>
  <c r="Q628" i="2" s="1"/>
  <c r="M627" i="2"/>
  <c r="Q627" i="2" s="1"/>
  <c r="M626" i="2"/>
  <c r="Q626" i="2" s="1"/>
  <c r="M625" i="2"/>
  <c r="Q625" i="2" s="1"/>
  <c r="M624" i="2"/>
  <c r="Q624" i="2" s="1"/>
  <c r="M623" i="2"/>
  <c r="Q623" i="2" s="1"/>
  <c r="M622" i="2"/>
  <c r="Q622" i="2" s="1"/>
  <c r="M621" i="2"/>
  <c r="Q621" i="2" s="1"/>
  <c r="M620" i="2"/>
  <c r="Q620" i="2" s="1"/>
  <c r="M619" i="2"/>
  <c r="Q619" i="2" s="1"/>
  <c r="M618" i="2"/>
  <c r="Q618" i="2" s="1"/>
  <c r="M617" i="2"/>
  <c r="Q617" i="2" s="1"/>
  <c r="M616" i="2"/>
  <c r="Q616" i="2" s="1"/>
  <c r="M615" i="2"/>
  <c r="Q615" i="2" s="1"/>
  <c r="M614" i="2"/>
  <c r="Q614" i="2" s="1"/>
  <c r="M613" i="2"/>
  <c r="Q613" i="2" s="1"/>
  <c r="M612" i="2"/>
  <c r="Q612" i="2" s="1"/>
  <c r="M611" i="2"/>
  <c r="Q611" i="2" s="1"/>
  <c r="M610" i="2"/>
  <c r="Q610" i="2" s="1"/>
  <c r="M609" i="2"/>
  <c r="Q609" i="2" s="1"/>
  <c r="M608" i="2"/>
  <c r="Q608" i="2" s="1"/>
  <c r="M607" i="2"/>
  <c r="Q607" i="2" s="1"/>
  <c r="M606" i="2"/>
  <c r="Q606" i="2" s="1"/>
  <c r="M605" i="2"/>
  <c r="Q605" i="2" s="1"/>
  <c r="M604" i="2"/>
  <c r="Q604" i="2" s="1"/>
  <c r="M603" i="2"/>
  <c r="Q603" i="2" s="1"/>
  <c r="M602" i="2"/>
  <c r="Q602" i="2" s="1"/>
  <c r="M601" i="2"/>
  <c r="Q601" i="2" s="1"/>
  <c r="M600" i="2"/>
  <c r="Q600" i="2" s="1"/>
  <c r="M599" i="2"/>
  <c r="Q599" i="2" s="1"/>
  <c r="M598" i="2"/>
  <c r="Q598" i="2" s="1"/>
  <c r="M597" i="2"/>
  <c r="Q597" i="2" s="1"/>
  <c r="M596" i="2"/>
  <c r="Q596" i="2" s="1"/>
  <c r="M595" i="2"/>
  <c r="Q595" i="2" s="1"/>
  <c r="M594" i="2"/>
  <c r="Q594" i="2" s="1"/>
  <c r="M593" i="2"/>
  <c r="Q593" i="2" s="1"/>
  <c r="M592" i="2"/>
  <c r="Q592" i="2" s="1"/>
  <c r="M591" i="2"/>
  <c r="Q591" i="2" s="1"/>
  <c r="M590" i="2"/>
  <c r="Q590" i="2" s="1"/>
  <c r="M589" i="2"/>
  <c r="Q589" i="2" s="1"/>
  <c r="M588" i="2"/>
  <c r="Q588" i="2" s="1"/>
  <c r="M587" i="2"/>
  <c r="Q587" i="2" s="1"/>
  <c r="M586" i="2"/>
  <c r="Q586" i="2" s="1"/>
  <c r="M585" i="2"/>
  <c r="Q585" i="2" s="1"/>
  <c r="M584" i="2"/>
  <c r="Q584" i="2" s="1"/>
  <c r="M583" i="2"/>
  <c r="Q583" i="2" s="1"/>
  <c r="M582" i="2"/>
  <c r="Q582" i="2" s="1"/>
  <c r="M581" i="2"/>
  <c r="Q581" i="2" s="1"/>
  <c r="M580" i="2"/>
  <c r="Q580" i="2" s="1"/>
  <c r="M579" i="2"/>
  <c r="Q579" i="2" s="1"/>
  <c r="M578" i="2"/>
  <c r="Q578" i="2" s="1"/>
  <c r="M577" i="2"/>
  <c r="Q577" i="2" s="1"/>
  <c r="M576" i="2"/>
  <c r="Q576" i="2" s="1"/>
  <c r="M575" i="2"/>
  <c r="Q575" i="2" s="1"/>
  <c r="M574" i="2"/>
  <c r="Q574" i="2" s="1"/>
  <c r="M573" i="2"/>
  <c r="Q573" i="2" s="1"/>
  <c r="M572" i="2"/>
  <c r="Q572" i="2" s="1"/>
  <c r="M571" i="2"/>
  <c r="Q571" i="2" s="1"/>
  <c r="M570" i="2"/>
  <c r="Q570" i="2" s="1"/>
  <c r="M569" i="2"/>
  <c r="Q569" i="2" s="1"/>
  <c r="M568" i="2"/>
  <c r="Q568" i="2" s="1"/>
  <c r="M567" i="2"/>
  <c r="Q567" i="2" s="1"/>
  <c r="M566" i="2"/>
  <c r="Q566" i="2" s="1"/>
  <c r="M565" i="2"/>
  <c r="Q565" i="2" s="1"/>
  <c r="M564" i="2"/>
  <c r="Q564" i="2" s="1"/>
  <c r="M563" i="2"/>
  <c r="Q563" i="2" s="1"/>
  <c r="M562" i="2"/>
  <c r="Q562" i="2" s="1"/>
  <c r="M561" i="2"/>
  <c r="Q561" i="2" s="1"/>
  <c r="M560" i="2"/>
  <c r="Q560" i="2" s="1"/>
  <c r="M559" i="2"/>
  <c r="Q559" i="2" s="1"/>
  <c r="M558" i="2"/>
  <c r="Q558" i="2" s="1"/>
  <c r="M557" i="2"/>
  <c r="Q557" i="2" s="1"/>
  <c r="M556" i="2"/>
  <c r="Q556" i="2" s="1"/>
  <c r="M555" i="2"/>
  <c r="Q555" i="2" s="1"/>
  <c r="M554" i="2"/>
  <c r="Q554" i="2" s="1"/>
  <c r="M553" i="2"/>
  <c r="Q553" i="2" s="1"/>
  <c r="M552" i="2"/>
  <c r="Q552" i="2" s="1"/>
  <c r="M551" i="2"/>
  <c r="Q551" i="2" s="1"/>
  <c r="M550" i="2"/>
  <c r="Q550" i="2" s="1"/>
  <c r="M549" i="2"/>
  <c r="Q549" i="2" s="1"/>
  <c r="M548" i="2"/>
  <c r="Q548" i="2" s="1"/>
  <c r="M547" i="2"/>
  <c r="Q547" i="2" s="1"/>
  <c r="M546" i="2"/>
  <c r="Q546" i="2" s="1"/>
  <c r="M545" i="2"/>
  <c r="Q545" i="2" s="1"/>
  <c r="M544" i="2"/>
  <c r="Q544" i="2" s="1"/>
  <c r="M543" i="2"/>
  <c r="Q543" i="2" s="1"/>
  <c r="M542" i="2"/>
  <c r="Q542" i="2" s="1"/>
  <c r="M541" i="2"/>
  <c r="Q541" i="2" s="1"/>
  <c r="M540" i="2"/>
  <c r="Q540" i="2" s="1"/>
  <c r="M539" i="2"/>
  <c r="Q539" i="2" s="1"/>
  <c r="M538" i="2"/>
  <c r="Q538" i="2" s="1"/>
  <c r="M537" i="2"/>
  <c r="Q537" i="2" s="1"/>
  <c r="M536" i="2"/>
  <c r="Q536" i="2" s="1"/>
  <c r="M535" i="2"/>
  <c r="Q535" i="2" s="1"/>
  <c r="M534" i="2"/>
  <c r="Q534" i="2" s="1"/>
  <c r="M533" i="2"/>
  <c r="Q533" i="2" s="1"/>
  <c r="M532" i="2"/>
  <c r="Q532" i="2" s="1"/>
  <c r="M531" i="2"/>
  <c r="Q531" i="2" s="1"/>
  <c r="M530" i="2"/>
  <c r="Q530" i="2" s="1"/>
  <c r="M529" i="2"/>
  <c r="Q529" i="2" s="1"/>
  <c r="M528" i="2"/>
  <c r="Q528" i="2" s="1"/>
  <c r="M527" i="2"/>
  <c r="Q527" i="2" s="1"/>
  <c r="M526" i="2"/>
  <c r="Q526" i="2" s="1"/>
  <c r="M525" i="2"/>
  <c r="Q525" i="2" s="1"/>
  <c r="M524" i="2"/>
  <c r="Q524" i="2" s="1"/>
  <c r="M523" i="2"/>
  <c r="Q523" i="2" s="1"/>
  <c r="M522" i="2"/>
  <c r="Q522" i="2" s="1"/>
  <c r="M521" i="2"/>
  <c r="Q521" i="2" s="1"/>
  <c r="M520" i="2"/>
  <c r="Q520" i="2" s="1"/>
  <c r="M519" i="2"/>
  <c r="Q519" i="2" s="1"/>
  <c r="M518" i="2"/>
  <c r="Q518" i="2" s="1"/>
  <c r="M517" i="2"/>
  <c r="Q517" i="2" s="1"/>
  <c r="M516" i="2"/>
  <c r="Q516" i="2" s="1"/>
  <c r="M515" i="2"/>
  <c r="Q515" i="2" s="1"/>
  <c r="M514" i="2"/>
  <c r="Q514" i="2" s="1"/>
  <c r="M513" i="2"/>
  <c r="Q513" i="2" s="1"/>
  <c r="M512" i="2"/>
  <c r="Q512" i="2" s="1"/>
  <c r="M511" i="2"/>
  <c r="Q511" i="2" s="1"/>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H286" i="2" s="1"/>
  <c r="M285" i="2"/>
  <c r="M284" i="2"/>
  <c r="M283" i="2"/>
  <c r="H283" i="2" s="1"/>
  <c r="M282" i="2"/>
  <c r="H282" i="2" s="1"/>
  <c r="M281" i="2"/>
  <c r="M280" i="2"/>
  <c r="M279" i="2"/>
  <c r="H279" i="2" s="1"/>
  <c r="M278" i="2"/>
  <c r="H278" i="2" s="1"/>
  <c r="M277" i="2"/>
  <c r="M276" i="2"/>
  <c r="M275" i="2"/>
  <c r="H275" i="2" s="1"/>
  <c r="M274" i="2"/>
  <c r="H274" i="2" s="1"/>
  <c r="M273" i="2"/>
  <c r="M272" i="2"/>
  <c r="M271" i="2"/>
  <c r="H271" i="2" s="1"/>
  <c r="M270" i="2"/>
  <c r="H270" i="2" s="1"/>
  <c r="M269" i="2"/>
  <c r="M268" i="2"/>
  <c r="M267" i="2"/>
  <c r="H267" i="2" s="1"/>
  <c r="M266" i="2"/>
  <c r="H266" i="2" s="1"/>
  <c r="M265" i="2"/>
  <c r="M264" i="2"/>
  <c r="M263" i="2"/>
  <c r="H263" i="2" s="1"/>
  <c r="M262" i="2"/>
  <c r="H262" i="2" s="1"/>
  <c r="M261" i="2"/>
  <c r="M260" i="2"/>
  <c r="M259" i="2"/>
  <c r="H259" i="2" s="1"/>
  <c r="M258" i="2"/>
  <c r="H258" i="2" s="1"/>
  <c r="M257" i="2"/>
  <c r="M256" i="2"/>
  <c r="M255" i="2"/>
  <c r="H255" i="2" s="1"/>
  <c r="M254" i="2"/>
  <c r="H254" i="2" s="1"/>
  <c r="M253" i="2"/>
  <c r="M252" i="2"/>
  <c r="M251" i="2"/>
  <c r="H251" i="2" s="1"/>
  <c r="M250" i="2"/>
  <c r="H250" i="2" s="1"/>
  <c r="M249" i="2"/>
  <c r="M248" i="2"/>
  <c r="M247" i="2"/>
  <c r="H247" i="2" s="1"/>
  <c r="M246" i="2"/>
  <c r="H246" i="2" s="1"/>
  <c r="M245" i="2"/>
  <c r="M244" i="2"/>
  <c r="M243" i="2"/>
  <c r="H243" i="2" s="1"/>
  <c r="M242" i="2"/>
  <c r="H242" i="2" s="1"/>
  <c r="M241" i="2"/>
  <c r="M240" i="2"/>
  <c r="M239" i="2"/>
  <c r="H239" i="2" s="1"/>
  <c r="M238" i="2"/>
  <c r="H238" i="2" s="1"/>
  <c r="M237" i="2"/>
  <c r="M236" i="2"/>
  <c r="M235" i="2"/>
  <c r="H235" i="2" s="1"/>
  <c r="M234" i="2"/>
  <c r="H234" i="2" s="1"/>
  <c r="M233" i="2"/>
  <c r="M232" i="2"/>
  <c r="M231" i="2"/>
  <c r="H231" i="2" s="1"/>
  <c r="M230" i="2"/>
  <c r="H230" i="2" s="1"/>
  <c r="M229" i="2"/>
  <c r="M228" i="2"/>
  <c r="M227" i="2"/>
  <c r="H227" i="2" s="1"/>
  <c r="M226" i="2"/>
  <c r="H226" i="2" s="1"/>
  <c r="M225" i="2"/>
  <c r="M224" i="2"/>
  <c r="M223" i="2"/>
  <c r="H223" i="2" s="1"/>
  <c r="M222" i="2"/>
  <c r="H222" i="2" s="1"/>
  <c r="M221" i="2"/>
  <c r="M220" i="2"/>
  <c r="M219" i="2"/>
  <c r="H219" i="2" s="1"/>
  <c r="M218" i="2"/>
  <c r="H218" i="2" s="1"/>
  <c r="M217" i="2"/>
  <c r="M216" i="2"/>
  <c r="M215" i="2"/>
  <c r="H215" i="2" s="1"/>
  <c r="M214" i="2"/>
  <c r="H214" i="2" s="1"/>
  <c r="M213" i="2"/>
  <c r="M212" i="2"/>
  <c r="M211" i="2"/>
  <c r="H211" i="2" s="1"/>
  <c r="M210" i="2"/>
  <c r="H210" i="2" s="1"/>
  <c r="M209" i="2"/>
  <c r="M208" i="2"/>
  <c r="M207" i="2"/>
  <c r="H207" i="2" s="1"/>
  <c r="M206" i="2"/>
  <c r="H206" i="2" s="1"/>
  <c r="M205" i="2"/>
  <c r="M204" i="2"/>
  <c r="M203" i="2"/>
  <c r="H203" i="2" s="1"/>
  <c r="M202" i="2"/>
  <c r="H202" i="2" s="1"/>
  <c r="M201" i="2"/>
  <c r="M200" i="2"/>
  <c r="M199" i="2"/>
  <c r="H199" i="2" s="1"/>
  <c r="M198" i="2"/>
  <c r="H198" i="2" s="1"/>
  <c r="M197" i="2"/>
  <c r="M196" i="2"/>
  <c r="M195" i="2"/>
  <c r="H195" i="2" s="1"/>
  <c r="M194" i="2"/>
  <c r="H194" i="2" s="1"/>
  <c r="M193" i="2"/>
  <c r="M192" i="2"/>
  <c r="M191" i="2"/>
  <c r="H191" i="2" s="1"/>
  <c r="M190" i="2"/>
  <c r="H190" i="2" s="1"/>
  <c r="M189" i="2"/>
  <c r="M188" i="2"/>
  <c r="M187" i="2"/>
  <c r="H187" i="2" s="1"/>
  <c r="M186" i="2"/>
  <c r="H186" i="2" s="1"/>
  <c r="M185" i="2"/>
  <c r="M184" i="2"/>
  <c r="M183" i="2"/>
  <c r="H183" i="2" s="1"/>
  <c r="M182" i="2"/>
  <c r="H182" i="2" s="1"/>
  <c r="M181" i="2"/>
  <c r="M180" i="2"/>
  <c r="M179" i="2"/>
  <c r="H179" i="2" s="1"/>
  <c r="M178" i="2"/>
  <c r="H178" i="2" s="1"/>
  <c r="M177" i="2"/>
  <c r="M176" i="2"/>
  <c r="M175" i="2"/>
  <c r="H175" i="2" s="1"/>
  <c r="M174" i="2"/>
  <c r="H174" i="2" s="1"/>
  <c r="M173" i="2"/>
  <c r="M172" i="2"/>
  <c r="M171" i="2"/>
  <c r="H171" i="2" s="1"/>
  <c r="M170" i="2"/>
  <c r="H170" i="2" s="1"/>
  <c r="M169" i="2"/>
  <c r="M168" i="2"/>
  <c r="M167" i="2"/>
  <c r="H167" i="2" s="1"/>
  <c r="M166" i="2"/>
  <c r="H166" i="2" s="1"/>
  <c r="M165" i="2"/>
  <c r="M164" i="2"/>
  <c r="M163" i="2"/>
  <c r="H163" i="2" s="1"/>
  <c r="M162" i="2"/>
  <c r="H162" i="2" s="1"/>
  <c r="M161" i="2"/>
  <c r="M160" i="2"/>
  <c r="M159" i="2"/>
  <c r="H159" i="2" s="1"/>
  <c r="M158" i="2"/>
  <c r="H158" i="2" s="1"/>
  <c r="M157" i="2"/>
  <c r="M156" i="2"/>
  <c r="M155" i="2"/>
  <c r="H155" i="2" s="1"/>
  <c r="M154" i="2"/>
  <c r="H154" i="2" s="1"/>
  <c r="M153" i="2"/>
  <c r="M152" i="2"/>
  <c r="M151" i="2"/>
  <c r="H151" i="2" s="1"/>
  <c r="M150" i="2"/>
  <c r="H150" i="2" s="1"/>
  <c r="M149" i="2"/>
  <c r="M148" i="2"/>
  <c r="M147" i="2"/>
  <c r="H147" i="2" s="1"/>
  <c r="M146" i="2"/>
  <c r="H146" i="2" s="1"/>
  <c r="M145" i="2"/>
  <c r="M144" i="2"/>
  <c r="M143" i="2"/>
  <c r="H143" i="2" s="1"/>
  <c r="M142" i="2"/>
  <c r="H142" i="2" s="1"/>
  <c r="M141" i="2"/>
  <c r="M140" i="2"/>
  <c r="M139" i="2"/>
  <c r="H139" i="2" s="1"/>
  <c r="M138" i="2"/>
  <c r="H138" i="2" s="1"/>
  <c r="M137" i="2"/>
  <c r="M136" i="2"/>
  <c r="M135" i="2"/>
  <c r="H135" i="2" s="1"/>
  <c r="M134" i="2"/>
  <c r="H134" i="2" s="1"/>
  <c r="M133" i="2"/>
  <c r="M132" i="2"/>
  <c r="M131" i="2"/>
  <c r="H131" i="2" s="1"/>
  <c r="M130" i="2"/>
  <c r="H130" i="2" s="1"/>
  <c r="M129" i="2"/>
  <c r="M128" i="2"/>
  <c r="M127" i="2"/>
  <c r="H127" i="2" s="1"/>
  <c r="M126" i="2"/>
  <c r="H126" i="2" s="1"/>
  <c r="M125" i="2"/>
  <c r="M124" i="2"/>
  <c r="M123" i="2"/>
  <c r="H123" i="2" s="1"/>
  <c r="M122" i="2"/>
  <c r="H122" i="2" s="1"/>
  <c r="M121" i="2"/>
  <c r="M120" i="2"/>
  <c r="M119" i="2"/>
  <c r="H119" i="2" s="1"/>
  <c r="M118" i="2"/>
  <c r="H118" i="2" s="1"/>
  <c r="M117" i="2"/>
  <c r="M116" i="2"/>
  <c r="M115" i="2"/>
  <c r="H115" i="2" s="1"/>
  <c r="M114" i="2"/>
  <c r="H114" i="2" s="1"/>
  <c r="M113" i="2"/>
  <c r="M112" i="2"/>
  <c r="M111" i="2"/>
  <c r="H111" i="2" s="1"/>
  <c r="M110" i="2"/>
  <c r="H110" i="2" s="1"/>
  <c r="M109" i="2"/>
  <c r="M108" i="2"/>
  <c r="M107" i="2"/>
  <c r="H107" i="2" s="1"/>
  <c r="M106" i="2"/>
  <c r="H106" i="2" s="1"/>
  <c r="M105" i="2"/>
  <c r="M104" i="2"/>
  <c r="M103" i="2"/>
  <c r="H103" i="2" s="1"/>
  <c r="M102" i="2"/>
  <c r="H102" i="2" s="1"/>
  <c r="M101" i="2"/>
  <c r="M100" i="2"/>
  <c r="M99" i="2"/>
  <c r="H99" i="2" s="1"/>
  <c r="M98" i="2"/>
  <c r="H98" i="2" s="1"/>
  <c r="M97" i="2"/>
  <c r="M96" i="2"/>
  <c r="M95" i="2"/>
  <c r="H95" i="2" s="1"/>
  <c r="M94" i="2"/>
  <c r="H94" i="2" s="1"/>
  <c r="M93" i="2"/>
  <c r="M92" i="2"/>
  <c r="M91" i="2"/>
  <c r="H91" i="2" s="1"/>
  <c r="M90" i="2"/>
  <c r="H90" i="2" s="1"/>
  <c r="M89" i="2"/>
  <c r="M88" i="2"/>
  <c r="M87" i="2"/>
  <c r="H87" i="2" s="1"/>
  <c r="M86" i="2"/>
  <c r="H86" i="2" s="1"/>
  <c r="M85" i="2"/>
  <c r="M84" i="2"/>
  <c r="M83" i="2"/>
  <c r="H83" i="2" s="1"/>
  <c r="M82" i="2"/>
  <c r="H82" i="2" s="1"/>
  <c r="M81" i="2"/>
  <c r="M80" i="2"/>
  <c r="M79" i="2"/>
  <c r="H79" i="2" s="1"/>
  <c r="M78" i="2"/>
  <c r="H78" i="2" s="1"/>
  <c r="M77" i="2"/>
  <c r="M76" i="2"/>
  <c r="M75" i="2"/>
  <c r="H75" i="2" s="1"/>
  <c r="M74" i="2"/>
  <c r="H74" i="2" s="1"/>
  <c r="M73" i="2"/>
  <c r="M72" i="2"/>
  <c r="M71" i="2"/>
  <c r="H71" i="2" s="1"/>
  <c r="M70" i="2"/>
  <c r="H70" i="2" s="1"/>
  <c r="M69" i="2"/>
  <c r="M68" i="2"/>
  <c r="M67" i="2"/>
  <c r="H67" i="2" s="1"/>
  <c r="M66" i="2"/>
  <c r="H66" i="2" s="1"/>
  <c r="M65" i="2"/>
  <c r="M64" i="2"/>
  <c r="M63" i="2"/>
  <c r="H63" i="2" s="1"/>
  <c r="M62" i="2"/>
  <c r="H62" i="2" s="1"/>
  <c r="M61" i="2"/>
  <c r="M60" i="2"/>
  <c r="M59" i="2"/>
  <c r="H59" i="2" s="1"/>
  <c r="M58" i="2"/>
  <c r="H58" i="2" s="1"/>
  <c r="M57" i="2"/>
  <c r="M56" i="2"/>
  <c r="M55" i="2"/>
  <c r="H55" i="2" s="1"/>
  <c r="M54" i="2"/>
  <c r="H54" i="2" s="1"/>
  <c r="M53" i="2"/>
  <c r="M52" i="2"/>
  <c r="M51" i="2"/>
  <c r="H51" i="2" s="1"/>
  <c r="M50" i="2"/>
  <c r="H50" i="2" s="1"/>
  <c r="M49" i="2"/>
  <c r="M48" i="2"/>
  <c r="M47" i="2"/>
  <c r="H47" i="2" s="1"/>
  <c r="M46" i="2"/>
  <c r="H46" i="2" s="1"/>
  <c r="M45" i="2"/>
  <c r="M44" i="2"/>
  <c r="M43" i="2"/>
  <c r="H43" i="2" s="1"/>
  <c r="M42" i="2"/>
  <c r="H42" i="2" s="1"/>
  <c r="M41" i="2"/>
  <c r="M40" i="2"/>
  <c r="M39" i="2"/>
  <c r="H39" i="2" s="1"/>
  <c r="M38" i="2"/>
  <c r="H38" i="2" s="1"/>
  <c r="M37" i="2"/>
  <c r="M36" i="2"/>
  <c r="M35" i="2"/>
  <c r="H35" i="2" s="1"/>
  <c r="M34" i="2"/>
  <c r="H34" i="2" s="1"/>
  <c r="M33" i="2"/>
  <c r="M32" i="2"/>
  <c r="M31" i="2"/>
  <c r="H31" i="2" s="1"/>
  <c r="M30" i="2"/>
  <c r="H30" i="2" s="1"/>
  <c r="M29" i="2"/>
  <c r="M28" i="2"/>
  <c r="M27" i="2"/>
  <c r="H27" i="2" s="1"/>
  <c r="M26" i="2"/>
  <c r="H26" i="2" s="1"/>
  <c r="M25" i="2"/>
  <c r="M24" i="2"/>
  <c r="M23" i="2"/>
  <c r="H23" i="2" s="1"/>
  <c r="M22" i="2"/>
  <c r="H22" i="2" s="1"/>
  <c r="M21" i="2"/>
  <c r="M20" i="2"/>
  <c r="M19" i="2"/>
  <c r="H19" i="2" s="1"/>
  <c r="M18" i="2"/>
  <c r="H18" i="2" s="1"/>
  <c r="M17" i="2"/>
  <c r="M16" i="2"/>
  <c r="M15" i="2"/>
  <c r="H15" i="2" s="1"/>
  <c r="M14" i="2"/>
  <c r="H14" i="2" s="1"/>
  <c r="M13" i="2"/>
  <c r="M12" i="2"/>
  <c r="M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5" i="2"/>
  <c r="H284" i="2"/>
  <c r="H281" i="2"/>
  <c r="H280" i="2"/>
  <c r="H277" i="2"/>
  <c r="H276" i="2"/>
  <c r="H273" i="2"/>
  <c r="H272" i="2"/>
  <c r="H269" i="2"/>
  <c r="H268" i="2"/>
  <c r="H265" i="2"/>
  <c r="H264" i="2"/>
  <c r="H261" i="2"/>
  <c r="H260" i="2"/>
  <c r="H257" i="2"/>
  <c r="H256" i="2"/>
  <c r="H253" i="2"/>
  <c r="H252" i="2"/>
  <c r="H249" i="2"/>
  <c r="H248" i="2"/>
  <c r="H245" i="2"/>
  <c r="H244" i="2"/>
  <c r="H241" i="2"/>
  <c r="H240" i="2"/>
  <c r="H237" i="2"/>
  <c r="H236" i="2"/>
  <c r="H233" i="2"/>
  <c r="H232" i="2"/>
  <c r="H229" i="2"/>
  <c r="H228" i="2"/>
  <c r="H225" i="2"/>
  <c r="H224" i="2"/>
  <c r="H221" i="2"/>
  <c r="H220" i="2"/>
  <c r="H217" i="2"/>
  <c r="H216" i="2"/>
  <c r="H213" i="2"/>
  <c r="H212" i="2"/>
  <c r="H209" i="2"/>
  <c r="H208" i="2"/>
  <c r="H205" i="2"/>
  <c r="H204" i="2"/>
  <c r="H201" i="2"/>
  <c r="H200" i="2"/>
  <c r="H197" i="2"/>
  <c r="H196" i="2"/>
  <c r="H193" i="2"/>
  <c r="H192" i="2"/>
  <c r="H189" i="2"/>
  <c r="H188" i="2"/>
  <c r="H185" i="2"/>
  <c r="H184" i="2"/>
  <c r="H181" i="2"/>
  <c r="H180" i="2"/>
  <c r="H177" i="2"/>
  <c r="H176" i="2"/>
  <c r="H173" i="2"/>
  <c r="H172" i="2"/>
  <c r="H169" i="2"/>
  <c r="H168" i="2"/>
  <c r="H165" i="2"/>
  <c r="H164" i="2"/>
  <c r="H161" i="2"/>
  <c r="H160" i="2"/>
  <c r="H157" i="2"/>
  <c r="H156" i="2"/>
  <c r="H153" i="2"/>
  <c r="H152" i="2"/>
  <c r="H149" i="2"/>
  <c r="H148" i="2"/>
  <c r="H145" i="2"/>
  <c r="H144" i="2"/>
  <c r="H141" i="2"/>
  <c r="H140" i="2"/>
  <c r="H137" i="2"/>
  <c r="H136" i="2"/>
  <c r="H133" i="2"/>
  <c r="H132" i="2"/>
  <c r="H129" i="2"/>
  <c r="H128" i="2"/>
  <c r="H125" i="2"/>
  <c r="H124" i="2"/>
  <c r="H121" i="2"/>
  <c r="H120" i="2"/>
  <c r="H117" i="2"/>
  <c r="H116" i="2"/>
  <c r="H113" i="2"/>
  <c r="H112" i="2"/>
  <c r="H109" i="2"/>
  <c r="H108" i="2"/>
  <c r="H105" i="2"/>
  <c r="H104" i="2"/>
  <c r="H101" i="2"/>
  <c r="H100" i="2"/>
  <c r="H97" i="2"/>
  <c r="H96" i="2"/>
  <c r="H93" i="2"/>
  <c r="H92" i="2"/>
  <c r="H89" i="2"/>
  <c r="H88" i="2"/>
  <c r="H85" i="2"/>
  <c r="H84" i="2"/>
  <c r="H81" i="2"/>
  <c r="H80" i="2"/>
  <c r="H77" i="2"/>
  <c r="H76" i="2"/>
  <c r="H73" i="2"/>
  <c r="H72" i="2"/>
  <c r="H69" i="2"/>
  <c r="H68" i="2"/>
  <c r="H65" i="2"/>
  <c r="H64" i="2"/>
  <c r="H61" i="2"/>
  <c r="H60" i="2"/>
  <c r="H57" i="2"/>
  <c r="H56" i="2"/>
  <c r="H53" i="2"/>
  <c r="H52" i="2"/>
  <c r="H49" i="2"/>
  <c r="H48" i="2"/>
  <c r="H45" i="2"/>
  <c r="H44" i="2"/>
  <c r="H41" i="2"/>
  <c r="H40" i="2"/>
  <c r="H37" i="2"/>
  <c r="H36" i="2"/>
  <c r="H33" i="2"/>
  <c r="H32" i="2"/>
  <c r="H29" i="2"/>
  <c r="H28" i="2"/>
  <c r="H25" i="2"/>
  <c r="H24" i="2"/>
  <c r="H21" i="2"/>
  <c r="H20" i="2"/>
  <c r="H17" i="2"/>
  <c r="H16" i="2"/>
  <c r="H13" i="2"/>
  <c r="H12" i="2"/>
  <c r="P107" i="2"/>
  <c r="O1010" i="2"/>
  <c r="J1010" i="2" s="1"/>
  <c r="O1009" i="2"/>
  <c r="J1009" i="2" s="1"/>
  <c r="O1008" i="2"/>
  <c r="J1008" i="2" s="1"/>
  <c r="O1007" i="2"/>
  <c r="J1007" i="2" s="1"/>
  <c r="O1006" i="2"/>
  <c r="J1006" i="2" s="1"/>
  <c r="O1005" i="2"/>
  <c r="J1005" i="2" s="1"/>
  <c r="O1004" i="2"/>
  <c r="J1004" i="2" s="1"/>
  <c r="O1003" i="2"/>
  <c r="J1003" i="2" s="1"/>
  <c r="O1002" i="2"/>
  <c r="J1002" i="2" s="1"/>
  <c r="O1001" i="2"/>
  <c r="J1001" i="2" s="1"/>
  <c r="O1000" i="2"/>
  <c r="J1000" i="2" s="1"/>
  <c r="O999" i="2"/>
  <c r="J999" i="2" s="1"/>
  <c r="O998" i="2"/>
  <c r="J998" i="2" s="1"/>
  <c r="O997" i="2"/>
  <c r="J997" i="2" s="1"/>
  <c r="O996" i="2"/>
  <c r="J996" i="2" s="1"/>
  <c r="O995" i="2"/>
  <c r="J995" i="2" s="1"/>
  <c r="O994" i="2"/>
  <c r="J994" i="2" s="1"/>
  <c r="O993" i="2"/>
  <c r="J993" i="2" s="1"/>
  <c r="O992" i="2"/>
  <c r="J992" i="2" s="1"/>
  <c r="O991" i="2"/>
  <c r="J991" i="2" s="1"/>
  <c r="O990" i="2"/>
  <c r="J990" i="2" s="1"/>
  <c r="O989" i="2"/>
  <c r="J989" i="2" s="1"/>
  <c r="O988" i="2"/>
  <c r="J988" i="2" s="1"/>
  <c r="O987" i="2"/>
  <c r="J987" i="2" s="1"/>
  <c r="O986" i="2"/>
  <c r="J986" i="2" s="1"/>
  <c r="O985" i="2"/>
  <c r="J985" i="2" s="1"/>
  <c r="O984" i="2"/>
  <c r="J984" i="2" s="1"/>
  <c r="O983" i="2"/>
  <c r="J983" i="2" s="1"/>
  <c r="O982" i="2"/>
  <c r="J982" i="2" s="1"/>
  <c r="O981" i="2"/>
  <c r="J981" i="2" s="1"/>
  <c r="O980" i="2"/>
  <c r="J980" i="2" s="1"/>
  <c r="O979" i="2"/>
  <c r="J979" i="2" s="1"/>
  <c r="O978" i="2"/>
  <c r="J978" i="2" s="1"/>
  <c r="O977" i="2"/>
  <c r="J977" i="2" s="1"/>
  <c r="O976" i="2"/>
  <c r="J976" i="2" s="1"/>
  <c r="O975" i="2"/>
  <c r="J975" i="2" s="1"/>
  <c r="O974" i="2"/>
  <c r="J974" i="2" s="1"/>
  <c r="O973" i="2"/>
  <c r="J973" i="2" s="1"/>
  <c r="O972" i="2"/>
  <c r="J972" i="2" s="1"/>
  <c r="O971" i="2"/>
  <c r="J971" i="2" s="1"/>
  <c r="O970" i="2"/>
  <c r="J970" i="2" s="1"/>
  <c r="O969" i="2"/>
  <c r="J969" i="2" s="1"/>
  <c r="O968" i="2"/>
  <c r="J968" i="2" s="1"/>
  <c r="O967" i="2"/>
  <c r="J967" i="2" s="1"/>
  <c r="O966" i="2"/>
  <c r="J966" i="2" s="1"/>
  <c r="O965" i="2"/>
  <c r="J965" i="2" s="1"/>
  <c r="O964" i="2"/>
  <c r="J964" i="2" s="1"/>
  <c r="O963" i="2"/>
  <c r="J963" i="2" s="1"/>
  <c r="O962" i="2"/>
  <c r="J962" i="2" s="1"/>
  <c r="O961" i="2"/>
  <c r="J961" i="2" s="1"/>
  <c r="O960" i="2"/>
  <c r="J960" i="2" s="1"/>
  <c r="O959" i="2"/>
  <c r="J959" i="2" s="1"/>
  <c r="O958" i="2"/>
  <c r="J958" i="2" s="1"/>
  <c r="O957" i="2"/>
  <c r="J957" i="2" s="1"/>
  <c r="O956" i="2"/>
  <c r="J956" i="2" s="1"/>
  <c r="O955" i="2"/>
  <c r="J955" i="2" s="1"/>
  <c r="O954" i="2"/>
  <c r="J954" i="2" s="1"/>
  <c r="O953" i="2"/>
  <c r="J953" i="2" s="1"/>
  <c r="O952" i="2"/>
  <c r="J952" i="2" s="1"/>
  <c r="O951" i="2"/>
  <c r="J951" i="2" s="1"/>
  <c r="O950" i="2"/>
  <c r="J950" i="2" s="1"/>
  <c r="O949" i="2"/>
  <c r="J949" i="2" s="1"/>
  <c r="O948" i="2"/>
  <c r="J948" i="2" s="1"/>
  <c r="O947" i="2"/>
  <c r="J947" i="2" s="1"/>
  <c r="O946" i="2"/>
  <c r="J946" i="2" s="1"/>
  <c r="O945" i="2"/>
  <c r="J945" i="2" s="1"/>
  <c r="O944" i="2"/>
  <c r="J944" i="2" s="1"/>
  <c r="O943" i="2"/>
  <c r="J943" i="2" s="1"/>
  <c r="O942" i="2"/>
  <c r="J942" i="2" s="1"/>
  <c r="O941" i="2"/>
  <c r="J941" i="2" s="1"/>
  <c r="O940" i="2"/>
  <c r="J940" i="2" s="1"/>
  <c r="O939" i="2"/>
  <c r="J939" i="2" s="1"/>
  <c r="O938" i="2"/>
  <c r="J938" i="2" s="1"/>
  <c r="O937" i="2"/>
  <c r="J937" i="2" s="1"/>
  <c r="O936" i="2"/>
  <c r="J936" i="2" s="1"/>
  <c r="O935" i="2"/>
  <c r="J935" i="2" s="1"/>
  <c r="O934" i="2"/>
  <c r="J934" i="2" s="1"/>
  <c r="O933" i="2"/>
  <c r="J933" i="2" s="1"/>
  <c r="O932" i="2"/>
  <c r="J932" i="2" s="1"/>
  <c r="O931" i="2"/>
  <c r="J931" i="2" s="1"/>
  <c r="O930" i="2"/>
  <c r="J930" i="2" s="1"/>
  <c r="O929" i="2"/>
  <c r="J929" i="2" s="1"/>
  <c r="O928" i="2"/>
  <c r="J928" i="2" s="1"/>
  <c r="O927" i="2"/>
  <c r="J927" i="2" s="1"/>
  <c r="O926" i="2"/>
  <c r="J926" i="2" s="1"/>
  <c r="O925" i="2"/>
  <c r="J925" i="2" s="1"/>
  <c r="O924" i="2"/>
  <c r="J924" i="2" s="1"/>
  <c r="O923" i="2"/>
  <c r="J923" i="2" s="1"/>
  <c r="O922" i="2"/>
  <c r="J922" i="2" s="1"/>
  <c r="O921" i="2"/>
  <c r="J921" i="2" s="1"/>
  <c r="O920" i="2"/>
  <c r="J920" i="2" s="1"/>
  <c r="O919" i="2"/>
  <c r="J919" i="2" s="1"/>
  <c r="O918" i="2"/>
  <c r="J918" i="2" s="1"/>
  <c r="O917" i="2"/>
  <c r="J917" i="2" s="1"/>
  <c r="O916" i="2"/>
  <c r="J916" i="2" s="1"/>
  <c r="O915" i="2"/>
  <c r="J915" i="2" s="1"/>
  <c r="O914" i="2"/>
  <c r="J914" i="2" s="1"/>
  <c r="O913" i="2"/>
  <c r="J913" i="2" s="1"/>
  <c r="O912" i="2"/>
  <c r="J912" i="2" s="1"/>
  <c r="O911" i="2"/>
  <c r="J911" i="2" s="1"/>
  <c r="O910" i="2"/>
  <c r="J910" i="2" s="1"/>
  <c r="O909" i="2"/>
  <c r="J909" i="2" s="1"/>
  <c r="O908" i="2"/>
  <c r="J908" i="2" s="1"/>
  <c r="O907" i="2"/>
  <c r="J907" i="2" s="1"/>
  <c r="O906" i="2"/>
  <c r="J906" i="2" s="1"/>
  <c r="O905" i="2"/>
  <c r="J905" i="2" s="1"/>
  <c r="O904" i="2"/>
  <c r="J904" i="2" s="1"/>
  <c r="O903" i="2"/>
  <c r="J903" i="2" s="1"/>
  <c r="O902" i="2"/>
  <c r="J902" i="2" s="1"/>
  <c r="O901" i="2"/>
  <c r="J901" i="2" s="1"/>
  <c r="O900" i="2"/>
  <c r="J900" i="2" s="1"/>
  <c r="O899" i="2"/>
  <c r="J899" i="2" s="1"/>
  <c r="O898" i="2"/>
  <c r="J898" i="2" s="1"/>
  <c r="O897" i="2"/>
  <c r="J897" i="2" s="1"/>
  <c r="O896" i="2"/>
  <c r="J896" i="2" s="1"/>
  <c r="O895" i="2"/>
  <c r="J895" i="2" s="1"/>
  <c r="O894" i="2"/>
  <c r="J894" i="2" s="1"/>
  <c r="O893" i="2"/>
  <c r="J893" i="2" s="1"/>
  <c r="O892" i="2"/>
  <c r="J892" i="2" s="1"/>
  <c r="O891" i="2"/>
  <c r="J891" i="2" s="1"/>
  <c r="O890" i="2"/>
  <c r="J890" i="2" s="1"/>
  <c r="O889" i="2"/>
  <c r="J889" i="2" s="1"/>
  <c r="O888" i="2"/>
  <c r="J888" i="2" s="1"/>
  <c r="O887" i="2"/>
  <c r="J887" i="2" s="1"/>
  <c r="O886" i="2"/>
  <c r="J886" i="2" s="1"/>
  <c r="O885" i="2"/>
  <c r="J885" i="2" s="1"/>
  <c r="O884" i="2"/>
  <c r="J884" i="2" s="1"/>
  <c r="O883" i="2"/>
  <c r="J883" i="2" s="1"/>
  <c r="O882" i="2"/>
  <c r="J882" i="2" s="1"/>
  <c r="O881" i="2"/>
  <c r="J881" i="2" s="1"/>
  <c r="O880" i="2"/>
  <c r="J880" i="2" s="1"/>
  <c r="O879" i="2"/>
  <c r="J879" i="2" s="1"/>
  <c r="O878" i="2"/>
  <c r="J878" i="2" s="1"/>
  <c r="O877" i="2"/>
  <c r="J877" i="2" s="1"/>
  <c r="O876" i="2"/>
  <c r="J876" i="2" s="1"/>
  <c r="O875" i="2"/>
  <c r="J875" i="2" s="1"/>
  <c r="O874" i="2"/>
  <c r="J874" i="2" s="1"/>
  <c r="O873" i="2"/>
  <c r="J873" i="2" s="1"/>
  <c r="O872" i="2"/>
  <c r="J872" i="2" s="1"/>
  <c r="O871" i="2"/>
  <c r="J871" i="2" s="1"/>
  <c r="O870" i="2"/>
  <c r="J870" i="2" s="1"/>
  <c r="O869" i="2"/>
  <c r="J869" i="2" s="1"/>
  <c r="O868" i="2"/>
  <c r="J868" i="2" s="1"/>
  <c r="O867" i="2"/>
  <c r="J867" i="2" s="1"/>
  <c r="O866" i="2"/>
  <c r="J866" i="2" s="1"/>
  <c r="O865" i="2"/>
  <c r="J865" i="2" s="1"/>
  <c r="O864" i="2"/>
  <c r="J864" i="2" s="1"/>
  <c r="O863" i="2"/>
  <c r="J863" i="2" s="1"/>
  <c r="O862" i="2"/>
  <c r="J862" i="2" s="1"/>
  <c r="O861" i="2"/>
  <c r="J861" i="2" s="1"/>
  <c r="O860" i="2"/>
  <c r="J860" i="2" s="1"/>
  <c r="O859" i="2"/>
  <c r="J859" i="2" s="1"/>
  <c r="O858" i="2"/>
  <c r="J858" i="2" s="1"/>
  <c r="O857" i="2"/>
  <c r="J857" i="2" s="1"/>
  <c r="O856" i="2"/>
  <c r="J856" i="2" s="1"/>
  <c r="O855" i="2"/>
  <c r="J855" i="2" s="1"/>
  <c r="O854" i="2"/>
  <c r="J854" i="2" s="1"/>
  <c r="O853" i="2"/>
  <c r="J853" i="2" s="1"/>
  <c r="O852" i="2"/>
  <c r="J852" i="2" s="1"/>
  <c r="O851" i="2"/>
  <c r="J851" i="2" s="1"/>
  <c r="O850" i="2"/>
  <c r="J850" i="2" s="1"/>
  <c r="O849" i="2"/>
  <c r="J849" i="2" s="1"/>
  <c r="O848" i="2"/>
  <c r="J848" i="2" s="1"/>
  <c r="O847" i="2"/>
  <c r="J847" i="2" s="1"/>
  <c r="O846" i="2"/>
  <c r="J846" i="2" s="1"/>
  <c r="O845" i="2"/>
  <c r="J845" i="2" s="1"/>
  <c r="O844" i="2"/>
  <c r="J844" i="2" s="1"/>
  <c r="O843" i="2"/>
  <c r="J843" i="2" s="1"/>
  <c r="O842" i="2"/>
  <c r="J842" i="2" s="1"/>
  <c r="O841" i="2"/>
  <c r="J841" i="2" s="1"/>
  <c r="O840" i="2"/>
  <c r="J840" i="2" s="1"/>
  <c r="O839" i="2"/>
  <c r="J839" i="2" s="1"/>
  <c r="O838" i="2"/>
  <c r="J838" i="2" s="1"/>
  <c r="O837" i="2"/>
  <c r="J837" i="2" s="1"/>
  <c r="O836" i="2"/>
  <c r="J836" i="2" s="1"/>
  <c r="O835" i="2"/>
  <c r="J835" i="2" s="1"/>
  <c r="O834" i="2"/>
  <c r="J834" i="2" s="1"/>
  <c r="O833" i="2"/>
  <c r="J833" i="2" s="1"/>
  <c r="O832" i="2"/>
  <c r="J832" i="2" s="1"/>
  <c r="O831" i="2"/>
  <c r="J831" i="2" s="1"/>
  <c r="O830" i="2"/>
  <c r="J830" i="2" s="1"/>
  <c r="O829" i="2"/>
  <c r="J829" i="2" s="1"/>
  <c r="O828" i="2"/>
  <c r="J828" i="2" s="1"/>
  <c r="O827" i="2"/>
  <c r="J827" i="2" s="1"/>
  <c r="O826" i="2"/>
  <c r="J826" i="2" s="1"/>
  <c r="O825" i="2"/>
  <c r="J825" i="2" s="1"/>
  <c r="O824" i="2"/>
  <c r="J824" i="2" s="1"/>
  <c r="O823" i="2"/>
  <c r="J823" i="2" s="1"/>
  <c r="O822" i="2"/>
  <c r="J822" i="2" s="1"/>
  <c r="O821" i="2"/>
  <c r="J821" i="2" s="1"/>
  <c r="O820" i="2"/>
  <c r="J820" i="2" s="1"/>
  <c r="O819" i="2"/>
  <c r="J819" i="2" s="1"/>
  <c r="O818" i="2"/>
  <c r="J818" i="2" s="1"/>
  <c r="O817" i="2"/>
  <c r="J817" i="2" s="1"/>
  <c r="O816" i="2"/>
  <c r="J816" i="2" s="1"/>
  <c r="O815" i="2"/>
  <c r="J815" i="2" s="1"/>
  <c r="O814" i="2"/>
  <c r="J814" i="2" s="1"/>
  <c r="O813" i="2"/>
  <c r="J813" i="2" s="1"/>
  <c r="O812" i="2"/>
  <c r="J812" i="2" s="1"/>
  <c r="O811" i="2"/>
  <c r="J811" i="2" s="1"/>
  <c r="O810" i="2"/>
  <c r="J810" i="2" s="1"/>
  <c r="O809" i="2"/>
  <c r="J809" i="2" s="1"/>
  <c r="O808" i="2"/>
  <c r="J808" i="2" s="1"/>
  <c r="O807" i="2"/>
  <c r="J807" i="2" s="1"/>
  <c r="O806" i="2"/>
  <c r="J806" i="2" s="1"/>
  <c r="O805" i="2"/>
  <c r="J805" i="2" s="1"/>
  <c r="O804" i="2"/>
  <c r="J804" i="2" s="1"/>
  <c r="O803" i="2"/>
  <c r="J803" i="2" s="1"/>
  <c r="O802" i="2"/>
  <c r="J802" i="2" s="1"/>
  <c r="O801" i="2"/>
  <c r="J801" i="2" s="1"/>
  <c r="O800" i="2"/>
  <c r="J800" i="2" s="1"/>
  <c r="O799" i="2"/>
  <c r="J799" i="2" s="1"/>
  <c r="O798" i="2"/>
  <c r="J798" i="2" s="1"/>
  <c r="O797" i="2"/>
  <c r="J797" i="2" s="1"/>
  <c r="O796" i="2"/>
  <c r="J796" i="2" s="1"/>
  <c r="O795" i="2"/>
  <c r="J795" i="2" s="1"/>
  <c r="O794" i="2"/>
  <c r="J794" i="2" s="1"/>
  <c r="O793" i="2"/>
  <c r="J793" i="2" s="1"/>
  <c r="O792" i="2"/>
  <c r="J792" i="2" s="1"/>
  <c r="O791" i="2"/>
  <c r="J791" i="2" s="1"/>
  <c r="O790" i="2"/>
  <c r="J790" i="2" s="1"/>
  <c r="O789" i="2"/>
  <c r="J789" i="2" s="1"/>
  <c r="O788" i="2"/>
  <c r="J788" i="2" s="1"/>
  <c r="O787" i="2"/>
  <c r="J787" i="2" s="1"/>
  <c r="O786" i="2"/>
  <c r="J786" i="2" s="1"/>
  <c r="O785" i="2"/>
  <c r="J785" i="2" s="1"/>
  <c r="O784" i="2"/>
  <c r="J784" i="2" s="1"/>
  <c r="O783" i="2"/>
  <c r="J783" i="2" s="1"/>
  <c r="O782" i="2"/>
  <c r="J782" i="2" s="1"/>
  <c r="O781" i="2"/>
  <c r="J781" i="2" s="1"/>
  <c r="O780" i="2"/>
  <c r="J780" i="2" s="1"/>
  <c r="O779" i="2"/>
  <c r="J779" i="2" s="1"/>
  <c r="O778" i="2"/>
  <c r="J778" i="2" s="1"/>
  <c r="O777" i="2"/>
  <c r="J777" i="2" s="1"/>
  <c r="O776" i="2"/>
  <c r="J776" i="2" s="1"/>
  <c r="O775" i="2"/>
  <c r="J775" i="2" s="1"/>
  <c r="O774" i="2"/>
  <c r="J774" i="2" s="1"/>
  <c r="O773" i="2"/>
  <c r="J773" i="2" s="1"/>
  <c r="O772" i="2"/>
  <c r="J772" i="2" s="1"/>
  <c r="O771" i="2"/>
  <c r="J771" i="2" s="1"/>
  <c r="O770" i="2"/>
  <c r="J770" i="2" s="1"/>
  <c r="O769" i="2"/>
  <c r="J769" i="2" s="1"/>
  <c r="O768" i="2"/>
  <c r="J768" i="2" s="1"/>
  <c r="O767" i="2"/>
  <c r="J767" i="2" s="1"/>
  <c r="O766" i="2"/>
  <c r="J766" i="2" s="1"/>
  <c r="O765" i="2"/>
  <c r="J765" i="2" s="1"/>
  <c r="O764" i="2"/>
  <c r="J764" i="2" s="1"/>
  <c r="O763" i="2"/>
  <c r="J763" i="2" s="1"/>
  <c r="O762" i="2"/>
  <c r="J762" i="2" s="1"/>
  <c r="O761" i="2"/>
  <c r="J761" i="2" s="1"/>
  <c r="O760" i="2"/>
  <c r="J760" i="2" s="1"/>
  <c r="O759" i="2"/>
  <c r="J759" i="2" s="1"/>
  <c r="O758" i="2"/>
  <c r="J758" i="2" s="1"/>
  <c r="O757" i="2"/>
  <c r="J757" i="2" s="1"/>
  <c r="O756" i="2"/>
  <c r="J756" i="2" s="1"/>
  <c r="O755" i="2"/>
  <c r="J755" i="2" s="1"/>
  <c r="O754" i="2"/>
  <c r="J754" i="2" s="1"/>
  <c r="O753" i="2"/>
  <c r="J753" i="2" s="1"/>
  <c r="O752" i="2"/>
  <c r="J752" i="2" s="1"/>
  <c r="O751" i="2"/>
  <c r="J751" i="2" s="1"/>
  <c r="O750" i="2"/>
  <c r="J750" i="2" s="1"/>
  <c r="O749" i="2"/>
  <c r="J749" i="2" s="1"/>
  <c r="O748" i="2"/>
  <c r="J748" i="2" s="1"/>
  <c r="O747" i="2"/>
  <c r="J747" i="2" s="1"/>
  <c r="O746" i="2"/>
  <c r="J746" i="2" s="1"/>
  <c r="O745" i="2"/>
  <c r="J745" i="2" s="1"/>
  <c r="O744" i="2"/>
  <c r="J744" i="2" s="1"/>
  <c r="O743" i="2"/>
  <c r="J743" i="2" s="1"/>
  <c r="O742" i="2"/>
  <c r="J742" i="2" s="1"/>
  <c r="O741" i="2"/>
  <c r="J741" i="2" s="1"/>
  <c r="O740" i="2"/>
  <c r="J740" i="2" s="1"/>
  <c r="O739" i="2"/>
  <c r="J739" i="2" s="1"/>
  <c r="O738" i="2"/>
  <c r="J738" i="2" s="1"/>
  <c r="O737" i="2"/>
  <c r="J737" i="2" s="1"/>
  <c r="O736" i="2"/>
  <c r="J736" i="2" s="1"/>
  <c r="O735" i="2"/>
  <c r="J735" i="2" s="1"/>
  <c r="O734" i="2"/>
  <c r="J734" i="2" s="1"/>
  <c r="O733" i="2"/>
  <c r="J733" i="2" s="1"/>
  <c r="O732" i="2"/>
  <c r="J732" i="2" s="1"/>
  <c r="O731" i="2"/>
  <c r="J731" i="2" s="1"/>
  <c r="O730" i="2"/>
  <c r="J730" i="2" s="1"/>
  <c r="O729" i="2"/>
  <c r="J729" i="2" s="1"/>
  <c r="O728" i="2"/>
  <c r="J728" i="2" s="1"/>
  <c r="O727" i="2"/>
  <c r="J727" i="2" s="1"/>
  <c r="O726" i="2"/>
  <c r="J726" i="2" s="1"/>
  <c r="O725" i="2"/>
  <c r="J725" i="2" s="1"/>
  <c r="O724" i="2"/>
  <c r="J724" i="2" s="1"/>
  <c r="O723" i="2"/>
  <c r="J723" i="2" s="1"/>
  <c r="O722" i="2"/>
  <c r="J722" i="2" s="1"/>
  <c r="O721" i="2"/>
  <c r="J721" i="2" s="1"/>
  <c r="O720" i="2"/>
  <c r="J720" i="2" s="1"/>
  <c r="O719" i="2"/>
  <c r="J719" i="2" s="1"/>
  <c r="O718" i="2"/>
  <c r="J718" i="2" s="1"/>
  <c r="O717" i="2"/>
  <c r="J717" i="2" s="1"/>
  <c r="O716" i="2"/>
  <c r="J716" i="2" s="1"/>
  <c r="O715" i="2"/>
  <c r="J715" i="2" s="1"/>
  <c r="O714" i="2"/>
  <c r="J714" i="2" s="1"/>
  <c r="O713" i="2"/>
  <c r="J713" i="2" s="1"/>
  <c r="O712" i="2"/>
  <c r="J712" i="2" s="1"/>
  <c r="O711" i="2"/>
  <c r="J711" i="2" s="1"/>
  <c r="O710" i="2"/>
  <c r="J710" i="2" s="1"/>
  <c r="O709" i="2"/>
  <c r="J709" i="2" s="1"/>
  <c r="O708" i="2"/>
  <c r="J708" i="2" s="1"/>
  <c r="O707" i="2"/>
  <c r="J707" i="2" s="1"/>
  <c r="O706" i="2"/>
  <c r="J706" i="2" s="1"/>
  <c r="O705" i="2"/>
  <c r="J705" i="2" s="1"/>
  <c r="O704" i="2"/>
  <c r="J704" i="2" s="1"/>
  <c r="O703" i="2"/>
  <c r="J703" i="2" s="1"/>
  <c r="O702" i="2"/>
  <c r="J702" i="2" s="1"/>
  <c r="O701" i="2"/>
  <c r="J701" i="2" s="1"/>
  <c r="O700" i="2"/>
  <c r="J700" i="2" s="1"/>
  <c r="O699" i="2"/>
  <c r="J699" i="2" s="1"/>
  <c r="O698" i="2"/>
  <c r="J698" i="2" s="1"/>
  <c r="O697" i="2"/>
  <c r="J697" i="2" s="1"/>
  <c r="O696" i="2"/>
  <c r="J696" i="2" s="1"/>
  <c r="O695" i="2"/>
  <c r="J695" i="2" s="1"/>
  <c r="O694" i="2"/>
  <c r="J694" i="2" s="1"/>
  <c r="O693" i="2"/>
  <c r="J693" i="2" s="1"/>
  <c r="O692" i="2"/>
  <c r="J692" i="2" s="1"/>
  <c r="O691" i="2"/>
  <c r="J691" i="2" s="1"/>
  <c r="O690" i="2"/>
  <c r="J690" i="2" s="1"/>
  <c r="O689" i="2"/>
  <c r="J689" i="2" s="1"/>
  <c r="O688" i="2"/>
  <c r="J688" i="2" s="1"/>
  <c r="O687" i="2"/>
  <c r="J687" i="2" s="1"/>
  <c r="O686" i="2"/>
  <c r="J686" i="2" s="1"/>
  <c r="O685" i="2"/>
  <c r="J685" i="2" s="1"/>
  <c r="O684" i="2"/>
  <c r="J684" i="2" s="1"/>
  <c r="O683" i="2"/>
  <c r="J683" i="2" s="1"/>
  <c r="O682" i="2"/>
  <c r="J682" i="2" s="1"/>
  <c r="O681" i="2"/>
  <c r="J681" i="2" s="1"/>
  <c r="O680" i="2"/>
  <c r="J680" i="2" s="1"/>
  <c r="O679" i="2"/>
  <c r="J679" i="2" s="1"/>
  <c r="O678" i="2"/>
  <c r="J678" i="2" s="1"/>
  <c r="O677" i="2"/>
  <c r="J677" i="2" s="1"/>
  <c r="O676" i="2"/>
  <c r="J676" i="2" s="1"/>
  <c r="O675" i="2"/>
  <c r="J675" i="2" s="1"/>
  <c r="O674" i="2"/>
  <c r="J674" i="2" s="1"/>
  <c r="O673" i="2"/>
  <c r="J673" i="2" s="1"/>
  <c r="O672" i="2"/>
  <c r="J672" i="2" s="1"/>
  <c r="O671" i="2"/>
  <c r="J671" i="2" s="1"/>
  <c r="O670" i="2"/>
  <c r="J670" i="2" s="1"/>
  <c r="O669" i="2"/>
  <c r="J669" i="2" s="1"/>
  <c r="O668" i="2"/>
  <c r="J668" i="2" s="1"/>
  <c r="O667" i="2"/>
  <c r="J667" i="2" s="1"/>
  <c r="O666" i="2"/>
  <c r="J666" i="2" s="1"/>
  <c r="O665" i="2"/>
  <c r="J665" i="2" s="1"/>
  <c r="O664" i="2"/>
  <c r="J664" i="2" s="1"/>
  <c r="O663" i="2"/>
  <c r="J663" i="2" s="1"/>
  <c r="O662" i="2"/>
  <c r="J662" i="2" s="1"/>
  <c r="O661" i="2"/>
  <c r="J661" i="2" s="1"/>
  <c r="O660" i="2"/>
  <c r="J660" i="2" s="1"/>
  <c r="O659" i="2"/>
  <c r="J659" i="2" s="1"/>
  <c r="O658" i="2"/>
  <c r="J658" i="2" s="1"/>
  <c r="O657" i="2"/>
  <c r="J657" i="2" s="1"/>
  <c r="O656" i="2"/>
  <c r="J656" i="2" s="1"/>
  <c r="O655" i="2"/>
  <c r="J655" i="2" s="1"/>
  <c r="O654" i="2"/>
  <c r="J654" i="2" s="1"/>
  <c r="O653" i="2"/>
  <c r="J653" i="2" s="1"/>
  <c r="O652" i="2"/>
  <c r="J652" i="2" s="1"/>
  <c r="O651" i="2"/>
  <c r="J651" i="2" s="1"/>
  <c r="O650" i="2"/>
  <c r="J650" i="2" s="1"/>
  <c r="O649" i="2"/>
  <c r="J649" i="2" s="1"/>
  <c r="O648" i="2"/>
  <c r="J648" i="2" s="1"/>
  <c r="O647" i="2"/>
  <c r="J647" i="2" s="1"/>
  <c r="O646" i="2"/>
  <c r="J646" i="2" s="1"/>
  <c r="O645" i="2"/>
  <c r="J645" i="2" s="1"/>
  <c r="O644" i="2"/>
  <c r="J644" i="2" s="1"/>
  <c r="O643" i="2"/>
  <c r="J643" i="2" s="1"/>
  <c r="O642" i="2"/>
  <c r="J642" i="2" s="1"/>
  <c r="O641" i="2"/>
  <c r="J641" i="2" s="1"/>
  <c r="O640" i="2"/>
  <c r="J640" i="2" s="1"/>
  <c r="O639" i="2"/>
  <c r="J639" i="2" s="1"/>
  <c r="O638" i="2"/>
  <c r="J638" i="2" s="1"/>
  <c r="O637" i="2"/>
  <c r="J637" i="2" s="1"/>
  <c r="O636" i="2"/>
  <c r="J636" i="2" s="1"/>
  <c r="O635" i="2"/>
  <c r="J635" i="2" s="1"/>
  <c r="O634" i="2"/>
  <c r="J634" i="2" s="1"/>
  <c r="O633" i="2"/>
  <c r="J633" i="2" s="1"/>
  <c r="O632" i="2"/>
  <c r="J632" i="2" s="1"/>
  <c r="O631" i="2"/>
  <c r="J631" i="2" s="1"/>
  <c r="O630" i="2"/>
  <c r="J630" i="2" s="1"/>
  <c r="O629" i="2"/>
  <c r="J629" i="2" s="1"/>
  <c r="O628" i="2"/>
  <c r="J628" i="2" s="1"/>
  <c r="O627" i="2"/>
  <c r="J627" i="2" s="1"/>
  <c r="O626" i="2"/>
  <c r="J626" i="2" s="1"/>
  <c r="O625" i="2"/>
  <c r="J625" i="2" s="1"/>
  <c r="O624" i="2"/>
  <c r="J624" i="2" s="1"/>
  <c r="O623" i="2"/>
  <c r="J623" i="2" s="1"/>
  <c r="O622" i="2"/>
  <c r="J622" i="2" s="1"/>
  <c r="O621" i="2"/>
  <c r="J621" i="2" s="1"/>
  <c r="O620" i="2"/>
  <c r="J620" i="2" s="1"/>
  <c r="O619" i="2"/>
  <c r="J619" i="2" s="1"/>
  <c r="O618" i="2"/>
  <c r="J618" i="2" s="1"/>
  <c r="O617" i="2"/>
  <c r="J617" i="2" s="1"/>
  <c r="O616" i="2"/>
  <c r="J616" i="2" s="1"/>
  <c r="O615" i="2"/>
  <c r="J615" i="2" s="1"/>
  <c r="O614" i="2"/>
  <c r="J614" i="2" s="1"/>
  <c r="O613" i="2"/>
  <c r="J613" i="2" s="1"/>
  <c r="O612" i="2"/>
  <c r="J612" i="2" s="1"/>
  <c r="O611" i="2"/>
  <c r="J611" i="2" s="1"/>
  <c r="O610" i="2"/>
  <c r="J610" i="2" s="1"/>
  <c r="O609" i="2"/>
  <c r="J609" i="2" s="1"/>
  <c r="O608" i="2"/>
  <c r="J608" i="2" s="1"/>
  <c r="O607" i="2"/>
  <c r="J607" i="2" s="1"/>
  <c r="O606" i="2"/>
  <c r="J606" i="2" s="1"/>
  <c r="O605" i="2"/>
  <c r="J605" i="2" s="1"/>
  <c r="O604" i="2"/>
  <c r="J604" i="2" s="1"/>
  <c r="O603" i="2"/>
  <c r="J603" i="2" s="1"/>
  <c r="O602" i="2"/>
  <c r="J602" i="2" s="1"/>
  <c r="O601" i="2"/>
  <c r="J601" i="2" s="1"/>
  <c r="O600" i="2"/>
  <c r="J600" i="2" s="1"/>
  <c r="O599" i="2"/>
  <c r="J599" i="2" s="1"/>
  <c r="O598" i="2"/>
  <c r="J598" i="2" s="1"/>
  <c r="O597" i="2"/>
  <c r="J597" i="2" s="1"/>
  <c r="O596" i="2"/>
  <c r="J596" i="2" s="1"/>
  <c r="O595" i="2"/>
  <c r="J595" i="2" s="1"/>
  <c r="O594" i="2"/>
  <c r="J594" i="2" s="1"/>
  <c r="O593" i="2"/>
  <c r="J593" i="2" s="1"/>
  <c r="O592" i="2"/>
  <c r="J592" i="2" s="1"/>
  <c r="O591" i="2"/>
  <c r="J591" i="2" s="1"/>
  <c r="O590" i="2"/>
  <c r="J590" i="2" s="1"/>
  <c r="O589" i="2"/>
  <c r="J589" i="2" s="1"/>
  <c r="O588" i="2"/>
  <c r="J588" i="2" s="1"/>
  <c r="O587" i="2"/>
  <c r="J587" i="2" s="1"/>
  <c r="O586" i="2"/>
  <c r="J586" i="2" s="1"/>
  <c r="O585" i="2"/>
  <c r="J585" i="2" s="1"/>
  <c r="O584" i="2"/>
  <c r="J584" i="2" s="1"/>
  <c r="O583" i="2"/>
  <c r="J583" i="2" s="1"/>
  <c r="O582" i="2"/>
  <c r="J582" i="2" s="1"/>
  <c r="O581" i="2"/>
  <c r="J581" i="2" s="1"/>
  <c r="O580" i="2"/>
  <c r="J580" i="2" s="1"/>
  <c r="O579" i="2"/>
  <c r="J579" i="2" s="1"/>
  <c r="O578" i="2"/>
  <c r="J578" i="2" s="1"/>
  <c r="O577" i="2"/>
  <c r="J577" i="2" s="1"/>
  <c r="O576" i="2"/>
  <c r="J576" i="2" s="1"/>
  <c r="O575" i="2"/>
  <c r="J575" i="2" s="1"/>
  <c r="O574" i="2"/>
  <c r="J574" i="2" s="1"/>
  <c r="O573" i="2"/>
  <c r="J573" i="2" s="1"/>
  <c r="O572" i="2"/>
  <c r="J572" i="2" s="1"/>
  <c r="O571" i="2"/>
  <c r="J571" i="2" s="1"/>
  <c r="O570" i="2"/>
  <c r="J570" i="2" s="1"/>
  <c r="O569" i="2"/>
  <c r="J569" i="2" s="1"/>
  <c r="O568" i="2"/>
  <c r="J568" i="2" s="1"/>
  <c r="O567" i="2"/>
  <c r="J567" i="2" s="1"/>
  <c r="O566" i="2"/>
  <c r="J566" i="2" s="1"/>
  <c r="O565" i="2"/>
  <c r="J565" i="2" s="1"/>
  <c r="O564" i="2"/>
  <c r="J564" i="2" s="1"/>
  <c r="O563" i="2"/>
  <c r="J563" i="2" s="1"/>
  <c r="O562" i="2"/>
  <c r="J562" i="2" s="1"/>
  <c r="O561" i="2"/>
  <c r="J561" i="2" s="1"/>
  <c r="O560" i="2"/>
  <c r="J560" i="2" s="1"/>
  <c r="O559" i="2"/>
  <c r="J559" i="2" s="1"/>
  <c r="O558" i="2"/>
  <c r="J558" i="2" s="1"/>
  <c r="O557" i="2"/>
  <c r="J557" i="2" s="1"/>
  <c r="O556" i="2"/>
  <c r="J556" i="2" s="1"/>
  <c r="O555" i="2"/>
  <c r="J555" i="2" s="1"/>
  <c r="O554" i="2"/>
  <c r="J554" i="2" s="1"/>
  <c r="O553" i="2"/>
  <c r="J553" i="2" s="1"/>
  <c r="O552" i="2"/>
  <c r="J552" i="2" s="1"/>
  <c r="O551" i="2"/>
  <c r="J551" i="2" s="1"/>
  <c r="O550" i="2"/>
  <c r="J550" i="2" s="1"/>
  <c r="O549" i="2"/>
  <c r="J549" i="2" s="1"/>
  <c r="O548" i="2"/>
  <c r="J548" i="2" s="1"/>
  <c r="O547" i="2"/>
  <c r="J547" i="2" s="1"/>
  <c r="O546" i="2"/>
  <c r="J546" i="2" s="1"/>
  <c r="O545" i="2"/>
  <c r="J545" i="2" s="1"/>
  <c r="O544" i="2"/>
  <c r="J544" i="2" s="1"/>
  <c r="O543" i="2"/>
  <c r="J543" i="2" s="1"/>
  <c r="O542" i="2"/>
  <c r="J542" i="2" s="1"/>
  <c r="O541" i="2"/>
  <c r="J541" i="2" s="1"/>
  <c r="O540" i="2"/>
  <c r="J540" i="2" s="1"/>
  <c r="O539" i="2"/>
  <c r="J539" i="2" s="1"/>
  <c r="O538" i="2"/>
  <c r="J538" i="2" s="1"/>
  <c r="O537" i="2"/>
  <c r="J537" i="2" s="1"/>
  <c r="O536" i="2"/>
  <c r="J536" i="2" s="1"/>
  <c r="O535" i="2"/>
  <c r="J535" i="2" s="1"/>
  <c r="O534" i="2"/>
  <c r="J534" i="2" s="1"/>
  <c r="O533" i="2"/>
  <c r="J533" i="2" s="1"/>
  <c r="O532" i="2"/>
  <c r="J532" i="2" s="1"/>
  <c r="O531" i="2"/>
  <c r="J531" i="2" s="1"/>
  <c r="O530" i="2"/>
  <c r="J530" i="2" s="1"/>
  <c r="O529" i="2"/>
  <c r="J529" i="2" s="1"/>
  <c r="O528" i="2"/>
  <c r="J528" i="2" s="1"/>
  <c r="O527" i="2"/>
  <c r="J527" i="2" s="1"/>
  <c r="O526" i="2"/>
  <c r="J526" i="2" s="1"/>
  <c r="O525" i="2"/>
  <c r="J525" i="2" s="1"/>
  <c r="O524" i="2"/>
  <c r="J524" i="2" s="1"/>
  <c r="O523" i="2"/>
  <c r="J523" i="2" s="1"/>
  <c r="O522" i="2"/>
  <c r="J522" i="2" s="1"/>
  <c r="O521" i="2"/>
  <c r="J521" i="2" s="1"/>
  <c r="O520" i="2"/>
  <c r="J520" i="2" s="1"/>
  <c r="O519" i="2"/>
  <c r="J519" i="2" s="1"/>
  <c r="O518" i="2"/>
  <c r="J518" i="2" s="1"/>
  <c r="O517" i="2"/>
  <c r="J517" i="2" s="1"/>
  <c r="O516" i="2"/>
  <c r="J516" i="2" s="1"/>
  <c r="O515" i="2"/>
  <c r="J515" i="2" s="1"/>
  <c r="O514" i="2"/>
  <c r="J514" i="2" s="1"/>
  <c r="O513" i="2"/>
  <c r="J513" i="2" s="1"/>
  <c r="O512" i="2"/>
  <c r="J512" i="2" s="1"/>
  <c r="O511" i="2"/>
  <c r="J511" i="2" s="1"/>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P521" i="2" l="1"/>
  <c r="P1007" i="2"/>
  <c r="P110" i="2"/>
  <c r="P515" i="2"/>
  <c r="J413" i="2"/>
  <c r="H11" i="2"/>
  <c r="Q11" i="2" s="1"/>
  <c r="S11" i="2" s="1"/>
  <c r="Q413" i="2"/>
  <c r="J12" i="2"/>
  <c r="Q12" i="2"/>
  <c r="Q13" i="2"/>
  <c r="Q14" i="2"/>
  <c r="Q15" i="2"/>
  <c r="J16" i="2"/>
  <c r="Q16" i="2"/>
  <c r="Q17" i="2"/>
  <c r="Q18" i="2"/>
  <c r="Q19" i="2"/>
  <c r="Q20" i="2"/>
  <c r="J21" i="2"/>
  <c r="Q21" i="2"/>
  <c r="J22" i="2"/>
  <c r="Q22" i="2"/>
  <c r="J23" i="2"/>
  <c r="Q23" i="2"/>
  <c r="J24" i="2"/>
  <c r="Q24" i="2"/>
  <c r="J25" i="2"/>
  <c r="Q25" i="2"/>
  <c r="J26" i="2"/>
  <c r="Q26" i="2"/>
  <c r="Q27" i="2"/>
  <c r="J27" i="2"/>
  <c r="J28" i="2"/>
  <c r="Q28" i="2"/>
  <c r="Q29" i="2"/>
  <c r="J29" i="2"/>
  <c r="J30" i="2"/>
  <c r="Q30" i="2"/>
  <c r="J31" i="2"/>
  <c r="Q31" i="2"/>
  <c r="J32" i="2"/>
  <c r="Q32" i="2"/>
  <c r="Q33" i="2"/>
  <c r="J33" i="2"/>
  <c r="J34" i="2"/>
  <c r="Q34" i="2"/>
  <c r="Q35" i="2"/>
  <c r="J35" i="2"/>
  <c r="J36" i="2"/>
  <c r="Q36" i="2"/>
  <c r="J37" i="2"/>
  <c r="Q37" i="2"/>
  <c r="Q38" i="2"/>
  <c r="J38" i="2"/>
  <c r="Q39" i="2"/>
  <c r="J39" i="2"/>
  <c r="J40" i="2"/>
  <c r="Q40" i="2"/>
  <c r="J41" i="2"/>
  <c r="Q41" i="2"/>
  <c r="J42" i="2"/>
  <c r="Q42" i="2"/>
  <c r="Q43" i="2"/>
  <c r="J43" i="2"/>
  <c r="J44" i="2"/>
  <c r="Q44" i="2"/>
  <c r="J45" i="2"/>
  <c r="Q45" i="2"/>
  <c r="J46" i="2"/>
  <c r="Q46" i="2"/>
  <c r="J47" i="2"/>
  <c r="Q47" i="2"/>
  <c r="J48" i="2"/>
  <c r="Q48" i="2"/>
  <c r="Q49" i="2"/>
  <c r="J49" i="2"/>
  <c r="J50" i="2"/>
  <c r="Q50" i="2"/>
  <c r="Q51" i="2"/>
  <c r="J51" i="2"/>
  <c r="J52" i="2"/>
  <c r="Q52" i="2"/>
  <c r="J53" i="2"/>
  <c r="Q53" i="2"/>
  <c r="Q54" i="2"/>
  <c r="J54" i="2"/>
  <c r="Q55" i="2"/>
  <c r="J55" i="2"/>
  <c r="J56" i="2"/>
  <c r="Q56" i="2"/>
  <c r="J57" i="2"/>
  <c r="Q57" i="2"/>
  <c r="J58" i="2"/>
  <c r="Q58" i="2"/>
  <c r="J59" i="2"/>
  <c r="Q59" i="2"/>
  <c r="J60" i="2"/>
  <c r="Q60" i="2"/>
  <c r="J61" i="2"/>
  <c r="Q61" i="2"/>
  <c r="J62" i="2"/>
  <c r="Q62" i="2"/>
  <c r="J63" i="2"/>
  <c r="Q63" i="2"/>
  <c r="J64" i="2"/>
  <c r="Q64" i="2"/>
  <c r="J65" i="2"/>
  <c r="Q65" i="2"/>
  <c r="J66" i="2"/>
  <c r="Q66" i="2"/>
  <c r="J67" i="2"/>
  <c r="Q67" i="2"/>
  <c r="J68" i="2"/>
  <c r="Q68" i="2"/>
  <c r="J69" i="2"/>
  <c r="Q69" i="2"/>
  <c r="J70" i="2"/>
  <c r="Q70" i="2"/>
  <c r="J71" i="2"/>
  <c r="Q71" i="2"/>
  <c r="J72" i="2"/>
  <c r="Q72" i="2"/>
  <c r="J73" i="2"/>
  <c r="Q73" i="2"/>
  <c r="J74" i="2"/>
  <c r="Q74" i="2"/>
  <c r="J75" i="2"/>
  <c r="Q75" i="2"/>
  <c r="J76" i="2"/>
  <c r="Q76" i="2"/>
  <c r="J77" i="2"/>
  <c r="Q77" i="2"/>
  <c r="J78" i="2"/>
  <c r="Q78" i="2"/>
  <c r="J79" i="2"/>
  <c r="Q79" i="2"/>
  <c r="J80" i="2"/>
  <c r="Q80" i="2"/>
  <c r="J81" i="2"/>
  <c r="Q81" i="2"/>
  <c r="J82" i="2"/>
  <c r="Q82" i="2"/>
  <c r="J83" i="2"/>
  <c r="Q83" i="2"/>
  <c r="J84" i="2"/>
  <c r="Q84" i="2"/>
  <c r="J85" i="2"/>
  <c r="Q85" i="2"/>
  <c r="J86" i="2"/>
  <c r="Q86" i="2"/>
  <c r="J87" i="2"/>
  <c r="Q87" i="2"/>
  <c r="J88" i="2"/>
  <c r="Q88" i="2"/>
  <c r="J89" i="2"/>
  <c r="Q89" i="2"/>
  <c r="J90" i="2"/>
  <c r="Q90" i="2"/>
  <c r="J91" i="2"/>
  <c r="Q91" i="2"/>
  <c r="J92" i="2"/>
  <c r="Q92" i="2"/>
  <c r="J93" i="2"/>
  <c r="Q93" i="2"/>
  <c r="J94" i="2"/>
  <c r="Q94" i="2"/>
  <c r="J95" i="2"/>
  <c r="Q95" i="2"/>
  <c r="J96" i="2"/>
  <c r="Q96" i="2"/>
  <c r="J97" i="2"/>
  <c r="Q97" i="2"/>
  <c r="J98" i="2"/>
  <c r="Q98" i="2"/>
  <c r="J99" i="2"/>
  <c r="Q99" i="2"/>
  <c r="J100" i="2"/>
  <c r="Q100" i="2"/>
  <c r="Q101" i="2"/>
  <c r="J101" i="2"/>
  <c r="J102" i="2"/>
  <c r="Q102" i="2"/>
  <c r="J103" i="2"/>
  <c r="Q103" i="2"/>
  <c r="J104" i="2"/>
  <c r="Q104" i="2"/>
  <c r="J105" i="2"/>
  <c r="Q105" i="2"/>
  <c r="J106" i="2"/>
  <c r="Q106" i="2"/>
  <c r="J107" i="2"/>
  <c r="Q107" i="2"/>
  <c r="J108" i="2"/>
  <c r="Q108" i="2"/>
  <c r="J109" i="2"/>
  <c r="Q109" i="2"/>
  <c r="J110" i="2"/>
  <c r="Q110" i="2"/>
  <c r="J111" i="2"/>
  <c r="Q111" i="2"/>
  <c r="J112" i="2"/>
  <c r="Q112" i="2"/>
  <c r="J113" i="2"/>
  <c r="Q113" i="2"/>
  <c r="J114" i="2"/>
  <c r="Q114" i="2"/>
  <c r="J115" i="2"/>
  <c r="Q115" i="2"/>
  <c r="J116" i="2"/>
  <c r="Q116" i="2"/>
  <c r="Q117" i="2"/>
  <c r="J117" i="2"/>
  <c r="J118" i="2"/>
  <c r="Q118" i="2"/>
  <c r="J119" i="2"/>
  <c r="Q119" i="2"/>
  <c r="J120" i="2"/>
  <c r="Q120" i="2"/>
  <c r="J121" i="2"/>
  <c r="Q121" i="2"/>
  <c r="J122" i="2"/>
  <c r="Q122" i="2"/>
  <c r="J123" i="2"/>
  <c r="Q123" i="2"/>
  <c r="J124" i="2"/>
  <c r="Q124" i="2"/>
  <c r="J125" i="2"/>
  <c r="Q125" i="2"/>
  <c r="J126" i="2"/>
  <c r="Q126" i="2"/>
  <c r="J127" i="2"/>
  <c r="Q127" i="2"/>
  <c r="J128" i="2"/>
  <c r="Q128" i="2"/>
  <c r="J129" i="2"/>
  <c r="Q129" i="2"/>
  <c r="J130" i="2"/>
  <c r="Q130" i="2"/>
  <c r="J131" i="2"/>
  <c r="Q131" i="2"/>
  <c r="J132" i="2"/>
  <c r="Q132" i="2"/>
  <c r="J133" i="2"/>
  <c r="Q133" i="2"/>
  <c r="J134" i="2"/>
  <c r="Q134" i="2"/>
  <c r="J135" i="2"/>
  <c r="Q135" i="2"/>
  <c r="J136" i="2"/>
  <c r="Q136" i="2"/>
  <c r="J137" i="2"/>
  <c r="Q137" i="2"/>
  <c r="J138" i="2"/>
  <c r="Q138" i="2"/>
  <c r="J139" i="2"/>
  <c r="Q139" i="2"/>
  <c r="J140" i="2"/>
  <c r="Q140" i="2"/>
  <c r="J141" i="2"/>
  <c r="Q141" i="2"/>
  <c r="J142" i="2"/>
  <c r="Q142" i="2"/>
  <c r="J143" i="2"/>
  <c r="Q143" i="2"/>
  <c r="J144" i="2"/>
  <c r="Q144" i="2"/>
  <c r="J145" i="2"/>
  <c r="Q145" i="2"/>
  <c r="J146" i="2"/>
  <c r="Q146" i="2"/>
  <c r="J147" i="2"/>
  <c r="Q147" i="2"/>
  <c r="J148" i="2"/>
  <c r="Q148" i="2"/>
  <c r="J149" i="2"/>
  <c r="Q149" i="2"/>
  <c r="J150" i="2"/>
  <c r="Q150" i="2"/>
  <c r="J151" i="2"/>
  <c r="Q151" i="2"/>
  <c r="J152" i="2"/>
  <c r="Q152" i="2"/>
  <c r="J153" i="2"/>
  <c r="Q153" i="2"/>
  <c r="J154" i="2"/>
  <c r="Q154" i="2"/>
  <c r="J155" i="2"/>
  <c r="Q155" i="2"/>
  <c r="J156" i="2"/>
  <c r="Q156" i="2"/>
  <c r="J157" i="2"/>
  <c r="Q157" i="2"/>
  <c r="J158" i="2"/>
  <c r="Q158" i="2"/>
  <c r="J159" i="2"/>
  <c r="Q159" i="2"/>
  <c r="J160" i="2"/>
  <c r="Q160" i="2"/>
  <c r="J161" i="2"/>
  <c r="Q161" i="2"/>
  <c r="J162" i="2"/>
  <c r="Q162" i="2"/>
  <c r="J163" i="2"/>
  <c r="Q163" i="2"/>
  <c r="J164" i="2"/>
  <c r="Q164" i="2"/>
  <c r="J165" i="2"/>
  <c r="Q165" i="2"/>
  <c r="J166" i="2"/>
  <c r="Q166" i="2"/>
  <c r="J167" i="2"/>
  <c r="Q167" i="2"/>
  <c r="J168" i="2"/>
  <c r="Q168" i="2"/>
  <c r="J169" i="2"/>
  <c r="Q169" i="2"/>
  <c r="J170" i="2"/>
  <c r="Q170" i="2"/>
  <c r="J171" i="2"/>
  <c r="Q171" i="2"/>
  <c r="J172" i="2"/>
  <c r="Q172" i="2"/>
  <c r="J173" i="2"/>
  <c r="Q173" i="2"/>
  <c r="J174" i="2"/>
  <c r="Q174" i="2"/>
  <c r="J175" i="2"/>
  <c r="Q175" i="2"/>
  <c r="J176" i="2"/>
  <c r="Q176" i="2"/>
  <c r="J177" i="2"/>
  <c r="Q177" i="2"/>
  <c r="J178" i="2"/>
  <c r="Q178" i="2"/>
  <c r="J179" i="2"/>
  <c r="Q179" i="2"/>
  <c r="J180" i="2"/>
  <c r="Q180" i="2"/>
  <c r="J181" i="2"/>
  <c r="Q181" i="2"/>
  <c r="J182" i="2"/>
  <c r="Q182" i="2"/>
  <c r="J183" i="2"/>
  <c r="Q183" i="2"/>
  <c r="J184" i="2"/>
  <c r="Q184" i="2"/>
  <c r="J185" i="2"/>
  <c r="Q185" i="2"/>
  <c r="J186" i="2"/>
  <c r="Q186" i="2"/>
  <c r="J187" i="2"/>
  <c r="Q187" i="2"/>
  <c r="J188" i="2"/>
  <c r="Q188" i="2"/>
  <c r="J189" i="2"/>
  <c r="Q189" i="2"/>
  <c r="J190" i="2"/>
  <c r="Q190" i="2"/>
  <c r="J191" i="2"/>
  <c r="Q191" i="2"/>
  <c r="J192" i="2"/>
  <c r="Q192" i="2"/>
  <c r="J193" i="2"/>
  <c r="Q193" i="2"/>
  <c r="J194" i="2"/>
  <c r="Q194" i="2"/>
  <c r="J195" i="2"/>
  <c r="Q195" i="2"/>
  <c r="Q196" i="2"/>
  <c r="J196" i="2"/>
  <c r="J197" i="2"/>
  <c r="Q197" i="2"/>
  <c r="J198" i="2"/>
  <c r="Q198" i="2"/>
  <c r="J199" i="2"/>
  <c r="Q199" i="2"/>
  <c r="J200" i="2"/>
  <c r="Q200" i="2"/>
  <c r="J201" i="2"/>
  <c r="Q201" i="2"/>
  <c r="J202" i="2"/>
  <c r="Q202" i="2"/>
  <c r="J203" i="2"/>
  <c r="Q203" i="2"/>
  <c r="J204" i="2"/>
  <c r="Q204" i="2"/>
  <c r="J205" i="2"/>
  <c r="Q205" i="2"/>
  <c r="J206" i="2"/>
  <c r="Q206" i="2"/>
  <c r="J207" i="2"/>
  <c r="Q207" i="2"/>
  <c r="J208" i="2"/>
  <c r="Q208" i="2"/>
  <c r="J209" i="2"/>
  <c r="Q209" i="2"/>
  <c r="J210" i="2"/>
  <c r="Q210" i="2"/>
  <c r="J211" i="2"/>
  <c r="Q211" i="2"/>
  <c r="J212" i="2"/>
  <c r="Q212" i="2"/>
  <c r="J213" i="2"/>
  <c r="Q213" i="2"/>
  <c r="J214" i="2"/>
  <c r="Q214" i="2"/>
  <c r="J215" i="2"/>
  <c r="Q215" i="2"/>
  <c r="J216" i="2"/>
  <c r="Q216" i="2"/>
  <c r="J217" i="2"/>
  <c r="Q217" i="2"/>
  <c r="J218" i="2"/>
  <c r="Q218" i="2"/>
  <c r="J219" i="2"/>
  <c r="Q219" i="2"/>
  <c r="J220" i="2"/>
  <c r="Q220" i="2"/>
  <c r="J221" i="2"/>
  <c r="Q221" i="2"/>
  <c r="J222" i="2"/>
  <c r="Q222" i="2"/>
  <c r="J223" i="2"/>
  <c r="Q223" i="2"/>
  <c r="J224" i="2"/>
  <c r="Q224" i="2"/>
  <c r="J225" i="2"/>
  <c r="Q225" i="2"/>
  <c r="J226" i="2"/>
  <c r="Q226" i="2"/>
  <c r="J227" i="2"/>
  <c r="Q227" i="2"/>
  <c r="J228" i="2"/>
  <c r="Q228" i="2"/>
  <c r="J229" i="2"/>
  <c r="Q229" i="2"/>
  <c r="J230" i="2"/>
  <c r="Q230" i="2"/>
  <c r="J231" i="2"/>
  <c r="Q231" i="2"/>
  <c r="J232" i="2"/>
  <c r="Q232" i="2"/>
  <c r="J233" i="2"/>
  <c r="Q233" i="2"/>
  <c r="J234" i="2"/>
  <c r="Q234" i="2"/>
  <c r="J235" i="2"/>
  <c r="Q235" i="2"/>
  <c r="J236" i="2"/>
  <c r="Q236" i="2"/>
  <c r="J237" i="2"/>
  <c r="Q237" i="2"/>
  <c r="J238" i="2"/>
  <c r="Q238" i="2"/>
  <c r="J239" i="2"/>
  <c r="Q239" i="2"/>
  <c r="J240" i="2"/>
  <c r="Q240" i="2"/>
  <c r="J241" i="2"/>
  <c r="Q241" i="2"/>
  <c r="J242" i="2"/>
  <c r="Q242" i="2"/>
  <c r="J243" i="2"/>
  <c r="Q243" i="2"/>
  <c r="J244" i="2"/>
  <c r="Q244" i="2"/>
  <c r="J245" i="2"/>
  <c r="Q245" i="2"/>
  <c r="J246" i="2"/>
  <c r="Q246" i="2"/>
  <c r="J247" i="2"/>
  <c r="Q247" i="2"/>
  <c r="J248" i="2"/>
  <c r="Q248" i="2"/>
  <c r="J249" i="2"/>
  <c r="Q249" i="2"/>
  <c r="J250" i="2"/>
  <c r="Q250" i="2"/>
  <c r="J251" i="2"/>
  <c r="Q251" i="2"/>
  <c r="J252" i="2"/>
  <c r="Q252" i="2"/>
  <c r="J253" i="2"/>
  <c r="Q253" i="2"/>
  <c r="J254" i="2"/>
  <c r="Q254" i="2"/>
  <c r="J255" i="2"/>
  <c r="Q255" i="2"/>
  <c r="J256" i="2"/>
  <c r="Q256" i="2"/>
  <c r="J257" i="2"/>
  <c r="Q257" i="2"/>
  <c r="J258" i="2"/>
  <c r="Q258" i="2"/>
  <c r="J259" i="2"/>
  <c r="Q259" i="2"/>
  <c r="J260" i="2"/>
  <c r="Q260" i="2"/>
  <c r="J261" i="2"/>
  <c r="Q261" i="2"/>
  <c r="J262" i="2"/>
  <c r="Q262" i="2"/>
  <c r="J263" i="2"/>
  <c r="Q263" i="2"/>
  <c r="J264" i="2"/>
  <c r="Q264" i="2"/>
  <c r="J265" i="2"/>
  <c r="Q265" i="2"/>
  <c r="J266" i="2"/>
  <c r="Q266" i="2"/>
  <c r="J267" i="2"/>
  <c r="Q267" i="2"/>
  <c r="J268" i="2"/>
  <c r="Q268" i="2"/>
  <c r="J269" i="2"/>
  <c r="Q269" i="2"/>
  <c r="J270" i="2"/>
  <c r="Q270" i="2"/>
  <c r="J271" i="2"/>
  <c r="Q271" i="2"/>
  <c r="J272" i="2"/>
  <c r="Q272" i="2"/>
  <c r="J273" i="2"/>
  <c r="Q273" i="2"/>
  <c r="J274" i="2"/>
  <c r="Q274" i="2"/>
  <c r="J275" i="2"/>
  <c r="Q275" i="2"/>
  <c r="J276" i="2"/>
  <c r="Q276" i="2"/>
  <c r="J277" i="2"/>
  <c r="Q277" i="2"/>
  <c r="J278" i="2"/>
  <c r="Q278" i="2"/>
  <c r="J279" i="2"/>
  <c r="Q279" i="2"/>
  <c r="J280" i="2"/>
  <c r="Q280" i="2"/>
  <c r="J281" i="2"/>
  <c r="Q281" i="2"/>
  <c r="J282" i="2"/>
  <c r="Q282" i="2"/>
  <c r="J283" i="2"/>
  <c r="Q283" i="2"/>
  <c r="J284" i="2"/>
  <c r="Q284" i="2"/>
  <c r="J285" i="2"/>
  <c r="Q285" i="2"/>
  <c r="J286" i="2"/>
  <c r="Q286" i="2"/>
  <c r="J287" i="2"/>
  <c r="Q287" i="2"/>
  <c r="J288" i="2"/>
  <c r="Q288" i="2"/>
  <c r="J289" i="2"/>
  <c r="Q289" i="2"/>
  <c r="Q290" i="2"/>
  <c r="J290" i="2"/>
  <c r="J291" i="2"/>
  <c r="Q291" i="2"/>
  <c r="J292" i="2"/>
  <c r="Q292" i="2"/>
  <c r="J293" i="2"/>
  <c r="Q293" i="2"/>
  <c r="J294" i="2"/>
  <c r="Q294" i="2"/>
  <c r="J295" i="2"/>
  <c r="Q295" i="2"/>
  <c r="J296" i="2"/>
  <c r="Q296" i="2"/>
  <c r="J297" i="2"/>
  <c r="Q297" i="2"/>
  <c r="J298" i="2"/>
  <c r="Q298" i="2"/>
  <c r="J299" i="2"/>
  <c r="Q299" i="2"/>
  <c r="J300" i="2"/>
  <c r="Q300" i="2"/>
  <c r="Q301" i="2"/>
  <c r="J301" i="2"/>
  <c r="Q302" i="2"/>
  <c r="J302" i="2"/>
  <c r="J303" i="2"/>
  <c r="Q303" i="2"/>
  <c r="J304" i="2"/>
  <c r="Q304" i="2"/>
  <c r="J305" i="2"/>
  <c r="Q305" i="2"/>
  <c r="J306" i="2"/>
  <c r="Q306" i="2"/>
  <c r="J307" i="2"/>
  <c r="Q307" i="2"/>
  <c r="J308" i="2"/>
  <c r="Q308" i="2"/>
  <c r="J309" i="2"/>
  <c r="Q309" i="2"/>
  <c r="J310" i="2"/>
  <c r="Q310" i="2"/>
  <c r="J311" i="2"/>
  <c r="Q311" i="2"/>
  <c r="Q312" i="2"/>
  <c r="J312" i="2"/>
  <c r="J313" i="2"/>
  <c r="Q313" i="2"/>
  <c r="J314" i="2"/>
  <c r="Q314" i="2"/>
  <c r="J315" i="2"/>
  <c r="Q315" i="2"/>
  <c r="J316" i="2"/>
  <c r="Q316" i="2"/>
  <c r="J317" i="2"/>
  <c r="Q317" i="2"/>
  <c r="J318" i="2"/>
  <c r="Q318" i="2"/>
  <c r="J319" i="2"/>
  <c r="Q319" i="2"/>
  <c r="J320" i="2"/>
  <c r="Q320" i="2"/>
  <c r="J321" i="2"/>
  <c r="Q321" i="2"/>
  <c r="Q322" i="2"/>
  <c r="J322" i="2"/>
  <c r="J323" i="2"/>
  <c r="Q323" i="2"/>
  <c r="Q324" i="2"/>
  <c r="J324" i="2"/>
  <c r="J325" i="2"/>
  <c r="Q325" i="2"/>
  <c r="J326" i="2"/>
  <c r="Q326" i="2"/>
  <c r="J327" i="2"/>
  <c r="Q327" i="2"/>
  <c r="J328" i="2"/>
  <c r="Q328" i="2"/>
  <c r="J329" i="2"/>
  <c r="Q329" i="2"/>
  <c r="J330" i="2"/>
  <c r="Q330" i="2"/>
  <c r="J331" i="2"/>
  <c r="Q331" i="2"/>
  <c r="J332" i="2"/>
  <c r="Q332" i="2"/>
  <c r="Q333" i="2"/>
  <c r="J333" i="2"/>
  <c r="Q334" i="2"/>
  <c r="J334" i="2"/>
  <c r="J335" i="2"/>
  <c r="Q335" i="2"/>
  <c r="J336" i="2"/>
  <c r="Q336" i="2"/>
  <c r="J337" i="2"/>
  <c r="Q337" i="2"/>
  <c r="J338" i="2"/>
  <c r="Q338" i="2"/>
  <c r="J339" i="2"/>
  <c r="Q339" i="2"/>
  <c r="J340" i="2"/>
  <c r="Q340" i="2"/>
  <c r="J341" i="2"/>
  <c r="Q341" i="2"/>
  <c r="J342" i="2"/>
  <c r="Q342" i="2"/>
  <c r="J343" i="2"/>
  <c r="Q343" i="2"/>
  <c r="J344" i="2"/>
  <c r="Q344" i="2"/>
  <c r="J345" i="2"/>
  <c r="Q345" i="2"/>
  <c r="J346" i="2"/>
  <c r="Q346" i="2"/>
  <c r="J347" i="2"/>
  <c r="Q347" i="2"/>
  <c r="J348" i="2"/>
  <c r="Q348" i="2"/>
  <c r="J349" i="2"/>
  <c r="Q349" i="2"/>
  <c r="J350" i="2"/>
  <c r="Q350" i="2"/>
  <c r="J351" i="2"/>
  <c r="Q351" i="2"/>
  <c r="J352" i="2"/>
  <c r="Q352" i="2"/>
  <c r="J353" i="2"/>
  <c r="Q353" i="2"/>
  <c r="Q354" i="2"/>
  <c r="J354" i="2"/>
  <c r="J355" i="2"/>
  <c r="Q355" i="2"/>
  <c r="J356" i="2"/>
  <c r="Q356" i="2"/>
  <c r="J357" i="2"/>
  <c r="Q357" i="2"/>
  <c r="J358" i="2"/>
  <c r="Q358" i="2"/>
  <c r="J359" i="2"/>
  <c r="Q359" i="2"/>
  <c r="J360" i="2"/>
  <c r="Q360" i="2"/>
  <c r="J361" i="2"/>
  <c r="Q361" i="2"/>
  <c r="J362" i="2"/>
  <c r="Q362" i="2"/>
  <c r="J363" i="2"/>
  <c r="Q363" i="2"/>
  <c r="J364" i="2"/>
  <c r="Q364" i="2"/>
  <c r="Q365" i="2"/>
  <c r="J365" i="2"/>
  <c r="Q366" i="2"/>
  <c r="J366" i="2"/>
  <c r="J367" i="2"/>
  <c r="Q367" i="2"/>
  <c r="J368" i="2"/>
  <c r="Q368" i="2"/>
  <c r="J369" i="2"/>
  <c r="Q369" i="2"/>
  <c r="J370" i="2"/>
  <c r="Q370" i="2"/>
  <c r="J371" i="2"/>
  <c r="Q371" i="2"/>
  <c r="J372" i="2"/>
  <c r="Q372" i="2"/>
  <c r="J373" i="2"/>
  <c r="Q373" i="2"/>
  <c r="J374" i="2"/>
  <c r="Q374" i="2"/>
  <c r="J375" i="2"/>
  <c r="Q375" i="2"/>
  <c r="J376" i="2"/>
  <c r="Q376" i="2"/>
  <c r="J377" i="2"/>
  <c r="Q377" i="2"/>
  <c r="J378" i="2"/>
  <c r="Q378" i="2"/>
  <c r="J379" i="2"/>
  <c r="Q379" i="2"/>
  <c r="J380" i="2"/>
  <c r="Q380" i="2"/>
  <c r="J381" i="2"/>
  <c r="Q381" i="2"/>
  <c r="J382" i="2"/>
  <c r="Q382" i="2"/>
  <c r="J383" i="2"/>
  <c r="Q383" i="2"/>
  <c r="J384" i="2"/>
  <c r="Q384" i="2"/>
  <c r="J385" i="2"/>
  <c r="Q385" i="2"/>
  <c r="Q386" i="2"/>
  <c r="J386" i="2"/>
  <c r="J387" i="2"/>
  <c r="Q387" i="2"/>
  <c r="J388" i="2"/>
  <c r="Q388" i="2"/>
  <c r="J389" i="2"/>
  <c r="Q389" i="2"/>
  <c r="J390" i="2"/>
  <c r="Q390" i="2"/>
  <c r="J391" i="2"/>
  <c r="Q391" i="2"/>
  <c r="J392" i="2"/>
  <c r="Q392" i="2"/>
  <c r="J393" i="2"/>
  <c r="Q393" i="2"/>
  <c r="J394" i="2"/>
  <c r="Q394" i="2"/>
  <c r="J395" i="2"/>
  <c r="Q395" i="2"/>
  <c r="J396" i="2"/>
  <c r="Q396" i="2"/>
  <c r="J397" i="2"/>
  <c r="Q397" i="2"/>
  <c r="J398" i="2"/>
  <c r="Q398" i="2"/>
  <c r="J399" i="2"/>
  <c r="Q399" i="2"/>
  <c r="J400" i="2"/>
  <c r="Q400" i="2"/>
  <c r="J401" i="2"/>
  <c r="Q401" i="2"/>
  <c r="J402" i="2"/>
  <c r="Q402" i="2"/>
  <c r="J403" i="2"/>
  <c r="Q403" i="2"/>
  <c r="J404" i="2"/>
  <c r="Q404" i="2"/>
  <c r="J405" i="2"/>
  <c r="Q405" i="2"/>
  <c r="J406" i="2"/>
  <c r="Q406" i="2"/>
  <c r="J407" i="2"/>
  <c r="Q407" i="2"/>
  <c r="J408" i="2"/>
  <c r="Q408" i="2"/>
  <c r="J409" i="2"/>
  <c r="Q409" i="2"/>
  <c r="J410" i="2"/>
  <c r="Q410" i="2"/>
  <c r="J411" i="2"/>
  <c r="Q411" i="2"/>
  <c r="J412" i="2"/>
  <c r="Q412" i="2"/>
  <c r="J414" i="2"/>
  <c r="Q414" i="2"/>
  <c r="J415" i="2"/>
  <c r="Q415" i="2"/>
  <c r="J416" i="2"/>
  <c r="Q416" i="2"/>
  <c r="J417" i="2"/>
  <c r="Q417" i="2"/>
  <c r="J418" i="2"/>
  <c r="Q418" i="2"/>
  <c r="J419" i="2"/>
  <c r="Q419" i="2"/>
  <c r="J420" i="2"/>
  <c r="Q420" i="2"/>
  <c r="J421" i="2"/>
  <c r="Q421" i="2"/>
  <c r="J422" i="2"/>
  <c r="Q422" i="2"/>
  <c r="J423" i="2"/>
  <c r="Q423" i="2"/>
  <c r="J424" i="2"/>
  <c r="Q424" i="2"/>
  <c r="J425" i="2"/>
  <c r="Q425" i="2"/>
  <c r="J426" i="2"/>
  <c r="Q426" i="2"/>
  <c r="J427" i="2"/>
  <c r="Q427" i="2"/>
  <c r="J428" i="2"/>
  <c r="Q428" i="2"/>
  <c r="J429" i="2"/>
  <c r="Q429" i="2"/>
  <c r="J430" i="2"/>
  <c r="Q430" i="2"/>
  <c r="J431" i="2"/>
  <c r="Q431" i="2"/>
  <c r="Q432" i="2"/>
  <c r="J432" i="2"/>
  <c r="J433" i="2"/>
  <c r="Q433" i="2"/>
  <c r="J434" i="2"/>
  <c r="Q434" i="2"/>
  <c r="J435" i="2"/>
  <c r="Q435" i="2"/>
  <c r="J436" i="2"/>
  <c r="Q436" i="2"/>
  <c r="J437" i="2"/>
  <c r="Q437" i="2"/>
  <c r="J438" i="2"/>
  <c r="Q438" i="2"/>
  <c r="J439" i="2"/>
  <c r="Q439" i="2"/>
  <c r="J440" i="2"/>
  <c r="Q440" i="2"/>
  <c r="J441" i="2"/>
  <c r="Q441" i="2"/>
  <c r="J442" i="2"/>
  <c r="Q442" i="2"/>
  <c r="J443" i="2"/>
  <c r="Q443" i="2"/>
  <c r="J444" i="2"/>
  <c r="Q444" i="2"/>
  <c r="J445" i="2"/>
  <c r="Q445" i="2"/>
  <c r="J446" i="2"/>
  <c r="Q446" i="2"/>
  <c r="J447" i="2"/>
  <c r="Q447" i="2"/>
  <c r="Q448" i="2"/>
  <c r="J448" i="2"/>
  <c r="Q449" i="2"/>
  <c r="J449" i="2"/>
  <c r="J450" i="2"/>
  <c r="Q450" i="2"/>
  <c r="J451" i="2"/>
  <c r="Q451" i="2"/>
  <c r="J452" i="2"/>
  <c r="Q452" i="2"/>
  <c r="J453" i="2"/>
  <c r="Q453" i="2"/>
  <c r="J454" i="2"/>
  <c r="Q454" i="2"/>
  <c r="J455" i="2"/>
  <c r="Q455" i="2"/>
  <c r="J456" i="2"/>
  <c r="Q456" i="2"/>
  <c r="J457" i="2"/>
  <c r="Q457" i="2"/>
  <c r="J458" i="2"/>
  <c r="Q458" i="2"/>
  <c r="J459" i="2"/>
  <c r="Q459" i="2"/>
  <c r="J460" i="2"/>
  <c r="Q460" i="2"/>
  <c r="J461" i="2"/>
  <c r="Q461" i="2"/>
  <c r="J462" i="2"/>
  <c r="Q462" i="2"/>
  <c r="J463" i="2"/>
  <c r="Q463" i="2"/>
  <c r="Q464" i="2"/>
  <c r="J464" i="2"/>
  <c r="J465" i="2"/>
  <c r="Q465" i="2"/>
  <c r="J466" i="2"/>
  <c r="Q466" i="2"/>
  <c r="J467" i="2"/>
  <c r="Q467" i="2"/>
  <c r="J468" i="2"/>
  <c r="Q468" i="2"/>
  <c r="J469" i="2"/>
  <c r="Q469" i="2"/>
  <c r="J470" i="2"/>
  <c r="Q470" i="2"/>
  <c r="J471" i="2"/>
  <c r="Q471" i="2"/>
  <c r="J472" i="2"/>
  <c r="Q472" i="2"/>
  <c r="J473" i="2"/>
  <c r="Q473" i="2"/>
  <c r="J474" i="2"/>
  <c r="Q474" i="2"/>
  <c r="J475" i="2"/>
  <c r="Q475" i="2"/>
  <c r="J476" i="2"/>
  <c r="Q476" i="2"/>
  <c r="J477" i="2"/>
  <c r="Q477" i="2"/>
  <c r="J478" i="2"/>
  <c r="Q478" i="2"/>
  <c r="J479" i="2"/>
  <c r="Q479" i="2"/>
  <c r="J480" i="2"/>
  <c r="Q480" i="2"/>
  <c r="J481" i="2"/>
  <c r="Q481" i="2"/>
  <c r="J482" i="2"/>
  <c r="Q482" i="2"/>
  <c r="J483" i="2"/>
  <c r="Q483" i="2"/>
  <c r="J484" i="2"/>
  <c r="Q484" i="2"/>
  <c r="J485" i="2"/>
  <c r="Q485" i="2"/>
  <c r="J486" i="2"/>
  <c r="Q486" i="2"/>
  <c r="J487" i="2"/>
  <c r="Q487" i="2"/>
  <c r="J488" i="2"/>
  <c r="Q488" i="2"/>
  <c r="J489" i="2"/>
  <c r="Q489" i="2"/>
  <c r="J490" i="2"/>
  <c r="Q490" i="2"/>
  <c r="J491" i="2"/>
  <c r="Q491" i="2"/>
  <c r="J492" i="2"/>
  <c r="Q492" i="2"/>
  <c r="J493" i="2"/>
  <c r="Q493" i="2"/>
  <c r="J494" i="2"/>
  <c r="Q494" i="2"/>
  <c r="J495" i="2"/>
  <c r="Q495" i="2"/>
  <c r="J496" i="2"/>
  <c r="Q496" i="2"/>
  <c r="J497" i="2"/>
  <c r="Q497" i="2"/>
  <c r="J498" i="2"/>
  <c r="Q498" i="2"/>
  <c r="J499" i="2"/>
  <c r="Q499" i="2"/>
  <c r="Q500" i="2"/>
  <c r="J500" i="2"/>
  <c r="J501" i="2"/>
  <c r="Q501" i="2"/>
  <c r="J502" i="2"/>
  <c r="Q502" i="2"/>
  <c r="J503" i="2"/>
  <c r="Q503" i="2"/>
  <c r="Q504" i="2"/>
  <c r="J504" i="2"/>
  <c r="J505" i="2"/>
  <c r="Q505" i="2"/>
  <c r="J506" i="2"/>
  <c r="Q506" i="2"/>
  <c r="J507" i="2"/>
  <c r="Q507" i="2"/>
  <c r="Q508" i="2"/>
  <c r="J508" i="2"/>
  <c r="J509" i="2"/>
  <c r="Q509" i="2"/>
  <c r="J510" i="2"/>
  <c r="Q510" i="2"/>
  <c r="P313" i="2"/>
  <c r="P751" i="2"/>
  <c r="P315" i="2"/>
  <c r="P755" i="2"/>
  <c r="S755" i="2" s="1"/>
  <c r="S521" i="2"/>
  <c r="P883" i="2"/>
  <c r="S883" i="2" s="1"/>
  <c r="P207" i="2"/>
  <c r="P414" i="2"/>
  <c r="P623" i="2"/>
  <c r="S623" i="2" s="1"/>
  <c r="P879" i="2"/>
  <c r="S879" i="2" s="1"/>
  <c r="P211" i="2"/>
  <c r="P415" i="2"/>
  <c r="P627" i="2"/>
  <c r="S627" i="2" s="1"/>
  <c r="P517" i="2"/>
  <c r="S517" i="2" s="1"/>
  <c r="P541" i="2"/>
  <c r="S541" i="2" s="1"/>
  <c r="P549" i="2"/>
  <c r="S549" i="2" s="1"/>
  <c r="P577" i="2"/>
  <c r="S577" i="2" s="1"/>
  <c r="P581" i="2"/>
  <c r="S581" i="2" s="1"/>
  <c r="P597" i="2"/>
  <c r="S597" i="2" s="1"/>
  <c r="P605" i="2"/>
  <c r="S605" i="2" s="1"/>
  <c r="P613" i="2"/>
  <c r="S613" i="2" s="1"/>
  <c r="P625" i="2"/>
  <c r="S625" i="2" s="1"/>
  <c r="P633" i="2"/>
  <c r="S633" i="2" s="1"/>
  <c r="P641" i="2"/>
  <c r="S641" i="2" s="1"/>
  <c r="P649" i="2"/>
  <c r="S649" i="2" s="1"/>
  <c r="P653" i="2"/>
  <c r="S653" i="2" s="1"/>
  <c r="P661" i="2"/>
  <c r="S661" i="2" s="1"/>
  <c r="P669" i="2"/>
  <c r="S669" i="2" s="1"/>
  <c r="P677" i="2"/>
  <c r="S677" i="2" s="1"/>
  <c r="P689" i="2"/>
  <c r="S689" i="2" s="1"/>
  <c r="P697" i="2"/>
  <c r="S697" i="2" s="1"/>
  <c r="P705" i="2"/>
  <c r="S705" i="2" s="1"/>
  <c r="P713" i="2"/>
  <c r="S713" i="2" s="1"/>
  <c r="P717" i="2"/>
  <c r="S717" i="2" s="1"/>
  <c r="P725" i="2"/>
  <c r="S725" i="2" s="1"/>
  <c r="P733" i="2"/>
  <c r="S733" i="2" s="1"/>
  <c r="P741" i="2"/>
  <c r="S741" i="2" s="1"/>
  <c r="P753" i="2"/>
  <c r="S753" i="2" s="1"/>
  <c r="P761" i="2"/>
  <c r="S761" i="2" s="1"/>
  <c r="P769" i="2"/>
  <c r="S769" i="2" s="1"/>
  <c r="P777" i="2"/>
  <c r="S777" i="2" s="1"/>
  <c r="P781" i="2"/>
  <c r="S781" i="2" s="1"/>
  <c r="P789" i="2"/>
  <c r="S789" i="2" s="1"/>
  <c r="P797" i="2"/>
  <c r="S797" i="2" s="1"/>
  <c r="P805" i="2"/>
  <c r="S805" i="2" s="1"/>
  <c r="P813" i="2"/>
  <c r="S813" i="2" s="1"/>
  <c r="P821" i="2"/>
  <c r="S821" i="2" s="1"/>
  <c r="P829" i="2"/>
  <c r="S829" i="2" s="1"/>
  <c r="P837" i="2"/>
  <c r="S837" i="2" s="1"/>
  <c r="P845" i="2"/>
  <c r="S845" i="2" s="1"/>
  <c r="P853" i="2"/>
  <c r="S853" i="2" s="1"/>
  <c r="P861" i="2"/>
  <c r="S861" i="2" s="1"/>
  <c r="P869" i="2"/>
  <c r="S869" i="2" s="1"/>
  <c r="P877" i="2"/>
  <c r="S877" i="2" s="1"/>
  <c r="P885" i="2"/>
  <c r="S885" i="2" s="1"/>
  <c r="P889" i="2"/>
  <c r="S889" i="2" s="1"/>
  <c r="P897" i="2"/>
  <c r="S897" i="2" s="1"/>
  <c r="P905" i="2"/>
  <c r="S905" i="2" s="1"/>
  <c r="P913" i="2"/>
  <c r="S913" i="2" s="1"/>
  <c r="P921" i="2"/>
  <c r="S921" i="2" s="1"/>
  <c r="P929" i="2"/>
  <c r="S929" i="2" s="1"/>
  <c r="P937" i="2"/>
  <c r="S937" i="2" s="1"/>
  <c r="P979" i="2"/>
  <c r="S979" i="2" s="1"/>
  <c r="P915" i="2"/>
  <c r="S915" i="2" s="1"/>
  <c r="P851" i="2"/>
  <c r="S851" i="2" s="1"/>
  <c r="P787" i="2"/>
  <c r="S787" i="2" s="1"/>
  <c r="P723" i="2"/>
  <c r="S723" i="2" s="1"/>
  <c r="P659" i="2"/>
  <c r="S659" i="2" s="1"/>
  <c r="P595" i="2"/>
  <c r="S595" i="2" s="1"/>
  <c r="P543" i="2"/>
  <c r="S543" i="2" s="1"/>
  <c r="P494" i="2"/>
  <c r="P443" i="2"/>
  <c r="P393" i="2"/>
  <c r="P339" i="2"/>
  <c r="P287" i="2"/>
  <c r="P238" i="2"/>
  <c r="P187" i="2"/>
  <c r="P137" i="2"/>
  <c r="P83" i="2"/>
  <c r="P31" i="2"/>
  <c r="P975" i="2"/>
  <c r="S975" i="2" s="1"/>
  <c r="P911" i="2"/>
  <c r="S911" i="2" s="1"/>
  <c r="P847" i="2"/>
  <c r="S847" i="2" s="1"/>
  <c r="P783" i="2"/>
  <c r="S783" i="2" s="1"/>
  <c r="P719" i="2"/>
  <c r="S719" i="2" s="1"/>
  <c r="P655" i="2"/>
  <c r="S655" i="2" s="1"/>
  <c r="P591" i="2"/>
  <c r="P542" i="2"/>
  <c r="S542" i="2" s="1"/>
  <c r="P491" i="2"/>
  <c r="P441" i="2"/>
  <c r="P387" i="2"/>
  <c r="P335" i="2"/>
  <c r="P286" i="2"/>
  <c r="P235" i="2"/>
  <c r="P185" i="2"/>
  <c r="P131" i="2"/>
  <c r="P79" i="2"/>
  <c r="P30" i="2"/>
  <c r="P57" i="2"/>
  <c r="P158" i="2"/>
  <c r="P259" i="2"/>
  <c r="P363" i="2"/>
  <c r="P463" i="2"/>
  <c r="P569" i="2"/>
  <c r="S569" i="2" s="1"/>
  <c r="P687" i="2"/>
  <c r="S687" i="2" s="1"/>
  <c r="P815" i="2"/>
  <c r="S815" i="2" s="1"/>
  <c r="P943" i="2"/>
  <c r="S943" i="2" s="1"/>
  <c r="P12" i="2"/>
  <c r="P16" i="2"/>
  <c r="P516" i="2"/>
  <c r="S516" i="2" s="1"/>
  <c r="P520" i="2"/>
  <c r="S520" i="2" s="1"/>
  <c r="P524" i="2"/>
  <c r="S524" i="2" s="1"/>
  <c r="P528" i="2"/>
  <c r="S528" i="2" s="1"/>
  <c r="P536" i="2"/>
  <c r="S536" i="2" s="1"/>
  <c r="P540" i="2"/>
  <c r="S540" i="2" s="1"/>
  <c r="P548" i="2"/>
  <c r="S548" i="2" s="1"/>
  <c r="P552" i="2"/>
  <c r="S552" i="2" s="1"/>
  <c r="P556" i="2"/>
  <c r="S556" i="2" s="1"/>
  <c r="P560" i="2"/>
  <c r="S560" i="2" s="1"/>
  <c r="P564" i="2"/>
  <c r="S564" i="2" s="1"/>
  <c r="P568" i="2"/>
  <c r="S568" i="2" s="1"/>
  <c r="P572" i="2"/>
  <c r="S572" i="2" s="1"/>
  <c r="P576" i="2"/>
  <c r="S576" i="2" s="1"/>
  <c r="P584" i="2"/>
  <c r="S584" i="2" s="1"/>
  <c r="P592" i="2"/>
  <c r="S592" i="2" s="1"/>
  <c r="P596" i="2"/>
  <c r="S596" i="2" s="1"/>
  <c r="P600" i="2"/>
  <c r="S600" i="2" s="1"/>
  <c r="P604" i="2"/>
  <c r="S604" i="2" s="1"/>
  <c r="P612" i="2"/>
  <c r="S612" i="2" s="1"/>
  <c r="P616" i="2"/>
  <c r="S616" i="2" s="1"/>
  <c r="P620" i="2"/>
  <c r="S620" i="2" s="1"/>
  <c r="P59" i="2"/>
  <c r="P159" i="2"/>
  <c r="P265" i="2"/>
  <c r="P366" i="2"/>
  <c r="P467" i="2"/>
  <c r="P571" i="2"/>
  <c r="S571" i="2" s="1"/>
  <c r="P691" i="2"/>
  <c r="S691" i="2" s="1"/>
  <c r="P819" i="2"/>
  <c r="S819" i="2" s="1"/>
  <c r="P947" i="2"/>
  <c r="S947" i="2" s="1"/>
  <c r="P624" i="2"/>
  <c r="S624" i="2" s="1"/>
  <c r="P628" i="2"/>
  <c r="S628" i="2" s="1"/>
  <c r="P632" i="2"/>
  <c r="S632" i="2" s="1"/>
  <c r="P636" i="2"/>
  <c r="S636" i="2" s="1"/>
  <c r="P640" i="2"/>
  <c r="S640" i="2" s="1"/>
  <c r="P648" i="2"/>
  <c r="S648" i="2" s="1"/>
  <c r="P656" i="2"/>
  <c r="S656" i="2" s="1"/>
  <c r="P660" i="2"/>
  <c r="S660" i="2" s="1"/>
  <c r="P668" i="2"/>
  <c r="S668" i="2" s="1"/>
  <c r="P676" i="2"/>
  <c r="S676" i="2" s="1"/>
  <c r="P680" i="2"/>
  <c r="S680" i="2" s="1"/>
  <c r="P684" i="2"/>
  <c r="S684" i="2" s="1"/>
  <c r="P688" i="2"/>
  <c r="S688" i="2" s="1"/>
  <c r="P692" i="2"/>
  <c r="S692" i="2" s="1"/>
  <c r="P696" i="2"/>
  <c r="S696" i="2" s="1"/>
  <c r="P700" i="2"/>
  <c r="S700" i="2" s="1"/>
  <c r="P704" i="2"/>
  <c r="S704" i="2" s="1"/>
  <c r="P708" i="2"/>
  <c r="S708" i="2" s="1"/>
  <c r="P712" i="2"/>
  <c r="S712" i="2" s="1"/>
  <c r="P720" i="2"/>
  <c r="S720" i="2" s="1"/>
  <c r="P724" i="2"/>
  <c r="S724" i="2" s="1"/>
  <c r="P728" i="2"/>
  <c r="S728" i="2" s="1"/>
  <c r="P732" i="2"/>
  <c r="S732" i="2" s="1"/>
  <c r="P740" i="2"/>
  <c r="S740" i="2" s="1"/>
  <c r="P744" i="2"/>
  <c r="S744" i="2" s="1"/>
  <c r="P748" i="2"/>
  <c r="S748" i="2" s="1"/>
  <c r="P752" i="2"/>
  <c r="S752" i="2" s="1"/>
  <c r="P756" i="2"/>
  <c r="S756" i="2" s="1"/>
  <c r="P760" i="2"/>
  <c r="S760" i="2" s="1"/>
  <c r="P764" i="2"/>
  <c r="S764" i="2" s="1"/>
  <c r="P768" i="2"/>
  <c r="S768" i="2" s="1"/>
  <c r="P776" i="2"/>
  <c r="S776" i="2" s="1"/>
  <c r="P784" i="2"/>
  <c r="S784" i="2" s="1"/>
  <c r="P788" i="2"/>
  <c r="S788" i="2" s="1"/>
  <c r="P792" i="2"/>
  <c r="S792" i="2" s="1"/>
  <c r="P796" i="2"/>
  <c r="S796" i="2" s="1"/>
  <c r="P804" i="2"/>
  <c r="S804" i="2" s="1"/>
  <c r="P808" i="2"/>
  <c r="S808" i="2" s="1"/>
  <c r="P812" i="2"/>
  <c r="S812" i="2" s="1"/>
  <c r="P816" i="2"/>
  <c r="S816" i="2" s="1"/>
  <c r="P820" i="2"/>
  <c r="S820" i="2" s="1"/>
  <c r="P824" i="2"/>
  <c r="S824" i="2" s="1"/>
  <c r="P828" i="2"/>
  <c r="S828" i="2" s="1"/>
  <c r="P832" i="2"/>
  <c r="S832" i="2" s="1"/>
  <c r="P836" i="2"/>
  <c r="S836" i="2" s="1"/>
  <c r="P840" i="2"/>
  <c r="S840" i="2" s="1"/>
  <c r="P844" i="2"/>
  <c r="S844" i="2" s="1"/>
  <c r="P848" i="2"/>
  <c r="S848" i="2" s="1"/>
  <c r="P860" i="2"/>
  <c r="S860" i="2" s="1"/>
  <c r="P864" i="2"/>
  <c r="S864" i="2" s="1"/>
  <c r="P868" i="2"/>
  <c r="S868" i="2" s="1"/>
  <c r="P872" i="2"/>
  <c r="S872" i="2" s="1"/>
  <c r="P876" i="2"/>
  <c r="S876" i="2" s="1"/>
  <c r="P880" i="2"/>
  <c r="S880" i="2" s="1"/>
  <c r="P884" i="2"/>
  <c r="S884" i="2" s="1"/>
  <c r="P892" i="2"/>
  <c r="S892" i="2" s="1"/>
  <c r="P896" i="2"/>
  <c r="S896" i="2" s="1"/>
  <c r="P900" i="2"/>
  <c r="S900" i="2" s="1"/>
  <c r="P908" i="2"/>
  <c r="S908" i="2" s="1"/>
  <c r="P912" i="2"/>
  <c r="S912" i="2" s="1"/>
  <c r="P916" i="2"/>
  <c r="S916" i="2" s="1"/>
  <c r="P920" i="2"/>
  <c r="S920" i="2" s="1"/>
  <c r="P924" i="2"/>
  <c r="S924" i="2" s="1"/>
  <c r="P928" i="2"/>
  <c r="S928" i="2" s="1"/>
  <c r="P932" i="2"/>
  <c r="S932" i="2" s="1"/>
  <c r="P936" i="2"/>
  <c r="S936" i="2" s="1"/>
  <c r="P944" i="2"/>
  <c r="S944" i="2" s="1"/>
  <c r="B4" i="3"/>
  <c r="P1003" i="2"/>
  <c r="S1003" i="2" s="1"/>
  <c r="P987" i="2"/>
  <c r="S987" i="2" s="1"/>
  <c r="P971" i="2"/>
  <c r="S971" i="2" s="1"/>
  <c r="P955" i="2"/>
  <c r="S955" i="2" s="1"/>
  <c r="P939" i="2"/>
  <c r="S939" i="2" s="1"/>
  <c r="P923" i="2"/>
  <c r="S923" i="2" s="1"/>
  <c r="P907" i="2"/>
  <c r="S907" i="2" s="1"/>
  <c r="P891" i="2"/>
  <c r="S891" i="2" s="1"/>
  <c r="P875" i="2"/>
  <c r="S875" i="2" s="1"/>
  <c r="P859" i="2"/>
  <c r="S859" i="2" s="1"/>
  <c r="P843" i="2"/>
  <c r="S843" i="2" s="1"/>
  <c r="P827" i="2"/>
  <c r="S827" i="2" s="1"/>
  <c r="P811" i="2"/>
  <c r="S811" i="2" s="1"/>
  <c r="P795" i="2"/>
  <c r="S795" i="2" s="1"/>
  <c r="P779" i="2"/>
  <c r="S779" i="2" s="1"/>
  <c r="P763" i="2"/>
  <c r="S763" i="2" s="1"/>
  <c r="P747" i="2"/>
  <c r="S747" i="2" s="1"/>
  <c r="P731" i="2"/>
  <c r="S731" i="2" s="1"/>
  <c r="P715" i="2"/>
  <c r="S715" i="2" s="1"/>
  <c r="P699" i="2"/>
  <c r="S699" i="2" s="1"/>
  <c r="P683" i="2"/>
  <c r="S683" i="2" s="1"/>
  <c r="P667" i="2"/>
  <c r="S667" i="2" s="1"/>
  <c r="P651" i="2"/>
  <c r="S651" i="2" s="1"/>
  <c r="P635" i="2"/>
  <c r="S635" i="2" s="1"/>
  <c r="P619" i="2"/>
  <c r="S619" i="2" s="1"/>
  <c r="P603" i="2"/>
  <c r="S603" i="2" s="1"/>
  <c r="P590" i="2"/>
  <c r="S590" i="2" s="1"/>
  <c r="P575" i="2"/>
  <c r="S575" i="2" s="1"/>
  <c r="P563" i="2"/>
  <c r="S563" i="2" s="1"/>
  <c r="P553" i="2"/>
  <c r="S553" i="2" s="1"/>
  <c r="P539" i="2"/>
  <c r="S539" i="2" s="1"/>
  <c r="P526" i="2"/>
  <c r="S526" i="2" s="1"/>
  <c r="P511" i="2"/>
  <c r="S511" i="2" s="1"/>
  <c r="P499" i="2"/>
  <c r="P489" i="2"/>
  <c r="P475" i="2"/>
  <c r="P462" i="2"/>
  <c r="P447" i="2"/>
  <c r="P435" i="2"/>
  <c r="P425" i="2"/>
  <c r="P411" i="2"/>
  <c r="P398" i="2"/>
  <c r="P383" i="2"/>
  <c r="P371" i="2"/>
  <c r="P361" i="2"/>
  <c r="P347" i="2"/>
  <c r="P334" i="2"/>
  <c r="P319" i="2"/>
  <c r="P307" i="2"/>
  <c r="P297" i="2"/>
  <c r="P283" i="2"/>
  <c r="P270" i="2"/>
  <c r="P255" i="2"/>
  <c r="P243" i="2"/>
  <c r="P233" i="2"/>
  <c r="P219" i="2"/>
  <c r="P206" i="2"/>
  <c r="P191" i="2"/>
  <c r="P179" i="2"/>
  <c r="P169" i="2"/>
  <c r="P155" i="2"/>
  <c r="P142" i="2"/>
  <c r="P127" i="2"/>
  <c r="P115" i="2"/>
  <c r="P105" i="2"/>
  <c r="P91" i="2"/>
  <c r="P78" i="2"/>
  <c r="P63" i="2"/>
  <c r="P51" i="2"/>
  <c r="P41" i="2"/>
  <c r="P27" i="2"/>
  <c r="P999" i="2"/>
  <c r="S999" i="2" s="1"/>
  <c r="P983" i="2"/>
  <c r="S983" i="2" s="1"/>
  <c r="P967" i="2"/>
  <c r="S967" i="2" s="1"/>
  <c r="P951" i="2"/>
  <c r="P935" i="2"/>
  <c r="S935" i="2" s="1"/>
  <c r="P919" i="2"/>
  <c r="S919" i="2" s="1"/>
  <c r="P903" i="2"/>
  <c r="S903" i="2" s="1"/>
  <c r="P887" i="2"/>
  <c r="S887" i="2" s="1"/>
  <c r="P871" i="2"/>
  <c r="S871" i="2" s="1"/>
  <c r="P855" i="2"/>
  <c r="S855" i="2" s="1"/>
  <c r="P839" i="2"/>
  <c r="S839" i="2" s="1"/>
  <c r="P823" i="2"/>
  <c r="S823" i="2" s="1"/>
  <c r="P807" i="2"/>
  <c r="S807" i="2" s="1"/>
  <c r="P791" i="2"/>
  <c r="S791" i="2" s="1"/>
  <c r="P775" i="2"/>
  <c r="S775" i="2" s="1"/>
  <c r="P759" i="2"/>
  <c r="S759" i="2" s="1"/>
  <c r="P743" i="2"/>
  <c r="S743" i="2" s="1"/>
  <c r="P727" i="2"/>
  <c r="S727" i="2" s="1"/>
  <c r="P711" i="2"/>
  <c r="S711" i="2" s="1"/>
  <c r="P695" i="2"/>
  <c r="S695" i="2" s="1"/>
  <c r="P679" i="2"/>
  <c r="S679" i="2" s="1"/>
  <c r="P663" i="2"/>
  <c r="S663" i="2" s="1"/>
  <c r="P647" i="2"/>
  <c r="S647" i="2" s="1"/>
  <c r="P631" i="2"/>
  <c r="S631" i="2" s="1"/>
  <c r="P615" i="2"/>
  <c r="S615" i="2" s="1"/>
  <c r="P599" i="2"/>
  <c r="S599" i="2" s="1"/>
  <c r="P587" i="2"/>
  <c r="S587" i="2" s="1"/>
  <c r="P574" i="2"/>
  <c r="S574" i="2" s="1"/>
  <c r="P559" i="2"/>
  <c r="S559" i="2" s="1"/>
  <c r="P547" i="2"/>
  <c r="S547" i="2" s="1"/>
  <c r="P537" i="2"/>
  <c r="S537" i="2" s="1"/>
  <c r="P523" i="2"/>
  <c r="S523" i="2" s="1"/>
  <c r="P510" i="2"/>
  <c r="P495" i="2"/>
  <c r="P483" i="2"/>
  <c r="P473" i="2"/>
  <c r="P459" i="2"/>
  <c r="P446" i="2"/>
  <c r="P431" i="2"/>
  <c r="P419" i="2"/>
  <c r="P409" i="2"/>
  <c r="P395" i="2"/>
  <c r="P382" i="2"/>
  <c r="P367" i="2"/>
  <c r="P355" i="2"/>
  <c r="P345" i="2"/>
  <c r="P331" i="2"/>
  <c r="P318" i="2"/>
  <c r="P303" i="2"/>
  <c r="P291" i="2"/>
  <c r="P281" i="2"/>
  <c r="P267" i="2"/>
  <c r="P254" i="2"/>
  <c r="P239" i="2"/>
  <c r="P227" i="2"/>
  <c r="P217" i="2"/>
  <c r="P203" i="2"/>
  <c r="P190" i="2"/>
  <c r="P175" i="2"/>
  <c r="P163" i="2"/>
  <c r="P153" i="2"/>
  <c r="P139" i="2"/>
  <c r="P126" i="2"/>
  <c r="P111" i="2"/>
  <c r="P99" i="2"/>
  <c r="P89" i="2"/>
  <c r="P75" i="2"/>
  <c r="P62" i="2"/>
  <c r="P47" i="2"/>
  <c r="P35" i="2"/>
  <c r="P25" i="2"/>
  <c r="P14" i="2"/>
  <c r="J14" i="2" s="1"/>
  <c r="P514" i="2"/>
  <c r="S514" i="2" s="1"/>
  <c r="P522" i="2"/>
  <c r="S522" i="2" s="1"/>
  <c r="P534" i="2"/>
  <c r="S534" i="2" s="1"/>
  <c r="P538" i="2"/>
  <c r="S538" i="2" s="1"/>
  <c r="P562" i="2"/>
  <c r="S562" i="2" s="1"/>
  <c r="P582" i="2"/>
  <c r="S582" i="2" s="1"/>
  <c r="P586" i="2"/>
  <c r="S586" i="2" s="1"/>
  <c r="P606" i="2"/>
  <c r="S606" i="2" s="1"/>
  <c r="P610" i="2"/>
  <c r="S610" i="2" s="1"/>
  <c r="P614" i="2"/>
  <c r="S614" i="2" s="1"/>
  <c r="P622" i="2"/>
  <c r="S622" i="2" s="1"/>
  <c r="P626" i="2"/>
  <c r="S626" i="2" s="1"/>
  <c r="P630" i="2"/>
  <c r="S630" i="2" s="1"/>
  <c r="P634" i="2"/>
  <c r="S634" i="2" s="1"/>
  <c r="P638" i="2"/>
  <c r="S638" i="2" s="1"/>
  <c r="P662" i="2"/>
  <c r="S662" i="2" s="1"/>
  <c r="P678" i="2"/>
  <c r="S678" i="2" s="1"/>
  <c r="P682" i="2"/>
  <c r="S682" i="2" s="1"/>
  <c r="P686" i="2"/>
  <c r="S686" i="2" s="1"/>
  <c r="P690" i="2"/>
  <c r="S690" i="2" s="1"/>
  <c r="P694" i="2"/>
  <c r="S694" i="2" s="1"/>
  <c r="P698" i="2"/>
  <c r="S698" i="2" s="1"/>
  <c r="P702" i="2"/>
  <c r="S702" i="2" s="1"/>
  <c r="P718" i="2"/>
  <c r="S718" i="2" s="1"/>
  <c r="P734" i="2"/>
  <c r="S734" i="2" s="1"/>
  <c r="P738" i="2"/>
  <c r="S738" i="2" s="1"/>
  <c r="P742" i="2"/>
  <c r="S742" i="2" s="1"/>
  <c r="P750" i="2"/>
  <c r="S750" i="2" s="1"/>
  <c r="P754" i="2"/>
  <c r="S754" i="2" s="1"/>
  <c r="P758" i="2"/>
  <c r="S758" i="2" s="1"/>
  <c r="P762" i="2"/>
  <c r="S762" i="2" s="1"/>
  <c r="P766" i="2"/>
  <c r="S766" i="2" s="1"/>
  <c r="P790" i="2"/>
  <c r="S790" i="2" s="1"/>
  <c r="P806" i="2"/>
  <c r="S806" i="2" s="1"/>
  <c r="P810" i="2"/>
  <c r="S810" i="2" s="1"/>
  <c r="P814" i="2"/>
  <c r="S814" i="2" s="1"/>
  <c r="P822" i="2"/>
  <c r="S822" i="2" s="1"/>
  <c r="P826" i="2"/>
  <c r="S826" i="2" s="1"/>
  <c r="P830" i="2"/>
  <c r="S830" i="2" s="1"/>
  <c r="P838" i="2"/>
  <c r="S838" i="2" s="1"/>
  <c r="P842" i="2"/>
  <c r="S842" i="2" s="1"/>
  <c r="P846" i="2"/>
  <c r="S846" i="2" s="1"/>
  <c r="P854" i="2"/>
  <c r="S854" i="2" s="1"/>
  <c r="P858" i="2"/>
  <c r="S858" i="2" s="1"/>
  <c r="P862" i="2"/>
  <c r="S862" i="2" s="1"/>
  <c r="P870" i="2"/>
  <c r="S870" i="2" s="1"/>
  <c r="P874" i="2"/>
  <c r="S874" i="2" s="1"/>
  <c r="P878" i="2"/>
  <c r="S878" i="2" s="1"/>
  <c r="P886" i="2"/>
  <c r="S886" i="2" s="1"/>
  <c r="P890" i="2"/>
  <c r="S890" i="2" s="1"/>
  <c r="P894" i="2"/>
  <c r="S894" i="2" s="1"/>
  <c r="P898" i="2"/>
  <c r="S898" i="2" s="1"/>
  <c r="P902" i="2"/>
  <c r="S902" i="2" s="1"/>
  <c r="P906" i="2"/>
  <c r="S906" i="2" s="1"/>
  <c r="P910" i="2"/>
  <c r="S910" i="2" s="1"/>
  <c r="P914" i="2"/>
  <c r="S914" i="2" s="1"/>
  <c r="P918" i="2"/>
  <c r="S918" i="2" s="1"/>
  <c r="P922" i="2"/>
  <c r="S922" i="2" s="1"/>
  <c r="P926" i="2"/>
  <c r="S926" i="2" s="1"/>
  <c r="P930" i="2"/>
  <c r="S930" i="2" s="1"/>
  <c r="P934" i="2"/>
  <c r="S934" i="2" s="1"/>
  <c r="P938" i="2"/>
  <c r="S938" i="2" s="1"/>
  <c r="P942" i="2"/>
  <c r="S942" i="2" s="1"/>
  <c r="P946" i="2"/>
  <c r="S946" i="2" s="1"/>
  <c r="P950" i="2"/>
  <c r="S950" i="2" s="1"/>
  <c r="P954" i="2"/>
  <c r="S954" i="2" s="1"/>
  <c r="P958" i="2"/>
  <c r="S958" i="2" s="1"/>
  <c r="P962" i="2"/>
  <c r="S962" i="2" s="1"/>
  <c r="P966" i="2"/>
  <c r="S966" i="2" s="1"/>
  <c r="P970" i="2"/>
  <c r="S970" i="2" s="1"/>
  <c r="P974" i="2"/>
  <c r="S974" i="2" s="1"/>
  <c r="P978" i="2"/>
  <c r="S978" i="2" s="1"/>
  <c r="P982" i="2"/>
  <c r="S982" i="2" s="1"/>
  <c r="P986" i="2"/>
  <c r="S986" i="2" s="1"/>
  <c r="P990" i="2"/>
  <c r="S990" i="2" s="1"/>
  <c r="P994" i="2"/>
  <c r="S994" i="2" s="1"/>
  <c r="P998" i="2"/>
  <c r="S998" i="2" s="1"/>
  <c r="P1002" i="2"/>
  <c r="S1002" i="2" s="1"/>
  <c r="P1006" i="2"/>
  <c r="S1006" i="2" s="1"/>
  <c r="P1010" i="2"/>
  <c r="S1010" i="2" s="1"/>
  <c r="P43" i="2"/>
  <c r="P67" i="2"/>
  <c r="P94" i="2"/>
  <c r="P121" i="2"/>
  <c r="P143" i="2"/>
  <c r="P171" i="2"/>
  <c r="P195" i="2"/>
  <c r="P222" i="2"/>
  <c r="P249" i="2"/>
  <c r="P271" i="2"/>
  <c r="P299" i="2"/>
  <c r="P323" i="2"/>
  <c r="P350" i="2"/>
  <c r="P377" i="2"/>
  <c r="P399" i="2"/>
  <c r="P427" i="2"/>
  <c r="P451" i="2"/>
  <c r="P478" i="2"/>
  <c r="P505" i="2"/>
  <c r="P527" i="2"/>
  <c r="S527" i="2" s="1"/>
  <c r="P555" i="2"/>
  <c r="S555" i="2" s="1"/>
  <c r="P579" i="2"/>
  <c r="S579" i="2" s="1"/>
  <c r="P607" i="2"/>
  <c r="S607" i="2" s="1"/>
  <c r="P639" i="2"/>
  <c r="S639" i="2" s="1"/>
  <c r="P671" i="2"/>
  <c r="S671" i="2" s="1"/>
  <c r="P703" i="2"/>
  <c r="S703" i="2" s="1"/>
  <c r="P735" i="2"/>
  <c r="S735" i="2" s="1"/>
  <c r="P767" i="2"/>
  <c r="S767" i="2" s="1"/>
  <c r="P799" i="2"/>
  <c r="S799" i="2" s="1"/>
  <c r="P831" i="2"/>
  <c r="S831" i="2" s="1"/>
  <c r="P863" i="2"/>
  <c r="S863" i="2" s="1"/>
  <c r="P895" i="2"/>
  <c r="S895" i="2" s="1"/>
  <c r="P927" i="2"/>
  <c r="S927" i="2" s="1"/>
  <c r="P959" i="2"/>
  <c r="S959" i="2" s="1"/>
  <c r="P991" i="2"/>
  <c r="S991" i="2" s="1"/>
  <c r="P15" i="2"/>
  <c r="J15" i="2" s="1"/>
  <c r="P519" i="2"/>
  <c r="S519" i="2" s="1"/>
  <c r="P551" i="2"/>
  <c r="S551" i="2" s="1"/>
  <c r="P567" i="2"/>
  <c r="S567" i="2" s="1"/>
  <c r="P583" i="2"/>
  <c r="S583" i="2" s="1"/>
  <c r="P19" i="2"/>
  <c r="J19" i="2" s="1"/>
  <c r="P46" i="2"/>
  <c r="P73" i="2"/>
  <c r="P95" i="2"/>
  <c r="P123" i="2"/>
  <c r="P147" i="2"/>
  <c r="P174" i="2"/>
  <c r="P201" i="2"/>
  <c r="P223" i="2"/>
  <c r="P251" i="2"/>
  <c r="P275" i="2"/>
  <c r="P302" i="2"/>
  <c r="P329" i="2"/>
  <c r="P351" i="2"/>
  <c r="P379" i="2"/>
  <c r="P403" i="2"/>
  <c r="P430" i="2"/>
  <c r="P457" i="2"/>
  <c r="P479" i="2"/>
  <c r="P507" i="2"/>
  <c r="P531" i="2"/>
  <c r="S531" i="2" s="1"/>
  <c r="P558" i="2"/>
  <c r="S558" i="2" s="1"/>
  <c r="P585" i="2"/>
  <c r="S585" i="2" s="1"/>
  <c r="P611" i="2"/>
  <c r="S611" i="2" s="1"/>
  <c r="P643" i="2"/>
  <c r="S643" i="2" s="1"/>
  <c r="P675" i="2"/>
  <c r="S675" i="2" s="1"/>
  <c r="P707" i="2"/>
  <c r="S707" i="2" s="1"/>
  <c r="P739" i="2"/>
  <c r="S739" i="2" s="1"/>
  <c r="P771" i="2"/>
  <c r="S771" i="2" s="1"/>
  <c r="P803" i="2"/>
  <c r="S803" i="2" s="1"/>
  <c r="P835" i="2"/>
  <c r="S835" i="2" s="1"/>
  <c r="P867" i="2"/>
  <c r="S867" i="2" s="1"/>
  <c r="P899" i="2"/>
  <c r="S899" i="2" s="1"/>
  <c r="P931" i="2"/>
  <c r="S931" i="2" s="1"/>
  <c r="P963" i="2"/>
  <c r="S963" i="2" s="1"/>
  <c r="P995" i="2"/>
  <c r="S995" i="2" s="1"/>
  <c r="P948" i="2"/>
  <c r="S948" i="2" s="1"/>
  <c r="P952" i="2"/>
  <c r="S952" i="2" s="1"/>
  <c r="P960" i="2"/>
  <c r="S960" i="2" s="1"/>
  <c r="P964" i="2"/>
  <c r="S964" i="2" s="1"/>
  <c r="P968" i="2"/>
  <c r="S968" i="2" s="1"/>
  <c r="P972" i="2"/>
  <c r="S972" i="2" s="1"/>
  <c r="P976" i="2"/>
  <c r="S976" i="2" s="1"/>
  <c r="P980" i="2"/>
  <c r="S980" i="2" s="1"/>
  <c r="P984" i="2"/>
  <c r="S984" i="2" s="1"/>
  <c r="P988" i="2"/>
  <c r="S988" i="2" s="1"/>
  <c r="P992" i="2"/>
  <c r="S992" i="2" s="1"/>
  <c r="P996" i="2"/>
  <c r="S996" i="2" s="1"/>
  <c r="P1000" i="2"/>
  <c r="S1000" i="2" s="1"/>
  <c r="P1004" i="2"/>
  <c r="S1004" i="2" s="1"/>
  <c r="P945" i="2"/>
  <c r="S945" i="2" s="1"/>
  <c r="P953" i="2"/>
  <c r="S953" i="2" s="1"/>
  <c r="P961" i="2"/>
  <c r="S961" i="2" s="1"/>
  <c r="P969" i="2"/>
  <c r="S969" i="2" s="1"/>
  <c r="P977" i="2"/>
  <c r="S977" i="2" s="1"/>
  <c r="P985" i="2"/>
  <c r="S985" i="2" s="1"/>
  <c r="P993" i="2"/>
  <c r="S993" i="2" s="1"/>
  <c r="P1001" i="2"/>
  <c r="S1001" i="2" s="1"/>
  <c r="P1009" i="2"/>
  <c r="S1009" i="2" s="1"/>
  <c r="P22" i="2"/>
  <c r="P66" i="2"/>
  <c r="P74" i="2"/>
  <c r="P86" i="2"/>
  <c r="P122" i="2"/>
  <c r="P130" i="2"/>
  <c r="P150" i="2"/>
  <c r="P202" i="2"/>
  <c r="P214" i="2"/>
  <c r="P250" i="2"/>
  <c r="P314" i="2"/>
  <c r="P322" i="2"/>
  <c r="P346" i="2"/>
  <c r="P378" i="2"/>
  <c r="P386" i="2"/>
  <c r="P394" i="2"/>
  <c r="P406" i="2"/>
  <c r="P442" i="2"/>
  <c r="P450" i="2"/>
  <c r="P458" i="2"/>
  <c r="P474" i="2"/>
  <c r="P506" i="2"/>
  <c r="P90" i="2"/>
  <c r="P138" i="2"/>
  <c r="P182" i="2"/>
  <c r="P194" i="2"/>
  <c r="P246" i="2"/>
  <c r="P258" i="2"/>
  <c r="P282" i="2"/>
  <c r="P330" i="2"/>
  <c r="P342" i="2"/>
  <c r="P55" i="2"/>
  <c r="P39" i="2"/>
  <c r="P71" i="2"/>
  <c r="P103" i="2"/>
  <c r="P119" i="2"/>
  <c r="P135" i="2"/>
  <c r="P151" i="2"/>
  <c r="P167" i="2"/>
  <c r="P183" i="2"/>
  <c r="P199" i="2"/>
  <c r="P26" i="2"/>
  <c r="P58" i="2"/>
  <c r="P118" i="2"/>
  <c r="P154" i="2"/>
  <c r="P186" i="2"/>
  <c r="P218" i="2"/>
  <c r="P266" i="2"/>
  <c r="P278" i="2"/>
  <c r="P410" i="2"/>
  <c r="P470" i="2"/>
  <c r="P29" i="2"/>
  <c r="P49" i="2"/>
  <c r="P65" i="2"/>
  <c r="P69" i="2"/>
  <c r="P93" i="2"/>
  <c r="P101" i="2"/>
  <c r="P113" i="2"/>
  <c r="P133" i="2"/>
  <c r="P157" i="2"/>
  <c r="P165" i="2"/>
  <c r="P177" i="2"/>
  <c r="P197" i="2"/>
  <c r="P221" i="2"/>
  <c r="P229" i="2"/>
  <c r="P241" i="2"/>
  <c r="P261" i="2"/>
  <c r="P285" i="2"/>
  <c r="P293" i="2"/>
  <c r="P305" i="2"/>
  <c r="P325" i="2"/>
  <c r="P349" i="2"/>
  <c r="P357" i="2"/>
  <c r="P369" i="2"/>
  <c r="P389" i="2"/>
  <c r="P413" i="2"/>
  <c r="P421" i="2"/>
  <c r="P433" i="2"/>
  <c r="P453" i="2"/>
  <c r="P477" i="2"/>
  <c r="P485" i="2"/>
  <c r="P497" i="2"/>
  <c r="P215" i="2"/>
  <c r="P231" i="2"/>
  <c r="P247" i="2"/>
  <c r="P263" i="2"/>
  <c r="P295" i="2"/>
  <c r="P311" i="2"/>
  <c r="P327" i="2"/>
  <c r="P359" i="2"/>
  <c r="P375" i="2"/>
  <c r="P391" i="2"/>
  <c r="P423" i="2"/>
  <c r="P439" i="2"/>
  <c r="P455" i="2"/>
  <c r="P471" i="2"/>
  <c r="P487" i="2"/>
  <c r="P503" i="2"/>
  <c r="P24" i="2"/>
  <c r="P28" i="2"/>
  <c r="P36" i="2"/>
  <c r="P40" i="2"/>
  <c r="P44" i="2"/>
  <c r="P48" i="2"/>
  <c r="P56" i="2"/>
  <c r="P60" i="2"/>
  <c r="P68" i="2"/>
  <c r="P72" i="2"/>
  <c r="P76" i="2"/>
  <c r="P80" i="2"/>
  <c r="P88" i="2"/>
  <c r="P92" i="2"/>
  <c r="P100" i="2"/>
  <c r="P104" i="2"/>
  <c r="P108" i="2"/>
  <c r="P112" i="2"/>
  <c r="P120" i="2"/>
  <c r="P124" i="2"/>
  <c r="P132" i="2"/>
  <c r="P136" i="2"/>
  <c r="P140" i="2"/>
  <c r="P144" i="2"/>
  <c r="P152" i="2"/>
  <c r="P156" i="2"/>
  <c r="P164" i="2"/>
  <c r="P168" i="2"/>
  <c r="P172" i="2"/>
  <c r="P176" i="2"/>
  <c r="P184" i="2"/>
  <c r="P188" i="2"/>
  <c r="P196" i="2"/>
  <c r="P200" i="2"/>
  <c r="P204" i="2"/>
  <c r="P208" i="2"/>
  <c r="P216" i="2"/>
  <c r="P220" i="2"/>
  <c r="P228" i="2"/>
  <c r="P232" i="2"/>
  <c r="P236" i="2"/>
  <c r="P240" i="2"/>
  <c r="P248" i="2"/>
  <c r="P252" i="2"/>
  <c r="P260" i="2"/>
  <c r="P264" i="2"/>
  <c r="P268" i="2"/>
  <c r="P272" i="2"/>
  <c r="P280" i="2"/>
  <c r="P284" i="2"/>
  <c r="P292" i="2"/>
  <c r="P296" i="2"/>
  <c r="P300" i="2"/>
  <c r="P304" i="2"/>
  <c r="P312" i="2"/>
  <c r="P316" i="2"/>
  <c r="P324" i="2"/>
  <c r="P328" i="2"/>
  <c r="P332" i="2"/>
  <c r="P336" i="2"/>
  <c r="P344" i="2"/>
  <c r="P348" i="2"/>
  <c r="P356" i="2"/>
  <c r="P360" i="2"/>
  <c r="P364" i="2"/>
  <c r="P368" i="2"/>
  <c r="P376" i="2"/>
  <c r="P380" i="2"/>
  <c r="P388" i="2"/>
  <c r="P392" i="2"/>
  <c r="P396" i="2"/>
  <c r="P400" i="2"/>
  <c r="P408" i="2"/>
  <c r="P412" i="2"/>
  <c r="P420" i="2"/>
  <c r="P424" i="2"/>
  <c r="P428" i="2"/>
  <c r="P432" i="2"/>
  <c r="P440" i="2"/>
  <c r="P444" i="2"/>
  <c r="P452" i="2"/>
  <c r="P456" i="2"/>
  <c r="P460" i="2"/>
  <c r="P464" i="2"/>
  <c r="P472" i="2"/>
  <c r="P476" i="2"/>
  <c r="P484" i="2"/>
  <c r="P488" i="2"/>
  <c r="P492" i="2"/>
  <c r="P496" i="2"/>
  <c r="P504" i="2"/>
  <c r="P508" i="2"/>
  <c r="S951" i="2"/>
  <c r="S515" i="2"/>
  <c r="S591" i="2"/>
  <c r="S751" i="2"/>
  <c r="S1007" i="2"/>
  <c r="AC96" i="4"/>
  <c r="AA100" i="2" s="1"/>
  <c r="AC12" i="4"/>
  <c r="AA16" i="2" s="1"/>
  <c r="AC28" i="4"/>
  <c r="AA32" i="2" s="1"/>
  <c r="AC44" i="4"/>
  <c r="AA48" i="2" s="1"/>
  <c r="AC60" i="4"/>
  <c r="AA64" i="2" s="1"/>
  <c r="AC76" i="4"/>
  <c r="AA80" i="2" s="1"/>
  <c r="AC92" i="4"/>
  <c r="AA96" i="2" s="1"/>
  <c r="AC16" i="4"/>
  <c r="AA20" i="2" s="1"/>
  <c r="AC32" i="4"/>
  <c r="AA36" i="2" s="1"/>
  <c r="AC48" i="4"/>
  <c r="AA52" i="2" s="1"/>
  <c r="AC64" i="4"/>
  <c r="AA68" i="2" s="1"/>
  <c r="AC80" i="4"/>
  <c r="AA84" i="2" s="1"/>
  <c r="AC3051" i="4"/>
  <c r="AA3055" i="2" s="1"/>
  <c r="AC3047" i="4"/>
  <c r="AA3051" i="2" s="1"/>
  <c r="AC3043" i="4"/>
  <c r="AA3047" i="2" s="1"/>
  <c r="AC3039" i="4"/>
  <c r="AA3043" i="2" s="1"/>
  <c r="AC3035" i="4"/>
  <c r="AA3039" i="2" s="1"/>
  <c r="AC3031" i="4"/>
  <c r="AA3035" i="2" s="1"/>
  <c r="AC3027" i="4"/>
  <c r="AA3031" i="2" s="1"/>
  <c r="AC3023" i="4"/>
  <c r="AA3027" i="2" s="1"/>
  <c r="AC3019" i="4"/>
  <c r="AA3023" i="2" s="1"/>
  <c r="AC3015" i="4"/>
  <c r="AA3019" i="2" s="1"/>
  <c r="AC3011" i="4"/>
  <c r="AA3015" i="2" s="1"/>
  <c r="AC3007" i="4"/>
  <c r="AA3011" i="2" s="1"/>
  <c r="AC3003" i="4"/>
  <c r="AA3007" i="2" s="1"/>
  <c r="AC2999" i="4"/>
  <c r="AA3003" i="2" s="1"/>
  <c r="AC2995" i="4"/>
  <c r="AA2999" i="2" s="1"/>
  <c r="AC2991" i="4"/>
  <c r="AA2995" i="2" s="1"/>
  <c r="AC2987" i="4"/>
  <c r="AA2991" i="2" s="1"/>
  <c r="AC2983" i="4"/>
  <c r="AA2987" i="2" s="1"/>
  <c r="AC2979" i="4"/>
  <c r="AA2983" i="2" s="1"/>
  <c r="AC2975" i="4"/>
  <c r="AA2979" i="2" s="1"/>
  <c r="AC2971" i="4"/>
  <c r="AA2975" i="2" s="1"/>
  <c r="AC2967" i="4"/>
  <c r="AA2971" i="2" s="1"/>
  <c r="AC2963" i="4"/>
  <c r="AA2967" i="2" s="1"/>
  <c r="AC2959" i="4"/>
  <c r="AA2963" i="2" s="1"/>
  <c r="AC2955" i="4"/>
  <c r="AA2959" i="2" s="1"/>
  <c r="AC2951" i="4"/>
  <c r="AA2955" i="2" s="1"/>
  <c r="AC2947" i="4"/>
  <c r="AA2951" i="2" s="1"/>
  <c r="AC2943" i="4"/>
  <c r="AA2947" i="2" s="1"/>
  <c r="AC2939" i="4"/>
  <c r="AA2943" i="2" s="1"/>
  <c r="AC2935" i="4"/>
  <c r="AA2939" i="2" s="1"/>
  <c r="AC2931" i="4"/>
  <c r="AA2935" i="2" s="1"/>
  <c r="AC2927" i="4"/>
  <c r="AA2931" i="2" s="1"/>
  <c r="AC2923" i="4"/>
  <c r="AA2927" i="2" s="1"/>
  <c r="AC2919" i="4"/>
  <c r="AA2923" i="2" s="1"/>
  <c r="AC2915" i="4"/>
  <c r="AA2919" i="2" s="1"/>
  <c r="AC2911" i="4"/>
  <c r="AA2915" i="2" s="1"/>
  <c r="AC2907" i="4"/>
  <c r="AA2911" i="2" s="1"/>
  <c r="AC2903" i="4"/>
  <c r="AA2907" i="2" s="1"/>
  <c r="AC2899" i="4"/>
  <c r="AA2903" i="2" s="1"/>
  <c r="AC2895" i="4"/>
  <c r="AA2899" i="2" s="1"/>
  <c r="AC2891" i="4"/>
  <c r="AA2895" i="2" s="1"/>
  <c r="AC2887" i="4"/>
  <c r="AA2891" i="2" s="1"/>
  <c r="AC2883" i="4"/>
  <c r="AA2887" i="2" s="1"/>
  <c r="AC2879" i="4"/>
  <c r="AA2883" i="2" s="1"/>
  <c r="AC2875" i="4"/>
  <c r="AA2879" i="2" s="1"/>
  <c r="AC2871" i="4"/>
  <c r="AA2875" i="2" s="1"/>
  <c r="AC2867" i="4"/>
  <c r="AA2871" i="2" s="1"/>
  <c r="AC2863" i="4"/>
  <c r="AA2867" i="2" s="1"/>
  <c r="AC2859" i="4"/>
  <c r="AA2863" i="2" s="1"/>
  <c r="AC2855" i="4"/>
  <c r="AA2859" i="2" s="1"/>
  <c r="AC2851" i="4"/>
  <c r="AA2855" i="2" s="1"/>
  <c r="AC2847" i="4"/>
  <c r="AA2851" i="2" s="1"/>
  <c r="AC2843" i="4"/>
  <c r="AA2847" i="2" s="1"/>
  <c r="AC2839" i="4"/>
  <c r="AA2843" i="2" s="1"/>
  <c r="AC2835" i="4"/>
  <c r="AA2839" i="2" s="1"/>
  <c r="AC2831" i="4"/>
  <c r="AA2835" i="2" s="1"/>
  <c r="AC2827" i="4"/>
  <c r="AA2831" i="2" s="1"/>
  <c r="AC2823" i="4"/>
  <c r="AA2827" i="2" s="1"/>
  <c r="AC2819" i="4"/>
  <c r="AA2823" i="2" s="1"/>
  <c r="AC2815" i="4"/>
  <c r="AA2819" i="2" s="1"/>
  <c r="AC2811" i="4"/>
  <c r="AA2815" i="2" s="1"/>
  <c r="AC2807" i="4"/>
  <c r="AA2811" i="2" s="1"/>
  <c r="AC2803" i="4"/>
  <c r="AA2807" i="2" s="1"/>
  <c r="AC2799" i="4"/>
  <c r="AA2803" i="2" s="1"/>
  <c r="AC2795" i="4"/>
  <c r="AA2799" i="2" s="1"/>
  <c r="AC2791" i="4"/>
  <c r="AA2795" i="2" s="1"/>
  <c r="AC2787" i="4"/>
  <c r="AA2791" i="2" s="1"/>
  <c r="AC2783" i="4"/>
  <c r="AA2787" i="2" s="1"/>
  <c r="AC2779" i="4"/>
  <c r="AA2783" i="2" s="1"/>
  <c r="AC2775" i="4"/>
  <c r="AA2779" i="2" s="1"/>
  <c r="AC2771" i="4"/>
  <c r="AA2775" i="2" s="1"/>
  <c r="AC2767" i="4"/>
  <c r="AA2771" i="2" s="1"/>
  <c r="AC2763" i="4"/>
  <c r="AA2767" i="2" s="1"/>
  <c r="AC2759" i="4"/>
  <c r="AA2763" i="2" s="1"/>
  <c r="AC2755" i="4"/>
  <c r="AA2759" i="2" s="1"/>
  <c r="AC2751" i="4"/>
  <c r="AA2755" i="2" s="1"/>
  <c r="AC2747" i="4"/>
  <c r="AA2751" i="2" s="1"/>
  <c r="AC2743" i="4"/>
  <c r="AA2747" i="2" s="1"/>
  <c r="AC2739" i="4"/>
  <c r="AA2743" i="2" s="1"/>
  <c r="AC2735" i="4"/>
  <c r="AA2739" i="2" s="1"/>
  <c r="AC2731" i="4"/>
  <c r="AA2735" i="2" s="1"/>
  <c r="AC2727" i="4"/>
  <c r="AA2731" i="2" s="1"/>
  <c r="AC2723" i="4"/>
  <c r="AA2727" i="2" s="1"/>
  <c r="AC2719" i="4"/>
  <c r="AA2723" i="2" s="1"/>
  <c r="AC2715" i="4"/>
  <c r="AA2719" i="2" s="1"/>
  <c r="AC2711" i="4"/>
  <c r="AA2715" i="2" s="1"/>
  <c r="AC2707" i="4"/>
  <c r="AA2711" i="2" s="1"/>
  <c r="AC2703" i="4"/>
  <c r="AA2707" i="2" s="1"/>
  <c r="AC2699" i="4"/>
  <c r="AA2703" i="2" s="1"/>
  <c r="AC2695" i="4"/>
  <c r="AA2699" i="2" s="1"/>
  <c r="AC2691" i="4"/>
  <c r="AA2695" i="2" s="1"/>
  <c r="AC2687" i="4"/>
  <c r="AA2691" i="2" s="1"/>
  <c r="AC2683" i="4"/>
  <c r="AA2687" i="2" s="1"/>
  <c r="AC2679" i="4"/>
  <c r="AA2683" i="2" s="1"/>
  <c r="AC2675" i="4"/>
  <c r="AA2679" i="2" s="1"/>
  <c r="AC2671" i="4"/>
  <c r="AA2675" i="2" s="1"/>
  <c r="AC2667" i="4"/>
  <c r="AA2671" i="2" s="1"/>
  <c r="AC2663" i="4"/>
  <c r="AA2667" i="2" s="1"/>
  <c r="AC2659" i="4"/>
  <c r="AA2663" i="2" s="1"/>
  <c r="AC2655" i="4"/>
  <c r="AA2659" i="2" s="1"/>
  <c r="AC2651" i="4"/>
  <c r="AA2655" i="2" s="1"/>
  <c r="AC2647" i="4"/>
  <c r="AA2651" i="2" s="1"/>
  <c r="AC2643" i="4"/>
  <c r="AA2647" i="2" s="1"/>
  <c r="AC2639" i="4"/>
  <c r="AA2643" i="2" s="1"/>
  <c r="AC2635" i="4"/>
  <c r="AA2639" i="2" s="1"/>
  <c r="AC2631" i="4"/>
  <c r="AA2635" i="2" s="1"/>
  <c r="AC2627" i="4"/>
  <c r="AA2631" i="2" s="1"/>
  <c r="AC2623" i="4"/>
  <c r="AA2627" i="2" s="1"/>
  <c r="AC2619" i="4"/>
  <c r="AA2623" i="2" s="1"/>
  <c r="AC2615" i="4"/>
  <c r="AA2619" i="2" s="1"/>
  <c r="AC2611" i="4"/>
  <c r="AA2615" i="2" s="1"/>
  <c r="AC2607" i="4"/>
  <c r="AA2611" i="2" s="1"/>
  <c r="AC2603" i="4"/>
  <c r="AA2607" i="2" s="1"/>
  <c r="AC2599" i="4"/>
  <c r="AA2603" i="2" s="1"/>
  <c r="AC2595" i="4"/>
  <c r="AA2599" i="2" s="1"/>
  <c r="AC2591" i="4"/>
  <c r="AA2595" i="2" s="1"/>
  <c r="AC2587" i="4"/>
  <c r="AA2591" i="2" s="1"/>
  <c r="AC2583" i="4"/>
  <c r="AA2587" i="2" s="1"/>
  <c r="AC2579" i="4"/>
  <c r="AA2583" i="2" s="1"/>
  <c r="AC2575" i="4"/>
  <c r="AA2579" i="2" s="1"/>
  <c r="AC2571" i="4"/>
  <c r="AA2575" i="2" s="1"/>
  <c r="AC2567" i="4"/>
  <c r="AA2571" i="2" s="1"/>
  <c r="AC2563" i="4"/>
  <c r="AA2567" i="2" s="1"/>
  <c r="AC2559" i="4"/>
  <c r="AA2563" i="2" s="1"/>
  <c r="AC2555" i="4"/>
  <c r="AA2559" i="2" s="1"/>
  <c r="AC2551" i="4"/>
  <c r="AA2555" i="2" s="1"/>
  <c r="AC2547" i="4"/>
  <c r="AA2551" i="2" s="1"/>
  <c r="AC2543" i="4"/>
  <c r="AA2547" i="2" s="1"/>
  <c r="AC2539" i="4"/>
  <c r="AA2543" i="2" s="1"/>
  <c r="AC2535" i="4"/>
  <c r="AA2539" i="2" s="1"/>
  <c r="AC2531" i="4"/>
  <c r="AA2535" i="2" s="1"/>
  <c r="AC2527" i="4"/>
  <c r="AA2531" i="2" s="1"/>
  <c r="AC2523" i="4"/>
  <c r="AA2527" i="2" s="1"/>
  <c r="AC2519" i="4"/>
  <c r="AA2523" i="2" s="1"/>
  <c r="AC2515" i="4"/>
  <c r="AA2519" i="2" s="1"/>
  <c r="AC2511" i="4"/>
  <c r="AA2515" i="2" s="1"/>
  <c r="AC2507" i="4"/>
  <c r="AA2511" i="2" s="1"/>
  <c r="AC2503" i="4"/>
  <c r="AA2507" i="2" s="1"/>
  <c r="AC2499" i="4"/>
  <c r="AA2503" i="2" s="1"/>
  <c r="AC2495" i="4"/>
  <c r="AA2499" i="2" s="1"/>
  <c r="AC2491" i="4"/>
  <c r="AA2495" i="2" s="1"/>
  <c r="AC2487" i="4"/>
  <c r="AA2491" i="2" s="1"/>
  <c r="AC2483" i="4"/>
  <c r="AA2487" i="2" s="1"/>
  <c r="AC2479" i="4"/>
  <c r="AA2483" i="2" s="1"/>
  <c r="AC2475" i="4"/>
  <c r="AA2479" i="2" s="1"/>
  <c r="AC2471" i="4"/>
  <c r="AA2475" i="2" s="1"/>
  <c r="AC2467" i="4"/>
  <c r="AA2471" i="2" s="1"/>
  <c r="AC2463" i="4"/>
  <c r="AA2467" i="2" s="1"/>
  <c r="AC2459" i="4"/>
  <c r="AA2463" i="2" s="1"/>
  <c r="AC2455" i="4"/>
  <c r="AA2459" i="2" s="1"/>
  <c r="AC2451" i="4"/>
  <c r="AA2455" i="2" s="1"/>
  <c r="AC2447" i="4"/>
  <c r="AA2451" i="2" s="1"/>
  <c r="AC2443" i="4"/>
  <c r="AA2447" i="2" s="1"/>
  <c r="AC2439" i="4"/>
  <c r="AA2443" i="2" s="1"/>
  <c r="AC2435" i="4"/>
  <c r="AA2439" i="2" s="1"/>
  <c r="AC2431" i="4"/>
  <c r="AA2435" i="2" s="1"/>
  <c r="AC2427" i="4"/>
  <c r="AA2431" i="2" s="1"/>
  <c r="AC2423" i="4"/>
  <c r="AA2427" i="2" s="1"/>
  <c r="AC2419" i="4"/>
  <c r="AA2423" i="2" s="1"/>
  <c r="AC2415" i="4"/>
  <c r="AA2419" i="2" s="1"/>
  <c r="AC2411" i="4"/>
  <c r="AA2415" i="2" s="1"/>
  <c r="AC2407" i="4"/>
  <c r="AA2411" i="2" s="1"/>
  <c r="AC2403" i="4"/>
  <c r="AA2407" i="2" s="1"/>
  <c r="AC2399" i="4"/>
  <c r="AA2403" i="2" s="1"/>
  <c r="AC2395" i="4"/>
  <c r="AA2399" i="2" s="1"/>
  <c r="AC2391" i="4"/>
  <c r="AA2395" i="2" s="1"/>
  <c r="AC2387" i="4"/>
  <c r="AA2391" i="2" s="1"/>
  <c r="AC2383" i="4"/>
  <c r="AA2387" i="2" s="1"/>
  <c r="AC2379" i="4"/>
  <c r="AA2383" i="2" s="1"/>
  <c r="AC2375" i="4"/>
  <c r="AA2379" i="2" s="1"/>
  <c r="AC2371" i="4"/>
  <c r="AA2375" i="2" s="1"/>
  <c r="AC2367" i="4"/>
  <c r="AA2371" i="2" s="1"/>
  <c r="AC2363" i="4"/>
  <c r="AA2367" i="2" s="1"/>
  <c r="AC2359" i="4"/>
  <c r="AA2363" i="2" s="1"/>
  <c r="AC2355" i="4"/>
  <c r="AA2359" i="2" s="1"/>
  <c r="AC2351" i="4"/>
  <c r="AA2355" i="2" s="1"/>
  <c r="AC2347" i="4"/>
  <c r="AA2351" i="2" s="1"/>
  <c r="AC2343" i="4"/>
  <c r="AA2347" i="2" s="1"/>
  <c r="AC2339" i="4"/>
  <c r="AA2343" i="2" s="1"/>
  <c r="AC2335" i="4"/>
  <c r="AA2339" i="2" s="1"/>
  <c r="AC2331" i="4"/>
  <c r="AA2335" i="2" s="1"/>
  <c r="AC2327" i="4"/>
  <c r="AA2331" i="2" s="1"/>
  <c r="AC2323" i="4"/>
  <c r="AA2327" i="2" s="1"/>
  <c r="AC2319" i="4"/>
  <c r="AA2323" i="2" s="1"/>
  <c r="AC2315" i="4"/>
  <c r="AA2319" i="2" s="1"/>
  <c r="AC2311" i="4"/>
  <c r="AA2315" i="2" s="1"/>
  <c r="AC2307" i="4"/>
  <c r="AA2311" i="2" s="1"/>
  <c r="AC2303" i="4"/>
  <c r="AA2307" i="2" s="1"/>
  <c r="AC2299" i="4"/>
  <c r="AA2303" i="2" s="1"/>
  <c r="AC2295" i="4"/>
  <c r="AA2299" i="2" s="1"/>
  <c r="AC2291" i="4"/>
  <c r="AA2295" i="2" s="1"/>
  <c r="AC2287" i="4"/>
  <c r="AA2291" i="2" s="1"/>
  <c r="AC2283" i="4"/>
  <c r="AA2287" i="2" s="1"/>
  <c r="AC2279" i="4"/>
  <c r="AA2283" i="2" s="1"/>
  <c r="AC2275" i="4"/>
  <c r="AA2279" i="2" s="1"/>
  <c r="AC2271" i="4"/>
  <c r="AA2275" i="2" s="1"/>
  <c r="AC2267" i="4"/>
  <c r="AA2271" i="2" s="1"/>
  <c r="AC2263" i="4"/>
  <c r="AA2267" i="2" s="1"/>
  <c r="AC2259" i="4"/>
  <c r="AA2263" i="2" s="1"/>
  <c r="AC2255" i="4"/>
  <c r="AA2259" i="2" s="1"/>
  <c r="AC2251" i="4"/>
  <c r="AA2255" i="2" s="1"/>
  <c r="AC2247" i="4"/>
  <c r="AA2251" i="2" s="1"/>
  <c r="AC2243" i="4"/>
  <c r="AA2247" i="2" s="1"/>
  <c r="AC2239" i="4"/>
  <c r="AA2243" i="2" s="1"/>
  <c r="AC2235" i="4"/>
  <c r="AA2239" i="2" s="1"/>
  <c r="AC2231" i="4"/>
  <c r="AA2235" i="2" s="1"/>
  <c r="AC2227" i="4"/>
  <c r="AA2231" i="2" s="1"/>
  <c r="AC2223" i="4"/>
  <c r="AA2227" i="2" s="1"/>
  <c r="AC2219" i="4"/>
  <c r="AA2223" i="2" s="1"/>
  <c r="AC2215" i="4"/>
  <c r="AA2219" i="2" s="1"/>
  <c r="AC2211" i="4"/>
  <c r="AA2215" i="2" s="1"/>
  <c r="AC2207" i="4"/>
  <c r="AA2211" i="2" s="1"/>
  <c r="AC2203" i="4"/>
  <c r="AA2207" i="2" s="1"/>
  <c r="AC2199" i="4"/>
  <c r="AA2203" i="2" s="1"/>
  <c r="AC2195" i="4"/>
  <c r="AA2199" i="2" s="1"/>
  <c r="AC2191" i="4"/>
  <c r="AA2195" i="2" s="1"/>
  <c r="AC2187" i="4"/>
  <c r="AA2191" i="2" s="1"/>
  <c r="AC2183" i="4"/>
  <c r="AA2187" i="2" s="1"/>
  <c r="AC2179" i="4"/>
  <c r="AA2183" i="2" s="1"/>
  <c r="AC2175" i="4"/>
  <c r="AA2179" i="2" s="1"/>
  <c r="AC2171" i="4"/>
  <c r="AA2175" i="2" s="1"/>
  <c r="AC2167" i="4"/>
  <c r="AA2171" i="2" s="1"/>
  <c r="AC2163" i="4"/>
  <c r="AA2167" i="2" s="1"/>
  <c r="AC2159" i="4"/>
  <c r="AA2163" i="2" s="1"/>
  <c r="AC2155" i="4"/>
  <c r="AA2159" i="2" s="1"/>
  <c r="AC2151" i="4"/>
  <c r="AA2155" i="2" s="1"/>
  <c r="AC2147" i="4"/>
  <c r="AA2151" i="2" s="1"/>
  <c r="AC2143" i="4"/>
  <c r="AA2147" i="2" s="1"/>
  <c r="AC2139" i="4"/>
  <c r="AA2143" i="2" s="1"/>
  <c r="AC2135" i="4"/>
  <c r="AA2139" i="2" s="1"/>
  <c r="AC2131" i="4"/>
  <c r="AA2135" i="2" s="1"/>
  <c r="AC2127" i="4"/>
  <c r="AA2131" i="2" s="1"/>
  <c r="AC2123" i="4"/>
  <c r="AA2127" i="2" s="1"/>
  <c r="AC2119" i="4"/>
  <c r="AA2123" i="2" s="1"/>
  <c r="AC2115" i="4"/>
  <c r="AA2119" i="2" s="1"/>
  <c r="AC2111" i="4"/>
  <c r="AA2115" i="2" s="1"/>
  <c r="AC2107" i="4"/>
  <c r="AA2111" i="2" s="1"/>
  <c r="AC2103" i="4"/>
  <c r="AA2107" i="2" s="1"/>
  <c r="AC2099" i="4"/>
  <c r="AA2103" i="2" s="1"/>
  <c r="AC2095" i="4"/>
  <c r="AA2099" i="2" s="1"/>
  <c r="AC2091" i="4"/>
  <c r="AA2095" i="2" s="1"/>
  <c r="AC2087" i="4"/>
  <c r="AA2091" i="2" s="1"/>
  <c r="AC2083" i="4"/>
  <c r="AA2087" i="2" s="1"/>
  <c r="AC2079" i="4"/>
  <c r="AA2083" i="2" s="1"/>
  <c r="AC2075" i="4"/>
  <c r="AA2079" i="2" s="1"/>
  <c r="AC2071" i="4"/>
  <c r="AA2075" i="2" s="1"/>
  <c r="AC2067" i="4"/>
  <c r="AA2071" i="2" s="1"/>
  <c r="AC3050" i="4"/>
  <c r="AA3054" i="2" s="1"/>
  <c r="AC3046" i="4"/>
  <c r="AA3050" i="2" s="1"/>
  <c r="AC3042" i="4"/>
  <c r="AA3046" i="2" s="1"/>
  <c r="AC3038" i="4"/>
  <c r="AA3042" i="2" s="1"/>
  <c r="AC3034" i="4"/>
  <c r="AA3038" i="2" s="1"/>
  <c r="AC3030" i="4"/>
  <c r="AA3034" i="2" s="1"/>
  <c r="AC3026" i="4"/>
  <c r="AA3030" i="2" s="1"/>
  <c r="AC3022" i="4"/>
  <c r="AA3026" i="2" s="1"/>
  <c r="AC3018" i="4"/>
  <c r="AA3022" i="2" s="1"/>
  <c r="AC3014" i="4"/>
  <c r="AA3018" i="2" s="1"/>
  <c r="AC3010" i="4"/>
  <c r="AA3014" i="2" s="1"/>
  <c r="AC3006" i="4"/>
  <c r="AA3010" i="2" s="1"/>
  <c r="AC3002" i="4"/>
  <c r="AA3006" i="2" s="1"/>
  <c r="AC2998" i="4"/>
  <c r="AA3002" i="2" s="1"/>
  <c r="AC2994" i="4"/>
  <c r="AA2998" i="2" s="1"/>
  <c r="AC2990" i="4"/>
  <c r="AA2994" i="2" s="1"/>
  <c r="AC2986" i="4"/>
  <c r="AA2990" i="2" s="1"/>
  <c r="AC2982" i="4"/>
  <c r="AA2986" i="2" s="1"/>
  <c r="AC2978" i="4"/>
  <c r="AA2982" i="2" s="1"/>
  <c r="AC2974" i="4"/>
  <c r="AA2978" i="2" s="1"/>
  <c r="AC2970" i="4"/>
  <c r="AA2974" i="2" s="1"/>
  <c r="AC2966" i="4"/>
  <c r="AA2970" i="2" s="1"/>
  <c r="AC2962" i="4"/>
  <c r="AA2966" i="2" s="1"/>
  <c r="AC2958" i="4"/>
  <c r="AA2962" i="2" s="1"/>
  <c r="AC2954" i="4"/>
  <c r="AA2958" i="2" s="1"/>
  <c r="AC2950" i="4"/>
  <c r="AA2954" i="2" s="1"/>
  <c r="AC2946" i="4"/>
  <c r="AA2950" i="2" s="1"/>
  <c r="AC2942" i="4"/>
  <c r="AA2946" i="2" s="1"/>
  <c r="AC2938" i="4"/>
  <c r="AA2942" i="2" s="1"/>
  <c r="AC2934" i="4"/>
  <c r="AA2938" i="2" s="1"/>
  <c r="AC2930" i="4"/>
  <c r="AA2934" i="2" s="1"/>
  <c r="AC2926" i="4"/>
  <c r="AA2930" i="2" s="1"/>
  <c r="AC2922" i="4"/>
  <c r="AA2926" i="2" s="1"/>
  <c r="AC2918" i="4"/>
  <c r="AA2922" i="2" s="1"/>
  <c r="AC2914" i="4"/>
  <c r="AA2918" i="2" s="1"/>
  <c r="AC2910" i="4"/>
  <c r="AA2914" i="2" s="1"/>
  <c r="AC2906" i="4"/>
  <c r="AA2910" i="2" s="1"/>
  <c r="AC2902" i="4"/>
  <c r="AA2906" i="2" s="1"/>
  <c r="AC2898" i="4"/>
  <c r="AA2902" i="2" s="1"/>
  <c r="AC2894" i="4"/>
  <c r="AA2898" i="2" s="1"/>
  <c r="AC2890" i="4"/>
  <c r="AA2894" i="2" s="1"/>
  <c r="AC2886" i="4"/>
  <c r="AA2890" i="2" s="1"/>
  <c r="AC3045" i="4"/>
  <c r="AA3049" i="2" s="1"/>
  <c r="AC3037" i="4"/>
  <c r="AA3041" i="2" s="1"/>
  <c r="AC3029" i="4"/>
  <c r="AA3033" i="2" s="1"/>
  <c r="AC3021" i="4"/>
  <c r="AA3025" i="2" s="1"/>
  <c r="AC3013" i="4"/>
  <c r="AA3017" i="2" s="1"/>
  <c r="AC3005" i="4"/>
  <c r="AA3009" i="2" s="1"/>
  <c r="AC2997" i="4"/>
  <c r="AA3001" i="2" s="1"/>
  <c r="AC2989" i="4"/>
  <c r="AA2993" i="2" s="1"/>
  <c r="AC2981" i="4"/>
  <c r="AA2985" i="2" s="1"/>
  <c r="AC2973" i="4"/>
  <c r="AA2977" i="2" s="1"/>
  <c r="AC2965" i="4"/>
  <c r="AA2969" i="2" s="1"/>
  <c r="AC2957" i="4"/>
  <c r="AA2961" i="2" s="1"/>
  <c r="AC2949" i="4"/>
  <c r="AA2953" i="2" s="1"/>
  <c r="AC2941" i="4"/>
  <c r="AA2945" i="2" s="1"/>
  <c r="AC2933" i="4"/>
  <c r="AA2937" i="2" s="1"/>
  <c r="AC2925" i="4"/>
  <c r="AA2929" i="2" s="1"/>
  <c r="AC2917" i="4"/>
  <c r="AA2921" i="2" s="1"/>
  <c r="AC2909" i="4"/>
  <c r="AA2913" i="2" s="1"/>
  <c r="AC2901" i="4"/>
  <c r="AA2905" i="2" s="1"/>
  <c r="AC2893" i="4"/>
  <c r="AA2897" i="2" s="1"/>
  <c r="AC2885" i="4"/>
  <c r="AA2889" i="2" s="1"/>
  <c r="AC2880" i="4"/>
  <c r="AA2884" i="2" s="1"/>
  <c r="AC2874" i="4"/>
  <c r="AA2878" i="2" s="1"/>
  <c r="AC2869" i="4"/>
  <c r="AA2873" i="2" s="1"/>
  <c r="AC2864" i="4"/>
  <c r="AA2868" i="2" s="1"/>
  <c r="AC2858" i="4"/>
  <c r="AA2862" i="2" s="1"/>
  <c r="AC2853" i="4"/>
  <c r="AA2857" i="2" s="1"/>
  <c r="AC2848" i="4"/>
  <c r="AA2852" i="2" s="1"/>
  <c r="AC2842" i="4"/>
  <c r="AA2846" i="2" s="1"/>
  <c r="AC2837" i="4"/>
  <c r="AA2841" i="2" s="1"/>
  <c r="AC2832" i="4"/>
  <c r="AA2836" i="2" s="1"/>
  <c r="AC2826" i="4"/>
  <c r="AA2830" i="2" s="1"/>
  <c r="AC2821" i="4"/>
  <c r="AA2825" i="2" s="1"/>
  <c r="AC2816" i="4"/>
  <c r="AA2820" i="2" s="1"/>
  <c r="AC2810" i="4"/>
  <c r="AA2814" i="2" s="1"/>
  <c r="AC2805" i="4"/>
  <c r="AA2809" i="2" s="1"/>
  <c r="AC2800" i="4"/>
  <c r="AA2804" i="2" s="1"/>
  <c r="AC2794" i="4"/>
  <c r="AA2798" i="2" s="1"/>
  <c r="AC2789" i="4"/>
  <c r="AA2793" i="2" s="1"/>
  <c r="AC2784" i="4"/>
  <c r="AA2788" i="2" s="1"/>
  <c r="AC2778" i="4"/>
  <c r="AA2782" i="2" s="1"/>
  <c r="AC2773" i="4"/>
  <c r="AA2777" i="2" s="1"/>
  <c r="AC2768" i="4"/>
  <c r="AA2772" i="2" s="1"/>
  <c r="AC2762" i="4"/>
  <c r="AA2766" i="2" s="1"/>
  <c r="AC2757" i="4"/>
  <c r="AA2761" i="2" s="1"/>
  <c r="AC2752" i="4"/>
  <c r="AA2756" i="2" s="1"/>
  <c r="AC2746" i="4"/>
  <c r="AA2750" i="2" s="1"/>
  <c r="AC2741" i="4"/>
  <c r="AA2745" i="2" s="1"/>
  <c r="AC2736" i="4"/>
  <c r="AA2740" i="2" s="1"/>
  <c r="AC2730" i="4"/>
  <c r="AA2734" i="2" s="1"/>
  <c r="AC2725" i="4"/>
  <c r="AA2729" i="2" s="1"/>
  <c r="AC2720" i="4"/>
  <c r="AA2724" i="2" s="1"/>
  <c r="AC2714" i="4"/>
  <c r="AA2718" i="2" s="1"/>
  <c r="AC2709" i="4"/>
  <c r="AA2713" i="2" s="1"/>
  <c r="AC2704" i="4"/>
  <c r="AA2708" i="2" s="1"/>
  <c r="AC2698" i="4"/>
  <c r="AA2702" i="2" s="1"/>
  <c r="AC2693" i="4"/>
  <c r="AA2697" i="2" s="1"/>
  <c r="AC2688" i="4"/>
  <c r="AA2692" i="2" s="1"/>
  <c r="AC2682" i="4"/>
  <c r="AA2686" i="2" s="1"/>
  <c r="AC2677" i="4"/>
  <c r="AA2681" i="2" s="1"/>
  <c r="AC2672" i="4"/>
  <c r="AA2676" i="2" s="1"/>
  <c r="AC2666" i="4"/>
  <c r="AA2670" i="2" s="1"/>
  <c r="AC2661" i="4"/>
  <c r="AA2665" i="2" s="1"/>
  <c r="AC2656" i="4"/>
  <c r="AA2660" i="2" s="1"/>
  <c r="AC2650" i="4"/>
  <c r="AA2654" i="2" s="1"/>
  <c r="AC2645" i="4"/>
  <c r="AA2649" i="2" s="1"/>
  <c r="AC2640" i="4"/>
  <c r="AA2644" i="2" s="1"/>
  <c r="AC2634" i="4"/>
  <c r="AA2638" i="2" s="1"/>
  <c r="AC2629" i="4"/>
  <c r="AA2633" i="2" s="1"/>
  <c r="AC2624" i="4"/>
  <c r="AA2628" i="2" s="1"/>
  <c r="AC2618" i="4"/>
  <c r="AA2622" i="2" s="1"/>
  <c r="AC2613" i="4"/>
  <c r="AA2617" i="2" s="1"/>
  <c r="AC2608" i="4"/>
  <c r="AA2612" i="2" s="1"/>
  <c r="AC2602" i="4"/>
  <c r="AA2606" i="2" s="1"/>
  <c r="AC2597" i="4"/>
  <c r="AA2601" i="2" s="1"/>
  <c r="AC2592" i="4"/>
  <c r="AA2596" i="2" s="1"/>
  <c r="AC2586" i="4"/>
  <c r="AA2590" i="2" s="1"/>
  <c r="AC2581" i="4"/>
  <c r="AA2585" i="2" s="1"/>
  <c r="AC2576" i="4"/>
  <c r="AA2580" i="2" s="1"/>
  <c r="AC2570" i="4"/>
  <c r="AA2574" i="2" s="1"/>
  <c r="AC2565" i="4"/>
  <c r="AA2569" i="2" s="1"/>
  <c r="AC2560" i="4"/>
  <c r="AA2564" i="2" s="1"/>
  <c r="AC2554" i="4"/>
  <c r="AA2558" i="2" s="1"/>
  <c r="AC2549" i="4"/>
  <c r="AA2553" i="2" s="1"/>
  <c r="AC2544" i="4"/>
  <c r="AA2548" i="2" s="1"/>
  <c r="AC2538" i="4"/>
  <c r="AA2542" i="2" s="1"/>
  <c r="AC2533" i="4"/>
  <c r="AA2537" i="2" s="1"/>
  <c r="AC2528" i="4"/>
  <c r="AA2532" i="2" s="1"/>
  <c r="AC2522" i="4"/>
  <c r="AA2526" i="2" s="1"/>
  <c r="AC2517" i="4"/>
  <c r="AA2521" i="2" s="1"/>
  <c r="AC2512" i="4"/>
  <c r="AA2516" i="2" s="1"/>
  <c r="AC2506" i="4"/>
  <c r="AA2510" i="2" s="1"/>
  <c r="AC2501" i="4"/>
  <c r="AA2505" i="2" s="1"/>
  <c r="AC2496" i="4"/>
  <c r="AA2500" i="2" s="1"/>
  <c r="AC2490" i="4"/>
  <c r="AA2494" i="2" s="1"/>
  <c r="AC2485" i="4"/>
  <c r="AA2489" i="2" s="1"/>
  <c r="AC2480" i="4"/>
  <c r="AA2484" i="2" s="1"/>
  <c r="AC2474" i="4"/>
  <c r="AA2478" i="2" s="1"/>
  <c r="AC2469" i="4"/>
  <c r="AA2473" i="2" s="1"/>
  <c r="AC2464" i="4"/>
  <c r="AA2468" i="2" s="1"/>
  <c r="AC2458" i="4"/>
  <c r="AA2462" i="2" s="1"/>
  <c r="AC2453" i="4"/>
  <c r="AA2457" i="2" s="1"/>
  <c r="AC2448" i="4"/>
  <c r="AA2452" i="2" s="1"/>
  <c r="AC2442" i="4"/>
  <c r="AA2446" i="2" s="1"/>
  <c r="AC2437" i="4"/>
  <c r="AA2441" i="2" s="1"/>
  <c r="AC2432" i="4"/>
  <c r="AA2436" i="2" s="1"/>
  <c r="AC2426" i="4"/>
  <c r="AA2430" i="2" s="1"/>
  <c r="AC2421" i="4"/>
  <c r="AA2425" i="2" s="1"/>
  <c r="AC2416" i="4"/>
  <c r="AA2420" i="2" s="1"/>
  <c r="AC2410" i="4"/>
  <c r="AA2414" i="2" s="1"/>
  <c r="AC2405" i="4"/>
  <c r="AA2409" i="2" s="1"/>
  <c r="AC2400" i="4"/>
  <c r="AA2404" i="2" s="1"/>
  <c r="AC2394" i="4"/>
  <c r="AA2398" i="2" s="1"/>
  <c r="AC2389" i="4"/>
  <c r="AA2393" i="2" s="1"/>
  <c r="AC2384" i="4"/>
  <c r="AA2388" i="2" s="1"/>
  <c r="AC2378" i="4"/>
  <c r="AA2382" i="2" s="1"/>
  <c r="AC2373" i="4"/>
  <c r="AA2377" i="2" s="1"/>
  <c r="AC2368" i="4"/>
  <c r="AA2372" i="2" s="1"/>
  <c r="AC2362" i="4"/>
  <c r="AA2366" i="2" s="1"/>
  <c r="AC2357" i="4"/>
  <c r="AA2361" i="2" s="1"/>
  <c r="AC2352" i="4"/>
  <c r="AA2356" i="2" s="1"/>
  <c r="AC2346" i="4"/>
  <c r="AA2350" i="2" s="1"/>
  <c r="AC2341" i="4"/>
  <c r="AA2345" i="2" s="1"/>
  <c r="AC2336" i="4"/>
  <c r="AA2340" i="2" s="1"/>
  <c r="AC2330" i="4"/>
  <c r="AA2334" i="2" s="1"/>
  <c r="AC2325" i="4"/>
  <c r="AA2329" i="2" s="1"/>
  <c r="AC2320" i="4"/>
  <c r="AA2324" i="2" s="1"/>
  <c r="AC2314" i="4"/>
  <c r="AA2318" i="2" s="1"/>
  <c r="AC2309" i="4"/>
  <c r="AA2313" i="2" s="1"/>
  <c r="AC2304" i="4"/>
  <c r="AA2308" i="2" s="1"/>
  <c r="AC2298" i="4"/>
  <c r="AA2302" i="2" s="1"/>
  <c r="AC2293" i="4"/>
  <c r="AA2297" i="2" s="1"/>
  <c r="AC2288" i="4"/>
  <c r="AA2292" i="2" s="1"/>
  <c r="AC2282" i="4"/>
  <c r="AA2286" i="2" s="1"/>
  <c r="AC2277" i="4"/>
  <c r="AA2281" i="2" s="1"/>
  <c r="AC2272" i="4"/>
  <c r="AA2276" i="2" s="1"/>
  <c r="AC2266" i="4"/>
  <c r="AA2270" i="2" s="1"/>
  <c r="AC2261" i="4"/>
  <c r="AA2265" i="2" s="1"/>
  <c r="AC2256" i="4"/>
  <c r="AA2260" i="2" s="1"/>
  <c r="AC2250" i="4"/>
  <c r="AA2254" i="2" s="1"/>
  <c r="AC2245" i="4"/>
  <c r="AA2249" i="2" s="1"/>
  <c r="AC2240" i="4"/>
  <c r="AA2244" i="2" s="1"/>
  <c r="AC2234" i="4"/>
  <c r="AA2238" i="2" s="1"/>
  <c r="AC2229" i="4"/>
  <c r="AA2233" i="2" s="1"/>
  <c r="AC2224" i="4"/>
  <c r="AA2228" i="2" s="1"/>
  <c r="AC2218" i="4"/>
  <c r="AA2222" i="2" s="1"/>
  <c r="AC2213" i="4"/>
  <c r="AA2217" i="2" s="1"/>
  <c r="AC2208" i="4"/>
  <c r="AA2212" i="2" s="1"/>
  <c r="AC2202" i="4"/>
  <c r="AA2206" i="2" s="1"/>
  <c r="AC2197" i="4"/>
  <c r="AA2201" i="2" s="1"/>
  <c r="AC2192" i="4"/>
  <c r="AA2196" i="2" s="1"/>
  <c r="AC2186" i="4"/>
  <c r="AA2190" i="2" s="1"/>
  <c r="AC2181" i="4"/>
  <c r="AA2185" i="2" s="1"/>
  <c r="AC2176" i="4"/>
  <c r="AA2180" i="2" s="1"/>
  <c r="AC2170" i="4"/>
  <c r="AA2174" i="2" s="1"/>
  <c r="AC2165" i="4"/>
  <c r="AA2169" i="2" s="1"/>
  <c r="AC2160" i="4"/>
  <c r="AA2164" i="2" s="1"/>
  <c r="AC2154" i="4"/>
  <c r="AA2158" i="2" s="1"/>
  <c r="AC2149" i="4"/>
  <c r="AA2153" i="2" s="1"/>
  <c r="AC2144" i="4"/>
  <c r="AA2148" i="2" s="1"/>
  <c r="AC2138" i="4"/>
  <c r="AA2142" i="2" s="1"/>
  <c r="AC2133" i="4"/>
  <c r="AA2137" i="2" s="1"/>
  <c r="AC2128" i="4"/>
  <c r="AA2132" i="2" s="1"/>
  <c r="AC2122" i="4"/>
  <c r="AA2126" i="2" s="1"/>
  <c r="AC2117" i="4"/>
  <c r="AA2121" i="2" s="1"/>
  <c r="AC2112" i="4"/>
  <c r="AA2116" i="2" s="1"/>
  <c r="AC2106" i="4"/>
  <c r="AA2110" i="2" s="1"/>
  <c r="AC2101" i="4"/>
  <c r="AA2105" i="2" s="1"/>
  <c r="AC2096" i="4"/>
  <c r="AA2100" i="2" s="1"/>
  <c r="AC2090" i="4"/>
  <c r="AA2094" i="2" s="1"/>
  <c r="AC2085" i="4"/>
  <c r="AA2089" i="2" s="1"/>
  <c r="AC2080" i="4"/>
  <c r="AA2084" i="2" s="1"/>
  <c r="AC2074" i="4"/>
  <c r="AA2078" i="2" s="1"/>
  <c r="AC2069" i="4"/>
  <c r="AA2073" i="2" s="1"/>
  <c r="AC2064" i="4"/>
  <c r="AA2068" i="2" s="1"/>
  <c r="AC2060" i="4"/>
  <c r="AA2064" i="2" s="1"/>
  <c r="AC2056" i="4"/>
  <c r="AA2060" i="2" s="1"/>
  <c r="AC2052" i="4"/>
  <c r="AA2056" i="2" s="1"/>
  <c r="AC2048" i="4"/>
  <c r="AA2052" i="2" s="1"/>
  <c r="AC2044" i="4"/>
  <c r="AA2048" i="2" s="1"/>
  <c r="AC2040" i="4"/>
  <c r="AA2044" i="2" s="1"/>
  <c r="AC2036" i="4"/>
  <c r="AA2040" i="2" s="1"/>
  <c r="AC2032" i="4"/>
  <c r="AA2036" i="2" s="1"/>
  <c r="AC2028" i="4"/>
  <c r="AA2032" i="2" s="1"/>
  <c r="AC2024" i="4"/>
  <c r="AA2028" i="2" s="1"/>
  <c r="AC2020" i="4"/>
  <c r="AA2024" i="2" s="1"/>
  <c r="AC2016" i="4"/>
  <c r="AA2020" i="2" s="1"/>
  <c r="AC2012" i="4"/>
  <c r="AA2016" i="2" s="1"/>
  <c r="AC2008" i="4"/>
  <c r="AA2012" i="2" s="1"/>
  <c r="AC2004" i="4"/>
  <c r="AA2008" i="2" s="1"/>
  <c r="AC2000" i="4"/>
  <c r="AA2004" i="2" s="1"/>
  <c r="AC1996" i="4"/>
  <c r="AA2000" i="2" s="1"/>
  <c r="AC1992" i="4"/>
  <c r="AA1996" i="2" s="1"/>
  <c r="AC1988" i="4"/>
  <c r="AA1992" i="2" s="1"/>
  <c r="AC1984" i="4"/>
  <c r="AA1988" i="2" s="1"/>
  <c r="AC1980" i="4"/>
  <c r="AA1984" i="2" s="1"/>
  <c r="AC1976" i="4"/>
  <c r="AA1980" i="2" s="1"/>
  <c r="AC1972" i="4"/>
  <c r="AA1976" i="2" s="1"/>
  <c r="AC1968" i="4"/>
  <c r="AA1972" i="2" s="1"/>
  <c r="AC1964" i="4"/>
  <c r="AA1968" i="2" s="1"/>
  <c r="AC1960" i="4"/>
  <c r="AA1964" i="2" s="1"/>
  <c r="AC1956" i="4"/>
  <c r="AA1960" i="2" s="1"/>
  <c r="AC1952" i="4"/>
  <c r="AA1956" i="2" s="1"/>
  <c r="AC1948" i="4"/>
  <c r="AA1952" i="2" s="1"/>
  <c r="AC1944" i="4"/>
  <c r="AA1948" i="2" s="1"/>
  <c r="AC1940" i="4"/>
  <c r="AA1944" i="2" s="1"/>
  <c r="AC1936" i="4"/>
  <c r="AA1940" i="2" s="1"/>
  <c r="AC1932" i="4"/>
  <c r="AA1936" i="2" s="1"/>
  <c r="AC1928" i="4"/>
  <c r="AA1932" i="2" s="1"/>
  <c r="AC1924" i="4"/>
  <c r="AA1928" i="2" s="1"/>
  <c r="AC1920" i="4"/>
  <c r="AA1924" i="2" s="1"/>
  <c r="AC1916" i="4"/>
  <c r="AA1920" i="2" s="1"/>
  <c r="AC1912" i="4"/>
  <c r="AA1916" i="2" s="1"/>
  <c r="AC1908" i="4"/>
  <c r="AA1912" i="2" s="1"/>
  <c r="AC1904" i="4"/>
  <c r="AA1908" i="2" s="1"/>
  <c r="AC1900" i="4"/>
  <c r="AA1904" i="2" s="1"/>
  <c r="AC1896" i="4"/>
  <c r="AA1900" i="2" s="1"/>
  <c r="AC1892" i="4"/>
  <c r="AA1896" i="2" s="1"/>
  <c r="AC1888" i="4"/>
  <c r="AA1892" i="2" s="1"/>
  <c r="AC1884" i="4"/>
  <c r="AA1888" i="2" s="1"/>
  <c r="AC1880" i="4"/>
  <c r="AA1884" i="2" s="1"/>
  <c r="AC1876" i="4"/>
  <c r="AA1880" i="2" s="1"/>
  <c r="AC1872" i="4"/>
  <c r="AA1876" i="2" s="1"/>
  <c r="AC1868" i="4"/>
  <c r="AA1872" i="2" s="1"/>
  <c r="AC1864" i="4"/>
  <c r="AA1868" i="2" s="1"/>
  <c r="AC1860" i="4"/>
  <c r="AA1864" i="2" s="1"/>
  <c r="AC1856" i="4"/>
  <c r="AA1860" i="2" s="1"/>
  <c r="AC1852" i="4"/>
  <c r="AA1856" i="2" s="1"/>
  <c r="AC1848" i="4"/>
  <c r="AA1852" i="2" s="1"/>
  <c r="AC1844" i="4"/>
  <c r="AA1848" i="2" s="1"/>
  <c r="AC1840" i="4"/>
  <c r="AA1844" i="2" s="1"/>
  <c r="AC1836" i="4"/>
  <c r="AA1840" i="2" s="1"/>
  <c r="AC1832" i="4"/>
  <c r="AA1836" i="2" s="1"/>
  <c r="AC1828" i="4"/>
  <c r="AA1832" i="2" s="1"/>
  <c r="AC1824" i="4"/>
  <c r="AA1828" i="2" s="1"/>
  <c r="AC1820" i="4"/>
  <c r="AA1824" i="2" s="1"/>
  <c r="AC1816" i="4"/>
  <c r="AA1820" i="2" s="1"/>
  <c r="AC1812" i="4"/>
  <c r="AA1816" i="2" s="1"/>
  <c r="AC1808" i="4"/>
  <c r="AA1812" i="2" s="1"/>
  <c r="AC1804" i="4"/>
  <c r="AA1808" i="2" s="1"/>
  <c r="AC1800" i="4"/>
  <c r="AA1804" i="2" s="1"/>
  <c r="AC1796" i="4"/>
  <c r="AA1800" i="2" s="1"/>
  <c r="AC1792" i="4"/>
  <c r="AA1796" i="2" s="1"/>
  <c r="AC1788" i="4"/>
  <c r="AA1792" i="2" s="1"/>
  <c r="AC1784" i="4"/>
  <c r="AA1788" i="2" s="1"/>
  <c r="AC1780" i="4"/>
  <c r="AA1784" i="2" s="1"/>
  <c r="AC1776" i="4"/>
  <c r="AA1780" i="2" s="1"/>
  <c r="AC1772" i="4"/>
  <c r="AA1776" i="2" s="1"/>
  <c r="AC1768" i="4"/>
  <c r="AA1772" i="2" s="1"/>
  <c r="AC1764" i="4"/>
  <c r="AA1768" i="2" s="1"/>
  <c r="AC1760" i="4"/>
  <c r="AA1764" i="2" s="1"/>
  <c r="AC1756" i="4"/>
  <c r="AA1760" i="2" s="1"/>
  <c r="AC1752" i="4"/>
  <c r="AA1756" i="2" s="1"/>
  <c r="AC1748" i="4"/>
  <c r="AA1752" i="2" s="1"/>
  <c r="AC1744" i="4"/>
  <c r="AA1748" i="2" s="1"/>
  <c r="AC1740" i="4"/>
  <c r="AA1744" i="2" s="1"/>
  <c r="AC1736" i="4"/>
  <c r="AA1740" i="2" s="1"/>
  <c r="AC1732" i="4"/>
  <c r="AA1736" i="2" s="1"/>
  <c r="AC1728" i="4"/>
  <c r="AA1732" i="2" s="1"/>
  <c r="AC1724" i="4"/>
  <c r="AA1728" i="2" s="1"/>
  <c r="AC1720" i="4"/>
  <c r="AA1724" i="2" s="1"/>
  <c r="AC1716" i="4"/>
  <c r="AA1720" i="2" s="1"/>
  <c r="AC1712" i="4"/>
  <c r="AA1716" i="2" s="1"/>
  <c r="AC1708" i="4"/>
  <c r="AA1712" i="2" s="1"/>
  <c r="AC1704" i="4"/>
  <c r="AA1708" i="2" s="1"/>
  <c r="AC1700" i="4"/>
  <c r="AA1704" i="2" s="1"/>
  <c r="AC1696" i="4"/>
  <c r="AA1700" i="2" s="1"/>
  <c r="AC1692" i="4"/>
  <c r="AA1696" i="2" s="1"/>
  <c r="AC1688" i="4"/>
  <c r="AA1692" i="2" s="1"/>
  <c r="AC1684" i="4"/>
  <c r="AA1688" i="2" s="1"/>
  <c r="AC1680" i="4"/>
  <c r="AA1684" i="2" s="1"/>
  <c r="AC1676" i="4"/>
  <c r="AA1680" i="2" s="1"/>
  <c r="AC1672" i="4"/>
  <c r="AA1676" i="2" s="1"/>
  <c r="AC1668" i="4"/>
  <c r="AA1672" i="2" s="1"/>
  <c r="AC1664" i="4"/>
  <c r="AA1668" i="2" s="1"/>
  <c r="AC1660" i="4"/>
  <c r="AA1664" i="2" s="1"/>
  <c r="AC1656" i="4"/>
  <c r="AA1660" i="2" s="1"/>
  <c r="AC1652" i="4"/>
  <c r="AA1656" i="2" s="1"/>
  <c r="AC1648" i="4"/>
  <c r="AA1652" i="2" s="1"/>
  <c r="AC1644" i="4"/>
  <c r="AA1648" i="2" s="1"/>
  <c r="AC1640" i="4"/>
  <c r="AA1644" i="2" s="1"/>
  <c r="AC1636" i="4"/>
  <c r="AA1640" i="2" s="1"/>
  <c r="AC1632" i="4"/>
  <c r="AA1636" i="2" s="1"/>
  <c r="AC1628" i="4"/>
  <c r="AA1632" i="2" s="1"/>
  <c r="AC1624" i="4"/>
  <c r="AA1628" i="2" s="1"/>
  <c r="AC1620" i="4"/>
  <c r="AA1624" i="2" s="1"/>
  <c r="AC1616" i="4"/>
  <c r="AA1620" i="2" s="1"/>
  <c r="AC1612" i="4"/>
  <c r="AA1616" i="2" s="1"/>
  <c r="AC1608" i="4"/>
  <c r="AA1612" i="2" s="1"/>
  <c r="AC1604" i="4"/>
  <c r="AA1608" i="2" s="1"/>
  <c r="AC1600" i="4"/>
  <c r="AA1604" i="2" s="1"/>
  <c r="AC1596" i="4"/>
  <c r="AA1600" i="2" s="1"/>
  <c r="AC1592" i="4"/>
  <c r="AA1596" i="2" s="1"/>
  <c r="AC1588" i="4"/>
  <c r="AA1592" i="2" s="1"/>
  <c r="AC1584" i="4"/>
  <c r="AA1588" i="2" s="1"/>
  <c r="AC1580" i="4"/>
  <c r="AA1584" i="2" s="1"/>
  <c r="AC1576" i="4"/>
  <c r="AA1580" i="2" s="1"/>
  <c r="AC1572" i="4"/>
  <c r="AA1576" i="2" s="1"/>
  <c r="AC1568" i="4"/>
  <c r="AA1572" i="2" s="1"/>
  <c r="AC1564" i="4"/>
  <c r="AA1568" i="2" s="1"/>
  <c r="AC1560" i="4"/>
  <c r="AA1564" i="2" s="1"/>
  <c r="AC1556" i="4"/>
  <c r="AA1560" i="2" s="1"/>
  <c r="AC1552" i="4"/>
  <c r="AA1556" i="2" s="1"/>
  <c r="AC1548" i="4"/>
  <c r="AA1552" i="2" s="1"/>
  <c r="AC1544" i="4"/>
  <c r="AA1548" i="2" s="1"/>
  <c r="AC1540" i="4"/>
  <c r="AA1544" i="2" s="1"/>
  <c r="AC1536" i="4"/>
  <c r="AA1540" i="2" s="1"/>
  <c r="AC1532" i="4"/>
  <c r="AA1536" i="2" s="1"/>
  <c r="AC1528" i="4"/>
  <c r="AA1532" i="2" s="1"/>
  <c r="AC1524" i="4"/>
  <c r="AA1528" i="2" s="1"/>
  <c r="AC1520" i="4"/>
  <c r="AA1524" i="2" s="1"/>
  <c r="AC1516" i="4"/>
  <c r="AA1520" i="2" s="1"/>
  <c r="AC1512" i="4"/>
  <c r="AA1516" i="2" s="1"/>
  <c r="AC1508" i="4"/>
  <c r="AA1512" i="2" s="1"/>
  <c r="AC1504" i="4"/>
  <c r="AA1508" i="2" s="1"/>
  <c r="AC1500" i="4"/>
  <c r="AA1504" i="2" s="1"/>
  <c r="AC1496" i="4"/>
  <c r="AA1500" i="2" s="1"/>
  <c r="AC3044" i="4"/>
  <c r="AA3048" i="2" s="1"/>
  <c r="AC3036" i="4"/>
  <c r="AA3040" i="2" s="1"/>
  <c r="AC3028" i="4"/>
  <c r="AA3032" i="2" s="1"/>
  <c r="AC3020" i="4"/>
  <c r="AA3024" i="2" s="1"/>
  <c r="AC3012" i="4"/>
  <c r="AA3016" i="2" s="1"/>
  <c r="AC3004" i="4"/>
  <c r="AA3008" i="2" s="1"/>
  <c r="AC2996" i="4"/>
  <c r="AA3000" i="2" s="1"/>
  <c r="AC2988" i="4"/>
  <c r="AA2992" i="2" s="1"/>
  <c r="AC2980" i="4"/>
  <c r="AA2984" i="2" s="1"/>
  <c r="AC2972" i="4"/>
  <c r="AA2976" i="2" s="1"/>
  <c r="AC2964" i="4"/>
  <c r="AA2968" i="2" s="1"/>
  <c r="AC2956" i="4"/>
  <c r="AA2960" i="2" s="1"/>
  <c r="AC2948" i="4"/>
  <c r="AA2952" i="2" s="1"/>
  <c r="AC2940" i="4"/>
  <c r="AA2944" i="2" s="1"/>
  <c r="AC2932" i="4"/>
  <c r="AA2936" i="2" s="1"/>
  <c r="AC2924" i="4"/>
  <c r="AA2928" i="2" s="1"/>
  <c r="AC2916" i="4"/>
  <c r="AA2920" i="2" s="1"/>
  <c r="AC2908" i="4"/>
  <c r="AA2912" i="2" s="1"/>
  <c r="AC2900" i="4"/>
  <c r="AA2904" i="2" s="1"/>
  <c r="AC2892" i="4"/>
  <c r="AA2896" i="2" s="1"/>
  <c r="AC2884" i="4"/>
  <c r="AA2888" i="2" s="1"/>
  <c r="AC2878" i="4"/>
  <c r="AA2882" i="2" s="1"/>
  <c r="AC2873" i="4"/>
  <c r="AA2877" i="2" s="1"/>
  <c r="AC2868" i="4"/>
  <c r="AA2872" i="2" s="1"/>
  <c r="AC2862" i="4"/>
  <c r="AA2866" i="2" s="1"/>
  <c r="AC2857" i="4"/>
  <c r="AA2861" i="2" s="1"/>
  <c r="AC2852" i="4"/>
  <c r="AA2856" i="2" s="1"/>
  <c r="AC2846" i="4"/>
  <c r="AA2850" i="2" s="1"/>
  <c r="AC2841" i="4"/>
  <c r="AA2845" i="2" s="1"/>
  <c r="AC2836" i="4"/>
  <c r="AA2840" i="2" s="1"/>
  <c r="AC2830" i="4"/>
  <c r="AA2834" i="2" s="1"/>
  <c r="AC2825" i="4"/>
  <c r="AA2829" i="2" s="1"/>
  <c r="AC2820" i="4"/>
  <c r="AA2824" i="2" s="1"/>
  <c r="AC2814" i="4"/>
  <c r="AA2818" i="2" s="1"/>
  <c r="AC2809" i="4"/>
  <c r="AA2813" i="2" s="1"/>
  <c r="AC2804" i="4"/>
  <c r="AA2808" i="2" s="1"/>
  <c r="AC2798" i="4"/>
  <c r="AA2802" i="2" s="1"/>
  <c r="AC2793" i="4"/>
  <c r="AA2797" i="2" s="1"/>
  <c r="AC2788" i="4"/>
  <c r="AA2792" i="2" s="1"/>
  <c r="AC2782" i="4"/>
  <c r="AA2786" i="2" s="1"/>
  <c r="AC2777" i="4"/>
  <c r="AA2781" i="2" s="1"/>
  <c r="AC2772" i="4"/>
  <c r="AA2776" i="2" s="1"/>
  <c r="AC2766" i="4"/>
  <c r="AA2770" i="2" s="1"/>
  <c r="AC2761" i="4"/>
  <c r="AA2765" i="2" s="1"/>
  <c r="AC2756" i="4"/>
  <c r="AA2760" i="2" s="1"/>
  <c r="AC2750" i="4"/>
  <c r="AA2754" i="2" s="1"/>
  <c r="AC2745" i="4"/>
  <c r="AA2749" i="2" s="1"/>
  <c r="AC2740" i="4"/>
  <c r="AA2744" i="2" s="1"/>
  <c r="AC2734" i="4"/>
  <c r="AA2738" i="2" s="1"/>
  <c r="AC2729" i="4"/>
  <c r="AA2733" i="2" s="1"/>
  <c r="AC2724" i="4"/>
  <c r="AA2728" i="2" s="1"/>
  <c r="AC2718" i="4"/>
  <c r="AA2722" i="2" s="1"/>
  <c r="AC2713" i="4"/>
  <c r="AA2717" i="2" s="1"/>
  <c r="AC2708" i="4"/>
  <c r="AA2712" i="2" s="1"/>
  <c r="AC2702" i="4"/>
  <c r="AA2706" i="2" s="1"/>
  <c r="AC2697" i="4"/>
  <c r="AA2701" i="2" s="1"/>
  <c r="AC2692" i="4"/>
  <c r="AA2696" i="2" s="1"/>
  <c r="AC2686" i="4"/>
  <c r="AA2690" i="2" s="1"/>
  <c r="AC2681" i="4"/>
  <c r="AA2685" i="2" s="1"/>
  <c r="AC2676" i="4"/>
  <c r="AA2680" i="2" s="1"/>
  <c r="AC2670" i="4"/>
  <c r="AA2674" i="2" s="1"/>
  <c r="AC2665" i="4"/>
  <c r="AA2669" i="2" s="1"/>
  <c r="AC2660" i="4"/>
  <c r="AA2664" i="2" s="1"/>
  <c r="AC2654" i="4"/>
  <c r="AA2658" i="2" s="1"/>
  <c r="AC2649" i="4"/>
  <c r="AA2653" i="2" s="1"/>
  <c r="AC2644" i="4"/>
  <c r="AA2648" i="2" s="1"/>
  <c r="AC2638" i="4"/>
  <c r="AA2642" i="2" s="1"/>
  <c r="AC2633" i="4"/>
  <c r="AA2637" i="2" s="1"/>
  <c r="AC2628" i="4"/>
  <c r="AA2632" i="2" s="1"/>
  <c r="AC2622" i="4"/>
  <c r="AA2626" i="2" s="1"/>
  <c r="AC2617" i="4"/>
  <c r="AA2621" i="2" s="1"/>
  <c r="AC2612" i="4"/>
  <c r="AA2616" i="2" s="1"/>
  <c r="AC2606" i="4"/>
  <c r="AA2610" i="2" s="1"/>
  <c r="AC2601" i="4"/>
  <c r="AA2605" i="2" s="1"/>
  <c r="AC2596" i="4"/>
  <c r="AA2600" i="2" s="1"/>
  <c r="AC2590" i="4"/>
  <c r="AA2594" i="2" s="1"/>
  <c r="AC2585" i="4"/>
  <c r="AA2589" i="2" s="1"/>
  <c r="AC2580" i="4"/>
  <c r="AA2584" i="2" s="1"/>
  <c r="AC2574" i="4"/>
  <c r="AA2578" i="2" s="1"/>
  <c r="AC2569" i="4"/>
  <c r="AA2573" i="2" s="1"/>
  <c r="AC2564" i="4"/>
  <c r="AA2568" i="2" s="1"/>
  <c r="AC2558" i="4"/>
  <c r="AA2562" i="2" s="1"/>
  <c r="AC2553" i="4"/>
  <c r="AA2557" i="2" s="1"/>
  <c r="AC2548" i="4"/>
  <c r="AA2552" i="2" s="1"/>
  <c r="AC2542" i="4"/>
  <c r="AA2546" i="2" s="1"/>
  <c r="AC2537" i="4"/>
  <c r="AA2541" i="2" s="1"/>
  <c r="AC2532" i="4"/>
  <c r="AA2536" i="2" s="1"/>
  <c r="AC2526" i="4"/>
  <c r="AA2530" i="2" s="1"/>
  <c r="AC2521" i="4"/>
  <c r="AA2525" i="2" s="1"/>
  <c r="AC2516" i="4"/>
  <c r="AA2520" i="2" s="1"/>
  <c r="AC2510" i="4"/>
  <c r="AA2514" i="2" s="1"/>
  <c r="AC2505" i="4"/>
  <c r="AA2509" i="2" s="1"/>
  <c r="AC2500" i="4"/>
  <c r="AA2504" i="2" s="1"/>
  <c r="AC2494" i="4"/>
  <c r="AA2498" i="2" s="1"/>
  <c r="AC2489" i="4"/>
  <c r="AA2493" i="2" s="1"/>
  <c r="AC2484" i="4"/>
  <c r="AA2488" i="2" s="1"/>
  <c r="AC2478" i="4"/>
  <c r="AA2482" i="2" s="1"/>
  <c r="AC2473" i="4"/>
  <c r="AA2477" i="2" s="1"/>
  <c r="AC2468" i="4"/>
  <c r="AA2472" i="2" s="1"/>
  <c r="AC2462" i="4"/>
  <c r="AA2466" i="2" s="1"/>
  <c r="AC2457" i="4"/>
  <c r="AA2461" i="2" s="1"/>
  <c r="AC2452" i="4"/>
  <c r="AA2456" i="2" s="1"/>
  <c r="AC2446" i="4"/>
  <c r="AA2450" i="2" s="1"/>
  <c r="AC2441" i="4"/>
  <c r="AA2445" i="2" s="1"/>
  <c r="AC2436" i="4"/>
  <c r="AA2440" i="2" s="1"/>
  <c r="AC2430" i="4"/>
  <c r="AA2434" i="2" s="1"/>
  <c r="AC2425" i="4"/>
  <c r="AA2429" i="2" s="1"/>
  <c r="AC2420" i="4"/>
  <c r="AA2424" i="2" s="1"/>
  <c r="AC2414" i="4"/>
  <c r="AA2418" i="2" s="1"/>
  <c r="AC2409" i="4"/>
  <c r="AA2413" i="2" s="1"/>
  <c r="AC2404" i="4"/>
  <c r="AA2408" i="2" s="1"/>
  <c r="AC2398" i="4"/>
  <c r="AA2402" i="2" s="1"/>
  <c r="AC2393" i="4"/>
  <c r="AA2397" i="2" s="1"/>
  <c r="AC2388" i="4"/>
  <c r="AA2392" i="2" s="1"/>
  <c r="AC2382" i="4"/>
  <c r="AA2386" i="2" s="1"/>
  <c r="AC2377" i="4"/>
  <c r="AA2381" i="2" s="1"/>
  <c r="AC2372" i="4"/>
  <c r="AA2376" i="2" s="1"/>
  <c r="AC2366" i="4"/>
  <c r="AA2370" i="2" s="1"/>
  <c r="AC2361" i="4"/>
  <c r="AA2365" i="2" s="1"/>
  <c r="AC2356" i="4"/>
  <c r="AA2360" i="2" s="1"/>
  <c r="AC2350" i="4"/>
  <c r="AA2354" i="2" s="1"/>
  <c r="AC2345" i="4"/>
  <c r="AA2349" i="2" s="1"/>
  <c r="AC2340" i="4"/>
  <c r="AA2344" i="2" s="1"/>
  <c r="AC2334" i="4"/>
  <c r="AA2338" i="2" s="1"/>
  <c r="AC2329" i="4"/>
  <c r="AA2333" i="2" s="1"/>
  <c r="AC2324" i="4"/>
  <c r="AA2328" i="2" s="1"/>
  <c r="AC2318" i="4"/>
  <c r="AA2322" i="2" s="1"/>
  <c r="AC2313" i="4"/>
  <c r="AA2317" i="2" s="1"/>
  <c r="AC2308" i="4"/>
  <c r="AA2312" i="2" s="1"/>
  <c r="AC2302" i="4"/>
  <c r="AA2306" i="2" s="1"/>
  <c r="AC2297" i="4"/>
  <c r="AA2301" i="2" s="1"/>
  <c r="AC2292" i="4"/>
  <c r="AA2296" i="2" s="1"/>
  <c r="AC2286" i="4"/>
  <c r="AA2290" i="2" s="1"/>
  <c r="AC2281" i="4"/>
  <c r="AA2285" i="2" s="1"/>
  <c r="AC2276" i="4"/>
  <c r="AA2280" i="2" s="1"/>
  <c r="AC2270" i="4"/>
  <c r="AA2274" i="2" s="1"/>
  <c r="AC2265" i="4"/>
  <c r="AA2269" i="2" s="1"/>
  <c r="AC2260" i="4"/>
  <c r="AA2264" i="2" s="1"/>
  <c r="AC2254" i="4"/>
  <c r="AA2258" i="2" s="1"/>
  <c r="AC2249" i="4"/>
  <c r="AA2253" i="2" s="1"/>
  <c r="AC2244" i="4"/>
  <c r="AA2248" i="2" s="1"/>
  <c r="AC2238" i="4"/>
  <c r="AA2242" i="2" s="1"/>
  <c r="AC2233" i="4"/>
  <c r="AA2237" i="2" s="1"/>
  <c r="AC2228" i="4"/>
  <c r="AA2232" i="2" s="1"/>
  <c r="AC2222" i="4"/>
  <c r="AA2226" i="2" s="1"/>
  <c r="AC2217" i="4"/>
  <c r="AA2221" i="2" s="1"/>
  <c r="AC2212" i="4"/>
  <c r="AA2216" i="2" s="1"/>
  <c r="AC2206" i="4"/>
  <c r="AA2210" i="2" s="1"/>
  <c r="AC2201" i="4"/>
  <c r="AA2205" i="2" s="1"/>
  <c r="AC2196" i="4"/>
  <c r="AA2200" i="2" s="1"/>
  <c r="AC2190" i="4"/>
  <c r="AA2194" i="2" s="1"/>
  <c r="AC2185" i="4"/>
  <c r="AA2189" i="2" s="1"/>
  <c r="AC2180" i="4"/>
  <c r="AA2184" i="2" s="1"/>
  <c r="AC2174" i="4"/>
  <c r="AA2178" i="2" s="1"/>
  <c r="AC2169" i="4"/>
  <c r="AA2173" i="2" s="1"/>
  <c r="AC2164" i="4"/>
  <c r="AA2168" i="2" s="1"/>
  <c r="AC2158" i="4"/>
  <c r="AA2162" i="2" s="1"/>
  <c r="AC2153" i="4"/>
  <c r="AA2157" i="2" s="1"/>
  <c r="AC2148" i="4"/>
  <c r="AA2152" i="2" s="1"/>
  <c r="AC2142" i="4"/>
  <c r="AA2146" i="2" s="1"/>
  <c r="AC2137" i="4"/>
  <c r="AA2141" i="2" s="1"/>
  <c r="AC2132" i="4"/>
  <c r="AA2136" i="2" s="1"/>
  <c r="AC2126" i="4"/>
  <c r="AA2130" i="2" s="1"/>
  <c r="AC2121" i="4"/>
  <c r="AA2125" i="2" s="1"/>
  <c r="AC2116" i="4"/>
  <c r="AA2120" i="2" s="1"/>
  <c r="AC2110" i="4"/>
  <c r="AA2114" i="2" s="1"/>
  <c r="AC2105" i="4"/>
  <c r="AA2109" i="2" s="1"/>
  <c r="AC2100" i="4"/>
  <c r="AA2104" i="2" s="1"/>
  <c r="AC2094" i="4"/>
  <c r="AA2098" i="2" s="1"/>
  <c r="AC2089" i="4"/>
  <c r="AA2093" i="2" s="1"/>
  <c r="AC2084" i="4"/>
  <c r="AA2088" i="2" s="1"/>
  <c r="AC2078" i="4"/>
  <c r="AA2082" i="2" s="1"/>
  <c r="AC2073" i="4"/>
  <c r="AA2077" i="2" s="1"/>
  <c r="AC2068" i="4"/>
  <c r="AA2072" i="2" s="1"/>
  <c r="AC2063" i="4"/>
  <c r="AA2067" i="2" s="1"/>
  <c r="AC2059" i="4"/>
  <c r="AA2063" i="2" s="1"/>
  <c r="AC2055" i="4"/>
  <c r="AA2059" i="2" s="1"/>
  <c r="AC2051" i="4"/>
  <c r="AA2055" i="2" s="1"/>
  <c r="AC2047" i="4"/>
  <c r="AA2051" i="2" s="1"/>
  <c r="AC2043" i="4"/>
  <c r="AA2047" i="2" s="1"/>
  <c r="AC2039" i="4"/>
  <c r="AA2043" i="2" s="1"/>
  <c r="AC2035" i="4"/>
  <c r="AA2039" i="2" s="1"/>
  <c r="AC2031" i="4"/>
  <c r="AA2035" i="2" s="1"/>
  <c r="AC2027" i="4"/>
  <c r="AA2031" i="2" s="1"/>
  <c r="AC2023" i="4"/>
  <c r="AA2027" i="2" s="1"/>
  <c r="AC2019" i="4"/>
  <c r="AA2023" i="2" s="1"/>
  <c r="AC2015" i="4"/>
  <c r="AA2019" i="2" s="1"/>
  <c r="AC2011" i="4"/>
  <c r="AA2015" i="2" s="1"/>
  <c r="AC2007" i="4"/>
  <c r="AA2011" i="2" s="1"/>
  <c r="AC2003" i="4"/>
  <c r="AA2007" i="2" s="1"/>
  <c r="AC1999" i="4"/>
  <c r="AA2003" i="2" s="1"/>
  <c r="AC1995" i="4"/>
  <c r="AA1999" i="2" s="1"/>
  <c r="AC1991" i="4"/>
  <c r="AA1995" i="2" s="1"/>
  <c r="AC1987" i="4"/>
  <c r="AA1991" i="2" s="1"/>
  <c r="AC1983" i="4"/>
  <c r="AA1987" i="2" s="1"/>
  <c r="AC1979" i="4"/>
  <c r="AA1983" i="2" s="1"/>
  <c r="AC1975" i="4"/>
  <c r="AA1979" i="2" s="1"/>
  <c r="AC1971" i="4"/>
  <c r="AA1975" i="2" s="1"/>
  <c r="AC1967" i="4"/>
  <c r="AA1971" i="2" s="1"/>
  <c r="AC1963" i="4"/>
  <c r="AA1967" i="2" s="1"/>
  <c r="AC1959" i="4"/>
  <c r="AA1963" i="2" s="1"/>
  <c r="AC1955" i="4"/>
  <c r="AA1959" i="2" s="1"/>
  <c r="AC1951" i="4"/>
  <c r="AA1955" i="2" s="1"/>
  <c r="AC1947" i="4"/>
  <c r="AA1951" i="2" s="1"/>
  <c r="AC1943" i="4"/>
  <c r="AA1947" i="2" s="1"/>
  <c r="AC1939" i="4"/>
  <c r="AA1943" i="2" s="1"/>
  <c r="AC1935" i="4"/>
  <c r="AA1939" i="2" s="1"/>
  <c r="AC1931" i="4"/>
  <c r="AA1935" i="2" s="1"/>
  <c r="AC1927" i="4"/>
  <c r="AA1931" i="2" s="1"/>
  <c r="AC1923" i="4"/>
  <c r="AA1927" i="2" s="1"/>
  <c r="AC1919" i="4"/>
  <c r="AA1923" i="2" s="1"/>
  <c r="AC1915" i="4"/>
  <c r="AA1919" i="2" s="1"/>
  <c r="AC1911" i="4"/>
  <c r="AA1915" i="2" s="1"/>
  <c r="AC1907" i="4"/>
  <c r="AA1911" i="2" s="1"/>
  <c r="AC1903" i="4"/>
  <c r="AA1907" i="2" s="1"/>
  <c r="AC1899" i="4"/>
  <c r="AA1903" i="2" s="1"/>
  <c r="AC1895" i="4"/>
  <c r="AA1899" i="2" s="1"/>
  <c r="AC1891" i="4"/>
  <c r="AA1895" i="2" s="1"/>
  <c r="AC1887" i="4"/>
  <c r="AA1891" i="2" s="1"/>
  <c r="AC1883" i="4"/>
  <c r="AA1887" i="2" s="1"/>
  <c r="AC1879" i="4"/>
  <c r="AA1883" i="2" s="1"/>
  <c r="AC1875" i="4"/>
  <c r="AA1879" i="2" s="1"/>
  <c r="AC1871" i="4"/>
  <c r="AA1875" i="2" s="1"/>
  <c r="AC1867" i="4"/>
  <c r="AA1871" i="2" s="1"/>
  <c r="AC1863" i="4"/>
  <c r="AA1867" i="2" s="1"/>
  <c r="AC1859" i="4"/>
  <c r="AA1863" i="2" s="1"/>
  <c r="AC1855" i="4"/>
  <c r="AA1859" i="2" s="1"/>
  <c r="AC1851" i="4"/>
  <c r="AA1855" i="2" s="1"/>
  <c r="AC1847" i="4"/>
  <c r="AA1851" i="2" s="1"/>
  <c r="AC1843" i="4"/>
  <c r="AA1847" i="2" s="1"/>
  <c r="AC1839" i="4"/>
  <c r="AA1843" i="2" s="1"/>
  <c r="AC1835" i="4"/>
  <c r="AA1839" i="2" s="1"/>
  <c r="AC1831" i="4"/>
  <c r="AA1835" i="2" s="1"/>
  <c r="AC1827" i="4"/>
  <c r="AA1831" i="2" s="1"/>
  <c r="AC1823" i="4"/>
  <c r="AA1827" i="2" s="1"/>
  <c r="AC1819" i="4"/>
  <c r="AA1823" i="2" s="1"/>
  <c r="AC1815" i="4"/>
  <c r="AA1819" i="2" s="1"/>
  <c r="AC1811" i="4"/>
  <c r="AA1815" i="2" s="1"/>
  <c r="AC1807" i="4"/>
  <c r="AA1811" i="2" s="1"/>
  <c r="AC1803" i="4"/>
  <c r="AA1807" i="2" s="1"/>
  <c r="AC1799" i="4"/>
  <c r="AA1803" i="2" s="1"/>
  <c r="AC1795" i="4"/>
  <c r="AA1799" i="2" s="1"/>
  <c r="AC1791" i="4"/>
  <c r="AA1795" i="2" s="1"/>
  <c r="AC1787" i="4"/>
  <c r="AA1791" i="2" s="1"/>
  <c r="AC1783" i="4"/>
  <c r="AA1787" i="2" s="1"/>
  <c r="AC1779" i="4"/>
  <c r="AA1783" i="2" s="1"/>
  <c r="AC1775" i="4"/>
  <c r="AA1779" i="2" s="1"/>
  <c r="AC1771" i="4"/>
  <c r="AA1775" i="2" s="1"/>
  <c r="AC1767" i="4"/>
  <c r="AA1771" i="2" s="1"/>
  <c r="AC1763" i="4"/>
  <c r="AA1767" i="2" s="1"/>
  <c r="AC1759" i="4"/>
  <c r="AA1763" i="2" s="1"/>
  <c r="AC1755" i="4"/>
  <c r="AA1759" i="2" s="1"/>
  <c r="AC1751" i="4"/>
  <c r="AA1755" i="2" s="1"/>
  <c r="AC1747" i="4"/>
  <c r="AA1751" i="2" s="1"/>
  <c r="AC1743" i="4"/>
  <c r="AA1747" i="2" s="1"/>
  <c r="AC1739" i="4"/>
  <c r="AA1743" i="2" s="1"/>
  <c r="AC1735" i="4"/>
  <c r="AA1739" i="2" s="1"/>
  <c r="AC1731" i="4"/>
  <c r="AA1735" i="2" s="1"/>
  <c r="AC1727" i="4"/>
  <c r="AA1731" i="2" s="1"/>
  <c r="AC1723" i="4"/>
  <c r="AA1727" i="2" s="1"/>
  <c r="AC1719" i="4"/>
  <c r="AA1723" i="2" s="1"/>
  <c r="AC1715" i="4"/>
  <c r="AA1719" i="2" s="1"/>
  <c r="AC1711" i="4"/>
  <c r="AA1715" i="2" s="1"/>
  <c r="AC1707" i="4"/>
  <c r="AA1711" i="2" s="1"/>
  <c r="AC1703" i="4"/>
  <c r="AA1707" i="2" s="1"/>
  <c r="AC1699" i="4"/>
  <c r="AA1703" i="2" s="1"/>
  <c r="AC1695" i="4"/>
  <c r="AA1699" i="2" s="1"/>
  <c r="AC1691" i="4"/>
  <c r="AA1695" i="2" s="1"/>
  <c r="AC1687" i="4"/>
  <c r="AA1691" i="2" s="1"/>
  <c r="AC1683" i="4"/>
  <c r="AA1687" i="2" s="1"/>
  <c r="AC1679" i="4"/>
  <c r="AA1683" i="2" s="1"/>
  <c r="AC1675" i="4"/>
  <c r="AA1679" i="2" s="1"/>
  <c r="AC1671" i="4"/>
  <c r="AA1675" i="2" s="1"/>
  <c r="AC1667" i="4"/>
  <c r="AA1671" i="2" s="1"/>
  <c r="AC1663" i="4"/>
  <c r="AA1667" i="2" s="1"/>
  <c r="AC1659" i="4"/>
  <c r="AA1663" i="2" s="1"/>
  <c r="AC1655" i="4"/>
  <c r="AA1659" i="2" s="1"/>
  <c r="AC1651" i="4"/>
  <c r="AA1655" i="2" s="1"/>
  <c r="AC1647" i="4"/>
  <c r="AA1651" i="2" s="1"/>
  <c r="AC1643" i="4"/>
  <c r="AA1647" i="2" s="1"/>
  <c r="AC1639" i="4"/>
  <c r="AA1643" i="2" s="1"/>
  <c r="AC1635" i="4"/>
  <c r="AA1639" i="2" s="1"/>
  <c r="AC1631" i="4"/>
  <c r="AA1635" i="2" s="1"/>
  <c r="AC3049" i="4"/>
  <c r="AA3053" i="2" s="1"/>
  <c r="AC3041" i="4"/>
  <c r="AA3045" i="2" s="1"/>
  <c r="AC3033" i="4"/>
  <c r="AA3037" i="2" s="1"/>
  <c r="AC3025" i="4"/>
  <c r="AA3029" i="2" s="1"/>
  <c r="AC3017" i="4"/>
  <c r="AA3021" i="2" s="1"/>
  <c r="AC3009" i="4"/>
  <c r="AA3013" i="2" s="1"/>
  <c r="AC3001" i="4"/>
  <c r="AA3005" i="2" s="1"/>
  <c r="AC2993" i="4"/>
  <c r="AA2997" i="2" s="1"/>
  <c r="AC2985" i="4"/>
  <c r="AA2989" i="2" s="1"/>
  <c r="AC2977" i="4"/>
  <c r="AA2981" i="2" s="1"/>
  <c r="AC2969" i="4"/>
  <c r="AA2973" i="2" s="1"/>
  <c r="AC2961" i="4"/>
  <c r="AA2965" i="2" s="1"/>
  <c r="AC2953" i="4"/>
  <c r="AA2957" i="2" s="1"/>
  <c r="AC2945" i="4"/>
  <c r="AA2949" i="2" s="1"/>
  <c r="AC2937" i="4"/>
  <c r="AA2941" i="2" s="1"/>
  <c r="AC2929" i="4"/>
  <c r="AA2933" i="2" s="1"/>
  <c r="AC2921" i="4"/>
  <c r="AA2925" i="2" s="1"/>
  <c r="AC2913" i="4"/>
  <c r="AA2917" i="2" s="1"/>
  <c r="AC2905" i="4"/>
  <c r="AA2909" i="2" s="1"/>
  <c r="AC2897" i="4"/>
  <c r="AA2901" i="2" s="1"/>
  <c r="AC2889" i="4"/>
  <c r="AA2893" i="2" s="1"/>
  <c r="AC3048" i="4"/>
  <c r="AA3052" i="2" s="1"/>
  <c r="AC3016" i="4"/>
  <c r="AA3020" i="2" s="1"/>
  <c r="AC2984" i="4"/>
  <c r="AA2988" i="2" s="1"/>
  <c r="AC2952" i="4"/>
  <c r="AA2956" i="2" s="1"/>
  <c r="AC2920" i="4"/>
  <c r="AA2924" i="2" s="1"/>
  <c r="AC2888" i="4"/>
  <c r="AA2892" i="2" s="1"/>
  <c r="AC2876" i="4"/>
  <c r="AA2880" i="2" s="1"/>
  <c r="AC2865" i="4"/>
  <c r="AA2869" i="2" s="1"/>
  <c r="AC2854" i="4"/>
  <c r="AA2858" i="2" s="1"/>
  <c r="AC2844" i="4"/>
  <c r="AA2848" i="2" s="1"/>
  <c r="AC2833" i="4"/>
  <c r="AA2837" i="2" s="1"/>
  <c r="AC2822" i="4"/>
  <c r="AA2826" i="2" s="1"/>
  <c r="AC2812" i="4"/>
  <c r="AA2816" i="2" s="1"/>
  <c r="AC2801" i="4"/>
  <c r="AA2805" i="2" s="1"/>
  <c r="AC2790" i="4"/>
  <c r="AA2794" i="2" s="1"/>
  <c r="AC2780" i="4"/>
  <c r="AA2784" i="2" s="1"/>
  <c r="AC2769" i="4"/>
  <c r="AA2773" i="2" s="1"/>
  <c r="AC2758" i="4"/>
  <c r="AA2762" i="2" s="1"/>
  <c r="AC2748" i="4"/>
  <c r="AA2752" i="2" s="1"/>
  <c r="AC2737" i="4"/>
  <c r="AA2741" i="2" s="1"/>
  <c r="AC2726" i="4"/>
  <c r="AA2730" i="2" s="1"/>
  <c r="AC2716" i="4"/>
  <c r="AA2720" i="2" s="1"/>
  <c r="AC2705" i="4"/>
  <c r="AA2709" i="2" s="1"/>
  <c r="AC2694" i="4"/>
  <c r="AA2698" i="2" s="1"/>
  <c r="AC2684" i="4"/>
  <c r="AA2688" i="2" s="1"/>
  <c r="AC2673" i="4"/>
  <c r="AA2677" i="2" s="1"/>
  <c r="AC2662" i="4"/>
  <c r="AA2666" i="2" s="1"/>
  <c r="AC2652" i="4"/>
  <c r="AA2656" i="2" s="1"/>
  <c r="AC2641" i="4"/>
  <c r="AA2645" i="2" s="1"/>
  <c r="AC2630" i="4"/>
  <c r="AA2634" i="2" s="1"/>
  <c r="AC2620" i="4"/>
  <c r="AA2624" i="2" s="1"/>
  <c r="AC2609" i="4"/>
  <c r="AA2613" i="2" s="1"/>
  <c r="AC2598" i="4"/>
  <c r="AA2602" i="2" s="1"/>
  <c r="AC2588" i="4"/>
  <c r="AA2592" i="2" s="1"/>
  <c r="AC2577" i="4"/>
  <c r="AA2581" i="2" s="1"/>
  <c r="AC2566" i="4"/>
  <c r="AA2570" i="2" s="1"/>
  <c r="AC2556" i="4"/>
  <c r="AA2560" i="2" s="1"/>
  <c r="AC2545" i="4"/>
  <c r="AA2549" i="2" s="1"/>
  <c r="AC2534" i="4"/>
  <c r="AA2538" i="2" s="1"/>
  <c r="AC2524" i="4"/>
  <c r="AA2528" i="2" s="1"/>
  <c r="AC2513" i="4"/>
  <c r="AA2517" i="2" s="1"/>
  <c r="AC2502" i="4"/>
  <c r="AA2506" i="2" s="1"/>
  <c r="AC2492" i="4"/>
  <c r="AA2496" i="2" s="1"/>
  <c r="AC2481" i="4"/>
  <c r="AA2485" i="2" s="1"/>
  <c r="AC2470" i="4"/>
  <c r="AA2474" i="2" s="1"/>
  <c r="AC2460" i="4"/>
  <c r="AA2464" i="2" s="1"/>
  <c r="AC2449" i="4"/>
  <c r="AA2453" i="2" s="1"/>
  <c r="AC2438" i="4"/>
  <c r="AA2442" i="2" s="1"/>
  <c r="AC2428" i="4"/>
  <c r="AA2432" i="2" s="1"/>
  <c r="AC2417" i="4"/>
  <c r="AA2421" i="2" s="1"/>
  <c r="AC2406" i="4"/>
  <c r="AA2410" i="2" s="1"/>
  <c r="AC2396" i="4"/>
  <c r="AA2400" i="2" s="1"/>
  <c r="AC2385" i="4"/>
  <c r="AA2389" i="2" s="1"/>
  <c r="AC2374" i="4"/>
  <c r="AA2378" i="2" s="1"/>
  <c r="AC2364" i="4"/>
  <c r="AA2368" i="2" s="1"/>
  <c r="AC2353" i="4"/>
  <c r="AA2357" i="2" s="1"/>
  <c r="AC2342" i="4"/>
  <c r="AA2346" i="2" s="1"/>
  <c r="AC2332" i="4"/>
  <c r="AA2336" i="2" s="1"/>
  <c r="AC2321" i="4"/>
  <c r="AA2325" i="2" s="1"/>
  <c r="AC2310" i="4"/>
  <c r="AA2314" i="2" s="1"/>
  <c r="AC2300" i="4"/>
  <c r="AA2304" i="2" s="1"/>
  <c r="AC2289" i="4"/>
  <c r="AA2293" i="2" s="1"/>
  <c r="AC2278" i="4"/>
  <c r="AA2282" i="2" s="1"/>
  <c r="AC2268" i="4"/>
  <c r="AA2272" i="2" s="1"/>
  <c r="AC2257" i="4"/>
  <c r="AA2261" i="2" s="1"/>
  <c r="AC2246" i="4"/>
  <c r="AA2250" i="2" s="1"/>
  <c r="AC2236" i="4"/>
  <c r="AA2240" i="2" s="1"/>
  <c r="AC2225" i="4"/>
  <c r="AA2229" i="2" s="1"/>
  <c r="AC2214" i="4"/>
  <c r="AA2218" i="2" s="1"/>
  <c r="AC2204" i="4"/>
  <c r="AA2208" i="2" s="1"/>
  <c r="AC2193" i="4"/>
  <c r="AA2197" i="2" s="1"/>
  <c r="AC2182" i="4"/>
  <c r="AA2186" i="2" s="1"/>
  <c r="AC2172" i="4"/>
  <c r="AA2176" i="2" s="1"/>
  <c r="AC2161" i="4"/>
  <c r="AA2165" i="2" s="1"/>
  <c r="AC2150" i="4"/>
  <c r="AA2154" i="2" s="1"/>
  <c r="AC2140" i="4"/>
  <c r="AA2144" i="2" s="1"/>
  <c r="AC2129" i="4"/>
  <c r="AA2133" i="2" s="1"/>
  <c r="AC2118" i="4"/>
  <c r="AA2122" i="2" s="1"/>
  <c r="AC2108" i="4"/>
  <c r="AA2112" i="2" s="1"/>
  <c r="AC2097" i="4"/>
  <c r="AA2101" i="2" s="1"/>
  <c r="AC2086" i="4"/>
  <c r="AA2090" i="2" s="1"/>
  <c r="AC2076" i="4"/>
  <c r="AA2080" i="2" s="1"/>
  <c r="AC2065" i="4"/>
  <c r="AA2069" i="2" s="1"/>
  <c r="AC2057" i="4"/>
  <c r="AA2061" i="2" s="1"/>
  <c r="AC2049" i="4"/>
  <c r="AA2053" i="2" s="1"/>
  <c r="AC2041" i="4"/>
  <c r="AA2045" i="2" s="1"/>
  <c r="AC2033" i="4"/>
  <c r="AA2037" i="2" s="1"/>
  <c r="AC2025" i="4"/>
  <c r="AA2029" i="2" s="1"/>
  <c r="AC2017" i="4"/>
  <c r="AA2021" i="2" s="1"/>
  <c r="AC2009" i="4"/>
  <c r="AA2013" i="2" s="1"/>
  <c r="AC2001" i="4"/>
  <c r="AA2005" i="2" s="1"/>
  <c r="AC1993" i="4"/>
  <c r="AA1997" i="2" s="1"/>
  <c r="AC1985" i="4"/>
  <c r="AA1989" i="2" s="1"/>
  <c r="AC1977" i="4"/>
  <c r="AA1981" i="2" s="1"/>
  <c r="AC1969" i="4"/>
  <c r="AA1973" i="2" s="1"/>
  <c r="AC1961" i="4"/>
  <c r="AA1965" i="2" s="1"/>
  <c r="AC1953" i="4"/>
  <c r="AA1957" i="2" s="1"/>
  <c r="AC1945" i="4"/>
  <c r="AA1949" i="2" s="1"/>
  <c r="AC1937" i="4"/>
  <c r="AA1941" i="2" s="1"/>
  <c r="AC1929" i="4"/>
  <c r="AA1933" i="2" s="1"/>
  <c r="AC1921" i="4"/>
  <c r="AA1925" i="2" s="1"/>
  <c r="AC1913" i="4"/>
  <c r="AA1917" i="2" s="1"/>
  <c r="AC1905" i="4"/>
  <c r="AA1909" i="2" s="1"/>
  <c r="AC1897" i="4"/>
  <c r="AA1901" i="2" s="1"/>
  <c r="AC1889" i="4"/>
  <c r="AA1893" i="2" s="1"/>
  <c r="AC1881" i="4"/>
  <c r="AA1885" i="2" s="1"/>
  <c r="AC1873" i="4"/>
  <c r="AA1877" i="2" s="1"/>
  <c r="AC1865" i="4"/>
  <c r="AA1869" i="2" s="1"/>
  <c r="AC1857" i="4"/>
  <c r="AA1861" i="2" s="1"/>
  <c r="AC1849" i="4"/>
  <c r="AA1853" i="2" s="1"/>
  <c r="AC1841" i="4"/>
  <c r="AA1845" i="2" s="1"/>
  <c r="AC1833" i="4"/>
  <c r="AA1837" i="2" s="1"/>
  <c r="AC1825" i="4"/>
  <c r="AA1829" i="2" s="1"/>
  <c r="AC1817" i="4"/>
  <c r="AA1821" i="2" s="1"/>
  <c r="AC1809" i="4"/>
  <c r="AA1813" i="2" s="1"/>
  <c r="AC1801" i="4"/>
  <c r="AA1805" i="2" s="1"/>
  <c r="AC1793" i="4"/>
  <c r="AA1797" i="2" s="1"/>
  <c r="AC1785" i="4"/>
  <c r="AA1789" i="2" s="1"/>
  <c r="AC1777" i="4"/>
  <c r="AA1781" i="2" s="1"/>
  <c r="AC1769" i="4"/>
  <c r="AA1773" i="2" s="1"/>
  <c r="AC1761" i="4"/>
  <c r="AA1765" i="2" s="1"/>
  <c r="AC1753" i="4"/>
  <c r="AA1757" i="2" s="1"/>
  <c r="AC1745" i="4"/>
  <c r="AA1749" i="2" s="1"/>
  <c r="AC1737" i="4"/>
  <c r="AA1741" i="2" s="1"/>
  <c r="AC1729" i="4"/>
  <c r="AA1733" i="2" s="1"/>
  <c r="AC1721" i="4"/>
  <c r="AA1725" i="2" s="1"/>
  <c r="AC1713" i="4"/>
  <c r="AA1717" i="2" s="1"/>
  <c r="AC1705" i="4"/>
  <c r="AA1709" i="2" s="1"/>
  <c r="AC1697" i="4"/>
  <c r="AA1701" i="2" s="1"/>
  <c r="AC1689" i="4"/>
  <c r="AA1693" i="2" s="1"/>
  <c r="AC1681" i="4"/>
  <c r="AA1685" i="2" s="1"/>
  <c r="AC1673" i="4"/>
  <c r="AA1677" i="2" s="1"/>
  <c r="AC1665" i="4"/>
  <c r="AA1669" i="2" s="1"/>
  <c r="AC1657" i="4"/>
  <c r="AA1661" i="2" s="1"/>
  <c r="AC3040" i="4"/>
  <c r="AA3044" i="2" s="1"/>
  <c r="AC3008" i="4"/>
  <c r="AA3012" i="2" s="1"/>
  <c r="AC2976" i="4"/>
  <c r="AA2980" i="2" s="1"/>
  <c r="AC2944" i="4"/>
  <c r="AA2948" i="2" s="1"/>
  <c r="AC2912" i="4"/>
  <c r="AA2916" i="2" s="1"/>
  <c r="AC2882" i="4"/>
  <c r="AA2886" i="2" s="1"/>
  <c r="AC2872" i="4"/>
  <c r="AA2876" i="2" s="1"/>
  <c r="AC2861" i="4"/>
  <c r="AA2865" i="2" s="1"/>
  <c r="AC2850" i="4"/>
  <c r="AA2854" i="2" s="1"/>
  <c r="AC2840" i="4"/>
  <c r="AA2844" i="2" s="1"/>
  <c r="AC2829" i="4"/>
  <c r="AA2833" i="2" s="1"/>
  <c r="AC2818" i="4"/>
  <c r="AA2822" i="2" s="1"/>
  <c r="AC2808" i="4"/>
  <c r="AA2812" i="2" s="1"/>
  <c r="AC2797" i="4"/>
  <c r="AA2801" i="2" s="1"/>
  <c r="AC2786" i="4"/>
  <c r="AA2790" i="2" s="1"/>
  <c r="AC2776" i="4"/>
  <c r="AA2780" i="2" s="1"/>
  <c r="AC2765" i="4"/>
  <c r="AA2769" i="2" s="1"/>
  <c r="AC2754" i="4"/>
  <c r="AA2758" i="2" s="1"/>
  <c r="AC2744" i="4"/>
  <c r="AA2748" i="2" s="1"/>
  <c r="AC2733" i="4"/>
  <c r="AA2737" i="2" s="1"/>
  <c r="AC2722" i="4"/>
  <c r="AA2726" i="2" s="1"/>
  <c r="AC2712" i="4"/>
  <c r="AA2716" i="2" s="1"/>
  <c r="AC2701" i="4"/>
  <c r="AA2705" i="2" s="1"/>
  <c r="AC2690" i="4"/>
  <c r="AA2694" i="2" s="1"/>
  <c r="AC2680" i="4"/>
  <c r="AA2684" i="2" s="1"/>
  <c r="AC2669" i="4"/>
  <c r="AA2673" i="2" s="1"/>
  <c r="AC2658" i="4"/>
  <c r="AA2662" i="2" s="1"/>
  <c r="AC2648" i="4"/>
  <c r="AA2652" i="2" s="1"/>
  <c r="AC2637" i="4"/>
  <c r="AA2641" i="2" s="1"/>
  <c r="AC2626" i="4"/>
  <c r="AA2630" i="2" s="1"/>
  <c r="AC2616" i="4"/>
  <c r="AA2620" i="2" s="1"/>
  <c r="AC2605" i="4"/>
  <c r="AA2609" i="2" s="1"/>
  <c r="AC2594" i="4"/>
  <c r="AA2598" i="2" s="1"/>
  <c r="AC2584" i="4"/>
  <c r="AA2588" i="2" s="1"/>
  <c r="AC2573" i="4"/>
  <c r="AA2577" i="2" s="1"/>
  <c r="AC2562" i="4"/>
  <c r="AA2566" i="2" s="1"/>
  <c r="AC2552" i="4"/>
  <c r="AA2556" i="2" s="1"/>
  <c r="AC2541" i="4"/>
  <c r="AA2545" i="2" s="1"/>
  <c r="AC2530" i="4"/>
  <c r="AA2534" i="2" s="1"/>
  <c r="AC2520" i="4"/>
  <c r="AA2524" i="2" s="1"/>
  <c r="AC2509" i="4"/>
  <c r="AA2513" i="2" s="1"/>
  <c r="AC2498" i="4"/>
  <c r="AA2502" i="2" s="1"/>
  <c r="AC2488" i="4"/>
  <c r="AA2492" i="2" s="1"/>
  <c r="AC2477" i="4"/>
  <c r="AA2481" i="2" s="1"/>
  <c r="AC2466" i="4"/>
  <c r="AA2470" i="2" s="1"/>
  <c r="AC2456" i="4"/>
  <c r="AA2460" i="2" s="1"/>
  <c r="AC2445" i="4"/>
  <c r="AA2449" i="2" s="1"/>
  <c r="AC2434" i="4"/>
  <c r="AA2438" i="2" s="1"/>
  <c r="AC2424" i="4"/>
  <c r="AA2428" i="2" s="1"/>
  <c r="AC2413" i="4"/>
  <c r="AA2417" i="2" s="1"/>
  <c r="AC2402" i="4"/>
  <c r="AA2406" i="2" s="1"/>
  <c r="AC2392" i="4"/>
  <c r="AA2396" i="2" s="1"/>
  <c r="AC2381" i="4"/>
  <c r="AA2385" i="2" s="1"/>
  <c r="AC2370" i="4"/>
  <c r="AA2374" i="2" s="1"/>
  <c r="AC2360" i="4"/>
  <c r="AA2364" i="2" s="1"/>
  <c r="AC2349" i="4"/>
  <c r="AA2353" i="2" s="1"/>
  <c r="AC2338" i="4"/>
  <c r="AA2342" i="2" s="1"/>
  <c r="AC2328" i="4"/>
  <c r="AA2332" i="2" s="1"/>
  <c r="AC2317" i="4"/>
  <c r="AA2321" i="2" s="1"/>
  <c r="AC2306" i="4"/>
  <c r="AA2310" i="2" s="1"/>
  <c r="AC2296" i="4"/>
  <c r="AA2300" i="2" s="1"/>
  <c r="AC2285" i="4"/>
  <c r="AA2289" i="2" s="1"/>
  <c r="AC2274" i="4"/>
  <c r="AA2278" i="2" s="1"/>
  <c r="AC2264" i="4"/>
  <c r="AA2268" i="2" s="1"/>
  <c r="AC2253" i="4"/>
  <c r="AA2257" i="2" s="1"/>
  <c r="AC2242" i="4"/>
  <c r="AA2246" i="2" s="1"/>
  <c r="AC2232" i="4"/>
  <c r="AA2236" i="2" s="1"/>
  <c r="AC2221" i="4"/>
  <c r="AA2225" i="2" s="1"/>
  <c r="AC2210" i="4"/>
  <c r="AA2214" i="2" s="1"/>
  <c r="AC2200" i="4"/>
  <c r="AA2204" i="2" s="1"/>
  <c r="AC2189" i="4"/>
  <c r="AA2193" i="2" s="1"/>
  <c r="AC2178" i="4"/>
  <c r="AA2182" i="2" s="1"/>
  <c r="AC2168" i="4"/>
  <c r="AA2172" i="2" s="1"/>
  <c r="AC2157" i="4"/>
  <c r="AA2161" i="2" s="1"/>
  <c r="AC2146" i="4"/>
  <c r="AA2150" i="2" s="1"/>
  <c r="AC2136" i="4"/>
  <c r="AA2140" i="2" s="1"/>
  <c r="AC2125" i="4"/>
  <c r="AA2129" i="2" s="1"/>
  <c r="AC2114" i="4"/>
  <c r="AA2118" i="2" s="1"/>
  <c r="AC2104" i="4"/>
  <c r="AA2108" i="2" s="1"/>
  <c r="AC2093" i="4"/>
  <c r="AA2097" i="2" s="1"/>
  <c r="AC2082" i="4"/>
  <c r="AA2086" i="2" s="1"/>
  <c r="AC2072" i="4"/>
  <c r="AA2076" i="2" s="1"/>
  <c r="AC2062" i="4"/>
  <c r="AA2066" i="2" s="1"/>
  <c r="AC2054" i="4"/>
  <c r="AA2058" i="2" s="1"/>
  <c r="AC2046" i="4"/>
  <c r="AA2050" i="2" s="1"/>
  <c r="AC2038" i="4"/>
  <c r="AA2042" i="2" s="1"/>
  <c r="AC2030" i="4"/>
  <c r="AA2034" i="2" s="1"/>
  <c r="AC2022" i="4"/>
  <c r="AA2026" i="2" s="1"/>
  <c r="AC2014" i="4"/>
  <c r="AA2018" i="2" s="1"/>
  <c r="AC2006" i="4"/>
  <c r="AA2010" i="2" s="1"/>
  <c r="AC1998" i="4"/>
  <c r="AA2002" i="2" s="1"/>
  <c r="AC1990" i="4"/>
  <c r="AA1994" i="2" s="1"/>
  <c r="AC1982" i="4"/>
  <c r="AA1986" i="2" s="1"/>
  <c r="AC1974" i="4"/>
  <c r="AA1978" i="2" s="1"/>
  <c r="AC1966" i="4"/>
  <c r="AA1970" i="2" s="1"/>
  <c r="AC1958" i="4"/>
  <c r="AA1962" i="2" s="1"/>
  <c r="AC1950" i="4"/>
  <c r="AA1954" i="2" s="1"/>
  <c r="AC1942" i="4"/>
  <c r="AA1946" i="2" s="1"/>
  <c r="AC1934" i="4"/>
  <c r="AA1938" i="2" s="1"/>
  <c r="AC1926" i="4"/>
  <c r="AA1930" i="2" s="1"/>
  <c r="AC1918" i="4"/>
  <c r="AA1922" i="2" s="1"/>
  <c r="AC1910" i="4"/>
  <c r="AA1914" i="2" s="1"/>
  <c r="AC1902" i="4"/>
  <c r="AA1906" i="2" s="1"/>
  <c r="AC1894" i="4"/>
  <c r="AA1898" i="2" s="1"/>
  <c r="AC1886" i="4"/>
  <c r="AA1890" i="2" s="1"/>
  <c r="AC1878" i="4"/>
  <c r="AA1882" i="2" s="1"/>
  <c r="AC1870" i="4"/>
  <c r="AA1874" i="2" s="1"/>
  <c r="AC1862" i="4"/>
  <c r="AA1866" i="2" s="1"/>
  <c r="AC1854" i="4"/>
  <c r="AA1858" i="2" s="1"/>
  <c r="AC1846" i="4"/>
  <c r="AA1850" i="2" s="1"/>
  <c r="AC1838" i="4"/>
  <c r="AA1842" i="2" s="1"/>
  <c r="AC1830" i="4"/>
  <c r="AA1834" i="2" s="1"/>
  <c r="AC1822" i="4"/>
  <c r="AA1826" i="2" s="1"/>
  <c r="AC1814" i="4"/>
  <c r="AA1818" i="2" s="1"/>
  <c r="AC1806" i="4"/>
  <c r="AA1810" i="2" s="1"/>
  <c r="AC1798" i="4"/>
  <c r="AA1802" i="2" s="1"/>
  <c r="AC1790" i="4"/>
  <c r="AA1794" i="2" s="1"/>
  <c r="AC1782" i="4"/>
  <c r="AA1786" i="2" s="1"/>
  <c r="AC1774" i="4"/>
  <c r="AA1778" i="2" s="1"/>
  <c r="AC1766" i="4"/>
  <c r="AA1770" i="2" s="1"/>
  <c r="AC1758" i="4"/>
  <c r="AA1762" i="2" s="1"/>
  <c r="AC1750" i="4"/>
  <c r="AA1754" i="2" s="1"/>
  <c r="AC1742" i="4"/>
  <c r="AA1746" i="2" s="1"/>
  <c r="AC1734" i="4"/>
  <c r="AA1738" i="2" s="1"/>
  <c r="AC1726" i="4"/>
  <c r="AA1730" i="2" s="1"/>
  <c r="AC1718" i="4"/>
  <c r="AA1722" i="2" s="1"/>
  <c r="AC1710" i="4"/>
  <c r="AA1714" i="2" s="1"/>
  <c r="AC1702" i="4"/>
  <c r="AA1706" i="2" s="1"/>
  <c r="AC1694" i="4"/>
  <c r="AA1698" i="2" s="1"/>
  <c r="AC1686" i="4"/>
  <c r="AA1690" i="2" s="1"/>
  <c r="AC1678" i="4"/>
  <c r="AA1682" i="2" s="1"/>
  <c r="AC1670" i="4"/>
  <c r="AA1674" i="2" s="1"/>
  <c r="AC1662" i="4"/>
  <c r="AA1666" i="2" s="1"/>
  <c r="AC1654" i="4"/>
  <c r="AA1658" i="2" s="1"/>
  <c r="AC1646" i="4"/>
  <c r="AA1650" i="2" s="1"/>
  <c r="AC1638" i="4"/>
  <c r="AA1642" i="2" s="1"/>
  <c r="AC1630" i="4"/>
  <c r="AA1634" i="2" s="1"/>
  <c r="AC1625" i="4"/>
  <c r="AA1629" i="2" s="1"/>
  <c r="AC1619" i="4"/>
  <c r="AA1623" i="2" s="1"/>
  <c r="AC1614" i="4"/>
  <c r="AA1618" i="2" s="1"/>
  <c r="AC1609" i="4"/>
  <c r="AA1613" i="2" s="1"/>
  <c r="AC1603" i="4"/>
  <c r="AA1607" i="2" s="1"/>
  <c r="AC1598" i="4"/>
  <c r="AA1602" i="2" s="1"/>
  <c r="AC1593" i="4"/>
  <c r="AA1597" i="2" s="1"/>
  <c r="AC1587" i="4"/>
  <c r="AA1591" i="2" s="1"/>
  <c r="AC1582" i="4"/>
  <c r="AA1586" i="2" s="1"/>
  <c r="AC1577" i="4"/>
  <c r="AA1581" i="2" s="1"/>
  <c r="AC1571" i="4"/>
  <c r="AA1575" i="2" s="1"/>
  <c r="AC1566" i="4"/>
  <c r="AA1570" i="2" s="1"/>
  <c r="AC1561" i="4"/>
  <c r="AA1565" i="2" s="1"/>
  <c r="AC1555" i="4"/>
  <c r="AA1559" i="2" s="1"/>
  <c r="AC1550" i="4"/>
  <c r="AA1554" i="2" s="1"/>
  <c r="AC1545" i="4"/>
  <c r="AA1549" i="2" s="1"/>
  <c r="AC1539" i="4"/>
  <c r="AA1543" i="2" s="1"/>
  <c r="AC1534" i="4"/>
  <c r="AA1538" i="2" s="1"/>
  <c r="AC1529" i="4"/>
  <c r="AA1533" i="2" s="1"/>
  <c r="AC1523" i="4"/>
  <c r="AA1527" i="2" s="1"/>
  <c r="AC1518" i="4"/>
  <c r="AA1522" i="2" s="1"/>
  <c r="AC1513" i="4"/>
  <c r="AA1517" i="2" s="1"/>
  <c r="AC1507" i="4"/>
  <c r="AA1511" i="2" s="1"/>
  <c r="AC1502" i="4"/>
  <c r="AA1506" i="2" s="1"/>
  <c r="AC1497" i="4"/>
  <c r="AA1501" i="2" s="1"/>
  <c r="AC1492" i="4"/>
  <c r="AA1496" i="2" s="1"/>
  <c r="AC1488" i="4"/>
  <c r="AA1492" i="2" s="1"/>
  <c r="AC1484" i="4"/>
  <c r="AA1488" i="2" s="1"/>
  <c r="AC1480" i="4"/>
  <c r="AA1484" i="2" s="1"/>
  <c r="AC1476" i="4"/>
  <c r="AA1480" i="2" s="1"/>
  <c r="AC1472" i="4"/>
  <c r="AA1476" i="2" s="1"/>
  <c r="AC1468" i="4"/>
  <c r="AA1472" i="2" s="1"/>
  <c r="AC1464" i="4"/>
  <c r="AA1468" i="2" s="1"/>
  <c r="AC1460" i="4"/>
  <c r="AA1464" i="2" s="1"/>
  <c r="AC1456" i="4"/>
  <c r="AA1460" i="2" s="1"/>
  <c r="AC3032" i="4"/>
  <c r="AA3036" i="2" s="1"/>
  <c r="AC3000" i="4"/>
  <c r="AA3004" i="2" s="1"/>
  <c r="AC2968" i="4"/>
  <c r="AA2972" i="2" s="1"/>
  <c r="AC2936" i="4"/>
  <c r="AA2940" i="2" s="1"/>
  <c r="AC2904" i="4"/>
  <c r="AA2908" i="2" s="1"/>
  <c r="AC2881" i="4"/>
  <c r="AA2885" i="2" s="1"/>
  <c r="AC2870" i="4"/>
  <c r="AA2874" i="2" s="1"/>
  <c r="AC2860" i="4"/>
  <c r="AA2864" i="2" s="1"/>
  <c r="AC2849" i="4"/>
  <c r="AA2853" i="2" s="1"/>
  <c r="AC2838" i="4"/>
  <c r="AA2842" i="2" s="1"/>
  <c r="AC2828" i="4"/>
  <c r="AA2832" i="2" s="1"/>
  <c r="AC2817" i="4"/>
  <c r="AA2821" i="2" s="1"/>
  <c r="AC2806" i="4"/>
  <c r="AA2810" i="2" s="1"/>
  <c r="AC2796" i="4"/>
  <c r="AA2800" i="2" s="1"/>
  <c r="AC2785" i="4"/>
  <c r="AA2789" i="2" s="1"/>
  <c r="AC2774" i="4"/>
  <c r="AA2778" i="2" s="1"/>
  <c r="AC2764" i="4"/>
  <c r="AA2768" i="2" s="1"/>
  <c r="AC2753" i="4"/>
  <c r="AA2757" i="2" s="1"/>
  <c r="AC2742" i="4"/>
  <c r="AA2746" i="2" s="1"/>
  <c r="AC2732" i="4"/>
  <c r="AA2736" i="2" s="1"/>
  <c r="AC2721" i="4"/>
  <c r="AA2725" i="2" s="1"/>
  <c r="AC2710" i="4"/>
  <c r="AA2714" i="2" s="1"/>
  <c r="AC2700" i="4"/>
  <c r="AA2704" i="2" s="1"/>
  <c r="AC2689" i="4"/>
  <c r="AA2693" i="2" s="1"/>
  <c r="AC2678" i="4"/>
  <c r="AA2682" i="2" s="1"/>
  <c r="AC2668" i="4"/>
  <c r="AA2672" i="2" s="1"/>
  <c r="AC2657" i="4"/>
  <c r="AA2661" i="2" s="1"/>
  <c r="AC2646" i="4"/>
  <c r="AA2650" i="2" s="1"/>
  <c r="AC2636" i="4"/>
  <c r="AA2640" i="2" s="1"/>
  <c r="AC2625" i="4"/>
  <c r="AA2629" i="2" s="1"/>
  <c r="AC2614" i="4"/>
  <c r="AA2618" i="2" s="1"/>
  <c r="AC2604" i="4"/>
  <c r="AA2608" i="2" s="1"/>
  <c r="AC2593" i="4"/>
  <c r="AA2597" i="2" s="1"/>
  <c r="AC2582" i="4"/>
  <c r="AA2586" i="2" s="1"/>
  <c r="AC2572" i="4"/>
  <c r="AA2576" i="2" s="1"/>
  <c r="AC2561" i="4"/>
  <c r="AA2565" i="2" s="1"/>
  <c r="AC2550" i="4"/>
  <c r="AA2554" i="2" s="1"/>
  <c r="AC2540" i="4"/>
  <c r="AA2544" i="2" s="1"/>
  <c r="AC2529" i="4"/>
  <c r="AA2533" i="2" s="1"/>
  <c r="AC2518" i="4"/>
  <c r="AA2522" i="2" s="1"/>
  <c r="AC2508" i="4"/>
  <c r="AA2512" i="2" s="1"/>
  <c r="AC2497" i="4"/>
  <c r="AA2501" i="2" s="1"/>
  <c r="AC2486" i="4"/>
  <c r="AA2490" i="2" s="1"/>
  <c r="AC2476" i="4"/>
  <c r="AA2480" i="2" s="1"/>
  <c r="AC2465" i="4"/>
  <c r="AA2469" i="2" s="1"/>
  <c r="AC2454" i="4"/>
  <c r="AA2458" i="2" s="1"/>
  <c r="AC2444" i="4"/>
  <c r="AA2448" i="2" s="1"/>
  <c r="AC2433" i="4"/>
  <c r="AA2437" i="2" s="1"/>
  <c r="AC2960" i="4"/>
  <c r="AA2964" i="2" s="1"/>
  <c r="AC2866" i="4"/>
  <c r="AA2870" i="2" s="1"/>
  <c r="AC2824" i="4"/>
  <c r="AA2828" i="2" s="1"/>
  <c r="AC2781" i="4"/>
  <c r="AA2785" i="2" s="1"/>
  <c r="AC2738" i="4"/>
  <c r="AA2742" i="2" s="1"/>
  <c r="AC2696" i="4"/>
  <c r="AA2700" i="2" s="1"/>
  <c r="AC2653" i="4"/>
  <c r="AA2657" i="2" s="1"/>
  <c r="AC2610" i="4"/>
  <c r="AA2614" i="2" s="1"/>
  <c r="AC2568" i="4"/>
  <c r="AA2572" i="2" s="1"/>
  <c r="AC2525" i="4"/>
  <c r="AA2529" i="2" s="1"/>
  <c r="AC2482" i="4"/>
  <c r="AA2486" i="2" s="1"/>
  <c r="AC2440" i="4"/>
  <c r="AA2444" i="2" s="1"/>
  <c r="AC2412" i="4"/>
  <c r="AA2416" i="2" s="1"/>
  <c r="AC2390" i="4"/>
  <c r="AA2394" i="2" s="1"/>
  <c r="AC2369" i="4"/>
  <c r="AA2373" i="2" s="1"/>
  <c r="AC2348" i="4"/>
  <c r="AA2352" i="2" s="1"/>
  <c r="AC2326" i="4"/>
  <c r="AA2330" i="2" s="1"/>
  <c r="AC2305" i="4"/>
  <c r="AA2309" i="2" s="1"/>
  <c r="AC2284" i="4"/>
  <c r="AA2288" i="2" s="1"/>
  <c r="AC2262" i="4"/>
  <c r="AA2266" i="2" s="1"/>
  <c r="AC2241" i="4"/>
  <c r="AA2245" i="2" s="1"/>
  <c r="AC2220" i="4"/>
  <c r="AA2224" i="2" s="1"/>
  <c r="AC2198" i="4"/>
  <c r="AA2202" i="2" s="1"/>
  <c r="AC2177" i="4"/>
  <c r="AA2181" i="2" s="1"/>
  <c r="AC2156" i="4"/>
  <c r="AA2160" i="2" s="1"/>
  <c r="AC2134" i="4"/>
  <c r="AA2138" i="2" s="1"/>
  <c r="AC2113" i="4"/>
  <c r="AA2117" i="2" s="1"/>
  <c r="AC2092" i="4"/>
  <c r="AA2096" i="2" s="1"/>
  <c r="AC2070" i="4"/>
  <c r="AA2074" i="2" s="1"/>
  <c r="AC2053" i="4"/>
  <c r="AA2057" i="2" s="1"/>
  <c r="AC2037" i="4"/>
  <c r="AA2041" i="2" s="1"/>
  <c r="AC2021" i="4"/>
  <c r="AA2025" i="2" s="1"/>
  <c r="AC2005" i="4"/>
  <c r="AA2009" i="2" s="1"/>
  <c r="AC1989" i="4"/>
  <c r="AA1993" i="2" s="1"/>
  <c r="AC1973" i="4"/>
  <c r="AA1977" i="2" s="1"/>
  <c r="AC1957" i="4"/>
  <c r="AA1961" i="2" s="1"/>
  <c r="AC1941" i="4"/>
  <c r="AA1945" i="2" s="1"/>
  <c r="AC1925" i="4"/>
  <c r="AA1929" i="2" s="1"/>
  <c r="AC1909" i="4"/>
  <c r="AA1913" i="2" s="1"/>
  <c r="AC1893" i="4"/>
  <c r="AA1897" i="2" s="1"/>
  <c r="AC1877" i="4"/>
  <c r="AA1881" i="2" s="1"/>
  <c r="AC1861" i="4"/>
  <c r="AA1865" i="2" s="1"/>
  <c r="AC1845" i="4"/>
  <c r="AA1849" i="2" s="1"/>
  <c r="AC1829" i="4"/>
  <c r="AA1833" i="2" s="1"/>
  <c r="AC1813" i="4"/>
  <c r="AA1817" i="2" s="1"/>
  <c r="AC1797" i="4"/>
  <c r="AA1801" i="2" s="1"/>
  <c r="AC1781" i="4"/>
  <c r="AA1785" i="2" s="1"/>
  <c r="AC1765" i="4"/>
  <c r="AA1769" i="2" s="1"/>
  <c r="AC1749" i="4"/>
  <c r="AA1753" i="2" s="1"/>
  <c r="AC1733" i="4"/>
  <c r="AA1737" i="2" s="1"/>
  <c r="AC1717" i="4"/>
  <c r="AA1721" i="2" s="1"/>
  <c r="AC1701" i="4"/>
  <c r="AA1705" i="2" s="1"/>
  <c r="AC1685" i="4"/>
  <c r="AA1689" i="2" s="1"/>
  <c r="AC1669" i="4"/>
  <c r="AA1673" i="2" s="1"/>
  <c r="AC1653" i="4"/>
  <c r="AA1657" i="2" s="1"/>
  <c r="AC1642" i="4"/>
  <c r="AA1646" i="2" s="1"/>
  <c r="AC1633" i="4"/>
  <c r="AA1637" i="2" s="1"/>
  <c r="AC1623" i="4"/>
  <c r="AA1627" i="2" s="1"/>
  <c r="AC1617" i="4"/>
  <c r="AA1621" i="2" s="1"/>
  <c r="AC1610" i="4"/>
  <c r="AA1614" i="2" s="1"/>
  <c r="AC1602" i="4"/>
  <c r="AA1606" i="2" s="1"/>
  <c r="AC1595" i="4"/>
  <c r="AA1599" i="2" s="1"/>
  <c r="AC1589" i="4"/>
  <c r="AA1593" i="2" s="1"/>
  <c r="AC1581" i="4"/>
  <c r="AA1585" i="2" s="1"/>
  <c r="AC1574" i="4"/>
  <c r="AA1578" i="2" s="1"/>
  <c r="AC1567" i="4"/>
  <c r="AA1571" i="2" s="1"/>
  <c r="AC1559" i="4"/>
  <c r="AA1563" i="2" s="1"/>
  <c r="AC1553" i="4"/>
  <c r="AA1557" i="2" s="1"/>
  <c r="AC1546" i="4"/>
  <c r="AA1550" i="2" s="1"/>
  <c r="AC1538" i="4"/>
  <c r="AA1542" i="2" s="1"/>
  <c r="AC1531" i="4"/>
  <c r="AA1535" i="2" s="1"/>
  <c r="AC1525" i="4"/>
  <c r="AA1529" i="2" s="1"/>
  <c r="AC1517" i="4"/>
  <c r="AA1521" i="2" s="1"/>
  <c r="AC1510" i="4"/>
  <c r="AA1514" i="2" s="1"/>
  <c r="AC1503" i="4"/>
  <c r="AA1507" i="2" s="1"/>
  <c r="AC1495" i="4"/>
  <c r="AA1499" i="2" s="1"/>
  <c r="AC1490" i="4"/>
  <c r="AA1494" i="2" s="1"/>
  <c r="AC1485" i="4"/>
  <c r="AA1489" i="2" s="1"/>
  <c r="AC1479" i="4"/>
  <c r="AA1483" i="2" s="1"/>
  <c r="AC1474" i="4"/>
  <c r="AA1478" i="2" s="1"/>
  <c r="AC1469" i="4"/>
  <c r="AA1473" i="2" s="1"/>
  <c r="AC1463" i="4"/>
  <c r="AA1467" i="2" s="1"/>
  <c r="AC1458" i="4"/>
  <c r="AA1462" i="2" s="1"/>
  <c r="AC1453" i="4"/>
  <c r="AA1457" i="2" s="1"/>
  <c r="AC1449" i="4"/>
  <c r="AA1453" i="2" s="1"/>
  <c r="AC1445" i="4"/>
  <c r="AA1449" i="2" s="1"/>
  <c r="AC1441" i="4"/>
  <c r="AA1445" i="2" s="1"/>
  <c r="AC1437" i="4"/>
  <c r="AA1441" i="2" s="1"/>
  <c r="AC1433" i="4"/>
  <c r="AA1437" i="2" s="1"/>
  <c r="AC1429" i="4"/>
  <c r="AA1433" i="2" s="1"/>
  <c r="AC1425" i="4"/>
  <c r="AA1429" i="2" s="1"/>
  <c r="AC1421" i="4"/>
  <c r="AA1425" i="2" s="1"/>
  <c r="AC1417" i="4"/>
  <c r="AA1421" i="2" s="1"/>
  <c r="AC1413" i="4"/>
  <c r="AA1417" i="2" s="1"/>
  <c r="AC1409" i="4"/>
  <c r="AA1413" i="2" s="1"/>
  <c r="AC1405" i="4"/>
  <c r="AA1409" i="2" s="1"/>
  <c r="AC1401" i="4"/>
  <c r="AA1405" i="2" s="1"/>
  <c r="AC1397" i="4"/>
  <c r="AA1401" i="2" s="1"/>
  <c r="AC1393" i="4"/>
  <c r="AA1397" i="2" s="1"/>
  <c r="AC1389" i="4"/>
  <c r="AA1393" i="2" s="1"/>
  <c r="AC1385" i="4"/>
  <c r="AA1389" i="2" s="1"/>
  <c r="AC1381" i="4"/>
  <c r="AA1385" i="2" s="1"/>
  <c r="AC1377" i="4"/>
  <c r="AA1381" i="2" s="1"/>
  <c r="AC1373" i="4"/>
  <c r="AA1377" i="2" s="1"/>
  <c r="AC1369" i="4"/>
  <c r="AA1373" i="2" s="1"/>
  <c r="AC1365" i="4"/>
  <c r="AA1369" i="2" s="1"/>
  <c r="AC1361" i="4"/>
  <c r="AA1365" i="2" s="1"/>
  <c r="AC1357" i="4"/>
  <c r="AA1361" i="2" s="1"/>
  <c r="AC1353" i="4"/>
  <c r="AA1357" i="2" s="1"/>
  <c r="AC1349" i="4"/>
  <c r="AA1353" i="2" s="1"/>
  <c r="AC1345" i="4"/>
  <c r="AA1349" i="2" s="1"/>
  <c r="AC1341" i="4"/>
  <c r="AA1345" i="2" s="1"/>
  <c r="AC1337" i="4"/>
  <c r="AA1341" i="2" s="1"/>
  <c r="AC1333" i="4"/>
  <c r="AA1337" i="2" s="1"/>
  <c r="AC1329" i="4"/>
  <c r="AA1333" i="2" s="1"/>
  <c r="AC1325" i="4"/>
  <c r="AA1329" i="2" s="1"/>
  <c r="AC1321" i="4"/>
  <c r="AA1325" i="2" s="1"/>
  <c r="AC1317" i="4"/>
  <c r="AA1321" i="2" s="1"/>
  <c r="AC1313" i="4"/>
  <c r="AA1317" i="2" s="1"/>
  <c r="AC1309" i="4"/>
  <c r="AA1313" i="2" s="1"/>
  <c r="AC1305" i="4"/>
  <c r="AA1309" i="2" s="1"/>
  <c r="AC1301" i="4"/>
  <c r="AA1305" i="2" s="1"/>
  <c r="AC1297" i="4"/>
  <c r="AA1301" i="2" s="1"/>
  <c r="AC1293" i="4"/>
  <c r="AA1297" i="2" s="1"/>
  <c r="AC1289" i="4"/>
  <c r="AA1293" i="2" s="1"/>
  <c r="AC1285" i="4"/>
  <c r="AA1289" i="2" s="1"/>
  <c r="AC1281" i="4"/>
  <c r="AA1285" i="2" s="1"/>
  <c r="AC1277" i="4"/>
  <c r="AA1281" i="2" s="1"/>
  <c r="AC1273" i="4"/>
  <c r="AA1277" i="2" s="1"/>
  <c r="AC1269" i="4"/>
  <c r="AA1273" i="2" s="1"/>
  <c r="AC1265" i="4"/>
  <c r="AA1269" i="2" s="1"/>
  <c r="AC1261" i="4"/>
  <c r="AA1265" i="2" s="1"/>
  <c r="AC1257" i="4"/>
  <c r="AA1261" i="2" s="1"/>
  <c r="AC1253" i="4"/>
  <c r="AA1257" i="2" s="1"/>
  <c r="AC1249" i="4"/>
  <c r="AA1253" i="2" s="1"/>
  <c r="AC1245" i="4"/>
  <c r="AA1249" i="2" s="1"/>
  <c r="AC1241" i="4"/>
  <c r="AA1245" i="2" s="1"/>
  <c r="AC1237" i="4"/>
  <c r="AA1241" i="2" s="1"/>
  <c r="AC1233" i="4"/>
  <c r="AA1237" i="2" s="1"/>
  <c r="AC1229" i="4"/>
  <c r="AA1233" i="2" s="1"/>
  <c r="AC1225" i="4"/>
  <c r="AA1229" i="2" s="1"/>
  <c r="AC1221" i="4"/>
  <c r="AA1225" i="2" s="1"/>
  <c r="AC1217" i="4"/>
  <c r="AA1221" i="2" s="1"/>
  <c r="AC1213" i="4"/>
  <c r="AA1217" i="2" s="1"/>
  <c r="AC1209" i="4"/>
  <c r="AA1213" i="2" s="1"/>
  <c r="AC1205" i="4"/>
  <c r="AA1209" i="2" s="1"/>
  <c r="AC1201" i="4"/>
  <c r="AA1205" i="2" s="1"/>
  <c r="AC1197" i="4"/>
  <c r="AA1201" i="2" s="1"/>
  <c r="AC1193" i="4"/>
  <c r="AA1197" i="2" s="1"/>
  <c r="AC1189" i="4"/>
  <c r="AA1193" i="2" s="1"/>
  <c r="AC1185" i="4"/>
  <c r="AA1189" i="2" s="1"/>
  <c r="AC1181" i="4"/>
  <c r="AA1185" i="2" s="1"/>
  <c r="AC1177" i="4"/>
  <c r="AA1181" i="2" s="1"/>
  <c r="AC1173" i="4"/>
  <c r="AA1177" i="2" s="1"/>
  <c r="AC1169" i="4"/>
  <c r="AA1173" i="2" s="1"/>
  <c r="AC1165" i="4"/>
  <c r="AA1169" i="2" s="1"/>
  <c r="AC1161" i="4"/>
  <c r="AA1165" i="2" s="1"/>
  <c r="AC1157" i="4"/>
  <c r="AA1161" i="2" s="1"/>
  <c r="AC1153" i="4"/>
  <c r="AA1157" i="2" s="1"/>
  <c r="AC1149" i="4"/>
  <c r="AA1153" i="2" s="1"/>
  <c r="AC1145" i="4"/>
  <c r="AA1149" i="2" s="1"/>
  <c r="AC1141" i="4"/>
  <c r="AA1145" i="2" s="1"/>
  <c r="AC1137" i="4"/>
  <c r="AA1141" i="2" s="1"/>
  <c r="AC1133" i="4"/>
  <c r="AA1137" i="2" s="1"/>
  <c r="AC1129" i="4"/>
  <c r="AA1133" i="2" s="1"/>
  <c r="AC1125" i="4"/>
  <c r="AA1129" i="2" s="1"/>
  <c r="AC1121" i="4"/>
  <c r="AA1125" i="2" s="1"/>
  <c r="AC1117" i="4"/>
  <c r="AA1121" i="2" s="1"/>
  <c r="AC1113" i="4"/>
  <c r="AA1117" i="2" s="1"/>
  <c r="AC1109" i="4"/>
  <c r="AA1113" i="2" s="1"/>
  <c r="AC1105" i="4"/>
  <c r="AA1109" i="2" s="1"/>
  <c r="AC1101" i="4"/>
  <c r="AA1105" i="2" s="1"/>
  <c r="AC1097" i="4"/>
  <c r="AA1101" i="2" s="1"/>
  <c r="AC1093" i="4"/>
  <c r="AA1097" i="2" s="1"/>
  <c r="AC1089" i="4"/>
  <c r="AA1093" i="2" s="1"/>
  <c r="AC1085" i="4"/>
  <c r="AA1089" i="2" s="1"/>
  <c r="AC1081" i="4"/>
  <c r="AA1085" i="2" s="1"/>
  <c r="AC1077" i="4"/>
  <c r="AA1081" i="2" s="1"/>
  <c r="AC1073" i="4"/>
  <c r="AA1077" i="2" s="1"/>
  <c r="AC1069" i="4"/>
  <c r="AA1073" i="2" s="1"/>
  <c r="AC1065" i="4"/>
  <c r="AA1069" i="2" s="1"/>
  <c r="AC1061" i="4"/>
  <c r="AA1065" i="2" s="1"/>
  <c r="AC1057" i="4"/>
  <c r="AA1061" i="2" s="1"/>
  <c r="AC1053" i="4"/>
  <c r="AA1057" i="2" s="1"/>
  <c r="AC1049" i="4"/>
  <c r="AA1053" i="2" s="1"/>
  <c r="AC1045" i="4"/>
  <c r="AA1049" i="2" s="1"/>
  <c r="AC1041" i="4"/>
  <c r="AA1045" i="2" s="1"/>
  <c r="AC1037" i="4"/>
  <c r="AA1041" i="2" s="1"/>
  <c r="AC1033" i="4"/>
  <c r="AA1037" i="2" s="1"/>
  <c r="AC1029" i="4"/>
  <c r="AA1033" i="2" s="1"/>
  <c r="AC1025" i="4"/>
  <c r="AA1029" i="2" s="1"/>
  <c r="AC1021" i="4"/>
  <c r="AA1025" i="2" s="1"/>
  <c r="AC1017" i="4"/>
  <c r="AA1021" i="2" s="1"/>
  <c r="AC1013" i="4"/>
  <c r="AA1017" i="2" s="1"/>
  <c r="AC1009" i="4"/>
  <c r="AA1013" i="2" s="1"/>
  <c r="AC1005" i="4"/>
  <c r="AA1009" i="2" s="1"/>
  <c r="AC1001" i="4"/>
  <c r="AA1005" i="2" s="1"/>
  <c r="AC997" i="4"/>
  <c r="AA1001" i="2" s="1"/>
  <c r="AC993" i="4"/>
  <c r="AA997" i="2" s="1"/>
  <c r="AC989" i="4"/>
  <c r="AA993" i="2" s="1"/>
  <c r="AC985" i="4"/>
  <c r="AA989" i="2" s="1"/>
  <c r="AC981" i="4"/>
  <c r="AA985" i="2" s="1"/>
  <c r="AC977" i="4"/>
  <c r="AA981" i="2" s="1"/>
  <c r="AC973" i="4"/>
  <c r="AA977" i="2" s="1"/>
  <c r="AC969" i="4"/>
  <c r="AA973" i="2" s="1"/>
  <c r="AC965" i="4"/>
  <c r="AA969" i="2" s="1"/>
  <c r="AC961" i="4"/>
  <c r="AA965" i="2" s="1"/>
  <c r="AC957" i="4"/>
  <c r="AA961" i="2" s="1"/>
  <c r="AC953" i="4"/>
  <c r="AA957" i="2" s="1"/>
  <c r="AC949" i="4"/>
  <c r="AA953" i="2" s="1"/>
  <c r="AC945" i="4"/>
  <c r="AA949" i="2" s="1"/>
  <c r="AC941" i="4"/>
  <c r="AA945" i="2" s="1"/>
  <c r="AC937" i="4"/>
  <c r="AA941" i="2" s="1"/>
  <c r="AC933" i="4"/>
  <c r="AA937" i="2" s="1"/>
  <c r="AC929" i="4"/>
  <c r="AA933" i="2" s="1"/>
  <c r="AC925" i="4"/>
  <c r="AA929" i="2" s="1"/>
  <c r="AC921" i="4"/>
  <c r="AA925" i="2" s="1"/>
  <c r="AC917" i="4"/>
  <c r="AA921" i="2" s="1"/>
  <c r="AC913" i="4"/>
  <c r="AA917" i="2" s="1"/>
  <c r="AC909" i="4"/>
  <c r="AA913" i="2" s="1"/>
  <c r="AC905" i="4"/>
  <c r="AA909" i="2" s="1"/>
  <c r="AC901" i="4"/>
  <c r="AA905" i="2" s="1"/>
  <c r="AC897" i="4"/>
  <c r="AA901" i="2" s="1"/>
  <c r="AC893" i="4"/>
  <c r="AA897" i="2" s="1"/>
  <c r="AC889" i="4"/>
  <c r="AA893" i="2" s="1"/>
  <c r="AC885" i="4"/>
  <c r="AA889" i="2" s="1"/>
  <c r="AC881" i="4"/>
  <c r="AA885" i="2" s="1"/>
  <c r="AC877" i="4"/>
  <c r="AA881" i="2" s="1"/>
  <c r="AC873" i="4"/>
  <c r="AA877" i="2" s="1"/>
  <c r="AC869" i="4"/>
  <c r="AA873" i="2" s="1"/>
  <c r="AC865" i="4"/>
  <c r="AA869" i="2" s="1"/>
  <c r="AC861" i="4"/>
  <c r="AA865" i="2" s="1"/>
  <c r="AC857" i="4"/>
  <c r="AA861" i="2" s="1"/>
  <c r="AC853" i="4"/>
  <c r="AA857" i="2" s="1"/>
  <c r="AC849" i="4"/>
  <c r="AA853" i="2" s="1"/>
  <c r="AC845" i="4"/>
  <c r="AA849" i="2" s="1"/>
  <c r="AC841" i="4"/>
  <c r="AA845" i="2" s="1"/>
  <c r="AC837" i="4"/>
  <c r="AA841" i="2" s="1"/>
  <c r="AC833" i="4"/>
  <c r="AA837" i="2" s="1"/>
  <c r="AC829" i="4"/>
  <c r="AA833" i="2" s="1"/>
  <c r="AC825" i="4"/>
  <c r="AA829" i="2" s="1"/>
  <c r="AC821" i="4"/>
  <c r="AA825" i="2" s="1"/>
  <c r="AC817" i="4"/>
  <c r="AA821" i="2" s="1"/>
  <c r="AC813" i="4"/>
  <c r="AA817" i="2" s="1"/>
  <c r="AC809" i="4"/>
  <c r="AA813" i="2" s="1"/>
  <c r="AC805" i="4"/>
  <c r="AA809" i="2" s="1"/>
  <c r="AC801" i="4"/>
  <c r="AA805" i="2" s="1"/>
  <c r="AC797" i="4"/>
  <c r="AA801" i="2" s="1"/>
  <c r="AC793" i="4"/>
  <c r="AA797" i="2" s="1"/>
  <c r="AC789" i="4"/>
  <c r="AA793" i="2" s="1"/>
  <c r="AC785" i="4"/>
  <c r="AA789" i="2" s="1"/>
  <c r="AC781" i="4"/>
  <c r="AA785" i="2" s="1"/>
  <c r="AC777" i="4"/>
  <c r="AA781" i="2" s="1"/>
  <c r="AC773" i="4"/>
  <c r="AA777" i="2" s="1"/>
  <c r="AC769" i="4"/>
  <c r="AA773" i="2" s="1"/>
  <c r="AC765" i="4"/>
  <c r="AA769" i="2" s="1"/>
  <c r="AC761" i="4"/>
  <c r="AA765" i="2" s="1"/>
  <c r="AC757" i="4"/>
  <c r="AA761" i="2" s="1"/>
  <c r="AC753" i="4"/>
  <c r="AA757" i="2" s="1"/>
  <c r="AC749" i="4"/>
  <c r="AA753" i="2" s="1"/>
  <c r="AC745" i="4"/>
  <c r="AA749" i="2" s="1"/>
  <c r="AC741" i="4"/>
  <c r="AA745" i="2" s="1"/>
  <c r="AC737" i="4"/>
  <c r="AA741" i="2" s="1"/>
  <c r="AC733" i="4"/>
  <c r="AA737" i="2" s="1"/>
  <c r="AC729" i="4"/>
  <c r="AA733" i="2" s="1"/>
  <c r="AC725" i="4"/>
  <c r="AA729" i="2" s="1"/>
  <c r="AC721" i="4"/>
  <c r="AA725" i="2" s="1"/>
  <c r="AC717" i="4"/>
  <c r="AA721" i="2" s="1"/>
  <c r="AC713" i="4"/>
  <c r="AA717" i="2" s="1"/>
  <c r="AC709" i="4"/>
  <c r="AA713" i="2" s="1"/>
  <c r="AC705" i="4"/>
  <c r="AA709" i="2" s="1"/>
  <c r="AC701" i="4"/>
  <c r="AA705" i="2" s="1"/>
  <c r="AC697" i="4"/>
  <c r="AA701" i="2" s="1"/>
  <c r="AC693" i="4"/>
  <c r="AA697" i="2" s="1"/>
  <c r="AC689" i="4"/>
  <c r="AA693" i="2" s="1"/>
  <c r="AC685" i="4"/>
  <c r="AA689" i="2" s="1"/>
  <c r="AC681" i="4"/>
  <c r="AA685" i="2" s="1"/>
  <c r="AC677" i="4"/>
  <c r="AA681" i="2" s="1"/>
  <c r="AC673" i="4"/>
  <c r="AA677" i="2" s="1"/>
  <c r="AC669" i="4"/>
  <c r="AA673" i="2" s="1"/>
  <c r="AC665" i="4"/>
  <c r="AA669" i="2" s="1"/>
  <c r="AC661" i="4"/>
  <c r="AA665" i="2" s="1"/>
  <c r="AC657" i="4"/>
  <c r="AA661" i="2" s="1"/>
  <c r="AC653" i="4"/>
  <c r="AA657" i="2" s="1"/>
  <c r="AC649" i="4"/>
  <c r="AA653" i="2" s="1"/>
  <c r="AC645" i="4"/>
  <c r="AA649" i="2" s="1"/>
  <c r="AC641" i="4"/>
  <c r="AA645" i="2" s="1"/>
  <c r="AC637" i="4"/>
  <c r="AA641" i="2" s="1"/>
  <c r="AC633" i="4"/>
  <c r="AA637" i="2" s="1"/>
  <c r="AC629" i="4"/>
  <c r="AA633" i="2" s="1"/>
  <c r="AC625" i="4"/>
  <c r="AA629" i="2" s="1"/>
  <c r="AC621" i="4"/>
  <c r="AA625" i="2" s="1"/>
  <c r="AC617" i="4"/>
  <c r="AA621" i="2" s="1"/>
  <c r="AC613" i="4"/>
  <c r="AA617" i="2" s="1"/>
  <c r="AC609" i="4"/>
  <c r="AA613" i="2" s="1"/>
  <c r="AC605" i="4"/>
  <c r="AA609" i="2" s="1"/>
  <c r="AC601" i="4"/>
  <c r="AA605" i="2" s="1"/>
  <c r="AC597" i="4"/>
  <c r="AA601" i="2" s="1"/>
  <c r="AC593" i="4"/>
  <c r="AA597" i="2" s="1"/>
  <c r="AC589" i="4"/>
  <c r="AA593" i="2" s="1"/>
  <c r="AC585" i="4"/>
  <c r="AA589" i="2" s="1"/>
  <c r="AC581" i="4"/>
  <c r="AA585" i="2" s="1"/>
  <c r="AC577" i="4"/>
  <c r="AA581" i="2" s="1"/>
  <c r="AC573" i="4"/>
  <c r="AA577" i="2" s="1"/>
  <c r="AC569" i="4"/>
  <c r="AA573" i="2" s="1"/>
  <c r="AC565" i="4"/>
  <c r="AA569" i="2" s="1"/>
  <c r="AC561" i="4"/>
  <c r="AA565" i="2" s="1"/>
  <c r="AC557" i="4"/>
  <c r="AA561" i="2" s="1"/>
  <c r="AC553" i="4"/>
  <c r="AA557" i="2" s="1"/>
  <c r="AC549" i="4"/>
  <c r="AA553" i="2" s="1"/>
  <c r="AC545" i="4"/>
  <c r="AA549" i="2" s="1"/>
  <c r="AC541" i="4"/>
  <c r="AA545" i="2" s="1"/>
  <c r="AC537" i="4"/>
  <c r="AA541" i="2" s="1"/>
  <c r="AC533" i="4"/>
  <c r="AA537" i="2" s="1"/>
  <c r="AC529" i="4"/>
  <c r="AA533" i="2" s="1"/>
  <c r="AC525" i="4"/>
  <c r="AA529" i="2" s="1"/>
  <c r="AC2928" i="4"/>
  <c r="AA2932" i="2" s="1"/>
  <c r="AC2856" i="4"/>
  <c r="AA2860" i="2" s="1"/>
  <c r="AC2813" i="4"/>
  <c r="AA2817" i="2" s="1"/>
  <c r="AC2770" i="4"/>
  <c r="AA2774" i="2" s="1"/>
  <c r="AC2728" i="4"/>
  <c r="AA2732" i="2" s="1"/>
  <c r="AC2685" i="4"/>
  <c r="AA2689" i="2" s="1"/>
  <c r="AC2642" i="4"/>
  <c r="AA2646" i="2" s="1"/>
  <c r="AC2600" i="4"/>
  <c r="AA2604" i="2" s="1"/>
  <c r="AC2557" i="4"/>
  <c r="AA2561" i="2" s="1"/>
  <c r="AC2514" i="4"/>
  <c r="AA2518" i="2" s="1"/>
  <c r="AC2472" i="4"/>
  <c r="AA2476" i="2" s="1"/>
  <c r="AC2429" i="4"/>
  <c r="AA2433" i="2" s="1"/>
  <c r="AC2408" i="4"/>
  <c r="AA2412" i="2" s="1"/>
  <c r="AC2386" i="4"/>
  <c r="AA2390" i="2" s="1"/>
  <c r="AC2365" i="4"/>
  <c r="AA2369" i="2" s="1"/>
  <c r="AC2344" i="4"/>
  <c r="AA2348" i="2" s="1"/>
  <c r="AC2322" i="4"/>
  <c r="AA2326" i="2" s="1"/>
  <c r="AC2301" i="4"/>
  <c r="AA2305" i="2" s="1"/>
  <c r="AC2280" i="4"/>
  <c r="AA2284" i="2" s="1"/>
  <c r="AC2258" i="4"/>
  <c r="AA2262" i="2" s="1"/>
  <c r="AC2237" i="4"/>
  <c r="AA2241" i="2" s="1"/>
  <c r="AC2216" i="4"/>
  <c r="AA2220" i="2" s="1"/>
  <c r="AC2194" i="4"/>
  <c r="AA2198" i="2" s="1"/>
  <c r="AC2173" i="4"/>
  <c r="AA2177" i="2" s="1"/>
  <c r="AC2152" i="4"/>
  <c r="AA2156" i="2" s="1"/>
  <c r="AC2130" i="4"/>
  <c r="AA2134" i="2" s="1"/>
  <c r="AC2109" i="4"/>
  <c r="AA2113" i="2" s="1"/>
  <c r="AC2088" i="4"/>
  <c r="AA2092" i="2" s="1"/>
  <c r="AC2066" i="4"/>
  <c r="AA2070" i="2" s="1"/>
  <c r="AC2050" i="4"/>
  <c r="AA2054" i="2" s="1"/>
  <c r="AC2034" i="4"/>
  <c r="AA2038" i="2" s="1"/>
  <c r="AC2018" i="4"/>
  <c r="AA2022" i="2" s="1"/>
  <c r="AC2002" i="4"/>
  <c r="AA2006" i="2" s="1"/>
  <c r="AC1986" i="4"/>
  <c r="AA1990" i="2" s="1"/>
  <c r="AC1970" i="4"/>
  <c r="AA1974" i="2" s="1"/>
  <c r="AC1954" i="4"/>
  <c r="AA1958" i="2" s="1"/>
  <c r="AC1938" i="4"/>
  <c r="AA1942" i="2" s="1"/>
  <c r="AC1922" i="4"/>
  <c r="AA1926" i="2" s="1"/>
  <c r="AC1906" i="4"/>
  <c r="AA1910" i="2" s="1"/>
  <c r="AC1890" i="4"/>
  <c r="AA1894" i="2" s="1"/>
  <c r="AC1874" i="4"/>
  <c r="AA1878" i="2" s="1"/>
  <c r="AC1858" i="4"/>
  <c r="AA1862" i="2" s="1"/>
  <c r="AC1842" i="4"/>
  <c r="AA1846" i="2" s="1"/>
  <c r="AC1826" i="4"/>
  <c r="AA1830" i="2" s="1"/>
  <c r="AC1810" i="4"/>
  <c r="AA1814" i="2" s="1"/>
  <c r="AC1794" i="4"/>
  <c r="AA1798" i="2" s="1"/>
  <c r="AC1778" i="4"/>
  <c r="AA1782" i="2" s="1"/>
  <c r="AC1762" i="4"/>
  <c r="AA1766" i="2" s="1"/>
  <c r="AC1746" i="4"/>
  <c r="AA1750" i="2" s="1"/>
  <c r="AC1730" i="4"/>
  <c r="AA1734" i="2" s="1"/>
  <c r="AC1714" i="4"/>
  <c r="AA1718" i="2" s="1"/>
  <c r="AC1698" i="4"/>
  <c r="AA1702" i="2" s="1"/>
  <c r="AC1682" i="4"/>
  <c r="AA1686" i="2" s="1"/>
  <c r="AC1666" i="4"/>
  <c r="AA1670" i="2" s="1"/>
  <c r="AC1650" i="4"/>
  <c r="AA1654" i="2" s="1"/>
  <c r="AC1641" i="4"/>
  <c r="AA1645" i="2" s="1"/>
  <c r="AC1629" i="4"/>
  <c r="AA1633" i="2" s="1"/>
  <c r="AC1622" i="4"/>
  <c r="AA1626" i="2" s="1"/>
  <c r="AC1615" i="4"/>
  <c r="AA1619" i="2" s="1"/>
  <c r="AC1607" i="4"/>
  <c r="AA1611" i="2" s="1"/>
  <c r="AC1601" i="4"/>
  <c r="AA1605" i="2" s="1"/>
  <c r="AC1594" i="4"/>
  <c r="AA1598" i="2" s="1"/>
  <c r="AC1586" i="4"/>
  <c r="AA1590" i="2" s="1"/>
  <c r="AC1579" i="4"/>
  <c r="AA1583" i="2" s="1"/>
  <c r="AC1573" i="4"/>
  <c r="AA1577" i="2" s="1"/>
  <c r="AC1565" i="4"/>
  <c r="AA1569" i="2" s="1"/>
  <c r="AC1558" i="4"/>
  <c r="AA1562" i="2" s="1"/>
  <c r="AC1551" i="4"/>
  <c r="AA1555" i="2" s="1"/>
  <c r="AC1543" i="4"/>
  <c r="AA1547" i="2" s="1"/>
  <c r="AC1537" i="4"/>
  <c r="AA1541" i="2" s="1"/>
  <c r="AC1530" i="4"/>
  <c r="AA1534" i="2" s="1"/>
  <c r="AC1522" i="4"/>
  <c r="AA1526" i="2" s="1"/>
  <c r="AC1515" i="4"/>
  <c r="AA1519" i="2" s="1"/>
  <c r="AC1509" i="4"/>
  <c r="AA1513" i="2" s="1"/>
  <c r="AC1501" i="4"/>
  <c r="AA1505" i="2" s="1"/>
  <c r="AC1494" i="4"/>
  <c r="AA1498" i="2" s="1"/>
  <c r="AC1489" i="4"/>
  <c r="AA1493" i="2" s="1"/>
  <c r="AC1483" i="4"/>
  <c r="AA1487" i="2" s="1"/>
  <c r="AC1478" i="4"/>
  <c r="AA1482" i="2" s="1"/>
  <c r="AC1473" i="4"/>
  <c r="AA1477" i="2" s="1"/>
  <c r="AC1467" i="4"/>
  <c r="AA1471" i="2" s="1"/>
  <c r="AC1462" i="4"/>
  <c r="AA1466" i="2" s="1"/>
  <c r="AC1457" i="4"/>
  <c r="AA1461" i="2" s="1"/>
  <c r="AC1452" i="4"/>
  <c r="AA1456" i="2" s="1"/>
  <c r="AC1448" i="4"/>
  <c r="AA1452" i="2" s="1"/>
  <c r="AC1444" i="4"/>
  <c r="AA1448" i="2" s="1"/>
  <c r="AC1440" i="4"/>
  <c r="AA1444" i="2" s="1"/>
  <c r="AC1436" i="4"/>
  <c r="AA1440" i="2" s="1"/>
  <c r="AC1432" i="4"/>
  <c r="AA1436" i="2" s="1"/>
  <c r="AC1428" i="4"/>
  <c r="AA1432" i="2" s="1"/>
  <c r="AC1424" i="4"/>
  <c r="AA1428" i="2" s="1"/>
  <c r="AC1420" i="4"/>
  <c r="AA1424" i="2" s="1"/>
  <c r="AC1416" i="4"/>
  <c r="AA1420" i="2" s="1"/>
  <c r="AC1412" i="4"/>
  <c r="AA1416" i="2" s="1"/>
  <c r="AC1408" i="4"/>
  <c r="AA1412" i="2" s="1"/>
  <c r="AC1404" i="4"/>
  <c r="AA1408" i="2" s="1"/>
  <c r="AC1400" i="4"/>
  <c r="AA1404" i="2" s="1"/>
  <c r="AC1396" i="4"/>
  <c r="AA1400" i="2" s="1"/>
  <c r="AC1392" i="4"/>
  <c r="AA1396" i="2" s="1"/>
  <c r="AC1388" i="4"/>
  <c r="AA1392" i="2" s="1"/>
  <c r="AC1384" i="4"/>
  <c r="AA1388" i="2" s="1"/>
  <c r="AC1380" i="4"/>
  <c r="AA1384" i="2" s="1"/>
  <c r="AC1376" i="4"/>
  <c r="AA1380" i="2" s="1"/>
  <c r="AC1372" i="4"/>
  <c r="AA1376" i="2" s="1"/>
  <c r="AC1368" i="4"/>
  <c r="AA1372" i="2" s="1"/>
  <c r="AC1364" i="4"/>
  <c r="AA1368" i="2" s="1"/>
  <c r="AC1360" i="4"/>
  <c r="AA1364" i="2" s="1"/>
  <c r="AC1356" i="4"/>
  <c r="AA1360" i="2" s="1"/>
  <c r="AC1352" i="4"/>
  <c r="AA1356" i="2" s="1"/>
  <c r="AC1348" i="4"/>
  <c r="AA1352" i="2" s="1"/>
  <c r="AC1344" i="4"/>
  <c r="AA1348" i="2" s="1"/>
  <c r="AC1340" i="4"/>
  <c r="AA1344" i="2" s="1"/>
  <c r="AC1336" i="4"/>
  <c r="AA1340" i="2" s="1"/>
  <c r="AC1332" i="4"/>
  <c r="AA1336" i="2" s="1"/>
  <c r="AC1328" i="4"/>
  <c r="AA1332" i="2" s="1"/>
  <c r="AC1324" i="4"/>
  <c r="AA1328" i="2" s="1"/>
  <c r="AC1320" i="4"/>
  <c r="AA1324" i="2" s="1"/>
  <c r="AC1316" i="4"/>
  <c r="AA1320" i="2" s="1"/>
  <c r="AC1312" i="4"/>
  <c r="AA1316" i="2" s="1"/>
  <c r="AC1308" i="4"/>
  <c r="AA1312" i="2" s="1"/>
  <c r="AC1304" i="4"/>
  <c r="AA1308" i="2" s="1"/>
  <c r="AC1300" i="4"/>
  <c r="AA1304" i="2" s="1"/>
  <c r="AC1296" i="4"/>
  <c r="AA1300" i="2" s="1"/>
  <c r="AC1292" i="4"/>
  <c r="AA1296" i="2" s="1"/>
  <c r="AC1288" i="4"/>
  <c r="AA1292" i="2" s="1"/>
  <c r="AC1284" i="4"/>
  <c r="AA1288" i="2" s="1"/>
  <c r="AC1280" i="4"/>
  <c r="AA1284" i="2" s="1"/>
  <c r="AC1276" i="4"/>
  <c r="AA1280" i="2" s="1"/>
  <c r="AC1272" i="4"/>
  <c r="AA1276" i="2" s="1"/>
  <c r="AC1268" i="4"/>
  <c r="AA1272" i="2" s="1"/>
  <c r="AC1264" i="4"/>
  <c r="AA1268" i="2" s="1"/>
  <c r="AC1260" i="4"/>
  <c r="AA1264" i="2" s="1"/>
  <c r="AC1256" i="4"/>
  <c r="AA1260" i="2" s="1"/>
  <c r="AC1252" i="4"/>
  <c r="AA1256" i="2" s="1"/>
  <c r="AC1248" i="4"/>
  <c r="AA1252" i="2" s="1"/>
  <c r="AC1244" i="4"/>
  <c r="AA1248" i="2" s="1"/>
  <c r="AC1240" i="4"/>
  <c r="AA1244" i="2" s="1"/>
  <c r="AC1236" i="4"/>
  <c r="AA1240" i="2" s="1"/>
  <c r="AC1232" i="4"/>
  <c r="AA1236" i="2" s="1"/>
  <c r="AC1228" i="4"/>
  <c r="AA1232" i="2" s="1"/>
  <c r="AC1224" i="4"/>
  <c r="AA1228" i="2" s="1"/>
  <c r="AC1220" i="4"/>
  <c r="AA1224" i="2" s="1"/>
  <c r="AC1216" i="4"/>
  <c r="AA1220" i="2" s="1"/>
  <c r="AC1212" i="4"/>
  <c r="AA1216" i="2" s="1"/>
  <c r="AC1208" i="4"/>
  <c r="AA1212" i="2" s="1"/>
  <c r="AC1204" i="4"/>
  <c r="AA1208" i="2" s="1"/>
  <c r="AC1200" i="4"/>
  <c r="AA1204" i="2" s="1"/>
  <c r="AC1196" i="4"/>
  <c r="AA1200" i="2" s="1"/>
  <c r="AC1192" i="4"/>
  <c r="AA1196" i="2" s="1"/>
  <c r="AC1188" i="4"/>
  <c r="AA1192" i="2" s="1"/>
  <c r="AC1184" i="4"/>
  <c r="AA1188" i="2" s="1"/>
  <c r="AC1180" i="4"/>
  <c r="AA1184" i="2" s="1"/>
  <c r="AC1176" i="4"/>
  <c r="AA1180" i="2" s="1"/>
  <c r="AC1172" i="4"/>
  <c r="AA1176" i="2" s="1"/>
  <c r="AC1168" i="4"/>
  <c r="AA1172" i="2" s="1"/>
  <c r="AC1164" i="4"/>
  <c r="AA1168" i="2" s="1"/>
  <c r="AC1160" i="4"/>
  <c r="AA1164" i="2" s="1"/>
  <c r="AC1156" i="4"/>
  <c r="AA1160" i="2" s="1"/>
  <c r="AC1152" i="4"/>
  <c r="AA1156" i="2" s="1"/>
  <c r="AC1148" i="4"/>
  <c r="AA1152" i="2" s="1"/>
  <c r="AC1144" i="4"/>
  <c r="AA1148" i="2" s="1"/>
  <c r="AC1140" i="4"/>
  <c r="AA1144" i="2" s="1"/>
  <c r="AC1136" i="4"/>
  <c r="AA1140" i="2" s="1"/>
  <c r="AC1132" i="4"/>
  <c r="AA1136" i="2" s="1"/>
  <c r="AC1128" i="4"/>
  <c r="AA1132" i="2" s="1"/>
  <c r="AC1124" i="4"/>
  <c r="AA1128" i="2" s="1"/>
  <c r="AC1120" i="4"/>
  <c r="AA1124" i="2" s="1"/>
  <c r="AC1116" i="4"/>
  <c r="AA1120" i="2" s="1"/>
  <c r="AC1112" i="4"/>
  <c r="AA1116" i="2" s="1"/>
  <c r="AC1108" i="4"/>
  <c r="AA1112" i="2" s="1"/>
  <c r="AC1104" i="4"/>
  <c r="AA1108" i="2" s="1"/>
  <c r="AC1100" i="4"/>
  <c r="AA1104" i="2" s="1"/>
  <c r="AC1096" i="4"/>
  <c r="AA1100" i="2" s="1"/>
  <c r="AC1092" i="4"/>
  <c r="AA1096" i="2" s="1"/>
  <c r="AC1088" i="4"/>
  <c r="AA1092" i="2" s="1"/>
  <c r="AC1084" i="4"/>
  <c r="AA1088" i="2" s="1"/>
  <c r="AC1080" i="4"/>
  <c r="AA1084" i="2" s="1"/>
  <c r="AC1076" i="4"/>
  <c r="AA1080" i="2" s="1"/>
  <c r="AC1072" i="4"/>
  <c r="AA1076" i="2" s="1"/>
  <c r="AC1068" i="4"/>
  <c r="AA1072" i="2" s="1"/>
  <c r="AC1064" i="4"/>
  <c r="AA1068" i="2" s="1"/>
  <c r="AC1060" i="4"/>
  <c r="AA1064" i="2" s="1"/>
  <c r="AC1056" i="4"/>
  <c r="AA1060" i="2" s="1"/>
  <c r="AC1052" i="4"/>
  <c r="AA1056" i="2" s="1"/>
  <c r="AC1048" i="4"/>
  <c r="AA1052" i="2" s="1"/>
  <c r="AC1044" i="4"/>
  <c r="AA1048" i="2" s="1"/>
  <c r="AC1040" i="4"/>
  <c r="AA1044" i="2" s="1"/>
  <c r="AC1036" i="4"/>
  <c r="AA1040" i="2" s="1"/>
  <c r="AC1032" i="4"/>
  <c r="AA1036" i="2" s="1"/>
  <c r="AC1028" i="4"/>
  <c r="AA1032" i="2" s="1"/>
  <c r="AC1024" i="4"/>
  <c r="AA1028" i="2" s="1"/>
  <c r="AC1020" i="4"/>
  <c r="AA1024" i="2" s="1"/>
  <c r="AC1016" i="4"/>
  <c r="AA1020" i="2" s="1"/>
  <c r="AC1012" i="4"/>
  <c r="AA1016" i="2" s="1"/>
  <c r="AC1008" i="4"/>
  <c r="AA1012" i="2" s="1"/>
  <c r="AC1004" i="4"/>
  <c r="AA1008" i="2" s="1"/>
  <c r="AC1000" i="4"/>
  <c r="AA1004" i="2" s="1"/>
  <c r="AC996" i="4"/>
  <c r="AA1000" i="2" s="1"/>
  <c r="AC992" i="4"/>
  <c r="AA996" i="2" s="1"/>
  <c r="AC988" i="4"/>
  <c r="AA992" i="2" s="1"/>
  <c r="AC984" i="4"/>
  <c r="AA988" i="2" s="1"/>
  <c r="AC980" i="4"/>
  <c r="AA984" i="2" s="1"/>
  <c r="AC976" i="4"/>
  <c r="AA980" i="2" s="1"/>
  <c r="AC972" i="4"/>
  <c r="AA976" i="2" s="1"/>
  <c r="AC968" i="4"/>
  <c r="AA972" i="2" s="1"/>
  <c r="AC964" i="4"/>
  <c r="AA968" i="2" s="1"/>
  <c r="AC960" i="4"/>
  <c r="AA964" i="2" s="1"/>
  <c r="AC956" i="4"/>
  <c r="AA960" i="2" s="1"/>
  <c r="AC952" i="4"/>
  <c r="AA956" i="2" s="1"/>
  <c r="AC948" i="4"/>
  <c r="AA952" i="2" s="1"/>
  <c r="AC944" i="4"/>
  <c r="AA948" i="2" s="1"/>
  <c r="AC940" i="4"/>
  <c r="AA944" i="2" s="1"/>
  <c r="AC936" i="4"/>
  <c r="AA940" i="2" s="1"/>
  <c r="AC932" i="4"/>
  <c r="AA936" i="2" s="1"/>
  <c r="AC928" i="4"/>
  <c r="AA932" i="2" s="1"/>
  <c r="AC924" i="4"/>
  <c r="AA928" i="2" s="1"/>
  <c r="AC920" i="4"/>
  <c r="AA924" i="2" s="1"/>
  <c r="AC916" i="4"/>
  <c r="AA920" i="2" s="1"/>
  <c r="AC912" i="4"/>
  <c r="AA916" i="2" s="1"/>
  <c r="AC908" i="4"/>
  <c r="AA912" i="2" s="1"/>
  <c r="AC904" i="4"/>
  <c r="AA908" i="2" s="1"/>
  <c r="AC900" i="4"/>
  <c r="AA904" i="2" s="1"/>
  <c r="AC896" i="4"/>
  <c r="AA900" i="2" s="1"/>
  <c r="AC892" i="4"/>
  <c r="AA896" i="2" s="1"/>
  <c r="AC888" i="4"/>
  <c r="AA892" i="2" s="1"/>
  <c r="AC884" i="4"/>
  <c r="AA888" i="2" s="1"/>
  <c r="AC880" i="4"/>
  <c r="AA884" i="2" s="1"/>
  <c r="AC876" i="4"/>
  <c r="AA880" i="2" s="1"/>
  <c r="AC872" i="4"/>
  <c r="AA876" i="2" s="1"/>
  <c r="AC868" i="4"/>
  <c r="AA872" i="2" s="1"/>
  <c r="AC864" i="4"/>
  <c r="AA868" i="2" s="1"/>
  <c r="AC860" i="4"/>
  <c r="AA864" i="2" s="1"/>
  <c r="AC856" i="4"/>
  <c r="AA860" i="2" s="1"/>
  <c r="AC852" i="4"/>
  <c r="AA856" i="2" s="1"/>
  <c r="AC848" i="4"/>
  <c r="AA852" i="2" s="1"/>
  <c r="AC844" i="4"/>
  <c r="AA848" i="2" s="1"/>
  <c r="AC840" i="4"/>
  <c r="AA844" i="2" s="1"/>
  <c r="AC836" i="4"/>
  <c r="AA840" i="2" s="1"/>
  <c r="AC832" i="4"/>
  <c r="AA836" i="2" s="1"/>
  <c r="AC828" i="4"/>
  <c r="AA832" i="2" s="1"/>
  <c r="AC824" i="4"/>
  <c r="AA828" i="2" s="1"/>
  <c r="AC820" i="4"/>
  <c r="AA824" i="2" s="1"/>
  <c r="AC816" i="4"/>
  <c r="AA820" i="2" s="1"/>
  <c r="AC812" i="4"/>
  <c r="AA816" i="2" s="1"/>
  <c r="AC808" i="4"/>
  <c r="AA812" i="2" s="1"/>
  <c r="AC804" i="4"/>
  <c r="AA808" i="2" s="1"/>
  <c r="AC800" i="4"/>
  <c r="AA804" i="2" s="1"/>
  <c r="AC796" i="4"/>
  <c r="AA800" i="2" s="1"/>
  <c r="AC792" i="4"/>
  <c r="AA796" i="2" s="1"/>
  <c r="AC788" i="4"/>
  <c r="AA792" i="2" s="1"/>
  <c r="AC784" i="4"/>
  <c r="AA788" i="2" s="1"/>
  <c r="AC780" i="4"/>
  <c r="AA784" i="2" s="1"/>
  <c r="AC776" i="4"/>
  <c r="AA780" i="2" s="1"/>
  <c r="AC772" i="4"/>
  <c r="AA776" i="2" s="1"/>
  <c r="AC768" i="4"/>
  <c r="AA772" i="2" s="1"/>
  <c r="AC764" i="4"/>
  <c r="AA768" i="2" s="1"/>
  <c r="AC760" i="4"/>
  <c r="AA764" i="2" s="1"/>
  <c r="AC756" i="4"/>
  <c r="AA760" i="2" s="1"/>
  <c r="AC752" i="4"/>
  <c r="AA756" i="2" s="1"/>
  <c r="AC748" i="4"/>
  <c r="AA752" i="2" s="1"/>
  <c r="AC744" i="4"/>
  <c r="AA748" i="2" s="1"/>
  <c r="AC740" i="4"/>
  <c r="AA744" i="2" s="1"/>
  <c r="AC736" i="4"/>
  <c r="AA740" i="2" s="1"/>
  <c r="AC732" i="4"/>
  <c r="AA736" i="2" s="1"/>
  <c r="AC728" i="4"/>
  <c r="AA732" i="2" s="1"/>
  <c r="AC724" i="4"/>
  <c r="AA728" i="2" s="1"/>
  <c r="AC720" i="4"/>
  <c r="AA724" i="2" s="1"/>
  <c r="AC716" i="4"/>
  <c r="AA720" i="2" s="1"/>
  <c r="AC712" i="4"/>
  <c r="AA716" i="2" s="1"/>
  <c r="AC708" i="4"/>
  <c r="AA712" i="2" s="1"/>
  <c r="AC704" i="4"/>
  <c r="AA708" i="2" s="1"/>
  <c r="AC700" i="4"/>
  <c r="AA704" i="2" s="1"/>
  <c r="AC696" i="4"/>
  <c r="AA700" i="2" s="1"/>
  <c r="AC692" i="4"/>
  <c r="AA696" i="2" s="1"/>
  <c r="AC688" i="4"/>
  <c r="AA692" i="2" s="1"/>
  <c r="AC684" i="4"/>
  <c r="AA688" i="2" s="1"/>
  <c r="AC680" i="4"/>
  <c r="AA684" i="2" s="1"/>
  <c r="AC676" i="4"/>
  <c r="AA680" i="2" s="1"/>
  <c r="AC672" i="4"/>
  <c r="AA676" i="2" s="1"/>
  <c r="AC668" i="4"/>
  <c r="AA672" i="2" s="1"/>
  <c r="AC664" i="4"/>
  <c r="AA668" i="2" s="1"/>
  <c r="AC660" i="4"/>
  <c r="AA664" i="2" s="1"/>
  <c r="AC656" i="4"/>
  <c r="AA660" i="2" s="1"/>
  <c r="AC652" i="4"/>
  <c r="AA656" i="2" s="1"/>
  <c r="AC648" i="4"/>
  <c r="AA652" i="2" s="1"/>
  <c r="AC644" i="4"/>
  <c r="AA648" i="2" s="1"/>
  <c r="AC640" i="4"/>
  <c r="AA644" i="2" s="1"/>
  <c r="AC636" i="4"/>
  <c r="AA640" i="2" s="1"/>
  <c r="AC632" i="4"/>
  <c r="AA636" i="2" s="1"/>
  <c r="AC628" i="4"/>
  <c r="AA632" i="2" s="1"/>
  <c r="AC624" i="4"/>
  <c r="AA628" i="2" s="1"/>
  <c r="AC620" i="4"/>
  <c r="AA624" i="2" s="1"/>
  <c r="AC616" i="4"/>
  <c r="AA620" i="2" s="1"/>
  <c r="AC612" i="4"/>
  <c r="AA616" i="2" s="1"/>
  <c r="AC608" i="4"/>
  <c r="AA612" i="2" s="1"/>
  <c r="AC604" i="4"/>
  <c r="AA608" i="2" s="1"/>
  <c r="AC600" i="4"/>
  <c r="AA604" i="2" s="1"/>
  <c r="AC596" i="4"/>
  <c r="AA600" i="2" s="1"/>
  <c r="AC592" i="4"/>
  <c r="AA596" i="2" s="1"/>
  <c r="AC588" i="4"/>
  <c r="AA592" i="2" s="1"/>
  <c r="AC584" i="4"/>
  <c r="AA588" i="2" s="1"/>
  <c r="AC580" i="4"/>
  <c r="AA584" i="2" s="1"/>
  <c r="AC576" i="4"/>
  <c r="AA580" i="2" s="1"/>
  <c r="AC572" i="4"/>
  <c r="AA576" i="2" s="1"/>
  <c r="AC568" i="4"/>
  <c r="AA572" i="2" s="1"/>
  <c r="AC564" i="4"/>
  <c r="AA568" i="2" s="1"/>
  <c r="AC560" i="4"/>
  <c r="AA564" i="2" s="1"/>
  <c r="AC556" i="4"/>
  <c r="AA560" i="2" s="1"/>
  <c r="AC552" i="4"/>
  <c r="AA556" i="2" s="1"/>
  <c r="AC548" i="4"/>
  <c r="AA552" i="2" s="1"/>
  <c r="AC544" i="4"/>
  <c r="AA548" i="2" s="1"/>
  <c r="AC540" i="4"/>
  <c r="AA544" i="2" s="1"/>
  <c r="AC536" i="4"/>
  <c r="AA540" i="2" s="1"/>
  <c r="AC532" i="4"/>
  <c r="AA536" i="2" s="1"/>
  <c r="AC528" i="4"/>
  <c r="AA532" i="2" s="1"/>
  <c r="AC524" i="4"/>
  <c r="AA528" i="2" s="1"/>
  <c r="AC520" i="4"/>
  <c r="AA524" i="2" s="1"/>
  <c r="AC516" i="4"/>
  <c r="AA520" i="2" s="1"/>
  <c r="AC512" i="4"/>
  <c r="AA516" i="2" s="1"/>
  <c r="AC508" i="4"/>
  <c r="AA512" i="2" s="1"/>
  <c r="AC504" i="4"/>
  <c r="AA508" i="2" s="1"/>
  <c r="AC500" i="4"/>
  <c r="AA504" i="2" s="1"/>
  <c r="AC496" i="4"/>
  <c r="AA500" i="2" s="1"/>
  <c r="AC492" i="4"/>
  <c r="AA496" i="2" s="1"/>
  <c r="AC488" i="4"/>
  <c r="AA492" i="2" s="1"/>
  <c r="AC484" i="4"/>
  <c r="AA488" i="2" s="1"/>
  <c r="AC480" i="4"/>
  <c r="AA484" i="2" s="1"/>
  <c r="AC476" i="4"/>
  <c r="AA480" i="2" s="1"/>
  <c r="AC472" i="4"/>
  <c r="AA476" i="2" s="1"/>
  <c r="AC468" i="4"/>
  <c r="AA472" i="2" s="1"/>
  <c r="AC464" i="4"/>
  <c r="AA468" i="2" s="1"/>
  <c r="AC460" i="4"/>
  <c r="AA464" i="2" s="1"/>
  <c r="AC456" i="4"/>
  <c r="AA460" i="2" s="1"/>
  <c r="AC452" i="4"/>
  <c r="AA456" i="2" s="1"/>
  <c r="AC448" i="4"/>
  <c r="AA452" i="2" s="1"/>
  <c r="AC444" i="4"/>
  <c r="AA448" i="2" s="1"/>
  <c r="AC440" i="4"/>
  <c r="AA444" i="2" s="1"/>
  <c r="AC436" i="4"/>
  <c r="AA440" i="2" s="1"/>
  <c r="AC432" i="4"/>
  <c r="AA436" i="2" s="1"/>
  <c r="AC428" i="4"/>
  <c r="AA432" i="2" s="1"/>
  <c r="AC424" i="4"/>
  <c r="AA428" i="2" s="1"/>
  <c r="AC420" i="4"/>
  <c r="AA424" i="2" s="1"/>
  <c r="AC416" i="4"/>
  <c r="AA420" i="2" s="1"/>
  <c r="AC412" i="4"/>
  <c r="AA416" i="2" s="1"/>
  <c r="AC408" i="4"/>
  <c r="AA412" i="2" s="1"/>
  <c r="AC404" i="4"/>
  <c r="AA408" i="2" s="1"/>
  <c r="AC400" i="4"/>
  <c r="AA404" i="2" s="1"/>
  <c r="AC396" i="4"/>
  <c r="AA400" i="2" s="1"/>
  <c r="AC392" i="4"/>
  <c r="AA396" i="2" s="1"/>
  <c r="AC388" i="4"/>
  <c r="AA392" i="2" s="1"/>
  <c r="AC384" i="4"/>
  <c r="AA388" i="2" s="1"/>
  <c r="AC380" i="4"/>
  <c r="AA384" i="2" s="1"/>
  <c r="AC376" i="4"/>
  <c r="AA380" i="2" s="1"/>
  <c r="AC372" i="4"/>
  <c r="AA376" i="2" s="1"/>
  <c r="AC368" i="4"/>
  <c r="AA372" i="2" s="1"/>
  <c r="AC364" i="4"/>
  <c r="AA368" i="2" s="1"/>
  <c r="AC360" i="4"/>
  <c r="AA364" i="2" s="1"/>
  <c r="AC356" i="4"/>
  <c r="AA360" i="2" s="1"/>
  <c r="AC352" i="4"/>
  <c r="AA356" i="2" s="1"/>
  <c r="AC348" i="4"/>
  <c r="AA352" i="2" s="1"/>
  <c r="AC344" i="4"/>
  <c r="AA348" i="2" s="1"/>
  <c r="AC3024" i="4"/>
  <c r="AA3028" i="2" s="1"/>
  <c r="AC2896" i="4"/>
  <c r="AA2900" i="2" s="1"/>
  <c r="AC2845" i="4"/>
  <c r="AA2849" i="2" s="1"/>
  <c r="AC2802" i="4"/>
  <c r="AA2806" i="2" s="1"/>
  <c r="AC2760" i="4"/>
  <c r="AA2764" i="2" s="1"/>
  <c r="AC2717" i="4"/>
  <c r="AA2721" i="2" s="1"/>
  <c r="AC2674" i="4"/>
  <c r="AA2678" i="2" s="1"/>
  <c r="AC2632" i="4"/>
  <c r="AA2636" i="2" s="1"/>
  <c r="AC2589" i="4"/>
  <c r="AA2593" i="2" s="1"/>
  <c r="AC2546" i="4"/>
  <c r="AA2550" i="2" s="1"/>
  <c r="AC2504" i="4"/>
  <c r="AA2508" i="2" s="1"/>
  <c r="AC2461" i="4"/>
  <c r="AA2465" i="2" s="1"/>
  <c r="AC2422" i="4"/>
  <c r="AA2426" i="2" s="1"/>
  <c r="AC2401" i="4"/>
  <c r="AA2405" i="2" s="1"/>
  <c r="AC2380" i="4"/>
  <c r="AA2384" i="2" s="1"/>
  <c r="AC2358" i="4"/>
  <c r="AA2362" i="2" s="1"/>
  <c r="AC2337" i="4"/>
  <c r="AA2341" i="2" s="1"/>
  <c r="AC2316" i="4"/>
  <c r="AA2320" i="2" s="1"/>
  <c r="AC2294" i="4"/>
  <c r="AA2298" i="2" s="1"/>
  <c r="AC2273" i="4"/>
  <c r="AA2277" i="2" s="1"/>
  <c r="AC2252" i="4"/>
  <c r="AA2256" i="2" s="1"/>
  <c r="AC2230" i="4"/>
  <c r="AA2234" i="2" s="1"/>
  <c r="AC2209" i="4"/>
  <c r="AA2213" i="2" s="1"/>
  <c r="AC2188" i="4"/>
  <c r="AA2192" i="2" s="1"/>
  <c r="AC2166" i="4"/>
  <c r="AA2170" i="2" s="1"/>
  <c r="AC2145" i="4"/>
  <c r="AA2149" i="2" s="1"/>
  <c r="AC2124" i="4"/>
  <c r="AA2128" i="2" s="1"/>
  <c r="AC2102" i="4"/>
  <c r="AA2106" i="2" s="1"/>
  <c r="AC2081" i="4"/>
  <c r="AA2085" i="2" s="1"/>
  <c r="AC2061" i="4"/>
  <c r="AA2065" i="2" s="1"/>
  <c r="AC2045" i="4"/>
  <c r="AA2049" i="2" s="1"/>
  <c r="AC2029" i="4"/>
  <c r="AA2033" i="2" s="1"/>
  <c r="AC2013" i="4"/>
  <c r="AA2017" i="2" s="1"/>
  <c r="AC1997" i="4"/>
  <c r="AA2001" i="2" s="1"/>
  <c r="AC1981" i="4"/>
  <c r="AA1985" i="2" s="1"/>
  <c r="AC1965" i="4"/>
  <c r="AA1969" i="2" s="1"/>
  <c r="AC1949" i="4"/>
  <c r="AA1953" i="2" s="1"/>
  <c r="AC1933" i="4"/>
  <c r="AA1937" i="2" s="1"/>
  <c r="AC1917" i="4"/>
  <c r="AA1921" i="2" s="1"/>
  <c r="AC1901" i="4"/>
  <c r="AA1905" i="2" s="1"/>
  <c r="AC1885" i="4"/>
  <c r="AA1889" i="2" s="1"/>
  <c r="AC1869" i="4"/>
  <c r="AA1873" i="2" s="1"/>
  <c r="AC1853" i="4"/>
  <c r="AA1857" i="2" s="1"/>
  <c r="AC1837" i="4"/>
  <c r="AA1841" i="2" s="1"/>
  <c r="AC1821" i="4"/>
  <c r="AA1825" i="2" s="1"/>
  <c r="AC1805" i="4"/>
  <c r="AA1809" i="2" s="1"/>
  <c r="AC1789" i="4"/>
  <c r="AA1793" i="2" s="1"/>
  <c r="AC1773" i="4"/>
  <c r="AA1777" i="2" s="1"/>
  <c r="AC1757" i="4"/>
  <c r="AA1761" i="2" s="1"/>
  <c r="AC1741" i="4"/>
  <c r="AA1745" i="2" s="1"/>
  <c r="AC1725" i="4"/>
  <c r="AA1729" i="2" s="1"/>
  <c r="AC1709" i="4"/>
  <c r="AA1713" i="2" s="1"/>
  <c r="AC1693" i="4"/>
  <c r="AA1697" i="2" s="1"/>
  <c r="AC1677" i="4"/>
  <c r="AA1681" i="2" s="1"/>
  <c r="AC1661" i="4"/>
  <c r="AA1665" i="2" s="1"/>
  <c r="AC1649" i="4"/>
  <c r="AA1653" i="2" s="1"/>
  <c r="AC1637" i="4"/>
  <c r="AA1641" i="2" s="1"/>
  <c r="AC1627" i="4"/>
  <c r="AA1631" i="2" s="1"/>
  <c r="AC1621" i="4"/>
  <c r="AA1625" i="2" s="1"/>
  <c r="AC1613" i="4"/>
  <c r="AA1617" i="2" s="1"/>
  <c r="AC1606" i="4"/>
  <c r="AA1610" i="2" s="1"/>
  <c r="AC1599" i="4"/>
  <c r="AA1603" i="2" s="1"/>
  <c r="AC1591" i="4"/>
  <c r="AA1595" i="2" s="1"/>
  <c r="AC1585" i="4"/>
  <c r="AA1589" i="2" s="1"/>
  <c r="AC1578" i="4"/>
  <c r="AA1582" i="2" s="1"/>
  <c r="AC1570" i="4"/>
  <c r="AA1574" i="2" s="1"/>
  <c r="AC1563" i="4"/>
  <c r="AA1567" i="2" s="1"/>
  <c r="AC1557" i="4"/>
  <c r="AA1561" i="2" s="1"/>
  <c r="AC1549" i="4"/>
  <c r="AA1553" i="2" s="1"/>
  <c r="AC1542" i="4"/>
  <c r="AA1546" i="2" s="1"/>
  <c r="AC1535" i="4"/>
  <c r="AA1539" i="2" s="1"/>
  <c r="AC1527" i="4"/>
  <c r="AA1531" i="2" s="1"/>
  <c r="AC1521" i="4"/>
  <c r="AA1525" i="2" s="1"/>
  <c r="AC1514" i="4"/>
  <c r="AA1518" i="2" s="1"/>
  <c r="AC1506" i="4"/>
  <c r="AA1510" i="2" s="1"/>
  <c r="AC1499" i="4"/>
  <c r="AA1503" i="2" s="1"/>
  <c r="AC1493" i="4"/>
  <c r="AA1497" i="2" s="1"/>
  <c r="AC1487" i="4"/>
  <c r="AA1491" i="2" s="1"/>
  <c r="AC1482" i="4"/>
  <c r="AA1486" i="2" s="1"/>
  <c r="AC1477" i="4"/>
  <c r="AA1481" i="2" s="1"/>
  <c r="AC1471" i="4"/>
  <c r="AA1475" i="2" s="1"/>
  <c r="AC1466" i="4"/>
  <c r="AA1470" i="2" s="1"/>
  <c r="AC1461" i="4"/>
  <c r="AA1465" i="2" s="1"/>
  <c r="AC1455" i="4"/>
  <c r="AA1459" i="2" s="1"/>
  <c r="AC1451" i="4"/>
  <c r="AA1455" i="2" s="1"/>
  <c r="AC1447" i="4"/>
  <c r="AA1451" i="2" s="1"/>
  <c r="AC1443" i="4"/>
  <c r="AA1447" i="2" s="1"/>
  <c r="AC1439" i="4"/>
  <c r="AA1443" i="2" s="1"/>
  <c r="AC1435" i="4"/>
  <c r="AA1439" i="2" s="1"/>
  <c r="AC1431" i="4"/>
  <c r="AA1435" i="2" s="1"/>
  <c r="AC1427" i="4"/>
  <c r="AA1431" i="2" s="1"/>
  <c r="AC1423" i="4"/>
  <c r="AA1427" i="2" s="1"/>
  <c r="AC1419" i="4"/>
  <c r="AA1423" i="2" s="1"/>
  <c r="AC1415" i="4"/>
  <c r="AA1419" i="2" s="1"/>
  <c r="AC1411" i="4"/>
  <c r="AA1415" i="2" s="1"/>
  <c r="AC1407" i="4"/>
  <c r="AA1411" i="2" s="1"/>
  <c r="AC1403" i="4"/>
  <c r="AA1407" i="2" s="1"/>
  <c r="AC1399" i="4"/>
  <c r="AA1403" i="2" s="1"/>
  <c r="AC1395" i="4"/>
  <c r="AA1399" i="2" s="1"/>
  <c r="AC1391" i="4"/>
  <c r="AA1395" i="2" s="1"/>
  <c r="AC1387" i="4"/>
  <c r="AA1391" i="2" s="1"/>
  <c r="AC1383" i="4"/>
  <c r="AA1387" i="2" s="1"/>
  <c r="AC1379" i="4"/>
  <c r="AA1383" i="2" s="1"/>
  <c r="AC1375" i="4"/>
  <c r="AA1379" i="2" s="1"/>
  <c r="AC1371" i="4"/>
  <c r="AA1375" i="2" s="1"/>
  <c r="AC1367" i="4"/>
  <c r="AA1371" i="2" s="1"/>
  <c r="AC1363" i="4"/>
  <c r="AA1367" i="2" s="1"/>
  <c r="AC1359" i="4"/>
  <c r="AA1363" i="2" s="1"/>
  <c r="AC1355" i="4"/>
  <c r="AA1359" i="2" s="1"/>
  <c r="AC1351" i="4"/>
  <c r="AA1355" i="2" s="1"/>
  <c r="AC1347" i="4"/>
  <c r="AA1351" i="2" s="1"/>
  <c r="AC1343" i="4"/>
  <c r="AA1347" i="2" s="1"/>
  <c r="AC1339" i="4"/>
  <c r="AA1343" i="2" s="1"/>
  <c r="AC1335" i="4"/>
  <c r="AA1339" i="2" s="1"/>
  <c r="AC1331" i="4"/>
  <c r="AA1335" i="2" s="1"/>
  <c r="AC1327" i="4"/>
  <c r="AA1331" i="2" s="1"/>
  <c r="AC1323" i="4"/>
  <c r="AA1327" i="2" s="1"/>
  <c r="AC1319" i="4"/>
  <c r="AA1323" i="2" s="1"/>
  <c r="AC1315" i="4"/>
  <c r="AA1319" i="2" s="1"/>
  <c r="AC1311" i="4"/>
  <c r="AA1315" i="2" s="1"/>
  <c r="AC1307" i="4"/>
  <c r="AA1311" i="2" s="1"/>
  <c r="AC1303" i="4"/>
  <c r="AA1307" i="2" s="1"/>
  <c r="AC1299" i="4"/>
  <c r="AA1303" i="2" s="1"/>
  <c r="AC1295" i="4"/>
  <c r="AA1299" i="2" s="1"/>
  <c r="AC1291" i="4"/>
  <c r="AA1295" i="2" s="1"/>
  <c r="AC1287" i="4"/>
  <c r="AA1291" i="2" s="1"/>
  <c r="AC1283" i="4"/>
  <c r="AA1287" i="2" s="1"/>
  <c r="AC1279" i="4"/>
  <c r="AA1283" i="2" s="1"/>
  <c r="AC1275" i="4"/>
  <c r="AA1279" i="2" s="1"/>
  <c r="AC1271" i="4"/>
  <c r="AA1275" i="2" s="1"/>
  <c r="AC1267" i="4"/>
  <c r="AA1271" i="2" s="1"/>
  <c r="AC1263" i="4"/>
  <c r="AA1267" i="2" s="1"/>
  <c r="AC1259" i="4"/>
  <c r="AA1263" i="2" s="1"/>
  <c r="AC1255" i="4"/>
  <c r="AA1259" i="2" s="1"/>
  <c r="AC1251" i="4"/>
  <c r="AA1255" i="2" s="1"/>
  <c r="AC1247" i="4"/>
  <c r="AA1251" i="2" s="1"/>
  <c r="AC1243" i="4"/>
  <c r="AA1247" i="2" s="1"/>
  <c r="AC1239" i="4"/>
  <c r="AA1243" i="2" s="1"/>
  <c r="AC1235" i="4"/>
  <c r="AA1239" i="2" s="1"/>
  <c r="AC1231" i="4"/>
  <c r="AA1235" i="2" s="1"/>
  <c r="AC1227" i="4"/>
  <c r="AA1231" i="2" s="1"/>
  <c r="AC1223" i="4"/>
  <c r="AA1227" i="2" s="1"/>
  <c r="AC1219" i="4"/>
  <c r="AA1223" i="2" s="1"/>
  <c r="AC1215" i="4"/>
  <c r="AA1219" i="2" s="1"/>
  <c r="AC1211" i="4"/>
  <c r="AA1215" i="2" s="1"/>
  <c r="AC1207" i="4"/>
  <c r="AA1211" i="2" s="1"/>
  <c r="AC1203" i="4"/>
  <c r="AA1207" i="2" s="1"/>
  <c r="AC1199" i="4"/>
  <c r="AA1203" i="2" s="1"/>
  <c r="AC1195" i="4"/>
  <c r="AA1199" i="2" s="1"/>
  <c r="AC1191" i="4"/>
  <c r="AA1195" i="2" s="1"/>
  <c r="AC1187" i="4"/>
  <c r="AA1191" i="2" s="1"/>
  <c r="AC1183" i="4"/>
  <c r="AA1187" i="2" s="1"/>
  <c r="AC1179" i="4"/>
  <c r="AA1183" i="2" s="1"/>
  <c r="AC1175" i="4"/>
  <c r="AA1179" i="2" s="1"/>
  <c r="AC1171" i="4"/>
  <c r="AA1175" i="2" s="1"/>
  <c r="AC1167" i="4"/>
  <c r="AA1171" i="2" s="1"/>
  <c r="AC1163" i="4"/>
  <c r="AA1167" i="2" s="1"/>
  <c r="AC1159" i="4"/>
  <c r="AA1163" i="2" s="1"/>
  <c r="AC1155" i="4"/>
  <c r="AA1159" i="2" s="1"/>
  <c r="AC1151" i="4"/>
  <c r="AA1155" i="2" s="1"/>
  <c r="AC1147" i="4"/>
  <c r="AA1151" i="2" s="1"/>
  <c r="AC1143" i="4"/>
  <c r="AA1147" i="2" s="1"/>
  <c r="AC1139" i="4"/>
  <c r="AA1143" i="2" s="1"/>
  <c r="AC1135" i="4"/>
  <c r="AA1139" i="2" s="1"/>
  <c r="AC1131" i="4"/>
  <c r="AA1135" i="2" s="1"/>
  <c r="AC1127" i="4"/>
  <c r="AA1131" i="2" s="1"/>
  <c r="AC1123" i="4"/>
  <c r="AA1127" i="2" s="1"/>
  <c r="AC1119" i="4"/>
  <c r="AA1123" i="2" s="1"/>
  <c r="AC1115" i="4"/>
  <c r="AA1119" i="2" s="1"/>
  <c r="AC1111" i="4"/>
  <c r="AA1115" i="2" s="1"/>
  <c r="AC1107" i="4"/>
  <c r="AA1111" i="2" s="1"/>
  <c r="AC1103" i="4"/>
  <c r="AA1107" i="2" s="1"/>
  <c r="AC1099" i="4"/>
  <c r="AA1103" i="2" s="1"/>
  <c r="AC1095" i="4"/>
  <c r="AA1099" i="2" s="1"/>
  <c r="AC1091" i="4"/>
  <c r="AA1095" i="2" s="1"/>
  <c r="AC1087" i="4"/>
  <c r="AA1091" i="2" s="1"/>
  <c r="AC1083" i="4"/>
  <c r="AA1087" i="2" s="1"/>
  <c r="AC1079" i="4"/>
  <c r="AA1083" i="2" s="1"/>
  <c r="AC1075" i="4"/>
  <c r="AA1079" i="2" s="1"/>
  <c r="AC1071" i="4"/>
  <c r="AA1075" i="2" s="1"/>
  <c r="AC1067" i="4"/>
  <c r="AA1071" i="2" s="1"/>
  <c r="AC1063" i="4"/>
  <c r="AA1067" i="2" s="1"/>
  <c r="AC1059" i="4"/>
  <c r="AA1063" i="2" s="1"/>
  <c r="AC1055" i="4"/>
  <c r="AA1059" i="2" s="1"/>
  <c r="AC1051" i="4"/>
  <c r="AA1055" i="2" s="1"/>
  <c r="AC1047" i="4"/>
  <c r="AA1051" i="2" s="1"/>
  <c r="AC1043" i="4"/>
  <c r="AA1047" i="2" s="1"/>
  <c r="AC1039" i="4"/>
  <c r="AA1043" i="2" s="1"/>
  <c r="AC1035" i="4"/>
  <c r="AA1039" i="2" s="1"/>
  <c r="AC1031" i="4"/>
  <c r="AA1035" i="2" s="1"/>
  <c r="AC1027" i="4"/>
  <c r="AA1031" i="2" s="1"/>
  <c r="AC1023" i="4"/>
  <c r="AA1027" i="2" s="1"/>
  <c r="AC1019" i="4"/>
  <c r="AA1023" i="2" s="1"/>
  <c r="AC1015" i="4"/>
  <c r="AA1019" i="2" s="1"/>
  <c r="AC1011" i="4"/>
  <c r="AA1015" i="2" s="1"/>
  <c r="AC1007" i="4"/>
  <c r="AA1011" i="2" s="1"/>
  <c r="AC1003" i="4"/>
  <c r="AA1007" i="2" s="1"/>
  <c r="AC999" i="4"/>
  <c r="AA1003" i="2" s="1"/>
  <c r="AC995" i="4"/>
  <c r="AA999" i="2" s="1"/>
  <c r="AC991" i="4"/>
  <c r="AA995" i="2" s="1"/>
  <c r="AC987" i="4"/>
  <c r="AA991" i="2" s="1"/>
  <c r="AC983" i="4"/>
  <c r="AA987" i="2" s="1"/>
  <c r="AC979" i="4"/>
  <c r="AA983" i="2" s="1"/>
  <c r="AC975" i="4"/>
  <c r="AA979" i="2" s="1"/>
  <c r="AC971" i="4"/>
  <c r="AA975" i="2" s="1"/>
  <c r="AC967" i="4"/>
  <c r="AA971" i="2" s="1"/>
  <c r="AC963" i="4"/>
  <c r="AA967" i="2" s="1"/>
  <c r="AC959" i="4"/>
  <c r="AA963" i="2" s="1"/>
  <c r="AC955" i="4"/>
  <c r="AA959" i="2" s="1"/>
  <c r="AC951" i="4"/>
  <c r="AA955" i="2" s="1"/>
  <c r="AC947" i="4"/>
  <c r="AA951" i="2" s="1"/>
  <c r="AC943" i="4"/>
  <c r="AA947" i="2" s="1"/>
  <c r="AC939" i="4"/>
  <c r="AA943" i="2" s="1"/>
  <c r="AC935" i="4"/>
  <c r="AA939" i="2" s="1"/>
  <c r="AC931" i="4"/>
  <c r="AA935" i="2" s="1"/>
  <c r="AC927" i="4"/>
  <c r="AA931" i="2" s="1"/>
  <c r="AC923" i="4"/>
  <c r="AA927" i="2" s="1"/>
  <c r="AC919" i="4"/>
  <c r="AA923" i="2" s="1"/>
  <c r="AC915" i="4"/>
  <c r="AA919" i="2" s="1"/>
  <c r="AC911" i="4"/>
  <c r="AA915" i="2" s="1"/>
  <c r="AC907" i="4"/>
  <c r="AA911" i="2" s="1"/>
  <c r="AC903" i="4"/>
  <c r="AA907" i="2" s="1"/>
  <c r="AC899" i="4"/>
  <c r="AA903" i="2" s="1"/>
  <c r="AC895" i="4"/>
  <c r="AA899" i="2" s="1"/>
  <c r="AC891" i="4"/>
  <c r="AA895" i="2" s="1"/>
  <c r="AC887" i="4"/>
  <c r="AA891" i="2" s="1"/>
  <c r="AC883" i="4"/>
  <c r="AA887" i="2" s="1"/>
  <c r="AC879" i="4"/>
  <c r="AA883" i="2" s="1"/>
  <c r="AC875" i="4"/>
  <c r="AA879" i="2" s="1"/>
  <c r="AC871" i="4"/>
  <c r="AA875" i="2" s="1"/>
  <c r="AC867" i="4"/>
  <c r="AA871" i="2" s="1"/>
  <c r="AC863" i="4"/>
  <c r="AA867" i="2" s="1"/>
  <c r="AC859" i="4"/>
  <c r="AA863" i="2" s="1"/>
  <c r="AC855" i="4"/>
  <c r="AA859" i="2" s="1"/>
  <c r="AC851" i="4"/>
  <c r="AA855" i="2" s="1"/>
  <c r="AC847" i="4"/>
  <c r="AA851" i="2" s="1"/>
  <c r="AC843" i="4"/>
  <c r="AA847" i="2" s="1"/>
  <c r="AC839" i="4"/>
  <c r="AA843" i="2" s="1"/>
  <c r="AC835" i="4"/>
  <c r="AA839" i="2" s="1"/>
  <c r="AC831" i="4"/>
  <c r="AA835" i="2" s="1"/>
  <c r="AC827" i="4"/>
  <c r="AA831" i="2" s="1"/>
  <c r="AC823" i="4"/>
  <c r="AA827" i="2" s="1"/>
  <c r="AC819" i="4"/>
  <c r="AA823" i="2" s="1"/>
  <c r="AC815" i="4"/>
  <c r="AA819" i="2" s="1"/>
  <c r="AC811" i="4"/>
  <c r="AA815" i="2" s="1"/>
  <c r="AC807" i="4"/>
  <c r="AA811" i="2" s="1"/>
  <c r="AC803" i="4"/>
  <c r="AA807" i="2" s="1"/>
  <c r="AC799" i="4"/>
  <c r="AA803" i="2" s="1"/>
  <c r="AC795" i="4"/>
  <c r="AA799" i="2" s="1"/>
  <c r="AC791" i="4"/>
  <c r="AA795" i="2" s="1"/>
  <c r="AC787" i="4"/>
  <c r="AA791" i="2" s="1"/>
  <c r="AC783" i="4"/>
  <c r="AA787" i="2" s="1"/>
  <c r="AC779" i="4"/>
  <c r="AA783" i="2" s="1"/>
  <c r="AC775" i="4"/>
  <c r="AA779" i="2" s="1"/>
  <c r="AC771" i="4"/>
  <c r="AA775" i="2" s="1"/>
  <c r="AC767" i="4"/>
  <c r="AA771" i="2" s="1"/>
  <c r="AC763" i="4"/>
  <c r="AA767" i="2" s="1"/>
  <c r="AC759" i="4"/>
  <c r="AA763" i="2" s="1"/>
  <c r="AC755" i="4"/>
  <c r="AA759" i="2" s="1"/>
  <c r="AC751" i="4"/>
  <c r="AA755" i="2" s="1"/>
  <c r="AC747" i="4"/>
  <c r="AA751" i="2" s="1"/>
  <c r="AC743" i="4"/>
  <c r="AA747" i="2" s="1"/>
  <c r="AC739" i="4"/>
  <c r="AA743" i="2" s="1"/>
  <c r="AC735" i="4"/>
  <c r="AA739" i="2" s="1"/>
  <c r="AC731" i="4"/>
  <c r="AA735" i="2" s="1"/>
  <c r="AC727" i="4"/>
  <c r="AA731" i="2" s="1"/>
  <c r="AC723" i="4"/>
  <c r="AA727" i="2" s="1"/>
  <c r="AC719" i="4"/>
  <c r="AA723" i="2" s="1"/>
  <c r="AC715" i="4"/>
  <c r="AA719" i="2" s="1"/>
  <c r="AC711" i="4"/>
  <c r="AA715" i="2" s="1"/>
  <c r="AC707" i="4"/>
  <c r="AA711" i="2" s="1"/>
  <c r="AC703" i="4"/>
  <c r="AA707" i="2" s="1"/>
  <c r="AC699" i="4"/>
  <c r="AA703" i="2" s="1"/>
  <c r="AC695" i="4"/>
  <c r="AA699" i="2" s="1"/>
  <c r="AC691" i="4"/>
  <c r="AA695" i="2" s="1"/>
  <c r="AC687" i="4"/>
  <c r="AA691" i="2" s="1"/>
  <c r="AC683" i="4"/>
  <c r="AA687" i="2" s="1"/>
  <c r="AC679" i="4"/>
  <c r="AA683" i="2" s="1"/>
  <c r="AC675" i="4"/>
  <c r="AA679" i="2" s="1"/>
  <c r="AC671" i="4"/>
  <c r="AA675" i="2" s="1"/>
  <c r="AC667" i="4"/>
  <c r="AA671" i="2" s="1"/>
  <c r="AC663" i="4"/>
  <c r="AA667" i="2" s="1"/>
  <c r="AC659" i="4"/>
  <c r="AA663" i="2" s="1"/>
  <c r="AC655" i="4"/>
  <c r="AA659" i="2" s="1"/>
  <c r="AC651" i="4"/>
  <c r="AA655" i="2" s="1"/>
  <c r="AC647" i="4"/>
  <c r="AA651" i="2" s="1"/>
  <c r="AC643" i="4"/>
  <c r="AA647" i="2" s="1"/>
  <c r="AC639" i="4"/>
  <c r="AA643" i="2" s="1"/>
  <c r="AC635" i="4"/>
  <c r="AA639" i="2" s="1"/>
  <c r="AC631" i="4"/>
  <c r="AA635" i="2" s="1"/>
  <c r="AC627" i="4"/>
  <c r="AA631" i="2" s="1"/>
  <c r="AC623" i="4"/>
  <c r="AA627" i="2" s="1"/>
  <c r="AC619" i="4"/>
  <c r="AA623" i="2" s="1"/>
  <c r="AC615" i="4"/>
  <c r="AA619" i="2" s="1"/>
  <c r="AC611" i="4"/>
  <c r="AA615" i="2" s="1"/>
  <c r="AC607" i="4"/>
  <c r="AA611" i="2" s="1"/>
  <c r="AC603" i="4"/>
  <c r="AA607" i="2" s="1"/>
  <c r="AC599" i="4"/>
  <c r="AA603" i="2" s="1"/>
  <c r="AC595" i="4"/>
  <c r="AA599" i="2" s="1"/>
  <c r="AC591" i="4"/>
  <c r="AA595" i="2" s="1"/>
  <c r="AC587" i="4"/>
  <c r="AA591" i="2" s="1"/>
  <c r="AC583" i="4"/>
  <c r="AA587" i="2" s="1"/>
  <c r="AC579" i="4"/>
  <c r="AA583" i="2" s="1"/>
  <c r="AC575" i="4"/>
  <c r="AA579" i="2" s="1"/>
  <c r="AC571" i="4"/>
  <c r="AA575" i="2" s="1"/>
  <c r="AC567" i="4"/>
  <c r="AA571" i="2" s="1"/>
  <c r="AC563" i="4"/>
  <c r="AA567" i="2" s="1"/>
  <c r="AC559" i="4"/>
  <c r="AA563" i="2" s="1"/>
  <c r="AC555" i="4"/>
  <c r="AA559" i="2" s="1"/>
  <c r="AC551" i="4"/>
  <c r="AA555" i="2" s="1"/>
  <c r="AC547" i="4"/>
  <c r="AA551" i="2" s="1"/>
  <c r="AC543" i="4"/>
  <c r="AA547" i="2" s="1"/>
  <c r="AC539" i="4"/>
  <c r="AA543" i="2" s="1"/>
  <c r="AC535" i="4"/>
  <c r="AA539" i="2" s="1"/>
  <c r="AC531" i="4"/>
  <c r="AA535" i="2" s="1"/>
  <c r="AC527" i="4"/>
  <c r="AA531" i="2" s="1"/>
  <c r="AC523" i="4"/>
  <c r="AA527" i="2" s="1"/>
  <c r="AC519" i="4"/>
  <c r="AA523" i="2" s="1"/>
  <c r="AC515" i="4"/>
  <c r="AA519" i="2" s="1"/>
  <c r="AC511" i="4"/>
  <c r="AA515" i="2" s="1"/>
  <c r="AC507" i="4"/>
  <c r="AA511" i="2" s="1"/>
  <c r="AC503" i="4"/>
  <c r="AA507" i="2" s="1"/>
  <c r="AC499" i="4"/>
  <c r="AA503" i="2" s="1"/>
  <c r="AC495" i="4"/>
  <c r="AA499" i="2" s="1"/>
  <c r="AC491" i="4"/>
  <c r="AA495" i="2" s="1"/>
  <c r="AC487" i="4"/>
  <c r="AA491" i="2" s="1"/>
  <c r="AC483" i="4"/>
  <c r="AA487" i="2" s="1"/>
  <c r="AC479" i="4"/>
  <c r="AA483" i="2" s="1"/>
  <c r="AC475" i="4"/>
  <c r="AA479" i="2" s="1"/>
  <c r="AC471" i="4"/>
  <c r="AA475" i="2" s="1"/>
  <c r="AC467" i="4"/>
  <c r="AA471" i="2" s="1"/>
  <c r="AC463" i="4"/>
  <c r="AA467" i="2" s="1"/>
  <c r="AC2792" i="4"/>
  <c r="AA2796" i="2" s="1"/>
  <c r="AC2621" i="4"/>
  <c r="AA2625" i="2" s="1"/>
  <c r="AC2450" i="4"/>
  <c r="AA2454" i="2" s="1"/>
  <c r="AC2354" i="4"/>
  <c r="AA2358" i="2" s="1"/>
  <c r="AC2269" i="4"/>
  <c r="AA2273" i="2" s="1"/>
  <c r="AC2184" i="4"/>
  <c r="AA2188" i="2" s="1"/>
  <c r="AC2098" i="4"/>
  <c r="AA2102" i="2" s="1"/>
  <c r="AC2026" i="4"/>
  <c r="AA2030" i="2" s="1"/>
  <c r="AC1962" i="4"/>
  <c r="AA1966" i="2" s="1"/>
  <c r="AC1898" i="4"/>
  <c r="AA1902" i="2" s="1"/>
  <c r="AC1834" i="4"/>
  <c r="AA1838" i="2" s="1"/>
  <c r="AC1770" i="4"/>
  <c r="AA1774" i="2" s="1"/>
  <c r="AC1706" i="4"/>
  <c r="AA1710" i="2" s="1"/>
  <c r="AC1645" i="4"/>
  <c r="AA1649" i="2" s="1"/>
  <c r="AC1611" i="4"/>
  <c r="AA1615" i="2" s="1"/>
  <c r="AC1583" i="4"/>
  <c r="AA1587" i="2" s="1"/>
  <c r="AC1554" i="4"/>
  <c r="AA1558" i="2" s="1"/>
  <c r="AC1526" i="4"/>
  <c r="AA1530" i="2" s="1"/>
  <c r="AC1498" i="4"/>
  <c r="AA1502" i="2" s="1"/>
  <c r="AC1475" i="4"/>
  <c r="AA1479" i="2" s="1"/>
  <c r="AC1454" i="4"/>
  <c r="AA1458" i="2" s="1"/>
  <c r="AC1438" i="4"/>
  <c r="AA1442" i="2" s="1"/>
  <c r="AC1422" i="4"/>
  <c r="AA1426" i="2" s="1"/>
  <c r="AC1406" i="4"/>
  <c r="AA1410" i="2" s="1"/>
  <c r="AC1390" i="4"/>
  <c r="AA1394" i="2" s="1"/>
  <c r="AC1374" i="4"/>
  <c r="AA1378" i="2" s="1"/>
  <c r="AC1358" i="4"/>
  <c r="AA1362" i="2" s="1"/>
  <c r="AC1342" i="4"/>
  <c r="AA1346" i="2" s="1"/>
  <c r="AC1326" i="4"/>
  <c r="AA1330" i="2" s="1"/>
  <c r="AC1310" i="4"/>
  <c r="AA1314" i="2" s="1"/>
  <c r="AC1294" i="4"/>
  <c r="AA1298" i="2" s="1"/>
  <c r="AC1278" i="4"/>
  <c r="AA1282" i="2" s="1"/>
  <c r="AC1262" i="4"/>
  <c r="AA1266" i="2" s="1"/>
  <c r="AC1246" i="4"/>
  <c r="AA1250" i="2" s="1"/>
  <c r="AC1230" i="4"/>
  <c r="AA1234" i="2" s="1"/>
  <c r="AC1214" i="4"/>
  <c r="AA1218" i="2" s="1"/>
  <c r="AC1198" i="4"/>
  <c r="AA1202" i="2" s="1"/>
  <c r="AC1182" i="4"/>
  <c r="AA1186" i="2" s="1"/>
  <c r="AC1166" i="4"/>
  <c r="AA1170" i="2" s="1"/>
  <c r="AC1150" i="4"/>
  <c r="AA1154" i="2" s="1"/>
  <c r="AC1134" i="4"/>
  <c r="AA1138" i="2" s="1"/>
  <c r="AC1118" i="4"/>
  <c r="AA1122" i="2" s="1"/>
  <c r="AC1102" i="4"/>
  <c r="AA1106" i="2" s="1"/>
  <c r="AC1086" i="4"/>
  <c r="AA1090" i="2" s="1"/>
  <c r="AC1070" i="4"/>
  <c r="AA1074" i="2" s="1"/>
  <c r="AC1054" i="4"/>
  <c r="AA1058" i="2" s="1"/>
  <c r="AC1038" i="4"/>
  <c r="AA1042" i="2" s="1"/>
  <c r="AC1022" i="4"/>
  <c r="AA1026" i="2" s="1"/>
  <c r="AC1006" i="4"/>
  <c r="AA1010" i="2" s="1"/>
  <c r="AC990" i="4"/>
  <c r="AA994" i="2" s="1"/>
  <c r="AC974" i="4"/>
  <c r="AA978" i="2" s="1"/>
  <c r="AC958" i="4"/>
  <c r="AA962" i="2" s="1"/>
  <c r="AC942" i="4"/>
  <c r="AA946" i="2" s="1"/>
  <c r="AC926" i="4"/>
  <c r="AA930" i="2" s="1"/>
  <c r="AC910" i="4"/>
  <c r="AA914" i="2" s="1"/>
  <c r="AC894" i="4"/>
  <c r="AA898" i="2" s="1"/>
  <c r="AC878" i="4"/>
  <c r="AA882" i="2" s="1"/>
  <c r="AC862" i="4"/>
  <c r="AA866" i="2" s="1"/>
  <c r="AC846" i="4"/>
  <c r="AA850" i="2" s="1"/>
  <c r="AC830" i="4"/>
  <c r="AA834" i="2" s="1"/>
  <c r="AC814" i="4"/>
  <c r="AA818" i="2" s="1"/>
  <c r="AC798" i="4"/>
  <c r="AA802" i="2" s="1"/>
  <c r="AC782" i="4"/>
  <c r="AA786" i="2" s="1"/>
  <c r="AC766" i="4"/>
  <c r="AA770" i="2" s="1"/>
  <c r="AC750" i="4"/>
  <c r="AA754" i="2" s="1"/>
  <c r="AC734" i="4"/>
  <c r="AA738" i="2" s="1"/>
  <c r="AC718" i="4"/>
  <c r="AA722" i="2" s="1"/>
  <c r="AC702" i="4"/>
  <c r="AA706" i="2" s="1"/>
  <c r="AC686" i="4"/>
  <c r="AA690" i="2" s="1"/>
  <c r="AC670" i="4"/>
  <c r="AA674" i="2" s="1"/>
  <c r="AC654" i="4"/>
  <c r="AA658" i="2" s="1"/>
  <c r="AC638" i="4"/>
  <c r="AA642" i="2" s="1"/>
  <c r="AC622" i="4"/>
  <c r="AA626" i="2" s="1"/>
  <c r="AC606" i="4"/>
  <c r="AA610" i="2" s="1"/>
  <c r="AC590" i="4"/>
  <c r="AA594" i="2" s="1"/>
  <c r="AC574" i="4"/>
  <c r="AA578" i="2" s="1"/>
  <c r="AC558" i="4"/>
  <c r="AA562" i="2" s="1"/>
  <c r="AC542" i="4"/>
  <c r="AA546" i="2" s="1"/>
  <c r="AC526" i="4"/>
  <c r="AA530" i="2" s="1"/>
  <c r="AC517" i="4"/>
  <c r="AA521" i="2" s="1"/>
  <c r="AC509" i="4"/>
  <c r="AA513" i="2" s="1"/>
  <c r="AC501" i="4"/>
  <c r="AA505" i="2" s="1"/>
  <c r="AC493" i="4"/>
  <c r="AA497" i="2" s="1"/>
  <c r="AC485" i="4"/>
  <c r="AA489" i="2" s="1"/>
  <c r="AC477" i="4"/>
  <c r="AA481" i="2" s="1"/>
  <c r="AC469" i="4"/>
  <c r="AA473" i="2" s="1"/>
  <c r="AC461" i="4"/>
  <c r="AA465" i="2" s="1"/>
  <c r="AC455" i="4"/>
  <c r="AA459" i="2" s="1"/>
  <c r="AC450" i="4"/>
  <c r="AA454" i="2" s="1"/>
  <c r="AC445" i="4"/>
  <c r="AA449" i="2" s="1"/>
  <c r="AC439" i="4"/>
  <c r="AA443" i="2" s="1"/>
  <c r="AC434" i="4"/>
  <c r="AA438" i="2" s="1"/>
  <c r="AC429" i="4"/>
  <c r="AA433" i="2" s="1"/>
  <c r="AC423" i="4"/>
  <c r="AA427" i="2" s="1"/>
  <c r="AC418" i="4"/>
  <c r="AA422" i="2" s="1"/>
  <c r="AC413" i="4"/>
  <c r="AA417" i="2" s="1"/>
  <c r="AC407" i="4"/>
  <c r="AA411" i="2" s="1"/>
  <c r="AC402" i="4"/>
  <c r="AA406" i="2" s="1"/>
  <c r="AC397" i="4"/>
  <c r="AA401" i="2" s="1"/>
  <c r="AC391" i="4"/>
  <c r="AA395" i="2" s="1"/>
  <c r="AC386" i="4"/>
  <c r="AA390" i="2" s="1"/>
  <c r="AC381" i="4"/>
  <c r="AA385" i="2" s="1"/>
  <c r="AC375" i="4"/>
  <c r="AA379" i="2" s="1"/>
  <c r="AC370" i="4"/>
  <c r="AA374" i="2" s="1"/>
  <c r="AC365" i="4"/>
  <c r="AA369" i="2" s="1"/>
  <c r="AC359" i="4"/>
  <c r="AA363" i="2" s="1"/>
  <c r="AC354" i="4"/>
  <c r="AA358" i="2" s="1"/>
  <c r="AC349" i="4"/>
  <c r="AA353" i="2" s="1"/>
  <c r="AC343" i="4"/>
  <c r="AA347" i="2" s="1"/>
  <c r="AC339" i="4"/>
  <c r="AA343" i="2" s="1"/>
  <c r="AC335" i="4"/>
  <c r="AA339" i="2" s="1"/>
  <c r="AC331" i="4"/>
  <c r="AA335" i="2" s="1"/>
  <c r="AC327" i="4"/>
  <c r="AA331" i="2" s="1"/>
  <c r="AC323" i="4"/>
  <c r="AA327" i="2" s="1"/>
  <c r="AC319" i="4"/>
  <c r="AA323" i="2" s="1"/>
  <c r="AC315" i="4"/>
  <c r="AA319" i="2" s="1"/>
  <c r="AC311" i="4"/>
  <c r="AA315" i="2" s="1"/>
  <c r="AC307" i="4"/>
  <c r="AA311" i="2" s="1"/>
  <c r="AC303" i="4"/>
  <c r="AA307" i="2" s="1"/>
  <c r="AC299" i="4"/>
  <c r="AA303" i="2" s="1"/>
  <c r="AC295" i="4"/>
  <c r="AA299" i="2" s="1"/>
  <c r="AC291" i="4"/>
  <c r="AA295" i="2" s="1"/>
  <c r="AC287" i="4"/>
  <c r="AA291" i="2" s="1"/>
  <c r="AC283" i="4"/>
  <c r="AA287" i="2" s="1"/>
  <c r="AC279" i="4"/>
  <c r="AA283" i="2" s="1"/>
  <c r="AC275" i="4"/>
  <c r="AA279" i="2" s="1"/>
  <c r="AC271" i="4"/>
  <c r="AA275" i="2" s="1"/>
  <c r="AC267" i="4"/>
  <c r="AA271" i="2" s="1"/>
  <c r="AC263" i="4"/>
  <c r="AA267" i="2" s="1"/>
  <c r="AC259" i="4"/>
  <c r="AA263" i="2" s="1"/>
  <c r="AC255" i="4"/>
  <c r="AA259" i="2" s="1"/>
  <c r="AC251" i="4"/>
  <c r="AA255" i="2" s="1"/>
  <c r="AC247" i="4"/>
  <c r="AA251" i="2" s="1"/>
  <c r="AC243" i="4"/>
  <c r="AA247" i="2" s="1"/>
  <c r="AC239" i="4"/>
  <c r="AA243" i="2" s="1"/>
  <c r="AC235" i="4"/>
  <c r="AA239" i="2" s="1"/>
  <c r="AC231" i="4"/>
  <c r="AA235" i="2" s="1"/>
  <c r="AC227" i="4"/>
  <c r="AA231" i="2" s="1"/>
  <c r="AC223" i="4"/>
  <c r="AA227" i="2" s="1"/>
  <c r="AC219" i="4"/>
  <c r="AA223" i="2" s="1"/>
  <c r="AC215" i="4"/>
  <c r="AA219" i="2" s="1"/>
  <c r="AC211" i="4"/>
  <c r="AA215" i="2" s="1"/>
  <c r="AC207" i="4"/>
  <c r="AA211" i="2" s="1"/>
  <c r="AC203" i="4"/>
  <c r="AA207" i="2" s="1"/>
  <c r="AC199" i="4"/>
  <c r="AA203" i="2" s="1"/>
  <c r="AC195" i="4"/>
  <c r="AA199" i="2" s="1"/>
  <c r="AC191" i="4"/>
  <c r="AA195" i="2" s="1"/>
  <c r="AC187" i="4"/>
  <c r="AA191" i="2" s="1"/>
  <c r="AC183" i="4"/>
  <c r="AA187" i="2" s="1"/>
  <c r="AC179" i="4"/>
  <c r="AA183" i="2" s="1"/>
  <c r="AC175" i="4"/>
  <c r="AA179" i="2" s="1"/>
  <c r="AC171" i="4"/>
  <c r="AA175" i="2" s="1"/>
  <c r="AC167" i="4"/>
  <c r="AA171" i="2" s="1"/>
  <c r="AC163" i="4"/>
  <c r="AA167" i="2" s="1"/>
  <c r="AC159" i="4"/>
  <c r="AA163" i="2" s="1"/>
  <c r="AC155" i="4"/>
  <c r="AA159" i="2" s="1"/>
  <c r="AC151" i="4"/>
  <c r="AA155" i="2" s="1"/>
  <c r="AC147" i="4"/>
  <c r="AA151" i="2" s="1"/>
  <c r="AC143" i="4"/>
  <c r="AA147" i="2" s="1"/>
  <c r="AC139" i="4"/>
  <c r="AA143" i="2" s="1"/>
  <c r="AC135" i="4"/>
  <c r="AA139" i="2" s="1"/>
  <c r="AC131" i="4"/>
  <c r="AA135" i="2" s="1"/>
  <c r="AC127" i="4"/>
  <c r="AA131" i="2" s="1"/>
  <c r="AC123" i="4"/>
  <c r="AA127" i="2" s="1"/>
  <c r="AC119" i="4"/>
  <c r="AA123" i="2" s="1"/>
  <c r="AC115" i="4"/>
  <c r="AA119" i="2" s="1"/>
  <c r="AC111" i="4"/>
  <c r="AA115" i="2" s="1"/>
  <c r="AC107" i="4"/>
  <c r="AA111" i="2" s="1"/>
  <c r="AC103" i="4"/>
  <c r="AA107" i="2" s="1"/>
  <c r="AC99" i="4"/>
  <c r="AA103" i="2" s="1"/>
  <c r="AC95" i="4"/>
  <c r="AA99" i="2" s="1"/>
  <c r="AC91" i="4"/>
  <c r="AA95" i="2" s="1"/>
  <c r="AC87" i="4"/>
  <c r="AA91" i="2" s="1"/>
  <c r="AC83" i="4"/>
  <c r="AA87" i="2" s="1"/>
  <c r="AC79" i="4"/>
  <c r="AA83" i="2" s="1"/>
  <c r="AC75" i="4"/>
  <c r="AA79" i="2" s="1"/>
  <c r="AC71" i="4"/>
  <c r="AA75" i="2" s="1"/>
  <c r="AC67" i="4"/>
  <c r="AA71" i="2" s="1"/>
  <c r="AC63" i="4"/>
  <c r="AA67" i="2" s="1"/>
  <c r="AC59" i="4"/>
  <c r="AA63" i="2" s="1"/>
  <c r="AC55" i="4"/>
  <c r="AA59" i="2" s="1"/>
  <c r="AC51" i="4"/>
  <c r="AA55" i="2" s="1"/>
  <c r="AC47" i="4"/>
  <c r="AA51" i="2" s="1"/>
  <c r="AC43" i="4"/>
  <c r="AA47" i="2" s="1"/>
  <c r="AC39" i="4"/>
  <c r="AA43" i="2" s="1"/>
  <c r="AC35" i="4"/>
  <c r="AA39" i="2" s="1"/>
  <c r="AC31" i="4"/>
  <c r="AA35" i="2" s="1"/>
  <c r="AC27" i="4"/>
  <c r="AA31" i="2" s="1"/>
  <c r="AC23" i="4"/>
  <c r="AA27" i="2" s="1"/>
  <c r="AC19" i="4"/>
  <c r="AA23" i="2" s="1"/>
  <c r="AC15" i="4"/>
  <c r="AA19" i="2" s="1"/>
  <c r="AC11" i="4"/>
  <c r="AA15" i="2" s="1"/>
  <c r="AC7" i="4"/>
  <c r="AA11" i="2" s="1"/>
  <c r="AC2992" i="4"/>
  <c r="AA2996" i="2" s="1"/>
  <c r="AC2749" i="4"/>
  <c r="AA2753" i="2" s="1"/>
  <c r="AC2578" i="4"/>
  <c r="AA2582" i="2" s="1"/>
  <c r="AC2418" i="4"/>
  <c r="AA2422" i="2" s="1"/>
  <c r="AC2333" i="4"/>
  <c r="AA2337" i="2" s="1"/>
  <c r="AC2248" i="4"/>
  <c r="AA2252" i="2" s="1"/>
  <c r="AC2162" i="4"/>
  <c r="AA2166" i="2" s="1"/>
  <c r="AC2077" i="4"/>
  <c r="AA2081" i="2" s="1"/>
  <c r="AC2010" i="4"/>
  <c r="AA2014" i="2" s="1"/>
  <c r="AC1946" i="4"/>
  <c r="AA1950" i="2" s="1"/>
  <c r="AC1882" i="4"/>
  <c r="AA1886" i="2" s="1"/>
  <c r="AC1818" i="4"/>
  <c r="AA1822" i="2" s="1"/>
  <c r="AC1754" i="4"/>
  <c r="AA1758" i="2" s="1"/>
  <c r="AC1690" i="4"/>
  <c r="AA1694" i="2" s="1"/>
  <c r="AC1634" i="4"/>
  <c r="AA1638" i="2" s="1"/>
  <c r="AC1605" i="4"/>
  <c r="AA1609" i="2" s="1"/>
  <c r="AC1575" i="4"/>
  <c r="AA1579" i="2" s="1"/>
  <c r="AC1547" i="4"/>
  <c r="AA1551" i="2" s="1"/>
  <c r="AC1519" i="4"/>
  <c r="AA1523" i="2" s="1"/>
  <c r="AC1491" i="4"/>
  <c r="AA1495" i="2" s="1"/>
  <c r="AC1470" i="4"/>
  <c r="AA1474" i="2" s="1"/>
  <c r="AC1450" i="4"/>
  <c r="AA1454" i="2" s="1"/>
  <c r="AC1434" i="4"/>
  <c r="AA1438" i="2" s="1"/>
  <c r="AC1418" i="4"/>
  <c r="AA1422" i="2" s="1"/>
  <c r="AC1402" i="4"/>
  <c r="AA1406" i="2" s="1"/>
  <c r="AC1386" i="4"/>
  <c r="AA1390" i="2" s="1"/>
  <c r="AC1370" i="4"/>
  <c r="AA1374" i="2" s="1"/>
  <c r="AC1354" i="4"/>
  <c r="AA1358" i="2" s="1"/>
  <c r="AC1338" i="4"/>
  <c r="AA1342" i="2" s="1"/>
  <c r="AC1322" i="4"/>
  <c r="AA1326" i="2" s="1"/>
  <c r="AC1306" i="4"/>
  <c r="AA1310" i="2" s="1"/>
  <c r="AC1290" i="4"/>
  <c r="AA1294" i="2" s="1"/>
  <c r="AC1274" i="4"/>
  <c r="AA1278" i="2" s="1"/>
  <c r="AC1258" i="4"/>
  <c r="AA1262" i="2" s="1"/>
  <c r="AC1242" i="4"/>
  <c r="AA1246" i="2" s="1"/>
  <c r="AC1226" i="4"/>
  <c r="AA1230" i="2" s="1"/>
  <c r="AC1210" i="4"/>
  <c r="AA1214" i="2" s="1"/>
  <c r="AC1194" i="4"/>
  <c r="AA1198" i="2" s="1"/>
  <c r="AC1178" i="4"/>
  <c r="AA1182" i="2" s="1"/>
  <c r="AC1162" i="4"/>
  <c r="AA1166" i="2" s="1"/>
  <c r="AC1146" i="4"/>
  <c r="AA1150" i="2" s="1"/>
  <c r="AC1130" i="4"/>
  <c r="AA1134" i="2" s="1"/>
  <c r="AC1114" i="4"/>
  <c r="AA1118" i="2" s="1"/>
  <c r="AC1098" i="4"/>
  <c r="AA1102" i="2" s="1"/>
  <c r="AC1082" i="4"/>
  <c r="AA1086" i="2" s="1"/>
  <c r="AC1066" i="4"/>
  <c r="AA1070" i="2" s="1"/>
  <c r="AC1050" i="4"/>
  <c r="AA1054" i="2" s="1"/>
  <c r="AC1034" i="4"/>
  <c r="AA1038" i="2" s="1"/>
  <c r="AC1018" i="4"/>
  <c r="AA1022" i="2" s="1"/>
  <c r="AC1002" i="4"/>
  <c r="AA1006" i="2" s="1"/>
  <c r="AC986" i="4"/>
  <c r="AA990" i="2" s="1"/>
  <c r="AC970" i="4"/>
  <c r="AA974" i="2" s="1"/>
  <c r="AC954" i="4"/>
  <c r="AA958" i="2" s="1"/>
  <c r="AC938" i="4"/>
  <c r="AA942" i="2" s="1"/>
  <c r="AC922" i="4"/>
  <c r="AA926" i="2" s="1"/>
  <c r="AC906" i="4"/>
  <c r="AA910" i="2" s="1"/>
  <c r="AC890" i="4"/>
  <c r="AA894" i="2" s="1"/>
  <c r="AC874" i="4"/>
  <c r="AA878" i="2" s="1"/>
  <c r="AC858" i="4"/>
  <c r="AA862" i="2" s="1"/>
  <c r="AC842" i="4"/>
  <c r="AA846" i="2" s="1"/>
  <c r="AC826" i="4"/>
  <c r="AA830" i="2" s="1"/>
  <c r="AC810" i="4"/>
  <c r="AA814" i="2" s="1"/>
  <c r="AC794" i="4"/>
  <c r="AA798" i="2" s="1"/>
  <c r="AC778" i="4"/>
  <c r="AA782" i="2" s="1"/>
  <c r="AC762" i="4"/>
  <c r="AA766" i="2" s="1"/>
  <c r="AC746" i="4"/>
  <c r="AA750" i="2" s="1"/>
  <c r="AC730" i="4"/>
  <c r="AA734" i="2" s="1"/>
  <c r="AC714" i="4"/>
  <c r="AA718" i="2" s="1"/>
  <c r="AC698" i="4"/>
  <c r="AA702" i="2" s="1"/>
  <c r="AC682" i="4"/>
  <c r="AA686" i="2" s="1"/>
  <c r="AC666" i="4"/>
  <c r="AA670" i="2" s="1"/>
  <c r="AC650" i="4"/>
  <c r="AA654" i="2" s="1"/>
  <c r="AC634" i="4"/>
  <c r="AA638" i="2" s="1"/>
  <c r="AC618" i="4"/>
  <c r="AA622" i="2" s="1"/>
  <c r="AC602" i="4"/>
  <c r="AA606" i="2" s="1"/>
  <c r="AC586" i="4"/>
  <c r="AA590" i="2" s="1"/>
  <c r="AC570" i="4"/>
  <c r="AA574" i="2" s="1"/>
  <c r="AC554" i="4"/>
  <c r="AA558" i="2" s="1"/>
  <c r="AC538" i="4"/>
  <c r="AA542" i="2" s="1"/>
  <c r="AC522" i="4"/>
  <c r="AA526" i="2" s="1"/>
  <c r="AC514" i="4"/>
  <c r="AA518" i="2" s="1"/>
  <c r="AC506" i="4"/>
  <c r="AA510" i="2" s="1"/>
  <c r="AC498" i="4"/>
  <c r="AA502" i="2" s="1"/>
  <c r="AC490" i="4"/>
  <c r="AA494" i="2" s="1"/>
  <c r="AC482" i="4"/>
  <c r="AA486" i="2" s="1"/>
  <c r="AC474" i="4"/>
  <c r="AA478" i="2" s="1"/>
  <c r="AC466" i="4"/>
  <c r="AA470" i="2" s="1"/>
  <c r="AC459" i="4"/>
  <c r="AA463" i="2" s="1"/>
  <c r="AC454" i="4"/>
  <c r="AA458" i="2" s="1"/>
  <c r="AC449" i="4"/>
  <c r="AA453" i="2" s="1"/>
  <c r="AC443" i="4"/>
  <c r="AA447" i="2" s="1"/>
  <c r="AC438" i="4"/>
  <c r="AA442" i="2" s="1"/>
  <c r="AC433" i="4"/>
  <c r="AA437" i="2" s="1"/>
  <c r="AC427" i="4"/>
  <c r="AA431" i="2" s="1"/>
  <c r="AC422" i="4"/>
  <c r="AA426" i="2" s="1"/>
  <c r="AC417" i="4"/>
  <c r="AA421" i="2" s="1"/>
  <c r="AC411" i="4"/>
  <c r="AA415" i="2" s="1"/>
  <c r="AC406" i="4"/>
  <c r="AA410" i="2" s="1"/>
  <c r="AC401" i="4"/>
  <c r="AA405" i="2" s="1"/>
  <c r="AC395" i="4"/>
  <c r="AA399" i="2" s="1"/>
  <c r="AC390" i="4"/>
  <c r="AA394" i="2" s="1"/>
  <c r="AC385" i="4"/>
  <c r="AA389" i="2" s="1"/>
  <c r="AC379" i="4"/>
  <c r="AA383" i="2" s="1"/>
  <c r="AC374" i="4"/>
  <c r="AA378" i="2" s="1"/>
  <c r="AC369" i="4"/>
  <c r="AA373" i="2" s="1"/>
  <c r="AC363" i="4"/>
  <c r="AA367" i="2" s="1"/>
  <c r="AC358" i="4"/>
  <c r="AA362" i="2" s="1"/>
  <c r="AC353" i="4"/>
  <c r="AA357" i="2" s="1"/>
  <c r="AC347" i="4"/>
  <c r="AA351" i="2" s="1"/>
  <c r="AC342" i="4"/>
  <c r="AA346" i="2" s="1"/>
  <c r="AC338" i="4"/>
  <c r="AA342" i="2" s="1"/>
  <c r="AC334" i="4"/>
  <c r="AA338" i="2" s="1"/>
  <c r="AC330" i="4"/>
  <c r="AA334" i="2" s="1"/>
  <c r="AC326" i="4"/>
  <c r="AA330" i="2" s="1"/>
  <c r="AC322" i="4"/>
  <c r="AA326" i="2" s="1"/>
  <c r="AC318" i="4"/>
  <c r="AA322" i="2" s="1"/>
  <c r="AC314" i="4"/>
  <c r="AA318" i="2" s="1"/>
  <c r="AC310" i="4"/>
  <c r="AA314" i="2" s="1"/>
  <c r="AC306" i="4"/>
  <c r="AA310" i="2" s="1"/>
  <c r="AC302" i="4"/>
  <c r="AA306" i="2" s="1"/>
  <c r="AC298" i="4"/>
  <c r="AA302" i="2" s="1"/>
  <c r="AC294" i="4"/>
  <c r="AA298" i="2" s="1"/>
  <c r="AC290" i="4"/>
  <c r="AA294" i="2" s="1"/>
  <c r="AC286" i="4"/>
  <c r="AA290" i="2" s="1"/>
  <c r="AC282" i="4"/>
  <c r="AA286" i="2" s="1"/>
  <c r="AC278" i="4"/>
  <c r="AA282" i="2" s="1"/>
  <c r="AC274" i="4"/>
  <c r="AA278" i="2" s="1"/>
  <c r="AC270" i="4"/>
  <c r="AA274" i="2" s="1"/>
  <c r="AC266" i="4"/>
  <c r="AA270" i="2" s="1"/>
  <c r="AC262" i="4"/>
  <c r="AA266" i="2" s="1"/>
  <c r="AC258" i="4"/>
  <c r="AA262" i="2" s="1"/>
  <c r="AC254" i="4"/>
  <c r="AA258" i="2" s="1"/>
  <c r="AC250" i="4"/>
  <c r="AA254" i="2" s="1"/>
  <c r="AC246" i="4"/>
  <c r="AA250" i="2" s="1"/>
  <c r="AC242" i="4"/>
  <c r="AA246" i="2" s="1"/>
  <c r="AC238" i="4"/>
  <c r="AA242" i="2" s="1"/>
  <c r="AC234" i="4"/>
  <c r="AA238" i="2" s="1"/>
  <c r="AC230" i="4"/>
  <c r="AA234" i="2" s="1"/>
  <c r="AC226" i="4"/>
  <c r="AA230" i="2" s="1"/>
  <c r="AC222" i="4"/>
  <c r="AA226" i="2" s="1"/>
  <c r="AC218" i="4"/>
  <c r="AA222" i="2" s="1"/>
  <c r="AC214" i="4"/>
  <c r="AA218" i="2" s="1"/>
  <c r="AC210" i="4"/>
  <c r="AA214" i="2" s="1"/>
  <c r="AC206" i="4"/>
  <c r="AA210" i="2" s="1"/>
  <c r="AC202" i="4"/>
  <c r="AA206" i="2" s="1"/>
  <c r="AC198" i="4"/>
  <c r="AA202" i="2" s="1"/>
  <c r="AC194" i="4"/>
  <c r="AA198" i="2" s="1"/>
  <c r="AC190" i="4"/>
  <c r="AA194" i="2" s="1"/>
  <c r="AC186" i="4"/>
  <c r="AA190" i="2" s="1"/>
  <c r="AC182" i="4"/>
  <c r="AA186" i="2" s="1"/>
  <c r="AC178" i="4"/>
  <c r="AA182" i="2" s="1"/>
  <c r="AC174" i="4"/>
  <c r="AA178" i="2" s="1"/>
  <c r="AC170" i="4"/>
  <c r="AA174" i="2" s="1"/>
  <c r="AC166" i="4"/>
  <c r="AA170" i="2" s="1"/>
  <c r="AC162" i="4"/>
  <c r="AA166" i="2" s="1"/>
  <c r="AC158" i="4"/>
  <c r="AA162" i="2" s="1"/>
  <c r="AC154" i="4"/>
  <c r="AA158" i="2" s="1"/>
  <c r="AC150" i="4"/>
  <c r="AA154" i="2" s="1"/>
  <c r="AC146" i="4"/>
  <c r="AA150" i="2" s="1"/>
  <c r="AC142" i="4"/>
  <c r="AA146" i="2" s="1"/>
  <c r="AC138" i="4"/>
  <c r="AA142" i="2" s="1"/>
  <c r="AC134" i="4"/>
  <c r="AA138" i="2" s="1"/>
  <c r="AC130" i="4"/>
  <c r="AA134" i="2" s="1"/>
  <c r="AC126" i="4"/>
  <c r="AA130" i="2" s="1"/>
  <c r="AC122" i="4"/>
  <c r="AA126" i="2" s="1"/>
  <c r="AC118" i="4"/>
  <c r="AA122" i="2" s="1"/>
  <c r="AC114" i="4"/>
  <c r="AA118" i="2" s="1"/>
  <c r="AC110" i="4"/>
  <c r="AA114" i="2" s="1"/>
  <c r="AC106" i="4"/>
  <c r="AA110" i="2" s="1"/>
  <c r="AC102" i="4"/>
  <c r="AA106" i="2" s="1"/>
  <c r="AC98" i="4"/>
  <c r="AA102" i="2" s="1"/>
  <c r="AC94" i="4"/>
  <c r="AA98" i="2" s="1"/>
  <c r="AC90" i="4"/>
  <c r="AA94" i="2" s="1"/>
  <c r="AC86" i="4"/>
  <c r="AA90" i="2" s="1"/>
  <c r="AC82" i="4"/>
  <c r="AA86" i="2" s="1"/>
  <c r="AC78" i="4"/>
  <c r="AA82" i="2" s="1"/>
  <c r="AC74" i="4"/>
  <c r="AA78" i="2" s="1"/>
  <c r="AC70" i="4"/>
  <c r="AA74" i="2" s="1"/>
  <c r="AC66" i="4"/>
  <c r="AA70" i="2" s="1"/>
  <c r="AC62" i="4"/>
  <c r="AA66" i="2" s="1"/>
  <c r="AC58" i="4"/>
  <c r="AA62" i="2" s="1"/>
  <c r="AC54" i="4"/>
  <c r="AA58" i="2" s="1"/>
  <c r="AC50" i="4"/>
  <c r="AA54" i="2" s="1"/>
  <c r="AC46" i="4"/>
  <c r="AA50" i="2" s="1"/>
  <c r="AC42" i="4"/>
  <c r="AA46" i="2" s="1"/>
  <c r="AC38" i="4"/>
  <c r="AA42" i="2" s="1"/>
  <c r="AC34" i="4"/>
  <c r="AA38" i="2" s="1"/>
  <c r="AC30" i="4"/>
  <c r="AA34" i="2" s="1"/>
  <c r="AC26" i="4"/>
  <c r="AA30" i="2" s="1"/>
  <c r="AC22" i="4"/>
  <c r="AA26" i="2" s="1"/>
  <c r="AC18" i="4"/>
  <c r="AA22" i="2" s="1"/>
  <c r="AC14" i="4"/>
  <c r="AA18" i="2" s="1"/>
  <c r="AC10" i="4"/>
  <c r="AA14" i="2" s="1"/>
  <c r="AC2877" i="4"/>
  <c r="AA2881" i="2" s="1"/>
  <c r="AC2706" i="4"/>
  <c r="AA2710" i="2" s="1"/>
  <c r="AC2536" i="4"/>
  <c r="AA2540" i="2" s="1"/>
  <c r="AC2397" i="4"/>
  <c r="AA2401" i="2" s="1"/>
  <c r="AC2312" i="4"/>
  <c r="AA2316" i="2" s="1"/>
  <c r="AC2226" i="4"/>
  <c r="AA2230" i="2" s="1"/>
  <c r="AC2141" i="4"/>
  <c r="AA2145" i="2" s="1"/>
  <c r="AC2058" i="4"/>
  <c r="AA2062" i="2" s="1"/>
  <c r="AC1994" i="4"/>
  <c r="AA1998" i="2" s="1"/>
  <c r="AC1930" i="4"/>
  <c r="AA1934" i="2" s="1"/>
  <c r="AC1866" i="4"/>
  <c r="AA1870" i="2" s="1"/>
  <c r="AC1802" i="4"/>
  <c r="AA1806" i="2" s="1"/>
  <c r="AC1738" i="4"/>
  <c r="AA1742" i="2" s="1"/>
  <c r="AC1674" i="4"/>
  <c r="AA1678" i="2" s="1"/>
  <c r="AC1626" i="4"/>
  <c r="AA1630" i="2" s="1"/>
  <c r="AC1597" i="4"/>
  <c r="AA1601" i="2" s="1"/>
  <c r="AC1569" i="4"/>
  <c r="AA1573" i="2" s="1"/>
  <c r="AC1541" i="4"/>
  <c r="AA1545" i="2" s="1"/>
  <c r="AC1511" i="4"/>
  <c r="AA1515" i="2" s="1"/>
  <c r="AC1486" i="4"/>
  <c r="AA1490" i="2" s="1"/>
  <c r="AC1465" i="4"/>
  <c r="AA1469" i="2" s="1"/>
  <c r="AC1446" i="4"/>
  <c r="AA1450" i="2" s="1"/>
  <c r="AC1430" i="4"/>
  <c r="AA1434" i="2" s="1"/>
  <c r="AC1414" i="4"/>
  <c r="AA1418" i="2" s="1"/>
  <c r="AC1398" i="4"/>
  <c r="AA1402" i="2" s="1"/>
  <c r="AC1382" i="4"/>
  <c r="AA1386" i="2" s="1"/>
  <c r="AC1366" i="4"/>
  <c r="AA1370" i="2" s="1"/>
  <c r="AC1350" i="4"/>
  <c r="AA1354" i="2" s="1"/>
  <c r="AC1334" i="4"/>
  <c r="AA1338" i="2" s="1"/>
  <c r="AC1318" i="4"/>
  <c r="AA1322" i="2" s="1"/>
  <c r="AC1302" i="4"/>
  <c r="AA1306" i="2" s="1"/>
  <c r="AC1286" i="4"/>
  <c r="AA1290" i="2" s="1"/>
  <c r="AC1270" i="4"/>
  <c r="AA1274" i="2" s="1"/>
  <c r="AC1254" i="4"/>
  <c r="AA1258" i="2" s="1"/>
  <c r="AC1238" i="4"/>
  <c r="AA1242" i="2" s="1"/>
  <c r="AC1222" i="4"/>
  <c r="AA1226" i="2" s="1"/>
  <c r="AC1206" i="4"/>
  <c r="AA1210" i="2" s="1"/>
  <c r="AC1190" i="4"/>
  <c r="AA1194" i="2" s="1"/>
  <c r="AC1174" i="4"/>
  <c r="AA1178" i="2" s="1"/>
  <c r="AC1158" i="4"/>
  <c r="AA1162" i="2" s="1"/>
  <c r="AC1142" i="4"/>
  <c r="AA1146" i="2" s="1"/>
  <c r="AC1126" i="4"/>
  <c r="AA1130" i="2" s="1"/>
  <c r="AC1110" i="4"/>
  <c r="AA1114" i="2" s="1"/>
  <c r="AC1094" i="4"/>
  <c r="AA1098" i="2" s="1"/>
  <c r="AC1078" i="4"/>
  <c r="AA1082" i="2" s="1"/>
  <c r="AC1062" i="4"/>
  <c r="AA1066" i="2" s="1"/>
  <c r="AC1046" i="4"/>
  <c r="AA1050" i="2" s="1"/>
  <c r="AC1030" i="4"/>
  <c r="AA1034" i="2" s="1"/>
  <c r="AC1014" i="4"/>
  <c r="AA1018" i="2" s="1"/>
  <c r="AC998" i="4"/>
  <c r="AA1002" i="2" s="1"/>
  <c r="AC982" i="4"/>
  <c r="AA986" i="2" s="1"/>
  <c r="AC966" i="4"/>
  <c r="AA970" i="2" s="1"/>
  <c r="AC950" i="4"/>
  <c r="AA954" i="2" s="1"/>
  <c r="AC934" i="4"/>
  <c r="AA938" i="2" s="1"/>
  <c r="AC918" i="4"/>
  <c r="AA922" i="2" s="1"/>
  <c r="AC902" i="4"/>
  <c r="AA906" i="2" s="1"/>
  <c r="AC886" i="4"/>
  <c r="AA890" i="2" s="1"/>
  <c r="AC870" i="4"/>
  <c r="AA874" i="2" s="1"/>
  <c r="AC854" i="4"/>
  <c r="AA858" i="2" s="1"/>
  <c r="AC838" i="4"/>
  <c r="AA842" i="2" s="1"/>
  <c r="AC822" i="4"/>
  <c r="AA826" i="2" s="1"/>
  <c r="AC806" i="4"/>
  <c r="AA810" i="2" s="1"/>
  <c r="AC790" i="4"/>
  <c r="AA794" i="2" s="1"/>
  <c r="AC774" i="4"/>
  <c r="AA778" i="2" s="1"/>
  <c r="AC758" i="4"/>
  <c r="AA762" i="2" s="1"/>
  <c r="AC742" i="4"/>
  <c r="AA746" i="2" s="1"/>
  <c r="AC726" i="4"/>
  <c r="AA730" i="2" s="1"/>
  <c r="AC710" i="4"/>
  <c r="AA714" i="2" s="1"/>
  <c r="AC694" i="4"/>
  <c r="AA698" i="2" s="1"/>
  <c r="AC678" i="4"/>
  <c r="AA682" i="2" s="1"/>
  <c r="AC662" i="4"/>
  <c r="AA666" i="2" s="1"/>
  <c r="AC646" i="4"/>
  <c r="AA650" i="2" s="1"/>
  <c r="AC630" i="4"/>
  <c r="AA634" i="2" s="1"/>
  <c r="AC614" i="4"/>
  <c r="AA618" i="2" s="1"/>
  <c r="AC598" i="4"/>
  <c r="AA602" i="2" s="1"/>
  <c r="AC582" i="4"/>
  <c r="AA586" i="2" s="1"/>
  <c r="AC566" i="4"/>
  <c r="AA570" i="2" s="1"/>
  <c r="AC550" i="4"/>
  <c r="AA554" i="2" s="1"/>
  <c r="AC534" i="4"/>
  <c r="AA538" i="2" s="1"/>
  <c r="AC521" i="4"/>
  <c r="AA525" i="2" s="1"/>
  <c r="AC513" i="4"/>
  <c r="AA517" i="2" s="1"/>
  <c r="AC505" i="4"/>
  <c r="AA509" i="2" s="1"/>
  <c r="AC497" i="4"/>
  <c r="AA501" i="2" s="1"/>
  <c r="AC489" i="4"/>
  <c r="AA493" i="2" s="1"/>
  <c r="AC481" i="4"/>
  <c r="AA485" i="2" s="1"/>
  <c r="AC473" i="4"/>
  <c r="AA477" i="2" s="1"/>
  <c r="AC465" i="4"/>
  <c r="AA469" i="2" s="1"/>
  <c r="AC458" i="4"/>
  <c r="AA462" i="2" s="1"/>
  <c r="AC453" i="4"/>
  <c r="AA457" i="2" s="1"/>
  <c r="AC447" i="4"/>
  <c r="AA451" i="2" s="1"/>
  <c r="AC442" i="4"/>
  <c r="AA446" i="2" s="1"/>
  <c r="AC437" i="4"/>
  <c r="AA441" i="2" s="1"/>
  <c r="AC431" i="4"/>
  <c r="AA435" i="2" s="1"/>
  <c r="AC426" i="4"/>
  <c r="AA430" i="2" s="1"/>
  <c r="AC421" i="4"/>
  <c r="AA425" i="2" s="1"/>
  <c r="AC415" i="4"/>
  <c r="AA419" i="2" s="1"/>
  <c r="AC410" i="4"/>
  <c r="AA414" i="2" s="1"/>
  <c r="AC405" i="4"/>
  <c r="AA409" i="2" s="1"/>
  <c r="AC399" i="4"/>
  <c r="AA403" i="2" s="1"/>
  <c r="AC394" i="4"/>
  <c r="AA398" i="2" s="1"/>
  <c r="AC389" i="4"/>
  <c r="AA393" i="2" s="1"/>
  <c r="AC383" i="4"/>
  <c r="AA387" i="2" s="1"/>
  <c r="AC378" i="4"/>
  <c r="AA382" i="2" s="1"/>
  <c r="AC373" i="4"/>
  <c r="AA377" i="2" s="1"/>
  <c r="AC367" i="4"/>
  <c r="AA371" i="2" s="1"/>
  <c r="AC362" i="4"/>
  <c r="AA366" i="2" s="1"/>
  <c r="AC357" i="4"/>
  <c r="AA361" i="2" s="1"/>
  <c r="AC351" i="4"/>
  <c r="AA355" i="2" s="1"/>
  <c r="AC346" i="4"/>
  <c r="AA350" i="2" s="1"/>
  <c r="AC341" i="4"/>
  <c r="AA345" i="2" s="1"/>
  <c r="AC337" i="4"/>
  <c r="AA341" i="2" s="1"/>
  <c r="AC333" i="4"/>
  <c r="AA337" i="2" s="1"/>
  <c r="AC329" i="4"/>
  <c r="AA333" i="2" s="1"/>
  <c r="AC325" i="4"/>
  <c r="AA329" i="2" s="1"/>
  <c r="AC321" i="4"/>
  <c r="AA325" i="2" s="1"/>
  <c r="AC317" i="4"/>
  <c r="AA321" i="2" s="1"/>
  <c r="AC313" i="4"/>
  <c r="AA317" i="2" s="1"/>
  <c r="AC309" i="4"/>
  <c r="AA313" i="2" s="1"/>
  <c r="AC305" i="4"/>
  <c r="AA309" i="2" s="1"/>
  <c r="AC301" i="4"/>
  <c r="AA305" i="2" s="1"/>
  <c r="AC297" i="4"/>
  <c r="AA301" i="2" s="1"/>
  <c r="AC293" i="4"/>
  <c r="AA297" i="2" s="1"/>
  <c r="AC289" i="4"/>
  <c r="AA293" i="2" s="1"/>
  <c r="AC285" i="4"/>
  <c r="AA289" i="2" s="1"/>
  <c r="AC281" i="4"/>
  <c r="AA285" i="2" s="1"/>
  <c r="AC277" i="4"/>
  <c r="AA281" i="2" s="1"/>
  <c r="AC273" i="4"/>
  <c r="AA277" i="2" s="1"/>
  <c r="AC269" i="4"/>
  <c r="AA273" i="2" s="1"/>
  <c r="AC265" i="4"/>
  <c r="AA269" i="2" s="1"/>
  <c r="AC261" i="4"/>
  <c r="AA265" i="2" s="1"/>
  <c r="AC257" i="4"/>
  <c r="AA261" i="2" s="1"/>
  <c r="AC253" i="4"/>
  <c r="AA257" i="2" s="1"/>
  <c r="AC249" i="4"/>
  <c r="AA253" i="2" s="1"/>
  <c r="AC245" i="4"/>
  <c r="AA249" i="2" s="1"/>
  <c r="AC241" i="4"/>
  <c r="AA245" i="2" s="1"/>
  <c r="AC237" i="4"/>
  <c r="AA241" i="2" s="1"/>
  <c r="AC233" i="4"/>
  <c r="AA237" i="2" s="1"/>
  <c r="AC229" i="4"/>
  <c r="AA233" i="2" s="1"/>
  <c r="AC225" i="4"/>
  <c r="AA229" i="2" s="1"/>
  <c r="AC221" i="4"/>
  <c r="AA225" i="2" s="1"/>
  <c r="AC217" i="4"/>
  <c r="AA221" i="2" s="1"/>
  <c r="AC213" i="4"/>
  <c r="AA217" i="2" s="1"/>
  <c r="AC209" i="4"/>
  <c r="AA213" i="2" s="1"/>
  <c r="AC205" i="4"/>
  <c r="AA209" i="2" s="1"/>
  <c r="AC201" i="4"/>
  <c r="AA205" i="2" s="1"/>
  <c r="AC197" i="4"/>
  <c r="AA201" i="2" s="1"/>
  <c r="AC193" i="4"/>
  <c r="AA197" i="2" s="1"/>
  <c r="AC189" i="4"/>
  <c r="AA193" i="2" s="1"/>
  <c r="AC185" i="4"/>
  <c r="AA189" i="2" s="1"/>
  <c r="AC181" i="4"/>
  <c r="AA185" i="2" s="1"/>
  <c r="AC177" i="4"/>
  <c r="AA181" i="2" s="1"/>
  <c r="AC173" i="4"/>
  <c r="AA177" i="2" s="1"/>
  <c r="AC169" i="4"/>
  <c r="AA173" i="2" s="1"/>
  <c r="AC165" i="4"/>
  <c r="AA169" i="2" s="1"/>
  <c r="AC161" i="4"/>
  <c r="AA165" i="2" s="1"/>
  <c r="AC157" i="4"/>
  <c r="AA161" i="2" s="1"/>
  <c r="AC153" i="4"/>
  <c r="AA157" i="2" s="1"/>
  <c r="AC149" i="4"/>
  <c r="AA153" i="2" s="1"/>
  <c r="AC145" i="4"/>
  <c r="AA149" i="2" s="1"/>
  <c r="AC141" i="4"/>
  <c r="AA145" i="2" s="1"/>
  <c r="AC137" i="4"/>
  <c r="AA141" i="2" s="1"/>
  <c r="AC133" i="4"/>
  <c r="AA137" i="2" s="1"/>
  <c r="AC129" i="4"/>
  <c r="AA133" i="2" s="1"/>
  <c r="AC125" i="4"/>
  <c r="AA129" i="2" s="1"/>
  <c r="AC121" i="4"/>
  <c r="AA125" i="2" s="1"/>
  <c r="AC117" i="4"/>
  <c r="AA121" i="2" s="1"/>
  <c r="AC113" i="4"/>
  <c r="AA117" i="2" s="1"/>
  <c r="AC109" i="4"/>
  <c r="AA113" i="2" s="1"/>
  <c r="AC105" i="4"/>
  <c r="AA109" i="2" s="1"/>
  <c r="AC101" i="4"/>
  <c r="AA105" i="2" s="1"/>
  <c r="AC97" i="4"/>
  <c r="AA101" i="2" s="1"/>
  <c r="AC93" i="4"/>
  <c r="AA97" i="2" s="1"/>
  <c r="AC89" i="4"/>
  <c r="AA93" i="2" s="1"/>
  <c r="AC85" i="4"/>
  <c r="AA89" i="2" s="1"/>
  <c r="AC81" i="4"/>
  <c r="AA85" i="2" s="1"/>
  <c r="AC77" i="4"/>
  <c r="AA81" i="2" s="1"/>
  <c r="AC73" i="4"/>
  <c r="AA77" i="2" s="1"/>
  <c r="AC69" i="4"/>
  <c r="AA73" i="2" s="1"/>
  <c r="AC65" i="4"/>
  <c r="AA69" i="2" s="1"/>
  <c r="AC61" i="4"/>
  <c r="AA65" i="2" s="1"/>
  <c r="AC57" i="4"/>
  <c r="AA61" i="2" s="1"/>
  <c r="AC53" i="4"/>
  <c r="AA57" i="2" s="1"/>
  <c r="AC49" i="4"/>
  <c r="AA53" i="2" s="1"/>
  <c r="AC45" i="4"/>
  <c r="AA49" i="2" s="1"/>
  <c r="AC41" i="4"/>
  <c r="AA45" i="2" s="1"/>
  <c r="AC37" i="4"/>
  <c r="AA41" i="2" s="1"/>
  <c r="AC33" i="4"/>
  <c r="AA37" i="2" s="1"/>
  <c r="AC29" i="4"/>
  <c r="AA33" i="2" s="1"/>
  <c r="AC25" i="4"/>
  <c r="AA29" i="2" s="1"/>
  <c r="AC21" i="4"/>
  <c r="AA25" i="2" s="1"/>
  <c r="AC17" i="4"/>
  <c r="AA21" i="2" s="1"/>
  <c r="AC13" i="4"/>
  <c r="AA17" i="2" s="1"/>
  <c r="AC9" i="4"/>
  <c r="AA13" i="2" s="1"/>
  <c r="AC2834" i="4"/>
  <c r="AA2838" i="2" s="1"/>
  <c r="AC2664" i="4"/>
  <c r="AA2668" i="2" s="1"/>
  <c r="AC2493" i="4"/>
  <c r="AA2497" i="2" s="1"/>
  <c r="AC2376" i="4"/>
  <c r="AA2380" i="2" s="1"/>
  <c r="AC2290" i="4"/>
  <c r="AA2294" i="2" s="1"/>
  <c r="AC2205" i="4"/>
  <c r="AA2209" i="2" s="1"/>
  <c r="AC2120" i="4"/>
  <c r="AA2124" i="2" s="1"/>
  <c r="AC2042" i="4"/>
  <c r="AA2046" i="2" s="1"/>
  <c r="AC1978" i="4"/>
  <c r="AA1982" i="2" s="1"/>
  <c r="AC1914" i="4"/>
  <c r="AA1918" i="2" s="1"/>
  <c r="AC1850" i="4"/>
  <c r="AA1854" i="2" s="1"/>
  <c r="AC1786" i="4"/>
  <c r="AA1790" i="2" s="1"/>
  <c r="AC1722" i="4"/>
  <c r="AA1726" i="2" s="1"/>
  <c r="AC1658" i="4"/>
  <c r="AA1662" i="2" s="1"/>
  <c r="AC1618" i="4"/>
  <c r="AA1622" i="2" s="1"/>
  <c r="AC1590" i="4"/>
  <c r="AA1594" i="2" s="1"/>
  <c r="AC1562" i="4"/>
  <c r="AA1566" i="2" s="1"/>
  <c r="AC1533" i="4"/>
  <c r="AA1537" i="2" s="1"/>
  <c r="AC1505" i="4"/>
  <c r="AA1509" i="2" s="1"/>
  <c r="AC1481" i="4"/>
  <c r="AA1485" i="2" s="1"/>
  <c r="AC1459" i="4"/>
  <c r="AA1463" i="2" s="1"/>
  <c r="AC1442" i="4"/>
  <c r="AA1446" i="2" s="1"/>
  <c r="AC1426" i="4"/>
  <c r="AA1430" i="2" s="1"/>
  <c r="AC1410" i="4"/>
  <c r="AA1414" i="2" s="1"/>
  <c r="AC1394" i="4"/>
  <c r="AA1398" i="2" s="1"/>
  <c r="AC1378" i="4"/>
  <c r="AA1382" i="2" s="1"/>
  <c r="AC1362" i="4"/>
  <c r="AA1366" i="2" s="1"/>
  <c r="AC1346" i="4"/>
  <c r="AA1350" i="2" s="1"/>
  <c r="AC1330" i="4"/>
  <c r="AA1334" i="2" s="1"/>
  <c r="AC1314" i="4"/>
  <c r="AA1318" i="2" s="1"/>
  <c r="AC1298" i="4"/>
  <c r="AA1302" i="2" s="1"/>
  <c r="AC1282" i="4"/>
  <c r="AA1286" i="2" s="1"/>
  <c r="AC1266" i="4"/>
  <c r="AA1270" i="2" s="1"/>
  <c r="AC1250" i="4"/>
  <c r="AA1254" i="2" s="1"/>
  <c r="AC1234" i="4"/>
  <c r="AA1238" i="2" s="1"/>
  <c r="AC1218" i="4"/>
  <c r="AA1222" i="2" s="1"/>
  <c r="AC1202" i="4"/>
  <c r="AA1206" i="2" s="1"/>
  <c r="AC1186" i="4"/>
  <c r="AA1190" i="2" s="1"/>
  <c r="AC1170" i="4"/>
  <c r="AA1174" i="2" s="1"/>
  <c r="AC1154" i="4"/>
  <c r="AA1158" i="2" s="1"/>
  <c r="AC1138" i="4"/>
  <c r="AA1142" i="2" s="1"/>
  <c r="AC1122" i="4"/>
  <c r="AA1126" i="2" s="1"/>
  <c r="AC1106" i="4"/>
  <c r="AA1110" i="2" s="1"/>
  <c r="AC1090" i="4"/>
  <c r="AA1094" i="2" s="1"/>
  <c r="AC1074" i="4"/>
  <c r="AA1078" i="2" s="1"/>
  <c r="AC1058" i="4"/>
  <c r="AA1062" i="2" s="1"/>
  <c r="AC1042" i="4"/>
  <c r="AA1046" i="2" s="1"/>
  <c r="AC1026" i="4"/>
  <c r="AA1030" i="2" s="1"/>
  <c r="AC1010" i="4"/>
  <c r="AA1014" i="2" s="1"/>
  <c r="AC994" i="4"/>
  <c r="AA998" i="2" s="1"/>
  <c r="AC978" i="4"/>
  <c r="AA982" i="2" s="1"/>
  <c r="AC962" i="4"/>
  <c r="AA966" i="2" s="1"/>
  <c r="AC946" i="4"/>
  <c r="AA950" i="2" s="1"/>
  <c r="AC930" i="4"/>
  <c r="AA934" i="2" s="1"/>
  <c r="AC914" i="4"/>
  <c r="AA918" i="2" s="1"/>
  <c r="AC898" i="4"/>
  <c r="AA902" i="2" s="1"/>
  <c r="AC882" i="4"/>
  <c r="AA886" i="2" s="1"/>
  <c r="AC866" i="4"/>
  <c r="AA870" i="2" s="1"/>
  <c r="AC850" i="4"/>
  <c r="AA854" i="2" s="1"/>
  <c r="AC834" i="4"/>
  <c r="AA838" i="2" s="1"/>
  <c r="AC818" i="4"/>
  <c r="AA822" i="2" s="1"/>
  <c r="AC802" i="4"/>
  <c r="AA806" i="2" s="1"/>
  <c r="AC786" i="4"/>
  <c r="AA790" i="2" s="1"/>
  <c r="AC770" i="4"/>
  <c r="AA774" i="2" s="1"/>
  <c r="AC754" i="4"/>
  <c r="AA758" i="2" s="1"/>
  <c r="AC738" i="4"/>
  <c r="AA742" i="2" s="1"/>
  <c r="AC722" i="4"/>
  <c r="AA726" i="2" s="1"/>
  <c r="AC706" i="4"/>
  <c r="AA710" i="2" s="1"/>
  <c r="AC690" i="4"/>
  <c r="AA694" i="2" s="1"/>
  <c r="AC674" i="4"/>
  <c r="AA678" i="2" s="1"/>
  <c r="AC658" i="4"/>
  <c r="AA662" i="2" s="1"/>
  <c r="AC642" i="4"/>
  <c r="AA646" i="2" s="1"/>
  <c r="AC626" i="4"/>
  <c r="AA630" i="2" s="1"/>
  <c r="AC610" i="4"/>
  <c r="AA614" i="2" s="1"/>
  <c r="AC594" i="4"/>
  <c r="AA598" i="2" s="1"/>
  <c r="AC578" i="4"/>
  <c r="AA582" i="2" s="1"/>
  <c r="AC562" i="4"/>
  <c r="AA566" i="2" s="1"/>
  <c r="AC546" i="4"/>
  <c r="AA550" i="2" s="1"/>
  <c r="AC530" i="4"/>
  <c r="AA534" i="2" s="1"/>
  <c r="AC518" i="4"/>
  <c r="AA522" i="2" s="1"/>
  <c r="AC510" i="4"/>
  <c r="AA514" i="2" s="1"/>
  <c r="AC502" i="4"/>
  <c r="AA506" i="2" s="1"/>
  <c r="AC494" i="4"/>
  <c r="AA498" i="2" s="1"/>
  <c r="AC486" i="4"/>
  <c r="AA490" i="2" s="1"/>
  <c r="AC478" i="4"/>
  <c r="AA482" i="2" s="1"/>
  <c r="AC470" i="4"/>
  <c r="AA474" i="2" s="1"/>
  <c r="AC462" i="4"/>
  <c r="AA466" i="2" s="1"/>
  <c r="AC457" i="4"/>
  <c r="AA461" i="2" s="1"/>
  <c r="AC451" i="4"/>
  <c r="AA455" i="2" s="1"/>
  <c r="AC446" i="4"/>
  <c r="AA450" i="2" s="1"/>
  <c r="AC441" i="4"/>
  <c r="AA445" i="2" s="1"/>
  <c r="AC435" i="4"/>
  <c r="AA439" i="2" s="1"/>
  <c r="AC430" i="4"/>
  <c r="AA434" i="2" s="1"/>
  <c r="AC425" i="4"/>
  <c r="AA429" i="2" s="1"/>
  <c r="AC419" i="4"/>
  <c r="AA423" i="2" s="1"/>
  <c r="AC414" i="4"/>
  <c r="AA418" i="2" s="1"/>
  <c r="AC409" i="4"/>
  <c r="AA413" i="2" s="1"/>
  <c r="AC403" i="4"/>
  <c r="AA407" i="2" s="1"/>
  <c r="AC398" i="4"/>
  <c r="AA402" i="2" s="1"/>
  <c r="AC393" i="4"/>
  <c r="AA397" i="2" s="1"/>
  <c r="AC387" i="4"/>
  <c r="AA391" i="2" s="1"/>
  <c r="AC382" i="4"/>
  <c r="AA386" i="2" s="1"/>
  <c r="AC377" i="4"/>
  <c r="AA381" i="2" s="1"/>
  <c r="AC371" i="4"/>
  <c r="AA375" i="2" s="1"/>
  <c r="AC366" i="4"/>
  <c r="AA370" i="2" s="1"/>
  <c r="AC361" i="4"/>
  <c r="AA365" i="2" s="1"/>
  <c r="AC355" i="4"/>
  <c r="AA359" i="2" s="1"/>
  <c r="AC350" i="4"/>
  <c r="AA354" i="2" s="1"/>
  <c r="AC345" i="4"/>
  <c r="AA349" i="2" s="1"/>
  <c r="AC340" i="4"/>
  <c r="AA344" i="2" s="1"/>
  <c r="AC336" i="4"/>
  <c r="AA340" i="2" s="1"/>
  <c r="AC332" i="4"/>
  <c r="AA336" i="2" s="1"/>
  <c r="AC328" i="4"/>
  <c r="AA332" i="2" s="1"/>
  <c r="AC324" i="4"/>
  <c r="AA328" i="2" s="1"/>
  <c r="AC320" i="4"/>
  <c r="AA324" i="2" s="1"/>
  <c r="AC316" i="4"/>
  <c r="AA320" i="2" s="1"/>
  <c r="AC312" i="4"/>
  <c r="AA316" i="2" s="1"/>
  <c r="AC308" i="4"/>
  <c r="AA312" i="2" s="1"/>
  <c r="AC304" i="4"/>
  <c r="AA308" i="2" s="1"/>
  <c r="AC300" i="4"/>
  <c r="AA304" i="2" s="1"/>
  <c r="AC296" i="4"/>
  <c r="AA300" i="2" s="1"/>
  <c r="AC292" i="4"/>
  <c r="AA296" i="2" s="1"/>
  <c r="AC288" i="4"/>
  <c r="AA292" i="2" s="1"/>
  <c r="AC284" i="4"/>
  <c r="AA288" i="2" s="1"/>
  <c r="AC280" i="4"/>
  <c r="AA284" i="2" s="1"/>
  <c r="AC276" i="4"/>
  <c r="AA280" i="2" s="1"/>
  <c r="AC272" i="4"/>
  <c r="AA276" i="2" s="1"/>
  <c r="AC268" i="4"/>
  <c r="AA272" i="2" s="1"/>
  <c r="AC264" i="4"/>
  <c r="AA268" i="2" s="1"/>
  <c r="AC260" i="4"/>
  <c r="AA264" i="2" s="1"/>
  <c r="AC256" i="4"/>
  <c r="AA260" i="2" s="1"/>
  <c r="AC252" i="4"/>
  <c r="AA256" i="2" s="1"/>
  <c r="AC248" i="4"/>
  <c r="AA252" i="2" s="1"/>
  <c r="AC244" i="4"/>
  <c r="AA248" i="2" s="1"/>
  <c r="AC240" i="4"/>
  <c r="AA244" i="2" s="1"/>
  <c r="AC236" i="4"/>
  <c r="AA240" i="2" s="1"/>
  <c r="AC232" i="4"/>
  <c r="AA236" i="2" s="1"/>
  <c r="AC228" i="4"/>
  <c r="AA232" i="2" s="1"/>
  <c r="AC224" i="4"/>
  <c r="AA228" i="2" s="1"/>
  <c r="AC220" i="4"/>
  <c r="AA224" i="2" s="1"/>
  <c r="AC216" i="4"/>
  <c r="AA220" i="2" s="1"/>
  <c r="AC212" i="4"/>
  <c r="AA216" i="2" s="1"/>
  <c r="AC208" i="4"/>
  <c r="AA212" i="2" s="1"/>
  <c r="AC204" i="4"/>
  <c r="AA208" i="2" s="1"/>
  <c r="AC200" i="4"/>
  <c r="AA204" i="2" s="1"/>
  <c r="AC196" i="4"/>
  <c r="AA200" i="2" s="1"/>
  <c r="AC192" i="4"/>
  <c r="AA196" i="2" s="1"/>
  <c r="AC188" i="4"/>
  <c r="AA192" i="2" s="1"/>
  <c r="AC184" i="4"/>
  <c r="AA188" i="2" s="1"/>
  <c r="AC180" i="4"/>
  <c r="AA184" i="2" s="1"/>
  <c r="AC176" i="4"/>
  <c r="AA180" i="2" s="1"/>
  <c r="AC172" i="4"/>
  <c r="AA176" i="2" s="1"/>
  <c r="AC168" i="4"/>
  <c r="AA172" i="2" s="1"/>
  <c r="AC164" i="4"/>
  <c r="AA168" i="2" s="1"/>
  <c r="AC160" i="4"/>
  <c r="AA164" i="2" s="1"/>
  <c r="AC156" i="4"/>
  <c r="AA160" i="2" s="1"/>
  <c r="AC152" i="4"/>
  <c r="AA156" i="2" s="1"/>
  <c r="AC148" i="4"/>
  <c r="AA152" i="2" s="1"/>
  <c r="AC144" i="4"/>
  <c r="AA148" i="2" s="1"/>
  <c r="AC140" i="4"/>
  <c r="AA144" i="2" s="1"/>
  <c r="AC136" i="4"/>
  <c r="AA140" i="2" s="1"/>
  <c r="AC132" i="4"/>
  <c r="AA136" i="2" s="1"/>
  <c r="AC128" i="4"/>
  <c r="AA132" i="2" s="1"/>
  <c r="AC124" i="4"/>
  <c r="AA128" i="2" s="1"/>
  <c r="AC120" i="4"/>
  <c r="AA124" i="2" s="1"/>
  <c r="AC116" i="4"/>
  <c r="AA120" i="2" s="1"/>
  <c r="AC112" i="4"/>
  <c r="AA116" i="2" s="1"/>
  <c r="AC108" i="4"/>
  <c r="AA112" i="2" s="1"/>
  <c r="AC20" i="4"/>
  <c r="AA24" i="2" s="1"/>
  <c r="AC36" i="4"/>
  <c r="AA40" i="2" s="1"/>
  <c r="AC52" i="4"/>
  <c r="AA56" i="2" s="1"/>
  <c r="AC68" i="4"/>
  <c r="AA72" i="2" s="1"/>
  <c r="AC84" i="4"/>
  <c r="AA88" i="2" s="1"/>
  <c r="AC100" i="4"/>
  <c r="AA104" i="2" s="1"/>
  <c r="AC8" i="4"/>
  <c r="AA12" i="2" s="1"/>
  <c r="AC24" i="4"/>
  <c r="AA28" i="2" s="1"/>
  <c r="AC40" i="4"/>
  <c r="AA44" i="2" s="1"/>
  <c r="AC56" i="4"/>
  <c r="AA60" i="2" s="1"/>
  <c r="AC72" i="4"/>
  <c r="AA76" i="2" s="1"/>
  <c r="AC88" i="4"/>
  <c r="AA92" i="2" s="1"/>
  <c r="AC104" i="4"/>
  <c r="AA108" i="2" s="1"/>
  <c r="P32" i="2"/>
  <c r="P52" i="2"/>
  <c r="P96" i="2"/>
  <c r="P128" i="2"/>
  <c r="P192" i="2"/>
  <c r="P256" i="2"/>
  <c r="P308" i="2"/>
  <c r="P372" i="2"/>
  <c r="P416" i="2"/>
  <c r="P480" i="2"/>
  <c r="P512" i="2"/>
  <c r="P580" i="2"/>
  <c r="P644" i="2"/>
  <c r="P664" i="2"/>
  <c r="P716" i="2"/>
  <c r="P736" i="2"/>
  <c r="P852" i="2"/>
  <c r="P888" i="2"/>
  <c r="P621" i="2"/>
  <c r="P629" i="2"/>
  <c r="P637" i="2"/>
  <c r="P685" i="2"/>
  <c r="P709" i="2"/>
  <c r="P729" i="2"/>
  <c r="P737" i="2"/>
  <c r="P745" i="2"/>
  <c r="P749" i="2"/>
  <c r="P757" i="2"/>
  <c r="P765" i="2"/>
  <c r="P773" i="2"/>
  <c r="P785" i="2"/>
  <c r="P793" i="2"/>
  <c r="P801" i="2"/>
  <c r="P809" i="2"/>
  <c r="P817" i="2"/>
  <c r="P825" i="2"/>
  <c r="P833" i="2"/>
  <c r="P841" i="2"/>
  <c r="P849" i="2"/>
  <c r="P857" i="2"/>
  <c r="P865" i="2"/>
  <c r="P873" i="2"/>
  <c r="P881" i="2"/>
  <c r="P893" i="2"/>
  <c r="P901" i="2"/>
  <c r="P909" i="2"/>
  <c r="P917" i="2"/>
  <c r="P925" i="2"/>
  <c r="P933" i="2"/>
  <c r="P941" i="2"/>
  <c r="P949" i="2"/>
  <c r="P957" i="2"/>
  <c r="P965" i="2"/>
  <c r="P973" i="2"/>
  <c r="P981" i="2"/>
  <c r="P989" i="2"/>
  <c r="P997" i="2"/>
  <c r="P1005" i="2"/>
  <c r="P21" i="2"/>
  <c r="P37" i="2"/>
  <c r="P42" i="2"/>
  <c r="P53" i="2"/>
  <c r="P85" i="2"/>
  <c r="P106" i="2"/>
  <c r="P117" i="2"/>
  <c r="P149" i="2"/>
  <c r="P170" i="2"/>
  <c r="P181" i="2"/>
  <c r="P213" i="2"/>
  <c r="P234" i="2"/>
  <c r="P245" i="2"/>
  <c r="P277" i="2"/>
  <c r="P298" i="2"/>
  <c r="P309" i="2"/>
  <c r="P341" i="2"/>
  <c r="P362" i="2"/>
  <c r="P373" i="2"/>
  <c r="P405" i="2"/>
  <c r="P426" i="2"/>
  <c r="P437" i="2"/>
  <c r="P469" i="2"/>
  <c r="P490" i="2"/>
  <c r="P501" i="2"/>
  <c r="P533" i="2"/>
  <c r="P554" i="2"/>
  <c r="P565" i="2"/>
  <c r="P570" i="2"/>
  <c r="P598" i="2"/>
  <c r="P646" i="2"/>
  <c r="P654" i="2"/>
  <c r="P670" i="2"/>
  <c r="P710" i="2"/>
  <c r="P726" i="2"/>
  <c r="P774" i="2"/>
  <c r="P782" i="2"/>
  <c r="P798" i="2"/>
  <c r="P64" i="2"/>
  <c r="P116" i="2"/>
  <c r="P160" i="2"/>
  <c r="P180" i="2"/>
  <c r="P224" i="2"/>
  <c r="P244" i="2"/>
  <c r="P288" i="2"/>
  <c r="P320" i="2"/>
  <c r="P384" i="2"/>
  <c r="P404" i="2"/>
  <c r="P448" i="2"/>
  <c r="P500" i="2"/>
  <c r="P588" i="2"/>
  <c r="P652" i="2"/>
  <c r="P672" i="2"/>
  <c r="P780" i="2"/>
  <c r="P904" i="2"/>
  <c r="P956" i="2"/>
  <c r="P1008" i="2"/>
  <c r="P617" i="2"/>
  <c r="P645" i="2"/>
  <c r="P657" i="2"/>
  <c r="P673" i="2"/>
  <c r="P681" i="2"/>
  <c r="P693" i="2"/>
  <c r="P721" i="2"/>
  <c r="P33" i="2"/>
  <c r="P38" i="2"/>
  <c r="P54" i="2"/>
  <c r="P70" i="2"/>
  <c r="P81" i="2"/>
  <c r="P97" i="2"/>
  <c r="P102" i="2"/>
  <c r="P134" i="2"/>
  <c r="P161" i="2"/>
  <c r="P166" i="2"/>
  <c r="P198" i="2"/>
  <c r="P209" i="2"/>
  <c r="P225" i="2"/>
  <c r="P230" i="2"/>
  <c r="P257" i="2"/>
  <c r="P289" i="2"/>
  <c r="P294" i="2"/>
  <c r="P310" i="2"/>
  <c r="P321" i="2"/>
  <c r="P353" i="2"/>
  <c r="P374" i="2"/>
  <c r="P385" i="2"/>
  <c r="P390" i="2"/>
  <c r="P401" i="2"/>
  <c r="P417" i="2"/>
  <c r="P422" i="2"/>
  <c r="P438" i="2"/>
  <c r="P449" i="2"/>
  <c r="P465" i="2"/>
  <c r="P502" i="2"/>
  <c r="P513" i="2"/>
  <c r="P518" i="2"/>
  <c r="P529" i="2"/>
  <c r="P545" i="2"/>
  <c r="P566" i="2"/>
  <c r="P593" i="2"/>
  <c r="P20" i="2"/>
  <c r="J20" i="2" s="1"/>
  <c r="P84" i="2"/>
  <c r="P148" i="2"/>
  <c r="P212" i="2"/>
  <c r="P276" i="2"/>
  <c r="P340" i="2"/>
  <c r="P352" i="2"/>
  <c r="P436" i="2"/>
  <c r="P468" i="2"/>
  <c r="P532" i="2"/>
  <c r="P544" i="2"/>
  <c r="P608" i="2"/>
  <c r="P772" i="2"/>
  <c r="P800" i="2"/>
  <c r="P856" i="2"/>
  <c r="P940" i="2"/>
  <c r="P601" i="2"/>
  <c r="P609" i="2"/>
  <c r="P665" i="2"/>
  <c r="P701" i="2"/>
  <c r="P17" i="2"/>
  <c r="J17" i="2" s="1"/>
  <c r="P129" i="2"/>
  <c r="P145" i="2"/>
  <c r="P193" i="2"/>
  <c r="P262" i="2"/>
  <c r="P273" i="2"/>
  <c r="P326" i="2"/>
  <c r="P337" i="2"/>
  <c r="P358" i="2"/>
  <c r="P454" i="2"/>
  <c r="P481" i="2"/>
  <c r="P486" i="2"/>
  <c r="P550" i="2"/>
  <c r="P561" i="2"/>
  <c r="P13" i="2"/>
  <c r="J13" i="2" s="1"/>
  <c r="P18" i="2"/>
  <c r="J18" i="2" s="1"/>
  <c r="P23" i="2"/>
  <c r="P34" i="2"/>
  <c r="P45" i="2"/>
  <c r="P50" i="2"/>
  <c r="P61" i="2"/>
  <c r="P77" i="2"/>
  <c r="P82" i="2"/>
  <c r="P87" i="2"/>
  <c r="P98" i="2"/>
  <c r="P109" i="2"/>
  <c r="P114" i="2"/>
  <c r="P125" i="2"/>
  <c r="P141" i="2"/>
  <c r="P146" i="2"/>
  <c r="P162" i="2"/>
  <c r="P173" i="2"/>
  <c r="P178" i="2"/>
  <c r="P189" i="2"/>
  <c r="P205" i="2"/>
  <c r="P210" i="2"/>
  <c r="P226" i="2"/>
  <c r="P237" i="2"/>
  <c r="P242" i="2"/>
  <c r="P253" i="2"/>
  <c r="P269" i="2"/>
  <c r="P274" i="2"/>
  <c r="P279" i="2"/>
  <c r="P290" i="2"/>
  <c r="P301" i="2"/>
  <c r="P306" i="2"/>
  <c r="P317" i="2"/>
  <c r="P333" i="2"/>
  <c r="P338" i="2"/>
  <c r="P343" i="2"/>
  <c r="P354" i="2"/>
  <c r="P365" i="2"/>
  <c r="P370" i="2"/>
  <c r="P381" i="2"/>
  <c r="P397" i="2"/>
  <c r="P402" i="2"/>
  <c r="P407" i="2"/>
  <c r="P418" i="2"/>
  <c r="P429" i="2"/>
  <c r="P434" i="2"/>
  <c r="P445" i="2"/>
  <c r="P461" i="2"/>
  <c r="P466" i="2"/>
  <c r="P482" i="2"/>
  <c r="P493" i="2"/>
  <c r="P498" i="2"/>
  <c r="P509" i="2"/>
  <c r="P525" i="2"/>
  <c r="P530" i="2"/>
  <c r="P535" i="2"/>
  <c r="P546" i="2"/>
  <c r="P557" i="2"/>
  <c r="P573" i="2"/>
  <c r="P578" i="2"/>
  <c r="P589" i="2"/>
  <c r="P594" i="2"/>
  <c r="P602" i="2"/>
  <c r="P618" i="2"/>
  <c r="P642" i="2"/>
  <c r="P650" i="2"/>
  <c r="P658" i="2"/>
  <c r="P666" i="2"/>
  <c r="P674" i="2"/>
  <c r="P706" i="2"/>
  <c r="P714" i="2"/>
  <c r="P722" i="2"/>
  <c r="P730" i="2"/>
  <c r="P746" i="2"/>
  <c r="P770" i="2"/>
  <c r="P778" i="2"/>
  <c r="P786" i="2"/>
  <c r="P794" i="2"/>
  <c r="P802" i="2"/>
  <c r="P818" i="2"/>
  <c r="P834" i="2"/>
  <c r="P850" i="2"/>
  <c r="P866" i="2"/>
  <c r="P882" i="2"/>
  <c r="J11" i="2" l="1"/>
  <c r="S12" i="2"/>
  <c r="S654" i="2"/>
  <c r="S1005" i="2"/>
  <c r="S909" i="2"/>
  <c r="S644" i="2"/>
  <c r="S770" i="2"/>
  <c r="S602" i="2"/>
  <c r="S601" i="2"/>
  <c r="S608" i="2"/>
  <c r="S681" i="2"/>
  <c r="S780" i="2"/>
  <c r="S774" i="2"/>
  <c r="S565" i="2"/>
  <c r="S973" i="2"/>
  <c r="S941" i="2"/>
  <c r="S873" i="2"/>
  <c r="S841" i="2"/>
  <c r="S809" i="2"/>
  <c r="S773" i="2"/>
  <c r="S745" i="2"/>
  <c r="S685" i="2"/>
  <c r="S852" i="2"/>
  <c r="S850" i="2"/>
  <c r="S794" i="2"/>
  <c r="S746" i="2"/>
  <c r="S706" i="2"/>
  <c r="S650" i="2"/>
  <c r="S594" i="2"/>
  <c r="S557" i="2"/>
  <c r="S525" i="2"/>
  <c r="S550" i="2"/>
  <c r="S701" i="2"/>
  <c r="S856" i="2"/>
  <c r="S544" i="2"/>
  <c r="S545" i="2"/>
  <c r="S673" i="2"/>
  <c r="S1008" i="2"/>
  <c r="S672" i="2"/>
  <c r="S726" i="2"/>
  <c r="S646" i="2"/>
  <c r="S554" i="2"/>
  <c r="S997" i="2"/>
  <c r="S965" i="2"/>
  <c r="S933" i="2"/>
  <c r="S901" i="2"/>
  <c r="S865" i="2"/>
  <c r="S833" i="2"/>
  <c r="S801" i="2"/>
  <c r="S765" i="2"/>
  <c r="S737" i="2"/>
  <c r="S637" i="2"/>
  <c r="S736" i="2"/>
  <c r="S580" i="2"/>
  <c r="S802" i="2"/>
  <c r="S658" i="2"/>
  <c r="S530" i="2"/>
  <c r="S561" i="2"/>
  <c r="S940" i="2"/>
  <c r="S566" i="2"/>
  <c r="S617" i="2"/>
  <c r="S834" i="2"/>
  <c r="S730" i="2"/>
  <c r="S642" i="2"/>
  <c r="S546" i="2"/>
  <c r="S800" i="2"/>
  <c r="S657" i="2"/>
  <c r="S652" i="2"/>
  <c r="S798" i="2"/>
  <c r="S710" i="2"/>
  <c r="S598" i="2"/>
  <c r="S533" i="2"/>
  <c r="S989" i="2"/>
  <c r="S957" i="2"/>
  <c r="S925" i="2"/>
  <c r="S893" i="2"/>
  <c r="S857" i="2"/>
  <c r="S825" i="2"/>
  <c r="S793" i="2"/>
  <c r="S757" i="2"/>
  <c r="S729" i="2"/>
  <c r="S629" i="2"/>
  <c r="S716" i="2"/>
  <c r="S512" i="2"/>
  <c r="S866" i="2"/>
  <c r="S714" i="2"/>
  <c r="S573" i="2"/>
  <c r="S513" i="2"/>
  <c r="S786" i="2"/>
  <c r="S674" i="2"/>
  <c r="S589" i="2"/>
  <c r="S665" i="2"/>
  <c r="S532" i="2"/>
  <c r="S529" i="2"/>
  <c r="S721" i="2"/>
  <c r="S956" i="2"/>
  <c r="S882" i="2"/>
  <c r="S818" i="2"/>
  <c r="S778" i="2"/>
  <c r="S722" i="2"/>
  <c r="S666" i="2"/>
  <c r="S618" i="2"/>
  <c r="S578" i="2"/>
  <c r="S535" i="2"/>
  <c r="S609" i="2"/>
  <c r="S772" i="2"/>
  <c r="S593" i="2"/>
  <c r="S518" i="2"/>
  <c r="S693" i="2"/>
  <c r="S645" i="2"/>
  <c r="S904" i="2"/>
  <c r="S588" i="2"/>
  <c r="S782" i="2"/>
  <c r="S670" i="2"/>
  <c r="S570" i="2"/>
  <c r="S981" i="2"/>
  <c r="S949" i="2"/>
  <c r="S917" i="2"/>
  <c r="S881" i="2"/>
  <c r="S849" i="2"/>
  <c r="S817" i="2"/>
  <c r="S785" i="2"/>
  <c r="S749" i="2"/>
  <c r="S709" i="2"/>
  <c r="S621" i="2"/>
  <c r="S888" i="2"/>
  <c r="S664" i="2"/>
  <c r="S13" i="2" l="1"/>
  <c r="H7" i="2"/>
  <c r="S14" i="2" l="1"/>
  <c r="S15" i="2" l="1"/>
  <c r="S16" i="2" l="1"/>
  <c r="S17" i="2" l="1"/>
  <c r="S18" i="2" l="1"/>
  <c r="S19" i="2" l="1"/>
  <c r="S20" i="2" l="1"/>
  <c r="S21" i="2" s="1"/>
  <c r="S22" i="2" s="1"/>
  <c r="S23" i="2" l="1"/>
  <c r="S24" i="2" s="1"/>
  <c r="S25" i="2" l="1"/>
  <c r="S26" i="2" s="1"/>
  <c r="S27" i="2" l="1"/>
  <c r="S28" i="2" l="1"/>
  <c r="S29" i="2" l="1"/>
  <c r="S30" i="2" l="1"/>
  <c r="S31" i="2" s="1"/>
  <c r="S32" i="2" l="1"/>
  <c r="S33" i="2" l="1"/>
  <c r="S34" i="2" l="1"/>
  <c r="S35" i="2" l="1"/>
  <c r="S36" i="2" l="1"/>
  <c r="S37" i="2" l="1"/>
  <c r="S38" i="2" l="1"/>
  <c r="S39" i="2" l="1"/>
  <c r="S40" i="2" l="1"/>
  <c r="S41" i="2" l="1"/>
  <c r="S42" i="2" l="1"/>
  <c r="S43" i="2" l="1"/>
  <c r="S44" i="2" l="1"/>
  <c r="S45" i="2" l="1"/>
  <c r="S46" i="2" l="1"/>
  <c r="S47" i="2" l="1"/>
  <c r="S48" i="2" l="1"/>
  <c r="S49" i="2" l="1"/>
  <c r="S50" i="2" l="1"/>
  <c r="S51" i="2" l="1"/>
  <c r="S52" i="2" l="1"/>
  <c r="S53" i="2" l="1"/>
  <c r="S54" i="2" l="1"/>
  <c r="S55" i="2" l="1"/>
  <c r="S56" i="2" l="1"/>
  <c r="S57" i="2" l="1"/>
  <c r="S58" i="2" l="1"/>
  <c r="S59" i="2" l="1"/>
  <c r="S60" i="2" l="1"/>
  <c r="S61" i="2" l="1"/>
  <c r="S62" i="2" l="1"/>
  <c r="S63" i="2" l="1"/>
  <c r="S64" i="2" l="1"/>
  <c r="S65" i="2" l="1"/>
  <c r="S66" i="2" l="1"/>
  <c r="S67" i="2" l="1"/>
  <c r="S68" i="2" l="1"/>
  <c r="S69" i="2" l="1"/>
  <c r="S70" i="2" l="1"/>
  <c r="S71" i="2" l="1"/>
  <c r="S72" i="2" l="1"/>
  <c r="S73" i="2" l="1"/>
  <c r="S74" i="2" l="1"/>
  <c r="S75" i="2" l="1"/>
  <c r="S76" i="2" l="1"/>
  <c r="S77" i="2" l="1"/>
  <c r="S78" i="2" l="1"/>
  <c r="S79" i="2" l="1"/>
  <c r="S80" i="2" l="1"/>
  <c r="S81" i="2" l="1"/>
  <c r="S82" i="2" l="1"/>
  <c r="S83" i="2" l="1"/>
  <c r="S84" i="2" l="1"/>
  <c r="S85" i="2" l="1"/>
  <c r="S86" i="2" l="1"/>
  <c r="S87" i="2" l="1"/>
  <c r="S88" i="2" l="1"/>
  <c r="S89" i="2" l="1"/>
  <c r="S90" i="2" l="1"/>
  <c r="S91" i="2" l="1"/>
  <c r="S92" i="2" l="1"/>
  <c r="S93" i="2" l="1"/>
  <c r="S94" i="2" l="1"/>
  <c r="S95" i="2" l="1"/>
  <c r="S96" i="2" l="1"/>
  <c r="S97" i="2" l="1"/>
  <c r="S98" i="2" l="1"/>
  <c r="S99" i="2" l="1"/>
  <c r="S100" i="2" l="1"/>
  <c r="S101" i="2" l="1"/>
  <c r="S102" i="2" l="1"/>
  <c r="S103" i="2" l="1"/>
  <c r="S104" i="2" l="1"/>
  <c r="S105" i="2" l="1"/>
  <c r="S106" i="2" l="1"/>
  <c r="S107" i="2" l="1"/>
  <c r="S108" i="2" l="1"/>
  <c r="S109" i="2" l="1"/>
  <c r="S110" i="2" l="1"/>
  <c r="S111" i="2" l="1"/>
  <c r="S112" i="2" l="1"/>
  <c r="S113" i="2" l="1"/>
  <c r="S114" i="2" l="1"/>
  <c r="S115" i="2" l="1"/>
  <c r="S116" i="2" l="1"/>
  <c r="S117" i="2" l="1"/>
  <c r="S118" i="2" l="1"/>
  <c r="S119" i="2" l="1"/>
  <c r="S120" i="2" l="1"/>
  <c r="S121" i="2" l="1"/>
  <c r="S122" i="2" l="1"/>
  <c r="S123" i="2" l="1"/>
  <c r="S124" i="2" l="1"/>
  <c r="S125" i="2" l="1"/>
  <c r="S126" i="2" l="1"/>
  <c r="S127" i="2" l="1"/>
  <c r="S128" i="2" l="1"/>
  <c r="S129" i="2" l="1"/>
  <c r="S130" i="2" l="1"/>
  <c r="S131" i="2" l="1"/>
  <c r="S132" i="2" l="1"/>
  <c r="S133" i="2" l="1"/>
  <c r="S134" i="2" l="1"/>
  <c r="S135" i="2" l="1"/>
  <c r="S136" i="2" l="1"/>
  <c r="S137" i="2" l="1"/>
  <c r="S138" i="2" l="1"/>
  <c r="S139" i="2" l="1"/>
  <c r="S140" i="2" l="1"/>
  <c r="S141" i="2" l="1"/>
  <c r="S142" i="2" l="1"/>
  <c r="S143" i="2" l="1"/>
  <c r="S144" i="2" l="1"/>
  <c r="S145" i="2" l="1"/>
  <c r="S146" i="2" l="1"/>
  <c r="S147" i="2" l="1"/>
  <c r="S148" i="2" l="1"/>
  <c r="S149" i="2" l="1"/>
  <c r="S150" i="2" l="1"/>
  <c r="S151" i="2" l="1"/>
  <c r="S152" i="2" l="1"/>
  <c r="S153" i="2" l="1"/>
  <c r="S154" i="2" l="1"/>
  <c r="S155" i="2" l="1"/>
  <c r="S156" i="2" l="1"/>
  <c r="S157" i="2" l="1"/>
  <c r="S158" i="2" l="1"/>
  <c r="S159" i="2" l="1"/>
  <c r="S160" i="2" l="1"/>
  <c r="S161" i="2" l="1"/>
  <c r="S162" i="2" l="1"/>
  <c r="S163" i="2" l="1"/>
  <c r="S164" i="2" l="1"/>
  <c r="S165" i="2" l="1"/>
  <c r="S166" i="2" l="1"/>
  <c r="S167" i="2" l="1"/>
  <c r="S168" i="2" l="1"/>
  <c r="S169" i="2" l="1"/>
  <c r="S170" i="2" l="1"/>
  <c r="S171" i="2" l="1"/>
  <c r="S172" i="2" l="1"/>
  <c r="S173" i="2" l="1"/>
  <c r="S174" i="2" l="1"/>
  <c r="S175" i="2" l="1"/>
  <c r="S176" i="2" l="1"/>
  <c r="S177" i="2" l="1"/>
  <c r="S178" i="2" l="1"/>
  <c r="S179" i="2" l="1"/>
  <c r="S180" i="2" l="1"/>
  <c r="S181" i="2" l="1"/>
  <c r="S182" i="2" l="1"/>
  <c r="S183" i="2" l="1"/>
  <c r="S184" i="2" l="1"/>
  <c r="S185" i="2" l="1"/>
  <c r="S186" i="2" l="1"/>
  <c r="S187" i="2" l="1"/>
  <c r="S188" i="2" l="1"/>
  <c r="S189" i="2" l="1"/>
  <c r="S190" i="2" l="1"/>
  <c r="S191" i="2" l="1"/>
  <c r="S192" i="2" l="1"/>
  <c r="S193" i="2" l="1"/>
  <c r="S194" i="2" l="1"/>
  <c r="S195" i="2" l="1"/>
  <c r="S196" i="2" l="1"/>
  <c r="S197" i="2" l="1"/>
  <c r="S198" i="2" l="1"/>
  <c r="S199" i="2" l="1"/>
  <c r="S200" i="2" l="1"/>
  <c r="S201" i="2" l="1"/>
  <c r="S202" i="2" l="1"/>
  <c r="S203" i="2" l="1"/>
  <c r="S204" i="2" l="1"/>
  <c r="S205" i="2" l="1"/>
  <c r="S206" i="2" l="1"/>
  <c r="S207" i="2" l="1"/>
  <c r="S208" i="2" l="1"/>
  <c r="S209" i="2" l="1"/>
  <c r="S210" i="2" l="1"/>
  <c r="S211" i="2" l="1"/>
  <c r="S212" i="2" l="1"/>
  <c r="S213" i="2" l="1"/>
  <c r="S214" i="2" l="1"/>
  <c r="S215" i="2" l="1"/>
  <c r="S216" i="2" l="1"/>
  <c r="S217" i="2" l="1"/>
  <c r="S218" i="2" l="1"/>
  <c r="S219" i="2" l="1"/>
  <c r="S220" i="2" l="1"/>
  <c r="S221" i="2" l="1"/>
  <c r="S222" i="2" l="1"/>
  <c r="S223" i="2" l="1"/>
  <c r="S224" i="2" l="1"/>
  <c r="S225" i="2" l="1"/>
  <c r="S226" i="2" l="1"/>
  <c r="S227" i="2" l="1"/>
  <c r="S228" i="2" l="1"/>
  <c r="S229" i="2" l="1"/>
  <c r="S230" i="2" l="1"/>
  <c r="S231" i="2" l="1"/>
  <c r="S232" i="2" l="1"/>
  <c r="S233" i="2" l="1"/>
  <c r="S234" i="2" l="1"/>
  <c r="S235" i="2" l="1"/>
  <c r="S236" i="2" l="1"/>
  <c r="S237" i="2" l="1"/>
  <c r="S238" i="2" l="1"/>
  <c r="S239" i="2" l="1"/>
  <c r="S240" i="2" l="1"/>
  <c r="S241" i="2" l="1"/>
  <c r="S242" i="2" l="1"/>
  <c r="S243" i="2" l="1"/>
  <c r="S244" i="2" l="1"/>
  <c r="S245" i="2" l="1"/>
  <c r="S246" i="2" l="1"/>
  <c r="S247" i="2" l="1"/>
  <c r="S248" i="2" l="1"/>
  <c r="S249" i="2" l="1"/>
  <c r="S250" i="2" l="1"/>
  <c r="S251" i="2" l="1"/>
  <c r="S252" i="2" l="1"/>
  <c r="S253" i="2" l="1"/>
  <c r="S254" i="2" l="1"/>
  <c r="S255" i="2" l="1"/>
  <c r="S256" i="2" l="1"/>
  <c r="S257" i="2" l="1"/>
  <c r="S258" i="2" l="1"/>
  <c r="S259" i="2" l="1"/>
  <c r="S260" i="2" l="1"/>
  <c r="S261" i="2" l="1"/>
  <c r="S262" i="2" l="1"/>
  <c r="S263" i="2" l="1"/>
  <c r="S264" i="2" l="1"/>
  <c r="S265" i="2" l="1"/>
  <c r="S266" i="2" l="1"/>
  <c r="S267" i="2" l="1"/>
  <c r="S268" i="2" l="1"/>
  <c r="S269" i="2" l="1"/>
  <c r="S270" i="2" l="1"/>
  <c r="S271" i="2" l="1"/>
  <c r="S272" i="2" l="1"/>
  <c r="S273" i="2" l="1"/>
  <c r="S274" i="2" l="1"/>
  <c r="S275" i="2" l="1"/>
  <c r="S276" i="2" l="1"/>
  <c r="S277" i="2" l="1"/>
  <c r="S278" i="2" l="1"/>
  <c r="S279" i="2" l="1"/>
  <c r="S280" i="2" l="1"/>
  <c r="S281" i="2" l="1"/>
  <c r="S282" i="2" l="1"/>
  <c r="S283" i="2" l="1"/>
  <c r="S284" i="2" l="1"/>
  <c r="S285" i="2" l="1"/>
  <c r="S286" i="2" l="1"/>
  <c r="S287" i="2" l="1"/>
  <c r="S288" i="2" l="1"/>
  <c r="S289" i="2" l="1"/>
  <c r="S290" i="2" l="1"/>
  <c r="S291" i="2" l="1"/>
  <c r="S292" i="2" l="1"/>
  <c r="S293" i="2" l="1"/>
  <c r="S294" i="2" l="1"/>
  <c r="S295" i="2" l="1"/>
  <c r="S296" i="2" l="1"/>
  <c r="S297" i="2" l="1"/>
  <c r="S298" i="2" l="1"/>
  <c r="S299" i="2" l="1"/>
  <c r="S300" i="2" l="1"/>
  <c r="S301" i="2" l="1"/>
  <c r="S302" i="2" l="1"/>
  <c r="S303" i="2" l="1"/>
  <c r="S304" i="2" l="1"/>
  <c r="S305" i="2" l="1"/>
  <c r="S306" i="2" l="1"/>
  <c r="S307" i="2" l="1"/>
  <c r="S308" i="2" l="1"/>
  <c r="S309" i="2" l="1"/>
  <c r="S310" i="2" l="1"/>
  <c r="S311" i="2" l="1"/>
  <c r="S312" i="2" l="1"/>
  <c r="S313" i="2" l="1"/>
  <c r="S314" i="2" l="1"/>
  <c r="S315" i="2" l="1"/>
  <c r="S316" i="2" l="1"/>
  <c r="S317" i="2" l="1"/>
  <c r="S318" i="2" l="1"/>
  <c r="S319" i="2" l="1"/>
  <c r="S320" i="2" l="1"/>
  <c r="S321" i="2" l="1"/>
  <c r="S322" i="2" l="1"/>
  <c r="S323" i="2" l="1"/>
  <c r="S324" i="2" l="1"/>
  <c r="S325" i="2" l="1"/>
  <c r="S326" i="2" l="1"/>
  <c r="S327" i="2" l="1"/>
  <c r="S328" i="2" l="1"/>
  <c r="S329" i="2" l="1"/>
  <c r="S330" i="2" l="1"/>
  <c r="S331" i="2" l="1"/>
  <c r="S332" i="2" l="1"/>
  <c r="S333" i="2" l="1"/>
  <c r="S334" i="2" l="1"/>
  <c r="S335" i="2" l="1"/>
  <c r="S336" i="2" l="1"/>
  <c r="S337" i="2" l="1"/>
  <c r="S338" i="2" l="1"/>
  <c r="S339" i="2" l="1"/>
  <c r="S340" i="2" l="1"/>
  <c r="S341" i="2" l="1"/>
  <c r="S342" i="2" l="1"/>
  <c r="S343" i="2" l="1"/>
  <c r="S344" i="2" l="1"/>
  <c r="S345" i="2" l="1"/>
  <c r="S346" i="2" l="1"/>
  <c r="S347" i="2" l="1"/>
  <c r="S348" i="2" l="1"/>
  <c r="S349" i="2" l="1"/>
  <c r="S350" i="2" s="1"/>
  <c r="S351" i="2" l="1"/>
  <c r="S352" i="2" l="1"/>
  <c r="S353" i="2" l="1"/>
  <c r="S354" i="2" l="1"/>
  <c r="S355" i="2" l="1"/>
  <c r="S356" i="2" l="1"/>
  <c r="S357" i="2" l="1"/>
  <c r="S358" i="2" l="1"/>
  <c r="S359" i="2" l="1"/>
  <c r="S360" i="2" l="1"/>
  <c r="S361" i="2" l="1"/>
  <c r="S362" i="2" l="1"/>
  <c r="S363" i="2" l="1"/>
  <c r="S364" i="2" l="1"/>
  <c r="S365" i="2" l="1"/>
  <c r="S366" i="2" l="1"/>
  <c r="S367" i="2" l="1"/>
  <c r="S368" i="2" l="1"/>
  <c r="S369" i="2" l="1"/>
  <c r="S370" i="2" l="1"/>
  <c r="S371" i="2" l="1"/>
  <c r="S372" i="2" l="1"/>
  <c r="S373" i="2" l="1"/>
  <c r="S374" i="2" l="1"/>
  <c r="S375" i="2" l="1"/>
  <c r="S376" i="2" l="1"/>
  <c r="S377" i="2" l="1"/>
  <c r="S378" i="2" l="1"/>
  <c r="S379" i="2" l="1"/>
  <c r="S380" i="2" l="1"/>
  <c r="S381" i="2" l="1"/>
  <c r="S382" i="2" l="1"/>
  <c r="S383" i="2" l="1"/>
  <c r="S384" i="2" l="1"/>
  <c r="S385" i="2" l="1"/>
  <c r="S386" i="2" l="1"/>
  <c r="S387" i="2" l="1"/>
  <c r="S388" i="2" l="1"/>
  <c r="S389" i="2" l="1"/>
  <c r="S390" i="2" l="1"/>
  <c r="S391" i="2" l="1"/>
  <c r="S392" i="2" l="1"/>
  <c r="S393" i="2" l="1"/>
  <c r="S394" i="2" l="1"/>
  <c r="S395" i="2" l="1"/>
  <c r="S396" i="2" l="1"/>
  <c r="S397" i="2" l="1"/>
  <c r="S398" i="2" l="1"/>
  <c r="S399" i="2" l="1"/>
  <c r="S400" i="2" l="1"/>
  <c r="S401" i="2" l="1"/>
  <c r="S402" i="2" l="1"/>
  <c r="S403" i="2" l="1"/>
  <c r="S404" i="2" l="1"/>
  <c r="S405" i="2" l="1"/>
  <c r="S406" i="2" l="1"/>
  <c r="S407" i="2" l="1"/>
  <c r="S408" i="2" l="1"/>
  <c r="S409" i="2" l="1"/>
  <c r="S410" i="2" l="1"/>
  <c r="S411" i="2" l="1"/>
  <c r="S412" i="2" l="1"/>
  <c r="S413" i="2" l="1"/>
  <c r="S414" i="2" l="1"/>
  <c r="S415" i="2" l="1"/>
  <c r="S416" i="2" l="1"/>
  <c r="S417" i="2" l="1"/>
  <c r="S418" i="2" l="1"/>
  <c r="S419" i="2" l="1"/>
  <c r="S420" i="2" l="1"/>
  <c r="S421" i="2" l="1"/>
  <c r="S422" i="2" l="1"/>
  <c r="S423" i="2" l="1"/>
  <c r="S424" i="2" l="1"/>
  <c r="S425" i="2" l="1"/>
  <c r="S426" i="2" l="1"/>
  <c r="S427" i="2" l="1"/>
  <c r="S428" i="2" l="1"/>
  <c r="S429" i="2" l="1"/>
  <c r="S430" i="2" l="1"/>
  <c r="S431" i="2" l="1"/>
  <c r="S432" i="2" l="1"/>
  <c r="S433" i="2" l="1"/>
  <c r="S434" i="2" l="1"/>
  <c r="S435" i="2" l="1"/>
  <c r="S436" i="2" l="1"/>
  <c r="S437" i="2" l="1"/>
  <c r="S438" i="2" l="1"/>
  <c r="S439" i="2" l="1"/>
  <c r="S440" i="2" l="1"/>
  <c r="S441" i="2" l="1"/>
  <c r="S442" i="2" l="1"/>
  <c r="S443" i="2" l="1"/>
  <c r="S444" i="2" l="1"/>
  <c r="S445" i="2" l="1"/>
  <c r="S446" i="2" l="1"/>
  <c r="S447" i="2" l="1"/>
  <c r="S448" i="2" l="1"/>
  <c r="S449" i="2" l="1"/>
  <c r="S450" i="2" l="1"/>
  <c r="S451" i="2" l="1"/>
  <c r="S452" i="2" l="1"/>
  <c r="S453" i="2" l="1"/>
  <c r="S454" i="2" l="1"/>
  <c r="S455" i="2" l="1"/>
  <c r="S456" i="2" l="1"/>
  <c r="S457" i="2" l="1"/>
  <c r="S458" i="2" l="1"/>
  <c r="S459" i="2" l="1"/>
  <c r="S460" i="2" l="1"/>
  <c r="S461" i="2" l="1"/>
  <c r="S462" i="2" l="1"/>
  <c r="S463" i="2" l="1"/>
  <c r="S464" i="2" l="1"/>
  <c r="S465" i="2" l="1"/>
  <c r="S466" i="2" l="1"/>
  <c r="S467" i="2" l="1"/>
  <c r="S468" i="2" l="1"/>
  <c r="S469" i="2" l="1"/>
  <c r="S470" i="2" l="1"/>
  <c r="S471" i="2" l="1"/>
  <c r="S472" i="2" l="1"/>
  <c r="S473" i="2" l="1"/>
  <c r="S474" i="2" l="1"/>
  <c r="S475" i="2" l="1"/>
  <c r="S476" i="2" l="1"/>
  <c r="S477" i="2" l="1"/>
  <c r="S478" i="2" l="1"/>
  <c r="S479" i="2" l="1"/>
  <c r="S480" i="2" l="1"/>
  <c r="S481" i="2" l="1"/>
  <c r="S482" i="2" l="1"/>
  <c r="S483" i="2" l="1"/>
  <c r="S484" i="2" l="1"/>
  <c r="S485" i="2" l="1"/>
  <c r="S486" i="2" l="1"/>
  <c r="S487" i="2" l="1"/>
  <c r="S488" i="2" l="1"/>
  <c r="S489" i="2" l="1"/>
  <c r="S490" i="2" l="1"/>
  <c r="S491" i="2" l="1"/>
  <c r="S492" i="2" l="1"/>
  <c r="S493" i="2" l="1"/>
  <c r="S494" i="2" l="1"/>
  <c r="S495" i="2" l="1"/>
  <c r="S496" i="2" l="1"/>
  <c r="S497" i="2" l="1"/>
  <c r="S498" i="2" l="1"/>
  <c r="S499" i="2" l="1"/>
  <c r="S500" i="2" l="1"/>
  <c r="S501" i="2" l="1"/>
  <c r="S502" i="2" l="1"/>
  <c r="S503" i="2" l="1"/>
  <c r="S504" i="2" l="1"/>
  <c r="S505" i="2" l="1"/>
  <c r="S506" i="2" l="1"/>
  <c r="S507" i="2" l="1"/>
  <c r="S508" i="2" l="1"/>
  <c r="S509" i="2" l="1"/>
  <c r="S510" i="2" l="1"/>
  <c r="V11" i="2" l="1"/>
  <c r="V13" i="2"/>
  <c r="V12" i="2"/>
  <c r="V14" i="2"/>
  <c r="V15" i="2"/>
  <c r="V16" i="2"/>
  <c r="V17" i="2"/>
  <c r="V917" i="2"/>
  <c r="V104" i="2"/>
  <c r="V994" i="2"/>
  <c r="V560" i="2"/>
  <c r="V646" i="2"/>
  <c r="V452" i="2"/>
  <c r="V830" i="2"/>
  <c r="V19" i="2"/>
  <c r="V663" i="2"/>
  <c r="V237" i="2"/>
  <c r="V509" i="2"/>
  <c r="Y509" i="2" s="1"/>
  <c r="V956" i="2"/>
  <c r="V785" i="2"/>
  <c r="V771" i="2"/>
  <c r="V114" i="2"/>
  <c r="V649" i="2"/>
  <c r="V249" i="2"/>
  <c r="V269" i="2"/>
  <c r="V900" i="2"/>
  <c r="V797" i="2"/>
  <c r="V998" i="2"/>
  <c r="V878" i="2"/>
  <c r="V58" i="2"/>
  <c r="V708" i="2"/>
  <c r="V755" i="2"/>
  <c r="V470" i="2"/>
  <c r="V774" i="2"/>
  <c r="V993" i="2"/>
  <c r="V136" i="2"/>
  <c r="V741" i="2"/>
  <c r="V766" i="2"/>
  <c r="V966" i="2"/>
  <c r="V98" i="2"/>
  <c r="V939" i="2"/>
  <c r="V656" i="2"/>
  <c r="V478" i="2"/>
  <c r="V277" i="2"/>
  <c r="V861" i="2"/>
  <c r="V181" i="2"/>
  <c r="V339" i="2"/>
  <c r="V635" i="2"/>
  <c r="V858" i="2"/>
  <c r="V60" i="2"/>
  <c r="V828" i="2"/>
  <c r="V620" i="2"/>
  <c r="V887" i="2"/>
  <c r="V202" i="2"/>
  <c r="V847" i="2"/>
  <c r="V633" i="2"/>
  <c r="V371" i="2"/>
  <c r="V619" i="2"/>
  <c r="V842" i="2"/>
  <c r="V135" i="2"/>
  <c r="V616" i="2"/>
  <c r="V496" i="2"/>
  <c r="V647" i="2"/>
  <c r="V425" i="2"/>
  <c r="V611" i="2"/>
  <c r="V598" i="2"/>
  <c r="V961" i="2"/>
  <c r="V577" i="2"/>
  <c r="V857" i="2"/>
  <c r="V515" i="2"/>
  <c r="V780" i="2"/>
  <c r="V980" i="2"/>
  <c r="V520" i="2"/>
  <c r="V653" i="2"/>
  <c r="V792" i="2"/>
  <c r="V305" i="2"/>
  <c r="V941" i="2"/>
  <c r="V528" i="2"/>
  <c r="V497" i="2"/>
  <c r="V750" i="2"/>
  <c r="V268" i="2"/>
  <c r="V739" i="2"/>
  <c r="V585" i="2"/>
  <c r="V837" i="2"/>
  <c r="V916" i="2"/>
  <c r="V796" i="2"/>
  <c r="V224" i="2"/>
  <c r="V495" i="2"/>
  <c r="V394" i="2"/>
  <c r="V963" i="2"/>
  <c r="V1008" i="2"/>
  <c r="V832" i="2"/>
  <c r="V964" i="2"/>
  <c r="V844" i="2"/>
  <c r="V538" i="2"/>
  <c r="V347" i="2"/>
  <c r="V910" i="2"/>
  <c r="V185" i="2"/>
  <c r="V151" i="2"/>
  <c r="V417" i="2"/>
  <c r="V558" i="2"/>
  <c r="V300" i="2"/>
  <c r="V707" i="2"/>
  <c r="V569" i="2"/>
  <c r="V546" i="2"/>
  <c r="V630" i="2"/>
  <c r="V778" i="2"/>
  <c r="V280" i="2"/>
  <c r="V199" i="2"/>
  <c r="V552" i="2"/>
  <c r="V919" i="2"/>
  <c r="V848" i="2"/>
  <c r="V814" i="2"/>
  <c r="V920" i="2"/>
  <c r="V593" i="2"/>
  <c r="V965" i="2"/>
  <c r="V884" i="2"/>
  <c r="V764" i="2"/>
  <c r="V987" i="2"/>
  <c r="V905" i="2"/>
  <c r="V972" i="2"/>
  <c r="V709" i="2"/>
  <c r="V902" i="2"/>
  <c r="V782" i="2"/>
  <c r="V839" i="2"/>
  <c r="V613" i="2"/>
  <c r="V51" i="2"/>
  <c r="V281" i="2"/>
  <c r="V999" i="2"/>
  <c r="V643" i="2"/>
  <c r="V694" i="2"/>
  <c r="V913" i="2"/>
  <c r="V318" i="2"/>
  <c r="V400" i="2"/>
  <c r="V880" i="2"/>
  <c r="V658" i="2"/>
  <c r="V901" i="2"/>
  <c r="V451" i="2"/>
  <c r="V729" i="2"/>
  <c r="V882" i="2"/>
  <c r="V820" i="2"/>
  <c r="V700" i="2"/>
  <c r="V326" i="2"/>
  <c r="V472" i="2"/>
  <c r="V711" i="2"/>
  <c r="V54" i="2"/>
  <c r="V465" i="2"/>
  <c r="V705" i="2"/>
  <c r="V103" i="2"/>
  <c r="V321" i="2"/>
  <c r="V906" i="2"/>
  <c r="V710" i="2"/>
  <c r="V26" i="2"/>
  <c r="V409" i="2"/>
  <c r="V449" i="2"/>
  <c r="V365" i="2"/>
  <c r="V822" i="2"/>
  <c r="V702" i="2"/>
  <c r="V283" i="2"/>
  <c r="V498" i="2"/>
  <c r="V866" i="2"/>
  <c r="V968" i="2"/>
  <c r="V296" i="2"/>
  <c r="V769" i="2"/>
  <c r="V117" i="2"/>
  <c r="V922" i="2"/>
  <c r="V756" i="2"/>
  <c r="V970" i="2"/>
  <c r="V537" i="2"/>
  <c r="V979" i="2"/>
  <c r="V909" i="2"/>
  <c r="V127" i="2"/>
  <c r="V811" i="2"/>
  <c r="V911" i="2"/>
  <c r="V667" i="2"/>
  <c r="V855" i="2"/>
  <c r="V843" i="2"/>
  <c r="V46" i="2"/>
  <c r="V892" i="2"/>
  <c r="V788" i="2"/>
  <c r="V226" i="2"/>
  <c r="V403" i="2"/>
  <c r="V144" i="2"/>
  <c r="V168" i="2"/>
  <c r="V872" i="2"/>
  <c r="V596" i="2"/>
  <c r="V78" i="2"/>
  <c r="V665" i="2"/>
  <c r="V518" i="2"/>
  <c r="V39" i="2"/>
  <c r="V592" i="2"/>
  <c r="V773" i="2"/>
  <c r="V258" i="2"/>
  <c r="V488" i="2"/>
  <c r="V459" i="2"/>
  <c r="V735" i="2"/>
  <c r="V64" i="2"/>
  <c r="V359" i="2"/>
  <c r="V52" i="2"/>
  <c r="V749" i="2"/>
  <c r="V572" i="2"/>
  <c r="V562" i="2"/>
  <c r="V194" i="2"/>
  <c r="V499" i="2"/>
  <c r="V724" i="2"/>
  <c r="V140" i="2"/>
  <c r="V476" i="2"/>
  <c r="V279" i="2"/>
  <c r="V235" i="2"/>
  <c r="V594" i="2"/>
  <c r="V674" i="2"/>
  <c r="V406" i="2"/>
  <c r="V931" i="2"/>
  <c r="V491" i="2"/>
  <c r="V692" i="2"/>
  <c r="V163" i="2"/>
  <c r="V53" i="2"/>
  <c r="V986" i="2"/>
  <c r="V397" i="2"/>
  <c r="V806" i="2"/>
  <c r="V686" i="2"/>
  <c r="V422" i="2"/>
  <c r="V641" i="2"/>
  <c r="V521" i="2"/>
  <c r="V754" i="2"/>
  <c r="V852" i="2"/>
  <c r="V732" i="2"/>
  <c r="V687" i="2"/>
  <c r="V290" i="2"/>
  <c r="V849" i="2"/>
  <c r="V967" i="2"/>
  <c r="V315" i="2"/>
  <c r="V443" i="2"/>
  <c r="V1006" i="2"/>
  <c r="V818" i="2"/>
  <c r="V836" i="2"/>
  <c r="V716" i="2"/>
  <c r="V468" i="2"/>
  <c r="V985" i="2"/>
  <c r="V865" i="2"/>
  <c r="V678" i="2"/>
  <c r="V134" i="2"/>
  <c r="V654" i="2"/>
  <c r="V733" i="2"/>
  <c r="V162" i="2"/>
  <c r="V903" i="2"/>
  <c r="V962" i="2"/>
  <c r="V683" i="2"/>
  <c r="V668" i="2"/>
  <c r="V949" i="2"/>
  <c r="V345" i="2"/>
  <c r="V534" i="2"/>
  <c r="V977" i="2"/>
  <c r="V367" i="2"/>
  <c r="V974" i="2"/>
  <c r="V186" i="2"/>
  <c r="V870" i="2"/>
  <c r="V514" i="2"/>
  <c r="V399" i="2"/>
  <c r="V395" i="2"/>
  <c r="V958" i="2"/>
  <c r="V147" i="2"/>
  <c r="V610" i="2"/>
  <c r="V493" i="2"/>
  <c r="V930" i="2"/>
  <c r="V860" i="2"/>
  <c r="V121" i="2"/>
  <c r="V793" i="2"/>
  <c r="V143" i="2"/>
  <c r="V99" i="2"/>
  <c r="V233" i="2"/>
  <c r="V644" i="2"/>
  <c r="V693" i="2"/>
  <c r="V508" i="2"/>
  <c r="V247" i="2"/>
  <c r="V934" i="2"/>
  <c r="V234" i="2"/>
  <c r="V787" i="2"/>
  <c r="V431" i="2"/>
  <c r="V379" i="2"/>
  <c r="V942" i="2"/>
  <c r="V821" i="2"/>
  <c r="V772" i="2"/>
  <c r="V943" i="2"/>
  <c r="V777" i="2"/>
  <c r="V921" i="2"/>
  <c r="V988" i="2"/>
  <c r="V251" i="2"/>
  <c r="V484" i="2"/>
  <c r="V557" i="2"/>
  <c r="V744" i="2"/>
  <c r="V179" i="2"/>
  <c r="V539" i="2"/>
  <c r="V621" i="2"/>
  <c r="V94" i="2"/>
  <c r="V361" i="2"/>
  <c r="V685" i="2"/>
  <c r="V182" i="2"/>
  <c r="V767" i="2"/>
  <c r="V419" i="2"/>
  <c r="V207" i="2"/>
  <c r="V229" i="2"/>
  <c r="V112" i="2"/>
  <c r="V645" i="2"/>
  <c r="V204" i="2"/>
  <c r="V100" i="2"/>
  <c r="V526" i="2"/>
  <c r="V289" i="2"/>
  <c r="V89" i="2"/>
  <c r="V891" i="2"/>
  <c r="V111" i="2"/>
  <c r="V805" i="2"/>
  <c r="V439" i="2"/>
  <c r="V720" i="2"/>
  <c r="V929" i="2"/>
  <c r="V254" i="2"/>
  <c r="V432" i="2"/>
  <c r="V752" i="2"/>
  <c r="V731" i="2"/>
  <c r="V841" i="2"/>
  <c r="V908" i="2"/>
  <c r="V333" i="2"/>
  <c r="V838" i="2"/>
  <c r="V718" i="2"/>
  <c r="V150" i="2"/>
  <c r="V287" i="2"/>
  <c r="V278" i="2"/>
  <c r="V730" i="2"/>
  <c r="V423" i="2"/>
  <c r="V927" i="2"/>
  <c r="V348" i="2"/>
  <c r="V292" i="2"/>
  <c r="V639" i="2"/>
  <c r="V376" i="2"/>
  <c r="V217" i="2"/>
  <c r="V636" i="2"/>
  <c r="V246" i="2"/>
  <c r="V853" i="2"/>
  <c r="V116" i="2"/>
  <c r="V421" i="2"/>
  <c r="V37" i="2"/>
  <c r="V615" i="2"/>
  <c r="V984" i="2"/>
  <c r="V897" i="2"/>
  <c r="V747" i="2"/>
  <c r="V555" i="2"/>
  <c r="V330" i="2"/>
  <c r="V531" i="2"/>
  <c r="V971" i="2"/>
  <c r="V625" i="2"/>
  <c r="V424" i="2"/>
  <c r="V486" i="2"/>
  <c r="V503" i="2"/>
  <c r="V817" i="2"/>
  <c r="V239" i="2"/>
  <c r="V533" i="2"/>
  <c r="V461" i="2"/>
  <c r="V840" i="2"/>
  <c r="V492" i="2"/>
  <c r="V263" i="2"/>
  <c r="V485" i="2"/>
  <c r="V494" i="2"/>
  <c r="V241" i="2"/>
  <c r="V973" i="2"/>
  <c r="V41" i="2"/>
  <c r="V63" i="2"/>
  <c r="V458" i="2"/>
  <c r="V284" i="2"/>
  <c r="V763" i="2"/>
  <c r="V102" i="2"/>
  <c r="V28" i="2"/>
  <c r="V695" i="2"/>
  <c r="V118" i="2"/>
  <c r="V758" i="2"/>
  <c r="V402" i="2"/>
  <c r="V214" i="2"/>
  <c r="V341" i="2"/>
  <c r="V271" i="2"/>
  <c r="V791" i="2"/>
  <c r="V879" i="2"/>
  <c r="V823" i="2"/>
  <c r="V657" i="2"/>
  <c r="V355" i="2"/>
  <c r="V369" i="2"/>
  <c r="V133" i="2"/>
  <c r="V827" i="2"/>
  <c r="V391" i="2"/>
  <c r="V581" i="2"/>
  <c r="V303" i="2"/>
  <c r="V215" i="2"/>
  <c r="V184" i="2"/>
  <c r="V115" i="2"/>
  <c r="V895" i="2"/>
  <c r="V87" i="2"/>
  <c r="V544" i="2"/>
  <c r="V1007" i="2"/>
  <c r="V480" i="2"/>
  <c r="V603" i="2"/>
  <c r="V72" i="2"/>
  <c r="V681" i="2"/>
  <c r="V698" i="2"/>
  <c r="V153" i="2"/>
  <c r="V833" i="2"/>
  <c r="V1003" i="2"/>
  <c r="V975" i="2"/>
  <c r="V801" i="2"/>
  <c r="V634" i="2"/>
  <c r="V642" i="2"/>
  <c r="V950" i="2"/>
  <c r="V313" i="2"/>
  <c r="V648" i="2"/>
  <c r="V316" i="2"/>
  <c r="V1000" i="2"/>
  <c r="V889" i="2"/>
  <c r="V23" i="2"/>
  <c r="V608" i="2"/>
  <c r="V236" i="2"/>
  <c r="V601" i="2"/>
  <c r="V66" i="2"/>
  <c r="V904" i="2"/>
  <c r="V542" i="2"/>
  <c r="V261" i="2"/>
  <c r="V845" i="2"/>
  <c r="V197" i="2"/>
  <c r="V169" i="2"/>
  <c r="V697" i="2"/>
  <c r="V191" i="2"/>
  <c r="V589" i="2"/>
  <c r="V380" i="2"/>
  <c r="V808" i="2"/>
  <c r="V86" i="2"/>
  <c r="V712" i="2"/>
  <c r="V513" i="2"/>
  <c r="V32" i="2"/>
  <c r="V311" i="2"/>
  <c r="V324" i="2"/>
  <c r="V623" i="2"/>
  <c r="V408" i="2"/>
  <c r="V606" i="2"/>
  <c r="V331" i="2"/>
  <c r="V894" i="2"/>
  <c r="V211" i="2"/>
  <c r="V475" i="2"/>
  <c r="V831" i="2"/>
  <c r="V454" i="2"/>
  <c r="V532" i="2"/>
  <c r="V846" i="2"/>
  <c r="V266" i="2"/>
  <c r="V604" i="2"/>
  <c r="V310" i="2"/>
  <c r="V227" i="2"/>
  <c r="V448" i="2"/>
  <c r="V688" i="2"/>
  <c r="V212" i="2"/>
  <c r="V441" i="2"/>
  <c r="V385" i="2"/>
  <c r="V738" i="2"/>
  <c r="V257" i="2"/>
  <c r="V742" i="2"/>
  <c r="V68" i="2"/>
  <c r="V457" i="2"/>
  <c r="V637" i="2"/>
  <c r="V924" i="2"/>
  <c r="V666" i="2"/>
  <c r="V231" i="2"/>
  <c r="V807" i="2"/>
  <c r="V899" i="2"/>
  <c r="V142" i="2"/>
  <c r="V357" i="2"/>
  <c r="V101" i="2"/>
  <c r="V571" i="2"/>
  <c r="V586" i="2"/>
  <c r="V304" i="2"/>
  <c r="V703" i="2"/>
  <c r="V479" i="2"/>
  <c r="V362" i="2"/>
  <c r="V556" i="2"/>
  <c r="V442" i="2"/>
  <c r="V368" i="2"/>
  <c r="V549" i="2"/>
  <c r="V110" i="2"/>
  <c r="V622" i="2"/>
  <c r="V582" i="2"/>
  <c r="V762" i="2"/>
  <c r="V328" i="2"/>
  <c r="V240" i="2"/>
  <c r="V597" i="2"/>
  <c r="V42" i="2"/>
  <c r="V433" i="2"/>
  <c r="V293" i="2"/>
  <c r="V877" i="2"/>
  <c r="V165" i="2"/>
  <c r="V954" i="2"/>
  <c r="V969" i="2"/>
  <c r="V768" i="2"/>
  <c r="V22" i="2"/>
  <c r="V418" i="2"/>
  <c r="V540" i="2"/>
  <c r="V559" i="2"/>
  <c r="V350" i="2"/>
  <c r="V384" i="2"/>
  <c r="V944" i="2"/>
  <c r="V74" i="2"/>
  <c r="V377" i="2"/>
  <c r="V574" i="2"/>
  <c r="V561" i="2"/>
  <c r="V264" i="2"/>
  <c r="V813" i="2"/>
  <c r="V580" i="2"/>
  <c r="V535" i="2"/>
  <c r="V517" i="2"/>
  <c r="V770" i="2"/>
  <c r="V375" i="2"/>
  <c r="V779" i="2"/>
  <c r="V583" i="2"/>
  <c r="V871" i="2"/>
  <c r="V563" i="2"/>
  <c r="V936" i="2"/>
  <c r="V354" i="2"/>
  <c r="V198" i="2"/>
  <c r="V358" i="2"/>
  <c r="V456" i="2"/>
  <c r="V679" i="2"/>
  <c r="V784" i="2"/>
  <c r="V554" i="2"/>
  <c r="V728" i="2"/>
  <c r="V210" i="2"/>
  <c r="V482" i="2"/>
  <c r="V717" i="2"/>
  <c r="V794" i="2"/>
  <c r="V228" i="2"/>
  <c r="V723" i="2"/>
  <c r="V466" i="2"/>
  <c r="V591" i="2"/>
  <c r="V414" i="2"/>
  <c r="V57" i="2"/>
  <c r="V453" i="2"/>
  <c r="V79" i="2"/>
  <c r="V35" i="2"/>
  <c r="V297" i="2"/>
  <c r="V783" i="2"/>
  <c r="V260" i="2"/>
  <c r="V655" i="2"/>
  <c r="V701" i="2"/>
  <c r="V948" i="2"/>
  <c r="V430" i="2"/>
  <c r="V71" i="2"/>
  <c r="V175" i="2"/>
  <c r="V167" i="2"/>
  <c r="V584" i="2"/>
  <c r="V464" i="2"/>
  <c r="V809" i="2"/>
  <c r="V428" i="2"/>
  <c r="V856" i="2"/>
  <c r="V587" i="2"/>
  <c r="V1005" i="2"/>
  <c r="V405" i="2"/>
  <c r="V753" i="2"/>
  <c r="V294" i="2"/>
  <c r="V743" i="2"/>
  <c r="V834" i="2"/>
  <c r="V487" i="2"/>
  <c r="V378" i="2"/>
  <c r="V288" i="2"/>
  <c r="V548" i="2"/>
  <c r="V519" i="2"/>
  <c r="V505" i="2"/>
  <c r="V714" i="2"/>
  <c r="V146" i="2"/>
  <c r="V624" i="2"/>
  <c r="V745" i="2"/>
  <c r="V196" i="2"/>
  <c r="V412" i="2"/>
  <c r="V200" i="2"/>
  <c r="V56" i="2"/>
  <c r="V25" i="2"/>
  <c r="V47" i="2"/>
  <c r="V600" i="2"/>
  <c r="V420" i="2"/>
  <c r="V389" i="2"/>
  <c r="V69" i="2"/>
  <c r="V469" i="2"/>
  <c r="V976" i="2"/>
  <c r="V680" i="2"/>
  <c r="V299" i="2"/>
  <c r="V776" i="2"/>
  <c r="V327" i="2"/>
  <c r="V128" i="2"/>
  <c r="V392" i="2"/>
  <c r="V599" i="2"/>
  <c r="V411" i="2"/>
  <c r="V473" i="2"/>
  <c r="V337" i="2"/>
  <c r="V925" i="2"/>
  <c r="V727" i="2"/>
  <c r="V80" i="2"/>
  <c r="V650" i="2"/>
  <c r="V364" i="2"/>
  <c r="V108" i="2"/>
  <c r="V989" i="2"/>
  <c r="V325" i="2"/>
  <c r="V105" i="2"/>
  <c r="V706" i="2"/>
  <c r="V455" i="2"/>
  <c r="V83" i="2"/>
  <c r="V890" i="2"/>
  <c r="V536" i="2"/>
  <c r="V529" i="2"/>
  <c r="V991" i="2"/>
  <c r="V825" i="2"/>
  <c r="V664" i="2"/>
  <c r="V1010" i="2"/>
  <c r="V896" i="2"/>
  <c r="V689" i="2"/>
  <c r="V826" i="2"/>
  <c r="V661" i="2"/>
  <c r="V444" i="2"/>
  <c r="V36" i="2"/>
  <c r="V886" i="2"/>
  <c r="V953" i="2"/>
  <c r="V673" i="2"/>
  <c r="V170" i="2"/>
  <c r="V522" i="2"/>
  <c r="V81" i="2"/>
  <c r="V614" i="2"/>
  <c r="V565" i="2"/>
  <c r="V148" i="2"/>
  <c r="V527" i="2"/>
  <c r="V869" i="2"/>
  <c r="V696" i="2"/>
  <c r="V90" i="2"/>
  <c r="V1001" i="2"/>
  <c r="V125" i="2"/>
  <c r="V225" i="2"/>
  <c r="V436" i="2"/>
  <c r="V122" i="2"/>
  <c r="V704" i="2"/>
  <c r="V124" i="2"/>
  <c r="V816" i="2"/>
  <c r="V981" i="2"/>
  <c r="V761" i="2"/>
  <c r="V55" i="2"/>
  <c r="V70" i="2"/>
  <c r="V798" i="2"/>
  <c r="V106" i="2"/>
  <c r="V352" i="2"/>
  <c r="V734" i="2"/>
  <c r="V360" i="2"/>
  <c r="V524" i="2"/>
  <c r="V262" i="2"/>
  <c r="V29" i="2"/>
  <c r="V139" i="2"/>
  <c r="V302" i="2"/>
  <c r="V429" i="2"/>
  <c r="V1002" i="2"/>
  <c r="V474" i="2"/>
  <c r="V126" i="2"/>
  <c r="V91" i="2"/>
  <c r="V471" i="2"/>
  <c r="V20" i="2"/>
  <c r="V119" i="2"/>
  <c r="V44" i="2"/>
  <c r="V940" i="2"/>
  <c r="V85" i="2"/>
  <c r="V607" i="2"/>
  <c r="V319" i="2"/>
  <c r="V157" i="2"/>
  <c r="V626" i="2"/>
  <c r="V617" i="2"/>
  <c r="V308" i="2"/>
  <c r="V575" i="2"/>
  <c r="V174" i="2"/>
  <c r="V396" i="2"/>
  <c r="V945" i="2"/>
  <c r="V137" i="2"/>
  <c r="V193" i="2"/>
  <c r="V374" i="2"/>
  <c r="V141" i="2"/>
  <c r="V876" i="2"/>
  <c r="V259" i="2"/>
  <c r="V129" i="2"/>
  <c r="V765" i="2"/>
  <c r="V578" i="2"/>
  <c r="V875" i="2"/>
  <c r="V18" i="2"/>
  <c r="V349" i="2"/>
  <c r="V960" i="2"/>
  <c r="V301" i="2"/>
  <c r="V628" i="2"/>
  <c r="V1004" i="2"/>
  <c r="V65" i="2"/>
  <c r="V511" i="2"/>
  <c r="V725" i="2"/>
  <c r="V810" i="2"/>
  <c r="V426" i="2"/>
  <c r="V640" i="2"/>
  <c r="V307" i="2"/>
  <c r="V935" i="2"/>
  <c r="V244" i="2"/>
  <c r="V951" i="2"/>
  <c r="V216" i="2"/>
  <c r="V721" i="2"/>
  <c r="V77" i="2"/>
  <c r="V579" i="2"/>
  <c r="V500" i="2"/>
  <c r="V387" i="2"/>
  <c r="V177" i="2"/>
  <c r="V612" i="2"/>
  <c r="V618" i="2"/>
  <c r="V340" i="2"/>
  <c r="V888" i="2"/>
  <c r="V248" i="2"/>
  <c r="V790" i="2"/>
  <c r="V722" i="2"/>
  <c r="V928" i="2"/>
  <c r="V43" i="2"/>
  <c r="V675" i="2"/>
  <c r="V923" i="2"/>
  <c r="V309" i="2"/>
  <c r="V551" i="2"/>
  <c r="V171" i="2"/>
  <c r="V670" i="2"/>
  <c r="V440" i="2"/>
  <c r="V120" i="2"/>
  <c r="V96" i="2"/>
  <c r="V715" i="2"/>
  <c r="V31" i="2"/>
  <c r="V937" i="2"/>
  <c r="V49" i="2"/>
  <c r="V995" i="2"/>
  <c r="V748" i="2"/>
  <c r="V590" i="2"/>
  <c r="V447" i="2"/>
  <c r="V320" i="2"/>
  <c r="V652" i="2"/>
  <c r="V159" i="2"/>
  <c r="V868" i="2"/>
  <c r="V130" i="2"/>
  <c r="V61" i="2"/>
  <c r="V123" i="2"/>
  <c r="V881" i="2"/>
  <c r="V21" i="2"/>
  <c r="V799" i="2"/>
  <c r="V255" i="2"/>
  <c r="V93" i="2"/>
  <c r="V933" i="2"/>
  <c r="V445" i="2"/>
  <c r="V885" i="2"/>
  <c r="V113" i="2"/>
  <c r="V786" i="2"/>
  <c r="V671" i="2"/>
  <c r="V342" i="2"/>
  <c r="V676" i="2"/>
  <c r="V450" i="2"/>
  <c r="V155" i="2"/>
  <c r="V893" i="2"/>
  <c r="V918" i="2"/>
  <c r="V75" i="2"/>
  <c r="V992" i="2"/>
  <c r="V978" i="2"/>
  <c r="V218" i="2"/>
  <c r="V957" i="2"/>
  <c r="V815" i="2"/>
  <c r="V541" i="2"/>
  <c r="V45" i="2"/>
  <c r="V512" i="2"/>
  <c r="V416" i="2"/>
  <c r="V312" i="2"/>
  <c r="V407" i="2"/>
  <c r="V201" i="2"/>
  <c r="V158" i="2"/>
  <c r="V59" i="2"/>
  <c r="V947" i="2"/>
  <c r="V669" i="2"/>
  <c r="V401" i="2"/>
  <c r="V152" i="2"/>
  <c r="V543" i="2"/>
  <c r="V573" i="2"/>
  <c r="V914" i="2"/>
  <c r="V50" i="2"/>
  <c r="V138" i="2"/>
  <c r="V382" i="2"/>
  <c r="V525" i="2"/>
  <c r="V34" i="2"/>
  <c r="V192" i="2"/>
  <c r="V632" i="2"/>
  <c r="V286" i="2"/>
  <c r="V851" i="2"/>
  <c r="V835" i="2"/>
  <c r="V388" i="2"/>
  <c r="V335" i="2"/>
  <c r="V795" i="2"/>
  <c r="V490" i="2"/>
  <c r="V189" i="2"/>
  <c r="V467" i="2"/>
  <c r="V660" i="2"/>
  <c r="V270" i="2"/>
  <c r="V88" i="2"/>
  <c r="V219" i="2"/>
  <c r="V481" i="2"/>
  <c r="V187" i="2"/>
  <c r="V173" i="2"/>
  <c r="V677" i="2"/>
  <c r="V462" i="2"/>
  <c r="V859" i="2"/>
  <c r="V740" i="2"/>
  <c r="V516" i="2"/>
  <c r="V373" i="2"/>
  <c r="V48" i="2"/>
  <c r="V222" i="2"/>
  <c r="V33" i="2"/>
  <c r="V131" i="2"/>
  <c r="V907" i="2"/>
  <c r="V67" i="2"/>
  <c r="V176" i="2"/>
  <c r="V161" i="2"/>
  <c r="V276" i="2"/>
  <c r="V952" i="2"/>
  <c r="V415" i="2"/>
  <c r="V92" i="2"/>
  <c r="V545" i="2"/>
  <c r="V699" i="2"/>
  <c r="V595" i="2"/>
  <c r="V434" i="2"/>
  <c r="V203" i="2"/>
  <c r="V437" i="2"/>
  <c r="V336" i="2"/>
  <c r="V82" i="2"/>
  <c r="V566" i="2"/>
  <c r="V568" i="2"/>
  <c r="V802" i="2"/>
  <c r="V638" i="2"/>
  <c r="V383" i="2"/>
  <c r="V627" i="2"/>
  <c r="V757" i="2"/>
  <c r="V460" i="2"/>
  <c r="V223" i="2"/>
  <c r="V804" i="2"/>
  <c r="V570" i="2"/>
  <c r="V800" i="2"/>
  <c r="V275" i="2"/>
  <c r="V926" i="2"/>
  <c r="V588" i="2"/>
  <c r="V314" i="2"/>
  <c r="V38" i="2"/>
  <c r="V651" i="2"/>
  <c r="V862" i="2"/>
  <c r="V343" i="2"/>
  <c r="V27" i="2"/>
  <c r="V398" i="2"/>
  <c r="V356" i="2"/>
  <c r="V172" i="2"/>
  <c r="V282" i="2"/>
  <c r="V274" i="2"/>
  <c r="V553" i="2"/>
  <c r="V322" i="2"/>
  <c r="V265" i="2"/>
  <c r="V76" i="2"/>
  <c r="V250" i="2"/>
  <c r="V829" i="2"/>
  <c r="V109" i="2"/>
  <c r="V221" i="2"/>
  <c r="V489" i="2"/>
  <c r="V864" i="2"/>
  <c r="V188" i="2"/>
  <c r="V955" i="2"/>
  <c r="V404" i="2"/>
  <c r="V363" i="2"/>
  <c r="V506" i="2"/>
  <c r="V195" i="2"/>
  <c r="V149" i="2"/>
  <c r="V62" i="2"/>
  <c r="V983" i="2"/>
  <c r="V564" i="2"/>
  <c r="V990" i="2"/>
  <c r="V291" i="2"/>
  <c r="V317" i="2"/>
  <c r="V938" i="2"/>
  <c r="V272" i="2"/>
  <c r="V351" i="2"/>
  <c r="V507" i="2"/>
  <c r="V850" i="2"/>
  <c r="V30" i="2"/>
  <c r="V737" i="2"/>
  <c r="V719" i="2"/>
  <c r="V803" i="2"/>
  <c r="V344" i="2"/>
  <c r="V789" i="2"/>
  <c r="V1009" i="2"/>
  <c r="V245" i="2"/>
  <c r="V209" i="2"/>
  <c r="V372" i="2"/>
  <c r="V504" i="2"/>
  <c r="V915" i="2"/>
  <c r="V854" i="2"/>
  <c r="V550" i="2"/>
  <c r="V898" i="2"/>
  <c r="V982" i="2"/>
  <c r="V390" i="2"/>
  <c r="V682" i="2"/>
  <c r="V996" i="2"/>
  <c r="V501" i="2"/>
  <c r="V160" i="2"/>
  <c r="V760" i="2"/>
  <c r="V410" i="2"/>
  <c r="V306" i="2"/>
  <c r="V751" i="2"/>
  <c r="V883" i="2"/>
  <c r="V629" i="2"/>
  <c r="V156" i="2"/>
  <c r="V346" i="2"/>
  <c r="V238" i="2"/>
  <c r="V243" i="2"/>
  <c r="V477" i="2"/>
  <c r="V145" i="2"/>
  <c r="V812" i="2"/>
  <c r="V547" i="2"/>
  <c r="V510" i="2"/>
  <c r="V267" i="2"/>
  <c r="V874" i="2"/>
  <c r="V332" i="2"/>
  <c r="V84" i="2"/>
  <c r="V206" i="2"/>
  <c r="V381" i="2"/>
  <c r="V609" i="2"/>
  <c r="V295" i="2"/>
  <c r="V329" i="2"/>
  <c r="V132" i="2"/>
  <c r="V959" i="2"/>
  <c r="V530" i="2"/>
  <c r="V178" i="2"/>
  <c r="V775" i="2"/>
  <c r="V631" i="2"/>
  <c r="V154" i="2"/>
  <c r="V863" i="2"/>
  <c r="V435" i="2"/>
  <c r="V164" i="2"/>
  <c r="V576" i="2"/>
  <c r="V997" i="2"/>
  <c r="V230" i="2"/>
  <c r="V684" i="2"/>
  <c r="V298" i="2"/>
  <c r="V285" i="2"/>
  <c r="V205" i="2"/>
  <c r="V40" i="2"/>
  <c r="V273" i="2"/>
  <c r="V438" i="2"/>
  <c r="V366" i="2"/>
  <c r="V370" i="2"/>
  <c r="V567" i="2"/>
  <c r="V107" i="2"/>
  <c r="V166" i="2"/>
  <c r="V73" i="2"/>
  <c r="V867" i="2"/>
  <c r="V463" i="2"/>
  <c r="V427" i="2"/>
  <c r="V97" i="2"/>
  <c r="V446" i="2"/>
  <c r="V602" i="2"/>
  <c r="V338" i="2"/>
  <c r="V523" i="2"/>
  <c r="V393" i="2"/>
  <c r="V213" i="2"/>
  <c r="V819" i="2"/>
  <c r="V713" i="2"/>
  <c r="V690" i="2"/>
  <c r="V824" i="2"/>
  <c r="V183" i="2"/>
  <c r="V232" i="2"/>
  <c r="V932" i="2"/>
  <c r="V24" i="2"/>
  <c r="V691" i="2"/>
  <c r="V220" i="2"/>
  <c r="V253" i="2"/>
  <c r="V95" i="2"/>
  <c r="V180" i="2"/>
  <c r="V759" i="2"/>
  <c r="V353" i="2"/>
  <c r="V726" i="2"/>
  <c r="V256" i="2"/>
  <c r="V502" i="2"/>
  <c r="V659" i="2"/>
  <c r="V672" i="2"/>
  <c r="V483" i="2"/>
  <c r="V736" i="2"/>
  <c r="V662" i="2"/>
  <c r="V242" i="2"/>
  <c r="V323" i="2"/>
  <c r="V413" i="2"/>
  <c r="V781" i="2"/>
  <c r="V746" i="2"/>
  <c r="V946" i="2"/>
  <c r="V605" i="2"/>
  <c r="V190" i="2"/>
  <c r="V873" i="2"/>
  <c r="V912" i="2"/>
  <c r="V252" i="2"/>
  <c r="V208" i="2"/>
  <c r="V386" i="2"/>
  <c r="V334" i="2"/>
  <c r="W509" i="2"/>
  <c r="AC509" i="2" s="1"/>
  <c r="X509" i="2"/>
  <c r="W14" i="2" l="1"/>
  <c r="AC14" i="2" s="1"/>
  <c r="Y14" i="2"/>
  <c r="X14" i="2"/>
  <c r="W17" i="2"/>
  <c r="AC17" i="2" s="1"/>
  <c r="Y17" i="2"/>
  <c r="X17" i="2"/>
  <c r="X12" i="2"/>
  <c r="Y12" i="2"/>
  <c r="W12" i="2"/>
  <c r="AC12" i="2" s="1"/>
  <c r="W16" i="2"/>
  <c r="AC16" i="2" s="1"/>
  <c r="Y16" i="2"/>
  <c r="X16" i="2"/>
  <c r="Y13" i="2"/>
  <c r="X13" i="2"/>
  <c r="W13" i="2"/>
  <c r="AC13" i="2" s="1"/>
  <c r="X15" i="2"/>
  <c r="Y15" i="2"/>
  <c r="W15" i="2"/>
  <c r="AC15" i="2" s="1"/>
  <c r="Y11" i="2"/>
  <c r="X11" i="2"/>
  <c r="W11" i="2"/>
  <c r="AC11" i="2" s="1"/>
  <c r="W386" i="2"/>
  <c r="AC386" i="2" s="1"/>
  <c r="X386" i="2"/>
  <c r="Y386" i="2"/>
  <c r="Y746" i="2"/>
  <c r="W746" i="2"/>
  <c r="AC746" i="2" s="1"/>
  <c r="X746" i="2"/>
  <c r="W672" i="2"/>
  <c r="AC672" i="2" s="1"/>
  <c r="Y672" i="2"/>
  <c r="X672" i="2"/>
  <c r="Y95" i="2"/>
  <c r="W95" i="2"/>
  <c r="AC95" i="2" s="1"/>
  <c r="X95" i="2"/>
  <c r="Y824" i="2"/>
  <c r="X824" i="2"/>
  <c r="W824" i="2"/>
  <c r="AC824" i="2" s="1"/>
  <c r="W602" i="2"/>
  <c r="AC602" i="2" s="1"/>
  <c r="X602" i="2"/>
  <c r="Y602" i="2"/>
  <c r="W107" i="2"/>
  <c r="AC107" i="2" s="1"/>
  <c r="Y107" i="2"/>
  <c r="X107" i="2"/>
  <c r="Y285" i="2"/>
  <c r="X285" i="2"/>
  <c r="W285" i="2"/>
  <c r="AC285" i="2" s="1"/>
  <c r="Y863" i="2"/>
  <c r="W863" i="2"/>
  <c r="AC863" i="2" s="1"/>
  <c r="X863" i="2"/>
  <c r="X329" i="2"/>
  <c r="W329" i="2"/>
  <c r="AC329" i="2" s="1"/>
  <c r="Y329" i="2"/>
  <c r="X267" i="2"/>
  <c r="W267" i="2"/>
  <c r="AC267" i="2" s="1"/>
  <c r="Y267" i="2"/>
  <c r="W346" i="2"/>
  <c r="AC346" i="2" s="1"/>
  <c r="X346" i="2"/>
  <c r="Y346" i="2"/>
  <c r="Y160" i="2"/>
  <c r="W160" i="2"/>
  <c r="AC160" i="2" s="1"/>
  <c r="X160" i="2"/>
  <c r="Y209" i="2"/>
  <c r="X209" i="2"/>
  <c r="W209" i="2"/>
  <c r="AC209" i="2" s="1"/>
  <c r="X30" i="2"/>
  <c r="W30" i="2"/>
  <c r="AC30" i="2" s="1"/>
  <c r="Y30" i="2"/>
  <c r="W990" i="2"/>
  <c r="AC990" i="2" s="1"/>
  <c r="X990" i="2"/>
  <c r="Y990" i="2"/>
  <c r="X404" i="2"/>
  <c r="W404" i="2"/>
  <c r="AC404" i="2" s="1"/>
  <c r="Y404" i="2"/>
  <c r="X489" i="2"/>
  <c r="Y489" i="2"/>
  <c r="W489" i="2"/>
  <c r="AC489" i="2" s="1"/>
  <c r="X356" i="2"/>
  <c r="Y356" i="2"/>
  <c r="W356" i="2"/>
  <c r="AC356" i="2" s="1"/>
  <c r="Y588" i="2"/>
  <c r="W588" i="2"/>
  <c r="AC588" i="2" s="1"/>
  <c r="X588" i="2"/>
  <c r="W757" i="2"/>
  <c r="AC757" i="2" s="1"/>
  <c r="X757" i="2"/>
  <c r="Y757" i="2"/>
  <c r="Y336" i="2"/>
  <c r="W336" i="2"/>
  <c r="AC336" i="2" s="1"/>
  <c r="X336" i="2"/>
  <c r="Y415" i="2"/>
  <c r="W415" i="2"/>
  <c r="AC415" i="2" s="1"/>
  <c r="X415" i="2"/>
  <c r="W33" i="2"/>
  <c r="AC33" i="2" s="1"/>
  <c r="X33" i="2"/>
  <c r="Y33" i="2"/>
  <c r="X677" i="2"/>
  <c r="W677" i="2"/>
  <c r="AC677" i="2" s="1"/>
  <c r="Y677" i="2"/>
  <c r="W467" i="2"/>
  <c r="AC467" i="2" s="1"/>
  <c r="Y467" i="2"/>
  <c r="X467" i="2"/>
  <c r="W335" i="2"/>
  <c r="AC335" i="2" s="1"/>
  <c r="Y335" i="2"/>
  <c r="X335" i="2"/>
  <c r="Y525" i="2"/>
  <c r="X525" i="2"/>
  <c r="W525" i="2"/>
  <c r="AC525" i="2" s="1"/>
  <c r="W914" i="2"/>
  <c r="AC914" i="2" s="1"/>
  <c r="X914" i="2"/>
  <c r="Y914" i="2"/>
  <c r="Y401" i="2"/>
  <c r="W401" i="2"/>
  <c r="AC401" i="2" s="1"/>
  <c r="X401" i="2"/>
  <c r="W158" i="2"/>
  <c r="AC158" i="2" s="1"/>
  <c r="Y158" i="2"/>
  <c r="X158" i="2"/>
  <c r="W416" i="2"/>
  <c r="AC416" i="2" s="1"/>
  <c r="X416" i="2"/>
  <c r="Y416" i="2"/>
  <c r="Y815" i="2"/>
  <c r="X815" i="2"/>
  <c r="W815" i="2"/>
  <c r="AC815" i="2" s="1"/>
  <c r="W992" i="2"/>
  <c r="AC992" i="2" s="1"/>
  <c r="X992" i="2"/>
  <c r="Y992" i="2"/>
  <c r="X155" i="2"/>
  <c r="W155" i="2"/>
  <c r="AC155" i="2" s="1"/>
  <c r="Y155" i="2"/>
  <c r="Y671" i="2"/>
  <c r="W671" i="2"/>
  <c r="AC671" i="2" s="1"/>
  <c r="X671" i="2"/>
  <c r="W445" i="2"/>
  <c r="AC445" i="2" s="1"/>
  <c r="Y445" i="2"/>
  <c r="X445" i="2"/>
  <c r="W799" i="2"/>
  <c r="AC799" i="2" s="1"/>
  <c r="X799" i="2"/>
  <c r="Y799" i="2"/>
  <c r="Y61" i="2"/>
  <c r="W61" i="2"/>
  <c r="AC61" i="2" s="1"/>
  <c r="X61" i="2"/>
  <c r="W652" i="2"/>
  <c r="AC652" i="2" s="1"/>
  <c r="X652" i="2"/>
  <c r="Y652" i="2"/>
  <c r="X748" i="2"/>
  <c r="W748" i="2"/>
  <c r="AC748" i="2" s="1"/>
  <c r="Y748" i="2"/>
  <c r="X31" i="2"/>
  <c r="Y31" i="2"/>
  <c r="W31" i="2"/>
  <c r="AC31" i="2" s="1"/>
  <c r="Y440" i="2"/>
  <c r="W440" i="2"/>
  <c r="AC440" i="2" s="1"/>
  <c r="X440" i="2"/>
  <c r="W309" i="2"/>
  <c r="AC309" i="2" s="1"/>
  <c r="Y309" i="2"/>
  <c r="X309" i="2"/>
  <c r="W928" i="2"/>
  <c r="AC928" i="2" s="1"/>
  <c r="X928" i="2"/>
  <c r="Y928" i="2"/>
  <c r="W888" i="2"/>
  <c r="AC888" i="2" s="1"/>
  <c r="Y888" i="2"/>
  <c r="X888" i="2"/>
  <c r="X177" i="2"/>
  <c r="W177" i="2"/>
  <c r="AC177" i="2" s="1"/>
  <c r="Y177" i="2"/>
  <c r="W77" i="2"/>
  <c r="AC77" i="2" s="1"/>
  <c r="Y77" i="2"/>
  <c r="X77" i="2"/>
  <c r="W244" i="2"/>
  <c r="AC244" i="2" s="1"/>
  <c r="X244" i="2"/>
  <c r="Y244" i="2"/>
  <c r="Y426" i="2"/>
  <c r="X426" i="2"/>
  <c r="W426" i="2"/>
  <c r="AC426" i="2" s="1"/>
  <c r="X65" i="2"/>
  <c r="Y65" i="2"/>
  <c r="W65" i="2"/>
  <c r="AC65" i="2" s="1"/>
  <c r="X960" i="2"/>
  <c r="Y960" i="2"/>
  <c r="W960" i="2"/>
  <c r="AC960" i="2" s="1"/>
  <c r="X578" i="2"/>
  <c r="Y578" i="2"/>
  <c r="W578" i="2"/>
  <c r="AC578" i="2" s="1"/>
  <c r="W876" i="2"/>
  <c r="AC876" i="2" s="1"/>
  <c r="X876" i="2"/>
  <c r="Y876" i="2"/>
  <c r="W137" i="2"/>
  <c r="AC137" i="2" s="1"/>
  <c r="Y137" i="2"/>
  <c r="X137" i="2"/>
  <c r="Y575" i="2"/>
  <c r="W575" i="2"/>
  <c r="AC575" i="2" s="1"/>
  <c r="X575" i="2"/>
  <c r="X157" i="2"/>
  <c r="W157" i="2"/>
  <c r="AC157" i="2" s="1"/>
  <c r="Y157" i="2"/>
  <c r="Y940" i="2"/>
  <c r="W940" i="2"/>
  <c r="AC940" i="2" s="1"/>
  <c r="X940" i="2"/>
  <c r="X471" i="2"/>
  <c r="W471" i="2"/>
  <c r="AC471" i="2" s="1"/>
  <c r="Y471" i="2"/>
  <c r="X1002" i="2"/>
  <c r="Y1002" i="2"/>
  <c r="W1002" i="2"/>
  <c r="AC1002" i="2" s="1"/>
  <c r="Y29" i="2"/>
  <c r="W29" i="2"/>
  <c r="AC29" i="2" s="1"/>
  <c r="X29" i="2"/>
  <c r="Y734" i="2"/>
  <c r="X734" i="2"/>
  <c r="W734" i="2"/>
  <c r="AC734" i="2" s="1"/>
  <c r="Y70" i="2"/>
  <c r="W70" i="2"/>
  <c r="AC70" i="2" s="1"/>
  <c r="X70" i="2"/>
  <c r="W816" i="2"/>
  <c r="AC816" i="2" s="1"/>
  <c r="Y816" i="2"/>
  <c r="X816" i="2"/>
  <c r="X436" i="2"/>
  <c r="W436" i="2"/>
  <c r="AC436" i="2" s="1"/>
  <c r="Y436" i="2"/>
  <c r="Y90" i="2"/>
  <c r="W90" i="2"/>
  <c r="AC90" i="2" s="1"/>
  <c r="X90" i="2"/>
  <c r="Y148" i="2"/>
  <c r="W148" i="2"/>
  <c r="AC148" i="2" s="1"/>
  <c r="X148" i="2"/>
  <c r="W522" i="2"/>
  <c r="AC522" i="2" s="1"/>
  <c r="Y522" i="2"/>
  <c r="X522" i="2"/>
  <c r="Y886" i="2"/>
  <c r="W886" i="2"/>
  <c r="AC886" i="2" s="1"/>
  <c r="X886" i="2"/>
  <c r="Y826" i="2"/>
  <c r="W826" i="2"/>
  <c r="AC826" i="2" s="1"/>
  <c r="X826" i="2"/>
  <c r="W664" i="2"/>
  <c r="AC664" i="2" s="1"/>
  <c r="X664" i="2"/>
  <c r="Y664" i="2"/>
  <c r="Y536" i="2"/>
  <c r="W536" i="2"/>
  <c r="AC536" i="2" s="1"/>
  <c r="X536" i="2"/>
  <c r="X706" i="2"/>
  <c r="W706" i="2"/>
  <c r="AC706" i="2" s="1"/>
  <c r="Y706" i="2"/>
  <c r="X108" i="2"/>
  <c r="Y108" i="2"/>
  <c r="W108" i="2"/>
  <c r="AC108" i="2" s="1"/>
  <c r="W727" i="2"/>
  <c r="AC727" i="2" s="1"/>
  <c r="X727" i="2"/>
  <c r="Y727" i="2"/>
  <c r="W411" i="2"/>
  <c r="AC411" i="2" s="1"/>
  <c r="X411" i="2"/>
  <c r="Y411" i="2"/>
  <c r="X327" i="2"/>
  <c r="Y327" i="2"/>
  <c r="W327" i="2"/>
  <c r="AC327" i="2" s="1"/>
  <c r="Y976" i="2"/>
  <c r="W976" i="2"/>
  <c r="AC976" i="2" s="1"/>
  <c r="X976" i="2"/>
  <c r="X420" i="2"/>
  <c r="Y420" i="2"/>
  <c r="W420" i="2"/>
  <c r="AC420" i="2" s="1"/>
  <c r="W56" i="2"/>
  <c r="AC56" i="2" s="1"/>
  <c r="Y56" i="2"/>
  <c r="X56" i="2"/>
  <c r="W745" i="2"/>
  <c r="AC745" i="2" s="1"/>
  <c r="X745" i="2"/>
  <c r="Y745" i="2"/>
  <c r="X505" i="2"/>
  <c r="Y505" i="2"/>
  <c r="W505" i="2"/>
  <c r="AC505" i="2" s="1"/>
  <c r="W378" i="2"/>
  <c r="AC378" i="2" s="1"/>
  <c r="X378" i="2"/>
  <c r="Y378" i="2"/>
  <c r="W294" i="2"/>
  <c r="AC294" i="2" s="1"/>
  <c r="Y294" i="2"/>
  <c r="X294" i="2"/>
  <c r="X587" i="2"/>
  <c r="Y587" i="2"/>
  <c r="W587" i="2"/>
  <c r="AC587" i="2" s="1"/>
  <c r="W464" i="2"/>
  <c r="AC464" i="2" s="1"/>
  <c r="Y464" i="2"/>
  <c r="X464" i="2"/>
  <c r="W71" i="2"/>
  <c r="AC71" i="2" s="1"/>
  <c r="X71" i="2"/>
  <c r="Y71" i="2"/>
  <c r="W655" i="2"/>
  <c r="AC655" i="2" s="1"/>
  <c r="Y655" i="2"/>
  <c r="X655" i="2"/>
  <c r="X35" i="2"/>
  <c r="Y35" i="2"/>
  <c r="W35" i="2"/>
  <c r="AC35" i="2" s="1"/>
  <c r="W414" i="2"/>
  <c r="AC414" i="2" s="1"/>
  <c r="X414" i="2"/>
  <c r="Y414" i="2"/>
  <c r="X228" i="2"/>
  <c r="Y228" i="2"/>
  <c r="W228" i="2"/>
  <c r="AC228" i="2" s="1"/>
  <c r="Y210" i="2"/>
  <c r="W210" i="2"/>
  <c r="AC210" i="2" s="1"/>
  <c r="X210" i="2"/>
  <c r="Y679" i="2"/>
  <c r="X679" i="2"/>
  <c r="W679" i="2"/>
  <c r="AC679" i="2" s="1"/>
  <c r="W354" i="2"/>
  <c r="AC354" i="2" s="1"/>
  <c r="Y354" i="2"/>
  <c r="X354" i="2"/>
  <c r="W583" i="2"/>
  <c r="AC583" i="2" s="1"/>
  <c r="X583" i="2"/>
  <c r="Y583" i="2"/>
  <c r="W517" i="2"/>
  <c r="AC517" i="2" s="1"/>
  <c r="Y517" i="2"/>
  <c r="X517" i="2"/>
  <c r="W264" i="2"/>
  <c r="AC264" i="2" s="1"/>
  <c r="X264" i="2"/>
  <c r="Y264" i="2"/>
  <c r="W74" i="2"/>
  <c r="AC74" i="2" s="1"/>
  <c r="X74" i="2"/>
  <c r="Y74" i="2"/>
  <c r="W559" i="2"/>
  <c r="AC559" i="2" s="1"/>
  <c r="X559" i="2"/>
  <c r="Y559" i="2"/>
  <c r="W768" i="2"/>
  <c r="AC768" i="2" s="1"/>
  <c r="Y768" i="2"/>
  <c r="X768" i="2"/>
  <c r="X877" i="2"/>
  <c r="Y877" i="2"/>
  <c r="W877" i="2"/>
  <c r="AC877" i="2" s="1"/>
  <c r="W597" i="2"/>
  <c r="AC597" i="2" s="1"/>
  <c r="X597" i="2"/>
  <c r="Y597" i="2"/>
  <c r="W582" i="2"/>
  <c r="AC582" i="2" s="1"/>
  <c r="X582" i="2"/>
  <c r="Y582" i="2"/>
  <c r="X368" i="2"/>
  <c r="W368" i="2"/>
  <c r="AC368" i="2" s="1"/>
  <c r="Y368" i="2"/>
  <c r="W479" i="2"/>
  <c r="AC479" i="2" s="1"/>
  <c r="X479" i="2"/>
  <c r="Y479" i="2"/>
  <c r="X571" i="2"/>
  <c r="W571" i="2"/>
  <c r="AC571" i="2" s="1"/>
  <c r="Y571" i="2"/>
  <c r="Y899" i="2"/>
  <c r="X899" i="2"/>
  <c r="W899" i="2"/>
  <c r="AC899" i="2" s="1"/>
  <c r="W924" i="2"/>
  <c r="AC924" i="2" s="1"/>
  <c r="Y924" i="2"/>
  <c r="X924" i="2"/>
  <c r="X742" i="2"/>
  <c r="Y742" i="2"/>
  <c r="W742" i="2"/>
  <c r="AC742" i="2" s="1"/>
  <c r="X441" i="2"/>
  <c r="Y441" i="2"/>
  <c r="W441" i="2"/>
  <c r="AC441" i="2" s="1"/>
  <c r="X227" i="2"/>
  <c r="Y227" i="2"/>
  <c r="W227" i="2"/>
  <c r="AC227" i="2" s="1"/>
  <c r="Y846" i="2"/>
  <c r="W846" i="2"/>
  <c r="AC846" i="2" s="1"/>
  <c r="X846" i="2"/>
  <c r="Y475" i="2"/>
  <c r="X475" i="2"/>
  <c r="W475" i="2"/>
  <c r="AC475" i="2" s="1"/>
  <c r="Y606" i="2"/>
  <c r="X606" i="2"/>
  <c r="W606" i="2"/>
  <c r="AC606" i="2" s="1"/>
  <c r="W311" i="2"/>
  <c r="AC311" i="2" s="1"/>
  <c r="X311" i="2"/>
  <c r="Y311" i="2"/>
  <c r="Y86" i="2"/>
  <c r="W86" i="2"/>
  <c r="AC86" i="2" s="1"/>
  <c r="X86" i="2"/>
  <c r="X191" i="2"/>
  <c r="Y191" i="2"/>
  <c r="W191" i="2"/>
  <c r="AC191" i="2" s="1"/>
  <c r="Y845" i="2"/>
  <c r="W845" i="2"/>
  <c r="AC845" i="2" s="1"/>
  <c r="X845" i="2"/>
  <c r="W66" i="2"/>
  <c r="AC66" i="2" s="1"/>
  <c r="Y66" i="2"/>
  <c r="X66" i="2"/>
  <c r="X23" i="2"/>
  <c r="W23" i="2"/>
  <c r="AC23" i="2" s="1"/>
  <c r="Y23" i="2"/>
  <c r="X648" i="2"/>
  <c r="Y648" i="2"/>
  <c r="W648" i="2"/>
  <c r="AC648" i="2" s="1"/>
  <c r="Y634" i="2"/>
  <c r="W634" i="2"/>
  <c r="AC634" i="2" s="1"/>
  <c r="X634" i="2"/>
  <c r="Y833" i="2"/>
  <c r="W833" i="2"/>
  <c r="AC833" i="2" s="1"/>
  <c r="X833" i="2"/>
  <c r="Y72" i="2"/>
  <c r="X72" i="2"/>
  <c r="W72" i="2"/>
  <c r="AC72" i="2" s="1"/>
  <c r="X544" i="2"/>
  <c r="Y544" i="2"/>
  <c r="W544" i="2"/>
  <c r="AC544" i="2" s="1"/>
  <c r="W184" i="2"/>
  <c r="AC184" i="2" s="1"/>
  <c r="X184" i="2"/>
  <c r="Y184" i="2"/>
  <c r="Y391" i="2"/>
  <c r="W391" i="2"/>
  <c r="AC391" i="2" s="1"/>
  <c r="X391" i="2"/>
  <c r="W355" i="2"/>
  <c r="AC355" i="2" s="1"/>
  <c r="X355" i="2"/>
  <c r="Y355" i="2"/>
  <c r="W791" i="2"/>
  <c r="AC791" i="2" s="1"/>
  <c r="X791" i="2"/>
  <c r="Y791" i="2"/>
  <c r="W402" i="2"/>
  <c r="AC402" i="2" s="1"/>
  <c r="X402" i="2"/>
  <c r="Y402" i="2"/>
  <c r="Y28" i="2"/>
  <c r="W28" i="2"/>
  <c r="AC28" i="2" s="1"/>
  <c r="X28" i="2"/>
  <c r="X458" i="2"/>
  <c r="W458" i="2"/>
  <c r="AC458" i="2" s="1"/>
  <c r="Y458" i="2"/>
  <c r="W241" i="2"/>
  <c r="AC241" i="2" s="1"/>
  <c r="Y241" i="2"/>
  <c r="X241" i="2"/>
  <c r="W492" i="2"/>
  <c r="AC492" i="2" s="1"/>
  <c r="Y492" i="2"/>
  <c r="X492" i="2"/>
  <c r="W239" i="2"/>
  <c r="AC239" i="2" s="1"/>
  <c r="Y239" i="2"/>
  <c r="X239" i="2"/>
  <c r="W424" i="2"/>
  <c r="AC424" i="2" s="1"/>
  <c r="Y424" i="2"/>
  <c r="X424" i="2"/>
  <c r="Y330" i="2"/>
  <c r="W330" i="2"/>
  <c r="AC330" i="2" s="1"/>
  <c r="X330" i="2"/>
  <c r="W984" i="2"/>
  <c r="AC984" i="2" s="1"/>
  <c r="X984" i="2"/>
  <c r="Y984" i="2"/>
  <c r="W116" i="2"/>
  <c r="AC116" i="2" s="1"/>
  <c r="X116" i="2"/>
  <c r="Y116" i="2"/>
  <c r="Y217" i="2"/>
  <c r="W217" i="2"/>
  <c r="AC217" i="2" s="1"/>
  <c r="X217" i="2"/>
  <c r="X348" i="2"/>
  <c r="Y348" i="2"/>
  <c r="W348" i="2"/>
  <c r="AC348" i="2" s="1"/>
  <c r="Y278" i="2"/>
  <c r="W278" i="2"/>
  <c r="AC278" i="2" s="1"/>
  <c r="X278" i="2"/>
  <c r="W838" i="2"/>
  <c r="AC838" i="2" s="1"/>
  <c r="X838" i="2"/>
  <c r="Y838" i="2"/>
  <c r="Y731" i="2"/>
  <c r="X731" i="2"/>
  <c r="W731" i="2"/>
  <c r="AC731" i="2" s="1"/>
  <c r="W929" i="2"/>
  <c r="AC929" i="2" s="1"/>
  <c r="X929" i="2"/>
  <c r="Y929" i="2"/>
  <c r="X111" i="2"/>
  <c r="Y111" i="2"/>
  <c r="W111" i="2"/>
  <c r="AC111" i="2" s="1"/>
  <c r="X526" i="2"/>
  <c r="Y526" i="2"/>
  <c r="W526" i="2"/>
  <c r="AC526" i="2" s="1"/>
  <c r="X112" i="2"/>
  <c r="W112" i="2"/>
  <c r="AC112" i="2" s="1"/>
  <c r="Y112" i="2"/>
  <c r="X767" i="2"/>
  <c r="Y767" i="2"/>
  <c r="W767" i="2"/>
  <c r="AC767" i="2" s="1"/>
  <c r="W94" i="2"/>
  <c r="AC94" i="2" s="1"/>
  <c r="Y94" i="2"/>
  <c r="X94" i="2"/>
  <c r="X744" i="2"/>
  <c r="Y744" i="2"/>
  <c r="W744" i="2"/>
  <c r="AC744" i="2" s="1"/>
  <c r="Y988" i="2"/>
  <c r="X988" i="2"/>
  <c r="W988" i="2"/>
  <c r="AC988" i="2" s="1"/>
  <c r="Y772" i="2"/>
  <c r="W772" i="2"/>
  <c r="AC772" i="2" s="1"/>
  <c r="X772" i="2"/>
  <c r="W431" i="2"/>
  <c r="AC431" i="2" s="1"/>
  <c r="X431" i="2"/>
  <c r="Y431" i="2"/>
  <c r="X247" i="2"/>
  <c r="Y247" i="2"/>
  <c r="W247" i="2"/>
  <c r="AC247" i="2" s="1"/>
  <c r="W233" i="2"/>
  <c r="AC233" i="2" s="1"/>
  <c r="X233" i="2"/>
  <c r="Y233" i="2"/>
  <c r="Y121" i="2"/>
  <c r="X121" i="2"/>
  <c r="W121" i="2"/>
  <c r="AC121" i="2" s="1"/>
  <c r="Y610" i="2"/>
  <c r="X610" i="2"/>
  <c r="W610" i="2"/>
  <c r="AC610" i="2" s="1"/>
  <c r="W399" i="2"/>
  <c r="AC399" i="2" s="1"/>
  <c r="X399" i="2"/>
  <c r="Y399" i="2"/>
  <c r="X974" i="2"/>
  <c r="Y974" i="2"/>
  <c r="W974" i="2"/>
  <c r="AC974" i="2" s="1"/>
  <c r="Y345" i="2"/>
  <c r="X345" i="2"/>
  <c r="W345" i="2"/>
  <c r="AC345" i="2" s="1"/>
  <c r="W962" i="2"/>
  <c r="AC962" i="2" s="1"/>
  <c r="X962" i="2"/>
  <c r="Y962" i="2"/>
  <c r="W654" i="2"/>
  <c r="AC654" i="2" s="1"/>
  <c r="X654" i="2"/>
  <c r="Y654" i="2"/>
  <c r="W985" i="2"/>
  <c r="AC985" i="2" s="1"/>
  <c r="X985" i="2"/>
  <c r="Y985" i="2"/>
  <c r="X818" i="2"/>
  <c r="W818" i="2"/>
  <c r="AC818" i="2" s="1"/>
  <c r="Y818" i="2"/>
  <c r="W967" i="2"/>
  <c r="AC967" i="2" s="1"/>
  <c r="Y967" i="2"/>
  <c r="X967" i="2"/>
  <c r="Y732" i="2"/>
  <c r="W732" i="2"/>
  <c r="AC732" i="2" s="1"/>
  <c r="X732" i="2"/>
  <c r="W641" i="2"/>
  <c r="AC641" i="2" s="1"/>
  <c r="Y641" i="2"/>
  <c r="X641" i="2"/>
  <c r="X397" i="2"/>
  <c r="Y397" i="2"/>
  <c r="W397" i="2"/>
  <c r="AC397" i="2" s="1"/>
  <c r="Y692" i="2"/>
  <c r="W692" i="2"/>
  <c r="AC692" i="2" s="1"/>
  <c r="X692" i="2"/>
  <c r="W674" i="2"/>
  <c r="AC674" i="2" s="1"/>
  <c r="X674" i="2"/>
  <c r="Y674" i="2"/>
  <c r="W476" i="2"/>
  <c r="AC476" i="2" s="1"/>
  <c r="X476" i="2"/>
  <c r="Y476" i="2"/>
  <c r="Y194" i="2"/>
  <c r="X194" i="2"/>
  <c r="W194" i="2"/>
  <c r="AC194" i="2" s="1"/>
  <c r="W52" i="2"/>
  <c r="AC52" i="2" s="1"/>
  <c r="X52" i="2"/>
  <c r="Y52" i="2"/>
  <c r="Y459" i="2"/>
  <c r="X459" i="2"/>
  <c r="W459" i="2"/>
  <c r="AC459" i="2" s="1"/>
  <c r="X592" i="2"/>
  <c r="Y592" i="2"/>
  <c r="W592" i="2"/>
  <c r="AC592" i="2" s="1"/>
  <c r="Y78" i="2"/>
  <c r="X78" i="2"/>
  <c r="W78" i="2"/>
  <c r="AC78" i="2" s="1"/>
  <c r="X144" i="2"/>
  <c r="Y144" i="2"/>
  <c r="W144" i="2"/>
  <c r="AC144" i="2" s="1"/>
  <c r="W892" i="2"/>
  <c r="AC892" i="2" s="1"/>
  <c r="Y892" i="2"/>
  <c r="X892" i="2"/>
  <c r="Y667" i="2"/>
  <c r="W667" i="2"/>
  <c r="AC667" i="2" s="1"/>
  <c r="X667" i="2"/>
  <c r="Y909" i="2"/>
  <c r="X909" i="2"/>
  <c r="W909" i="2"/>
  <c r="AC909" i="2" s="1"/>
  <c r="X756" i="2"/>
  <c r="Y756" i="2"/>
  <c r="W756" i="2"/>
  <c r="AC756" i="2" s="1"/>
  <c r="X296" i="2"/>
  <c r="Y296" i="2"/>
  <c r="W296" i="2"/>
  <c r="AC296" i="2" s="1"/>
  <c r="Y283" i="2"/>
  <c r="X283" i="2"/>
  <c r="W283" i="2"/>
  <c r="AC283" i="2" s="1"/>
  <c r="X449" i="2"/>
  <c r="Y449" i="2"/>
  <c r="W449" i="2"/>
  <c r="AC449" i="2" s="1"/>
  <c r="W906" i="2"/>
  <c r="AC906" i="2" s="1"/>
  <c r="X906" i="2"/>
  <c r="Y906" i="2"/>
  <c r="X465" i="2"/>
  <c r="W465" i="2"/>
  <c r="AC465" i="2" s="1"/>
  <c r="Y465" i="2"/>
  <c r="X326" i="2"/>
  <c r="W326" i="2"/>
  <c r="AC326" i="2" s="1"/>
  <c r="Y326" i="2"/>
  <c r="X729" i="2"/>
  <c r="Y729" i="2"/>
  <c r="W729" i="2"/>
  <c r="AC729" i="2" s="1"/>
  <c r="X880" i="2"/>
  <c r="Y880" i="2"/>
  <c r="W880" i="2"/>
  <c r="AC880" i="2" s="1"/>
  <c r="Y694" i="2"/>
  <c r="X694" i="2"/>
  <c r="W694" i="2"/>
  <c r="AC694" i="2" s="1"/>
  <c r="W51" i="2"/>
  <c r="AC51" i="2" s="1"/>
  <c r="X51" i="2"/>
  <c r="Y51" i="2"/>
  <c r="X902" i="2"/>
  <c r="Y902" i="2"/>
  <c r="W902" i="2"/>
  <c r="AC902" i="2" s="1"/>
  <c r="X987" i="2"/>
  <c r="Y987" i="2"/>
  <c r="W987" i="2"/>
  <c r="AC987" i="2" s="1"/>
  <c r="W593" i="2"/>
  <c r="AC593" i="2" s="1"/>
  <c r="X593" i="2"/>
  <c r="Y593" i="2"/>
  <c r="W919" i="2"/>
  <c r="AC919" i="2" s="1"/>
  <c r="Y919" i="2"/>
  <c r="X919" i="2"/>
  <c r="Y778" i="2"/>
  <c r="W778" i="2"/>
  <c r="AC778" i="2" s="1"/>
  <c r="X778" i="2"/>
  <c r="X707" i="2"/>
  <c r="Y707" i="2"/>
  <c r="W707" i="2"/>
  <c r="AC707" i="2" s="1"/>
  <c r="W151" i="2"/>
  <c r="AC151" i="2" s="1"/>
  <c r="X151" i="2"/>
  <c r="Y151" i="2"/>
  <c r="W538" i="2"/>
  <c r="AC538" i="2" s="1"/>
  <c r="X538" i="2"/>
  <c r="Y538" i="2"/>
  <c r="W1008" i="2"/>
  <c r="AC1008" i="2" s="1"/>
  <c r="Y1008" i="2"/>
  <c r="X1008" i="2"/>
  <c r="Y224" i="2"/>
  <c r="W224" i="2"/>
  <c r="AC224" i="2" s="1"/>
  <c r="X224" i="2"/>
  <c r="W585" i="2"/>
  <c r="AC585" i="2" s="1"/>
  <c r="Y585" i="2"/>
  <c r="X585" i="2"/>
  <c r="W497" i="2"/>
  <c r="AC497" i="2" s="1"/>
  <c r="Y497" i="2"/>
  <c r="X497" i="2"/>
  <c r="Y792" i="2"/>
  <c r="W792" i="2"/>
  <c r="AC792" i="2" s="1"/>
  <c r="X792" i="2"/>
  <c r="X780" i="2"/>
  <c r="W780" i="2"/>
  <c r="AC780" i="2" s="1"/>
  <c r="Y780" i="2"/>
  <c r="X961" i="2"/>
  <c r="Y961" i="2"/>
  <c r="W961" i="2"/>
  <c r="AC961" i="2" s="1"/>
  <c r="W647" i="2"/>
  <c r="AC647" i="2" s="1"/>
  <c r="Y647" i="2"/>
  <c r="X647" i="2"/>
  <c r="W842" i="2"/>
  <c r="AC842" i="2" s="1"/>
  <c r="X842" i="2"/>
  <c r="Y842" i="2"/>
  <c r="Y847" i="2"/>
  <c r="W847" i="2"/>
  <c r="AC847" i="2" s="1"/>
  <c r="X847" i="2"/>
  <c r="X828" i="2"/>
  <c r="W828" i="2"/>
  <c r="AC828" i="2" s="1"/>
  <c r="Y828" i="2"/>
  <c r="Y339" i="2"/>
  <c r="W339" i="2"/>
  <c r="AC339" i="2" s="1"/>
  <c r="X339" i="2"/>
  <c r="X478" i="2"/>
  <c r="Y478" i="2"/>
  <c r="W478" i="2"/>
  <c r="AC478" i="2" s="1"/>
  <c r="Y966" i="2"/>
  <c r="X966" i="2"/>
  <c r="W966" i="2"/>
  <c r="AC966" i="2" s="1"/>
  <c r="W993" i="2"/>
  <c r="AC993" i="2" s="1"/>
  <c r="X993" i="2"/>
  <c r="Y993" i="2"/>
  <c r="Y708" i="2"/>
  <c r="X708" i="2"/>
  <c r="W708" i="2"/>
  <c r="AC708" i="2" s="1"/>
  <c r="W797" i="2"/>
  <c r="AC797" i="2" s="1"/>
  <c r="Y797" i="2"/>
  <c r="X797" i="2"/>
  <c r="W649" i="2"/>
  <c r="AC649" i="2" s="1"/>
  <c r="X649" i="2"/>
  <c r="Y649" i="2"/>
  <c r="X956" i="2"/>
  <c r="W956" i="2"/>
  <c r="AC956" i="2" s="1"/>
  <c r="Y956" i="2"/>
  <c r="Y19" i="2"/>
  <c r="W19" i="2"/>
  <c r="AC19" i="2" s="1"/>
  <c r="X19" i="2"/>
  <c r="X560" i="2"/>
  <c r="Y560" i="2"/>
  <c r="W560" i="2"/>
  <c r="AC560" i="2" s="1"/>
  <c r="Y873" i="2"/>
  <c r="X873" i="2"/>
  <c r="W873" i="2"/>
  <c r="AC873" i="2" s="1"/>
  <c r="Y242" i="2"/>
  <c r="W242" i="2"/>
  <c r="AC242" i="2" s="1"/>
  <c r="X242" i="2"/>
  <c r="W726" i="2"/>
  <c r="AC726" i="2" s="1"/>
  <c r="X726" i="2"/>
  <c r="Y726" i="2"/>
  <c r="W24" i="2"/>
  <c r="AC24" i="2" s="1"/>
  <c r="Y24" i="2"/>
  <c r="X24" i="2"/>
  <c r="X213" i="2"/>
  <c r="Y213" i="2"/>
  <c r="W213" i="2"/>
  <c r="AC213" i="2" s="1"/>
  <c r="X463" i="2"/>
  <c r="Y463" i="2"/>
  <c r="W463" i="2"/>
  <c r="AC463" i="2" s="1"/>
  <c r="Y438" i="2"/>
  <c r="W438" i="2"/>
  <c r="AC438" i="2" s="1"/>
  <c r="X438" i="2"/>
  <c r="W997" i="2"/>
  <c r="AC997" i="2" s="1"/>
  <c r="X997" i="2"/>
  <c r="Y997" i="2"/>
  <c r="W178" i="2"/>
  <c r="AC178" i="2" s="1"/>
  <c r="X178" i="2"/>
  <c r="Y178" i="2"/>
  <c r="X206" i="2"/>
  <c r="Y206" i="2"/>
  <c r="W206" i="2"/>
  <c r="AC206" i="2" s="1"/>
  <c r="Y145" i="2"/>
  <c r="W145" i="2"/>
  <c r="AC145" i="2" s="1"/>
  <c r="X145" i="2"/>
  <c r="Y751" i="2"/>
  <c r="X751" i="2"/>
  <c r="W751" i="2"/>
  <c r="AC751" i="2" s="1"/>
  <c r="X390" i="2"/>
  <c r="Y390" i="2"/>
  <c r="W390" i="2"/>
  <c r="AC390" i="2" s="1"/>
  <c r="Y854" i="2"/>
  <c r="W854" i="2"/>
  <c r="AC854" i="2" s="1"/>
  <c r="X854" i="2"/>
  <c r="X344" i="2"/>
  <c r="Y344" i="2"/>
  <c r="W344" i="2"/>
  <c r="AC344" i="2" s="1"/>
  <c r="Y272" i="2"/>
  <c r="W272" i="2"/>
  <c r="AC272" i="2" s="1"/>
  <c r="X272" i="2"/>
  <c r="W149" i="2"/>
  <c r="AC149" i="2" s="1"/>
  <c r="X149" i="2"/>
  <c r="Y149" i="2"/>
  <c r="X250" i="2"/>
  <c r="Y250" i="2"/>
  <c r="W250" i="2"/>
  <c r="AC250" i="2" s="1"/>
  <c r="W553" i="2"/>
  <c r="AC553" i="2" s="1"/>
  <c r="Y553" i="2"/>
  <c r="X553" i="2"/>
  <c r="W862" i="2"/>
  <c r="AC862" i="2" s="1"/>
  <c r="X862" i="2"/>
  <c r="Y862" i="2"/>
  <c r="Y570" i="2"/>
  <c r="X570" i="2"/>
  <c r="W570" i="2"/>
  <c r="AC570" i="2" s="1"/>
  <c r="W802" i="2"/>
  <c r="AC802" i="2" s="1"/>
  <c r="X802" i="2"/>
  <c r="Y802" i="2"/>
  <c r="W595" i="2"/>
  <c r="AC595" i="2" s="1"/>
  <c r="Y595" i="2"/>
  <c r="X595" i="2"/>
  <c r="W176" i="2"/>
  <c r="AC176" i="2" s="1"/>
  <c r="X176" i="2"/>
  <c r="Y176" i="2"/>
  <c r="W516" i="2"/>
  <c r="AC516" i="2" s="1"/>
  <c r="X516" i="2"/>
  <c r="Y516" i="2"/>
  <c r="W219" i="2"/>
  <c r="AC219" i="2" s="1"/>
  <c r="X219" i="2"/>
  <c r="Y219" i="2"/>
  <c r="Y286" i="2"/>
  <c r="W286" i="2"/>
  <c r="AC286" i="2" s="1"/>
  <c r="X286" i="2"/>
  <c r="W208" i="2"/>
  <c r="AC208" i="2" s="1"/>
  <c r="X208" i="2"/>
  <c r="Y208" i="2"/>
  <c r="X781" i="2"/>
  <c r="Y781" i="2"/>
  <c r="W781" i="2"/>
  <c r="AC781" i="2" s="1"/>
  <c r="W662" i="2"/>
  <c r="AC662" i="2" s="1"/>
  <c r="X662" i="2"/>
  <c r="Y662" i="2"/>
  <c r="X659" i="2"/>
  <c r="Y659" i="2"/>
  <c r="W659" i="2"/>
  <c r="AC659" i="2" s="1"/>
  <c r="X353" i="2"/>
  <c r="W353" i="2"/>
  <c r="AC353" i="2" s="1"/>
  <c r="Y353" i="2"/>
  <c r="Y253" i="2"/>
  <c r="X253" i="2"/>
  <c r="W253" i="2"/>
  <c r="AC253" i="2" s="1"/>
  <c r="X932" i="2"/>
  <c r="Y932" i="2"/>
  <c r="W932" i="2"/>
  <c r="AC932" i="2" s="1"/>
  <c r="X690" i="2"/>
  <c r="W690" i="2"/>
  <c r="AC690" i="2" s="1"/>
  <c r="Y690" i="2"/>
  <c r="X393" i="2"/>
  <c r="W393" i="2"/>
  <c r="AC393" i="2" s="1"/>
  <c r="Y393" i="2"/>
  <c r="X446" i="2"/>
  <c r="Y446" i="2"/>
  <c r="W446" i="2"/>
  <c r="AC446" i="2" s="1"/>
  <c r="X867" i="2"/>
  <c r="Y867" i="2"/>
  <c r="W867" i="2"/>
  <c r="AC867" i="2" s="1"/>
  <c r="X567" i="2"/>
  <c r="Y567" i="2"/>
  <c r="W567" i="2"/>
  <c r="AC567" i="2" s="1"/>
  <c r="Y273" i="2"/>
  <c r="X273" i="2"/>
  <c r="W273" i="2"/>
  <c r="AC273" i="2" s="1"/>
  <c r="X298" i="2"/>
  <c r="Y298" i="2"/>
  <c r="W298" i="2"/>
  <c r="AC298" i="2" s="1"/>
  <c r="W576" i="2"/>
  <c r="AC576" i="2" s="1"/>
  <c r="X576" i="2"/>
  <c r="Y576" i="2"/>
  <c r="W154" i="2"/>
  <c r="AC154" i="2" s="1"/>
  <c r="X154" i="2"/>
  <c r="Y154" i="2"/>
  <c r="X530" i="2"/>
  <c r="W530" i="2"/>
  <c r="AC530" i="2" s="1"/>
  <c r="Y530" i="2"/>
  <c r="W295" i="2"/>
  <c r="AC295" i="2" s="1"/>
  <c r="X295" i="2"/>
  <c r="Y295" i="2"/>
  <c r="W84" i="2"/>
  <c r="AC84" i="2" s="1"/>
  <c r="Y84" i="2"/>
  <c r="X84" i="2"/>
  <c r="W477" i="2"/>
  <c r="AC477" i="2" s="1"/>
  <c r="X477" i="2"/>
  <c r="Y477" i="2"/>
  <c r="W156" i="2"/>
  <c r="AC156" i="2" s="1"/>
  <c r="X156" i="2"/>
  <c r="Y156" i="2"/>
  <c r="W306" i="2"/>
  <c r="AC306" i="2" s="1"/>
  <c r="X306" i="2"/>
  <c r="Y306" i="2"/>
  <c r="X501" i="2"/>
  <c r="Y501" i="2"/>
  <c r="W501" i="2"/>
  <c r="AC501" i="2" s="1"/>
  <c r="W982" i="2"/>
  <c r="AC982" i="2" s="1"/>
  <c r="X982" i="2"/>
  <c r="Y982" i="2"/>
  <c r="W915" i="2"/>
  <c r="AC915" i="2" s="1"/>
  <c r="X915" i="2"/>
  <c r="Y915" i="2"/>
  <c r="X245" i="2"/>
  <c r="W245" i="2"/>
  <c r="AC245" i="2" s="1"/>
  <c r="Y245" i="2"/>
  <c r="W803" i="2"/>
  <c r="AC803" i="2" s="1"/>
  <c r="X803" i="2"/>
  <c r="Y803" i="2"/>
  <c r="W850" i="2"/>
  <c r="AC850" i="2" s="1"/>
  <c r="Y850" i="2"/>
  <c r="X850" i="2"/>
  <c r="Y938" i="2"/>
  <c r="W938" i="2"/>
  <c r="AC938" i="2" s="1"/>
  <c r="X938" i="2"/>
  <c r="W564" i="2"/>
  <c r="AC564" i="2" s="1"/>
  <c r="X564" i="2"/>
  <c r="Y564" i="2"/>
  <c r="W195" i="2"/>
  <c r="AC195" i="2" s="1"/>
  <c r="X195" i="2"/>
  <c r="Y195" i="2"/>
  <c r="X955" i="2"/>
  <c r="Y955" i="2"/>
  <c r="W955" i="2"/>
  <c r="AC955" i="2" s="1"/>
  <c r="W221" i="2"/>
  <c r="AC221" i="2" s="1"/>
  <c r="Y221" i="2"/>
  <c r="X221" i="2"/>
  <c r="W76" i="2"/>
  <c r="AC76" i="2" s="1"/>
  <c r="X76" i="2"/>
  <c r="Y76" i="2"/>
  <c r="X274" i="2"/>
  <c r="Y274" i="2"/>
  <c r="W274" i="2"/>
  <c r="AC274" i="2" s="1"/>
  <c r="Y398" i="2"/>
  <c r="X398" i="2"/>
  <c r="W398" i="2"/>
  <c r="AC398" i="2" s="1"/>
  <c r="W651" i="2"/>
  <c r="AC651" i="2" s="1"/>
  <c r="X651" i="2"/>
  <c r="Y651" i="2"/>
  <c r="Y926" i="2"/>
  <c r="W926" i="2"/>
  <c r="AC926" i="2" s="1"/>
  <c r="X926" i="2"/>
  <c r="X804" i="2"/>
  <c r="Y804" i="2"/>
  <c r="W804" i="2"/>
  <c r="AC804" i="2" s="1"/>
  <c r="W627" i="2"/>
  <c r="AC627" i="2" s="1"/>
  <c r="X627" i="2"/>
  <c r="Y627" i="2"/>
  <c r="Y568" i="2"/>
  <c r="X568" i="2"/>
  <c r="W568" i="2"/>
  <c r="AC568" i="2" s="1"/>
  <c r="Y437" i="2"/>
  <c r="W437" i="2"/>
  <c r="AC437" i="2" s="1"/>
  <c r="X437" i="2"/>
  <c r="W699" i="2"/>
  <c r="AC699" i="2" s="1"/>
  <c r="X699" i="2"/>
  <c r="Y699" i="2"/>
  <c r="W952" i="2"/>
  <c r="AC952" i="2" s="1"/>
  <c r="X952" i="2"/>
  <c r="Y952" i="2"/>
  <c r="W67" i="2"/>
  <c r="AC67" i="2" s="1"/>
  <c r="Y67" i="2"/>
  <c r="X67" i="2"/>
  <c r="W222" i="2"/>
  <c r="AC222" i="2" s="1"/>
  <c r="X222" i="2"/>
  <c r="Y222" i="2"/>
  <c r="Y740" i="2"/>
  <c r="W740" i="2"/>
  <c r="AC740" i="2" s="1"/>
  <c r="X740" i="2"/>
  <c r="X173" i="2"/>
  <c r="W173" i="2"/>
  <c r="AC173" i="2" s="1"/>
  <c r="Y173" i="2"/>
  <c r="Y88" i="2"/>
  <c r="W88" i="2"/>
  <c r="AC88" i="2" s="1"/>
  <c r="X88" i="2"/>
  <c r="Y189" i="2"/>
  <c r="X189" i="2"/>
  <c r="W189" i="2"/>
  <c r="AC189" i="2" s="1"/>
  <c r="X388" i="2"/>
  <c r="Y388" i="2"/>
  <c r="W388" i="2"/>
  <c r="AC388" i="2" s="1"/>
  <c r="Y632" i="2"/>
  <c r="W632" i="2"/>
  <c r="AC632" i="2" s="1"/>
  <c r="X632" i="2"/>
  <c r="X382" i="2"/>
  <c r="W382" i="2"/>
  <c r="AC382" i="2" s="1"/>
  <c r="Y382" i="2"/>
  <c r="Y573" i="2"/>
  <c r="W573" i="2"/>
  <c r="AC573" i="2" s="1"/>
  <c r="X573" i="2"/>
  <c r="X669" i="2"/>
  <c r="Y669" i="2"/>
  <c r="W669" i="2"/>
  <c r="AC669" i="2" s="1"/>
  <c r="W201" i="2"/>
  <c r="AC201" i="2" s="1"/>
  <c r="Y201" i="2"/>
  <c r="X201" i="2"/>
  <c r="Y512" i="2"/>
  <c r="X512" i="2"/>
  <c r="W512" i="2"/>
  <c r="AC512" i="2" s="1"/>
  <c r="Y957" i="2"/>
  <c r="W957" i="2"/>
  <c r="AC957" i="2" s="1"/>
  <c r="X957" i="2"/>
  <c r="W75" i="2"/>
  <c r="AC75" i="2" s="1"/>
  <c r="Y75" i="2"/>
  <c r="X75" i="2"/>
  <c r="Y450" i="2"/>
  <c r="X450" i="2"/>
  <c r="W450" i="2"/>
  <c r="AC450" i="2" s="1"/>
  <c r="X786" i="2"/>
  <c r="Y786" i="2"/>
  <c r="W786" i="2"/>
  <c r="AC786" i="2" s="1"/>
  <c r="W933" i="2"/>
  <c r="AC933" i="2" s="1"/>
  <c r="Y933" i="2"/>
  <c r="X933" i="2"/>
  <c r="W21" i="2"/>
  <c r="AC21" i="2" s="1"/>
  <c r="Y21" i="2"/>
  <c r="X21" i="2"/>
  <c r="W130" i="2"/>
  <c r="AC130" i="2" s="1"/>
  <c r="Y130" i="2"/>
  <c r="X130" i="2"/>
  <c r="W320" i="2"/>
  <c r="AC320" i="2" s="1"/>
  <c r="X320" i="2"/>
  <c r="Y320" i="2"/>
  <c r="W995" i="2"/>
  <c r="AC995" i="2" s="1"/>
  <c r="X995" i="2"/>
  <c r="Y995" i="2"/>
  <c r="W715" i="2"/>
  <c r="AC715" i="2" s="1"/>
  <c r="X715" i="2"/>
  <c r="Y715" i="2"/>
  <c r="W670" i="2"/>
  <c r="AC670" i="2" s="1"/>
  <c r="Y670" i="2"/>
  <c r="X670" i="2"/>
  <c r="X923" i="2"/>
  <c r="W923" i="2"/>
  <c r="AC923" i="2" s="1"/>
  <c r="Y923" i="2"/>
  <c r="W722" i="2"/>
  <c r="AC722" i="2" s="1"/>
  <c r="X722" i="2"/>
  <c r="Y722" i="2"/>
  <c r="W340" i="2"/>
  <c r="AC340" i="2" s="1"/>
  <c r="Y340" i="2"/>
  <c r="X340" i="2"/>
  <c r="Y387" i="2"/>
  <c r="X387" i="2"/>
  <c r="W387" i="2"/>
  <c r="AC387" i="2" s="1"/>
  <c r="W721" i="2"/>
  <c r="AC721" i="2" s="1"/>
  <c r="Y721" i="2"/>
  <c r="X721" i="2"/>
  <c r="W935" i="2"/>
  <c r="AC935" i="2" s="1"/>
  <c r="X935" i="2"/>
  <c r="Y935" i="2"/>
  <c r="X810" i="2"/>
  <c r="W810" i="2"/>
  <c r="AC810" i="2" s="1"/>
  <c r="Y810" i="2"/>
  <c r="Y1004" i="2"/>
  <c r="X1004" i="2"/>
  <c r="W1004" i="2"/>
  <c r="AC1004" i="2" s="1"/>
  <c r="Y349" i="2"/>
  <c r="W349" i="2"/>
  <c r="AC349" i="2" s="1"/>
  <c r="X349" i="2"/>
  <c r="Y765" i="2"/>
  <c r="W765" i="2"/>
  <c r="AC765" i="2" s="1"/>
  <c r="X765" i="2"/>
  <c r="W141" i="2"/>
  <c r="AC141" i="2" s="1"/>
  <c r="X141" i="2"/>
  <c r="Y141" i="2"/>
  <c r="W945" i="2"/>
  <c r="AC945" i="2" s="1"/>
  <c r="Y945" i="2"/>
  <c r="X945" i="2"/>
  <c r="W308" i="2"/>
  <c r="AC308" i="2" s="1"/>
  <c r="X308" i="2"/>
  <c r="Y308" i="2"/>
  <c r="X319" i="2"/>
  <c r="W319" i="2"/>
  <c r="AC319" i="2" s="1"/>
  <c r="Y319" i="2"/>
  <c r="W44" i="2"/>
  <c r="AC44" i="2" s="1"/>
  <c r="Y44" i="2"/>
  <c r="X44" i="2"/>
  <c r="Y91" i="2"/>
  <c r="W91" i="2"/>
  <c r="AC91" i="2" s="1"/>
  <c r="X91" i="2"/>
  <c r="Y429" i="2"/>
  <c r="W429" i="2"/>
  <c r="AC429" i="2" s="1"/>
  <c r="X429" i="2"/>
  <c r="X262" i="2"/>
  <c r="W262" i="2"/>
  <c r="AC262" i="2" s="1"/>
  <c r="Y262" i="2"/>
  <c r="W352" i="2"/>
  <c r="AC352" i="2" s="1"/>
  <c r="Y352" i="2"/>
  <c r="X352" i="2"/>
  <c r="Y55" i="2"/>
  <c r="W55" i="2"/>
  <c r="AC55" i="2" s="1"/>
  <c r="X55" i="2"/>
  <c r="W124" i="2"/>
  <c r="AC124" i="2" s="1"/>
  <c r="X124" i="2"/>
  <c r="Y124" i="2"/>
  <c r="W225" i="2"/>
  <c r="AC225" i="2" s="1"/>
  <c r="X225" i="2"/>
  <c r="Y225" i="2"/>
  <c r="X696" i="2"/>
  <c r="Y696" i="2"/>
  <c r="W696" i="2"/>
  <c r="AC696" i="2" s="1"/>
  <c r="Y565" i="2"/>
  <c r="X565" i="2"/>
  <c r="W565" i="2"/>
  <c r="AC565" i="2" s="1"/>
  <c r="W170" i="2"/>
  <c r="AC170" i="2" s="1"/>
  <c r="Y170" i="2"/>
  <c r="X170" i="2"/>
  <c r="Y36" i="2"/>
  <c r="W36" i="2"/>
  <c r="AC36" i="2" s="1"/>
  <c r="X36" i="2"/>
  <c r="W689" i="2"/>
  <c r="AC689" i="2" s="1"/>
  <c r="X689" i="2"/>
  <c r="Y689" i="2"/>
  <c r="Y825" i="2"/>
  <c r="W825" i="2"/>
  <c r="AC825" i="2" s="1"/>
  <c r="X825" i="2"/>
  <c r="Y890" i="2"/>
  <c r="W890" i="2"/>
  <c r="AC890" i="2" s="1"/>
  <c r="X890" i="2"/>
  <c r="X105" i="2"/>
  <c r="W105" i="2"/>
  <c r="AC105" i="2" s="1"/>
  <c r="Y105" i="2"/>
  <c r="W364" i="2"/>
  <c r="AC364" i="2" s="1"/>
  <c r="Y364" i="2"/>
  <c r="X364" i="2"/>
  <c r="W925" i="2"/>
  <c r="AC925" i="2" s="1"/>
  <c r="X925" i="2"/>
  <c r="Y925" i="2"/>
  <c r="W599" i="2"/>
  <c r="AC599" i="2" s="1"/>
  <c r="X599" i="2"/>
  <c r="Y599" i="2"/>
  <c r="Y776" i="2"/>
  <c r="W776" i="2"/>
  <c r="AC776" i="2" s="1"/>
  <c r="X776" i="2"/>
  <c r="X469" i="2"/>
  <c r="Y469" i="2"/>
  <c r="W469" i="2"/>
  <c r="AC469" i="2" s="1"/>
  <c r="Y600" i="2"/>
  <c r="W600" i="2"/>
  <c r="AC600" i="2" s="1"/>
  <c r="X600" i="2"/>
  <c r="X200" i="2"/>
  <c r="W200" i="2"/>
  <c r="AC200" i="2" s="1"/>
  <c r="Y200" i="2"/>
  <c r="W624" i="2"/>
  <c r="AC624" i="2" s="1"/>
  <c r="Y624" i="2"/>
  <c r="X624" i="2"/>
  <c r="W519" i="2"/>
  <c r="AC519" i="2" s="1"/>
  <c r="Y519" i="2"/>
  <c r="X519" i="2"/>
  <c r="Y487" i="2"/>
  <c r="W487" i="2"/>
  <c r="AC487" i="2" s="1"/>
  <c r="X487" i="2"/>
  <c r="X753" i="2"/>
  <c r="Y753" i="2"/>
  <c r="W753" i="2"/>
  <c r="AC753" i="2" s="1"/>
  <c r="W856" i="2"/>
  <c r="AC856" i="2" s="1"/>
  <c r="Y856" i="2"/>
  <c r="X856" i="2"/>
  <c r="W584" i="2"/>
  <c r="AC584" i="2" s="1"/>
  <c r="X584" i="2"/>
  <c r="Y584" i="2"/>
  <c r="X430" i="2"/>
  <c r="W430" i="2"/>
  <c r="AC430" i="2" s="1"/>
  <c r="Y430" i="2"/>
  <c r="W260" i="2"/>
  <c r="AC260" i="2" s="1"/>
  <c r="X260" i="2"/>
  <c r="Y260" i="2"/>
  <c r="W79" i="2"/>
  <c r="AC79" i="2" s="1"/>
  <c r="X79" i="2"/>
  <c r="Y79" i="2"/>
  <c r="W591" i="2"/>
  <c r="AC591" i="2" s="1"/>
  <c r="Y591" i="2"/>
  <c r="X591" i="2"/>
  <c r="W794" i="2"/>
  <c r="AC794" i="2" s="1"/>
  <c r="X794" i="2"/>
  <c r="Y794" i="2"/>
  <c r="W728" i="2"/>
  <c r="AC728" i="2" s="1"/>
  <c r="X728" i="2"/>
  <c r="Y728" i="2"/>
  <c r="Y456" i="2"/>
  <c r="X456" i="2"/>
  <c r="W456" i="2"/>
  <c r="AC456" i="2" s="1"/>
  <c r="X936" i="2"/>
  <c r="Y936" i="2"/>
  <c r="W936" i="2"/>
  <c r="AC936" i="2" s="1"/>
  <c r="W779" i="2"/>
  <c r="AC779" i="2" s="1"/>
  <c r="X779" i="2"/>
  <c r="Y779" i="2"/>
  <c r="Y535" i="2"/>
  <c r="X535" i="2"/>
  <c r="W535" i="2"/>
  <c r="AC535" i="2" s="1"/>
  <c r="W561" i="2"/>
  <c r="AC561" i="2" s="1"/>
  <c r="Y561" i="2"/>
  <c r="X561" i="2"/>
  <c r="W944" i="2"/>
  <c r="AC944" i="2" s="1"/>
  <c r="X944" i="2"/>
  <c r="Y944" i="2"/>
  <c r="W540" i="2"/>
  <c r="AC540" i="2" s="1"/>
  <c r="X540" i="2"/>
  <c r="Y540" i="2"/>
  <c r="Y969" i="2"/>
  <c r="X969" i="2"/>
  <c r="W969" i="2"/>
  <c r="AC969" i="2" s="1"/>
  <c r="W293" i="2"/>
  <c r="AC293" i="2" s="1"/>
  <c r="X293" i="2"/>
  <c r="Y293" i="2"/>
  <c r="Y240" i="2"/>
  <c r="W240" i="2"/>
  <c r="AC240" i="2" s="1"/>
  <c r="X240" i="2"/>
  <c r="W622" i="2"/>
  <c r="AC622" i="2" s="1"/>
  <c r="X622" i="2"/>
  <c r="Y622" i="2"/>
  <c r="W442" i="2"/>
  <c r="AC442" i="2" s="1"/>
  <c r="X442" i="2"/>
  <c r="Y442" i="2"/>
  <c r="Y703" i="2"/>
  <c r="X703" i="2"/>
  <c r="W703" i="2"/>
  <c r="AC703" i="2" s="1"/>
  <c r="W101" i="2"/>
  <c r="AC101" i="2" s="1"/>
  <c r="X101" i="2"/>
  <c r="Y101" i="2"/>
  <c r="X807" i="2"/>
  <c r="Y807" i="2"/>
  <c r="W807" i="2"/>
  <c r="AC807" i="2" s="1"/>
  <c r="X637" i="2"/>
  <c r="Y637" i="2"/>
  <c r="W637" i="2"/>
  <c r="AC637" i="2" s="1"/>
  <c r="X257" i="2"/>
  <c r="Y257" i="2"/>
  <c r="W257" i="2"/>
  <c r="AC257" i="2" s="1"/>
  <c r="X212" i="2"/>
  <c r="Y212" i="2"/>
  <c r="W212" i="2"/>
  <c r="AC212" i="2" s="1"/>
  <c r="W310" i="2"/>
  <c r="AC310" i="2" s="1"/>
  <c r="Y310" i="2"/>
  <c r="X310" i="2"/>
  <c r="X532" i="2"/>
  <c r="W532" i="2"/>
  <c r="AC532" i="2" s="1"/>
  <c r="Y532" i="2"/>
  <c r="Y211" i="2"/>
  <c r="W211" i="2"/>
  <c r="AC211" i="2" s="1"/>
  <c r="X211" i="2"/>
  <c r="W408" i="2"/>
  <c r="AC408" i="2" s="1"/>
  <c r="Y408" i="2"/>
  <c r="X408" i="2"/>
  <c r="W32" i="2"/>
  <c r="AC32" i="2" s="1"/>
  <c r="X32" i="2"/>
  <c r="Y32" i="2"/>
  <c r="W808" i="2"/>
  <c r="AC808" i="2" s="1"/>
  <c r="X808" i="2"/>
  <c r="Y808" i="2"/>
  <c r="W697" i="2"/>
  <c r="AC697" i="2" s="1"/>
  <c r="Y697" i="2"/>
  <c r="X697" i="2"/>
  <c r="X261" i="2"/>
  <c r="Y261" i="2"/>
  <c r="W261" i="2"/>
  <c r="AC261" i="2" s="1"/>
  <c r="Y601" i="2"/>
  <c r="X601" i="2"/>
  <c r="W601" i="2"/>
  <c r="AC601" i="2" s="1"/>
  <c r="Y889" i="2"/>
  <c r="W889" i="2"/>
  <c r="AC889" i="2" s="1"/>
  <c r="X889" i="2"/>
  <c r="Y313" i="2"/>
  <c r="W313" i="2"/>
  <c r="AC313" i="2" s="1"/>
  <c r="X313" i="2"/>
  <c r="X801" i="2"/>
  <c r="Y801" i="2"/>
  <c r="W801" i="2"/>
  <c r="AC801" i="2" s="1"/>
  <c r="X153" i="2"/>
  <c r="Y153" i="2"/>
  <c r="W153" i="2"/>
  <c r="AC153" i="2" s="1"/>
  <c r="X603" i="2"/>
  <c r="Y603" i="2"/>
  <c r="W603" i="2"/>
  <c r="AC603" i="2" s="1"/>
  <c r="Y87" i="2"/>
  <c r="W87" i="2"/>
  <c r="AC87" i="2" s="1"/>
  <c r="X87" i="2"/>
  <c r="W215" i="2"/>
  <c r="AC215" i="2" s="1"/>
  <c r="Y215" i="2"/>
  <c r="X215" i="2"/>
  <c r="W827" i="2"/>
  <c r="AC827" i="2" s="1"/>
  <c r="X827" i="2"/>
  <c r="Y827" i="2"/>
  <c r="Y657" i="2"/>
  <c r="X657" i="2"/>
  <c r="W657" i="2"/>
  <c r="AC657" i="2" s="1"/>
  <c r="W271" i="2"/>
  <c r="AC271" i="2" s="1"/>
  <c r="Y271" i="2"/>
  <c r="X271" i="2"/>
  <c r="W758" i="2"/>
  <c r="AC758" i="2" s="1"/>
  <c r="X758" i="2"/>
  <c r="Y758" i="2"/>
  <c r="Y102" i="2"/>
  <c r="W102" i="2"/>
  <c r="AC102" i="2" s="1"/>
  <c r="X102" i="2"/>
  <c r="Y63" i="2"/>
  <c r="X63" i="2"/>
  <c r="W63" i="2"/>
  <c r="AC63" i="2" s="1"/>
  <c r="Y494" i="2"/>
  <c r="X494" i="2"/>
  <c r="W494" i="2"/>
  <c r="AC494" i="2" s="1"/>
  <c r="Y840" i="2"/>
  <c r="W840" i="2"/>
  <c r="AC840" i="2" s="1"/>
  <c r="X840" i="2"/>
  <c r="W817" i="2"/>
  <c r="AC817" i="2" s="1"/>
  <c r="Y817" i="2"/>
  <c r="X817" i="2"/>
  <c r="W625" i="2"/>
  <c r="AC625" i="2" s="1"/>
  <c r="X625" i="2"/>
  <c r="Y625" i="2"/>
  <c r="Y555" i="2"/>
  <c r="X555" i="2"/>
  <c r="W555" i="2"/>
  <c r="AC555" i="2" s="1"/>
  <c r="X615" i="2"/>
  <c r="Y615" i="2"/>
  <c r="W615" i="2"/>
  <c r="AC615" i="2" s="1"/>
  <c r="X853" i="2"/>
  <c r="Y853" i="2"/>
  <c r="W853" i="2"/>
  <c r="AC853" i="2" s="1"/>
  <c r="W376" i="2"/>
  <c r="AC376" i="2" s="1"/>
  <c r="X376" i="2"/>
  <c r="Y376" i="2"/>
  <c r="X927" i="2"/>
  <c r="W927" i="2"/>
  <c r="AC927" i="2" s="1"/>
  <c r="Y927" i="2"/>
  <c r="X287" i="2"/>
  <c r="Y287" i="2"/>
  <c r="W287" i="2"/>
  <c r="AC287" i="2" s="1"/>
  <c r="W333" i="2"/>
  <c r="AC333" i="2" s="1"/>
  <c r="X333" i="2"/>
  <c r="Y333" i="2"/>
  <c r="Y752" i="2"/>
  <c r="X752" i="2"/>
  <c r="W752" i="2"/>
  <c r="AC752" i="2" s="1"/>
  <c r="W720" i="2"/>
  <c r="AC720" i="2" s="1"/>
  <c r="X720" i="2"/>
  <c r="Y720" i="2"/>
  <c r="W891" i="2"/>
  <c r="AC891" i="2" s="1"/>
  <c r="X891" i="2"/>
  <c r="Y891" i="2"/>
  <c r="Y100" i="2"/>
  <c r="W100" i="2"/>
  <c r="AC100" i="2" s="1"/>
  <c r="X100" i="2"/>
  <c r="W229" i="2"/>
  <c r="AC229" i="2" s="1"/>
  <c r="X229" i="2"/>
  <c r="Y229" i="2"/>
  <c r="Y182" i="2"/>
  <c r="X182" i="2"/>
  <c r="W182" i="2"/>
  <c r="AC182" i="2" s="1"/>
  <c r="W621" i="2"/>
  <c r="AC621" i="2" s="1"/>
  <c r="X621" i="2"/>
  <c r="Y621" i="2"/>
  <c r="W557" i="2"/>
  <c r="AC557" i="2" s="1"/>
  <c r="Y557" i="2"/>
  <c r="X557" i="2"/>
  <c r="X921" i="2"/>
  <c r="Y921" i="2"/>
  <c r="W921" i="2"/>
  <c r="AC921" i="2" s="1"/>
  <c r="W821" i="2"/>
  <c r="AC821" i="2" s="1"/>
  <c r="Y821" i="2"/>
  <c r="X821" i="2"/>
  <c r="Y787" i="2"/>
  <c r="W787" i="2"/>
  <c r="AC787" i="2" s="1"/>
  <c r="X787" i="2"/>
  <c r="Y508" i="2"/>
  <c r="X508" i="2"/>
  <c r="W508" i="2"/>
  <c r="AC508" i="2" s="1"/>
  <c r="X99" i="2"/>
  <c r="Y99" i="2"/>
  <c r="W99" i="2"/>
  <c r="AC99" i="2" s="1"/>
  <c r="W860" i="2"/>
  <c r="AC860" i="2" s="1"/>
  <c r="Y860" i="2"/>
  <c r="X860" i="2"/>
  <c r="W147" i="2"/>
  <c r="AC147" i="2" s="1"/>
  <c r="Y147" i="2"/>
  <c r="X147" i="2"/>
  <c r="Y514" i="2"/>
  <c r="X514" i="2"/>
  <c r="W514" i="2"/>
  <c r="AC514" i="2" s="1"/>
  <c r="Y367" i="2"/>
  <c r="W367" i="2"/>
  <c r="AC367" i="2" s="1"/>
  <c r="X367" i="2"/>
  <c r="X949" i="2"/>
  <c r="Y949" i="2"/>
  <c r="W949" i="2"/>
  <c r="AC949" i="2" s="1"/>
  <c r="Y903" i="2"/>
  <c r="W903" i="2"/>
  <c r="AC903" i="2" s="1"/>
  <c r="X903" i="2"/>
  <c r="Y134" i="2"/>
  <c r="W134" i="2"/>
  <c r="AC134" i="2" s="1"/>
  <c r="X134" i="2"/>
  <c r="W468" i="2"/>
  <c r="AC468" i="2" s="1"/>
  <c r="Y468" i="2"/>
  <c r="X468" i="2"/>
  <c r="W1006" i="2"/>
  <c r="AC1006" i="2" s="1"/>
  <c r="X1006" i="2"/>
  <c r="Y1006" i="2"/>
  <c r="X849" i="2"/>
  <c r="W849" i="2"/>
  <c r="AC849" i="2" s="1"/>
  <c r="Y849" i="2"/>
  <c r="W852" i="2"/>
  <c r="AC852" i="2" s="1"/>
  <c r="Y852" i="2"/>
  <c r="X852" i="2"/>
  <c r="W422" i="2"/>
  <c r="AC422" i="2" s="1"/>
  <c r="X422" i="2"/>
  <c r="Y422" i="2"/>
  <c r="X986" i="2"/>
  <c r="Y986" i="2"/>
  <c r="W986" i="2"/>
  <c r="AC986" i="2" s="1"/>
  <c r="W491" i="2"/>
  <c r="AC491" i="2" s="1"/>
  <c r="X491" i="2"/>
  <c r="Y491" i="2"/>
  <c r="Y594" i="2"/>
  <c r="W594" i="2"/>
  <c r="AC594" i="2" s="1"/>
  <c r="X594" i="2"/>
  <c r="Y140" i="2"/>
  <c r="X140" i="2"/>
  <c r="W140" i="2"/>
  <c r="AC140" i="2" s="1"/>
  <c r="W562" i="2"/>
  <c r="AC562" i="2" s="1"/>
  <c r="X562" i="2"/>
  <c r="Y562" i="2"/>
  <c r="Y359" i="2"/>
  <c r="W359" i="2"/>
  <c r="AC359" i="2" s="1"/>
  <c r="X359" i="2"/>
  <c r="W488" i="2"/>
  <c r="AC488" i="2" s="1"/>
  <c r="X488" i="2"/>
  <c r="Y488" i="2"/>
  <c r="Y39" i="2"/>
  <c r="X39" i="2"/>
  <c r="W39" i="2"/>
  <c r="AC39" i="2" s="1"/>
  <c r="X596" i="2"/>
  <c r="W596" i="2"/>
  <c r="AC596" i="2" s="1"/>
  <c r="Y596" i="2"/>
  <c r="X403" i="2"/>
  <c r="Y403" i="2"/>
  <c r="W403" i="2"/>
  <c r="AC403" i="2" s="1"/>
  <c r="W46" i="2"/>
  <c r="AC46" i="2" s="1"/>
  <c r="X46" i="2"/>
  <c r="Y46" i="2"/>
  <c r="W911" i="2"/>
  <c r="AC911" i="2" s="1"/>
  <c r="X911" i="2"/>
  <c r="Y911" i="2"/>
  <c r="W979" i="2"/>
  <c r="AC979" i="2" s="1"/>
  <c r="X979" i="2"/>
  <c r="Y979" i="2"/>
  <c r="Y922" i="2"/>
  <c r="X922" i="2"/>
  <c r="W922" i="2"/>
  <c r="AC922" i="2" s="1"/>
  <c r="Y968" i="2"/>
  <c r="X968" i="2"/>
  <c r="W968" i="2"/>
  <c r="AC968" i="2" s="1"/>
  <c r="Y702" i="2"/>
  <c r="W702" i="2"/>
  <c r="AC702" i="2" s="1"/>
  <c r="X702" i="2"/>
  <c r="X409" i="2"/>
  <c r="Y409" i="2"/>
  <c r="W409" i="2"/>
  <c r="AC409" i="2" s="1"/>
  <c r="W321" i="2"/>
  <c r="AC321" i="2" s="1"/>
  <c r="Y321" i="2"/>
  <c r="X321" i="2"/>
  <c r="Y54" i="2"/>
  <c r="X54" i="2"/>
  <c r="W54" i="2"/>
  <c r="AC54" i="2" s="1"/>
  <c r="W700" i="2"/>
  <c r="AC700" i="2" s="1"/>
  <c r="Y700" i="2"/>
  <c r="X700" i="2"/>
  <c r="X451" i="2"/>
  <c r="Y451" i="2"/>
  <c r="W451" i="2"/>
  <c r="AC451" i="2" s="1"/>
  <c r="W400" i="2"/>
  <c r="AC400" i="2" s="1"/>
  <c r="X400" i="2"/>
  <c r="Y400" i="2"/>
  <c r="W643" i="2"/>
  <c r="AC643" i="2" s="1"/>
  <c r="X643" i="2"/>
  <c r="Y643" i="2"/>
  <c r="Y613" i="2"/>
  <c r="W613" i="2"/>
  <c r="AC613" i="2" s="1"/>
  <c r="X613" i="2"/>
  <c r="W709" i="2"/>
  <c r="AC709" i="2" s="1"/>
  <c r="X709" i="2"/>
  <c r="Y709" i="2"/>
  <c r="Y764" i="2"/>
  <c r="W764" i="2"/>
  <c r="AC764" i="2" s="1"/>
  <c r="X764" i="2"/>
  <c r="Y920" i="2"/>
  <c r="W920" i="2"/>
  <c r="AC920" i="2" s="1"/>
  <c r="X920" i="2"/>
  <c r="X552" i="2"/>
  <c r="Y552" i="2"/>
  <c r="W552" i="2"/>
  <c r="AC552" i="2" s="1"/>
  <c r="X630" i="2"/>
  <c r="Y630" i="2"/>
  <c r="W630" i="2"/>
  <c r="AC630" i="2" s="1"/>
  <c r="X300" i="2"/>
  <c r="Y300" i="2"/>
  <c r="W300" i="2"/>
  <c r="AC300" i="2" s="1"/>
  <c r="Y185" i="2"/>
  <c r="W185" i="2"/>
  <c r="AC185" i="2" s="1"/>
  <c r="X185" i="2"/>
  <c r="X844" i="2"/>
  <c r="Y844" i="2"/>
  <c r="W844" i="2"/>
  <c r="AC844" i="2" s="1"/>
  <c r="W963" i="2"/>
  <c r="AC963" i="2" s="1"/>
  <c r="X963" i="2"/>
  <c r="Y963" i="2"/>
  <c r="Y796" i="2"/>
  <c r="X796" i="2"/>
  <c r="W796" i="2"/>
  <c r="AC796" i="2" s="1"/>
  <c r="W739" i="2"/>
  <c r="AC739" i="2" s="1"/>
  <c r="X739" i="2"/>
  <c r="Y739" i="2"/>
  <c r="W528" i="2"/>
  <c r="AC528" i="2" s="1"/>
  <c r="X528" i="2"/>
  <c r="Y528" i="2"/>
  <c r="Y653" i="2"/>
  <c r="X653" i="2"/>
  <c r="W653" i="2"/>
  <c r="AC653" i="2" s="1"/>
  <c r="Y515" i="2"/>
  <c r="X515" i="2"/>
  <c r="W515" i="2"/>
  <c r="AC515" i="2" s="1"/>
  <c r="X598" i="2"/>
  <c r="Y598" i="2"/>
  <c r="W598" i="2"/>
  <c r="AC598" i="2" s="1"/>
  <c r="Y496" i="2"/>
  <c r="W496" i="2"/>
  <c r="AC496" i="2" s="1"/>
  <c r="X496" i="2"/>
  <c r="X619" i="2"/>
  <c r="Y619" i="2"/>
  <c r="W619" i="2"/>
  <c r="AC619" i="2" s="1"/>
  <c r="W202" i="2"/>
  <c r="AC202" i="2" s="1"/>
  <c r="Y202" i="2"/>
  <c r="X202" i="2"/>
  <c r="Y60" i="2"/>
  <c r="X60" i="2"/>
  <c r="W60" i="2"/>
  <c r="AC60" i="2" s="1"/>
  <c r="Y181" i="2"/>
  <c r="W181" i="2"/>
  <c r="AC181" i="2" s="1"/>
  <c r="X181" i="2"/>
  <c r="X656" i="2"/>
  <c r="Y656" i="2"/>
  <c r="W656" i="2"/>
  <c r="AC656" i="2" s="1"/>
  <c r="X766" i="2"/>
  <c r="W766" i="2"/>
  <c r="AC766" i="2" s="1"/>
  <c r="Y766" i="2"/>
  <c r="X774" i="2"/>
  <c r="W774" i="2"/>
  <c r="AC774" i="2" s="1"/>
  <c r="Y774" i="2"/>
  <c r="W58" i="2"/>
  <c r="AC58" i="2" s="1"/>
  <c r="Y58" i="2"/>
  <c r="X58" i="2"/>
  <c r="W900" i="2"/>
  <c r="AC900" i="2" s="1"/>
  <c r="X900" i="2"/>
  <c r="Y900" i="2"/>
  <c r="W114" i="2"/>
  <c r="AC114" i="2" s="1"/>
  <c r="Y114" i="2"/>
  <c r="X114" i="2"/>
  <c r="W830" i="2"/>
  <c r="AC830" i="2" s="1"/>
  <c r="X830" i="2"/>
  <c r="Y830" i="2"/>
  <c r="W994" i="2"/>
  <c r="AC994" i="2" s="1"/>
  <c r="Y994" i="2"/>
  <c r="X994" i="2"/>
  <c r="Y190" i="2"/>
  <c r="W190" i="2"/>
  <c r="AC190" i="2" s="1"/>
  <c r="X190" i="2"/>
  <c r="Y252" i="2"/>
  <c r="W252" i="2"/>
  <c r="AC252" i="2" s="1"/>
  <c r="X252" i="2"/>
  <c r="Y605" i="2"/>
  <c r="W605" i="2"/>
  <c r="AC605" i="2" s="1"/>
  <c r="X605" i="2"/>
  <c r="W413" i="2"/>
  <c r="AC413" i="2" s="1"/>
  <c r="Y413" i="2"/>
  <c r="X413" i="2"/>
  <c r="Y736" i="2"/>
  <c r="W736" i="2"/>
  <c r="AC736" i="2" s="1"/>
  <c r="X736" i="2"/>
  <c r="W502" i="2"/>
  <c r="AC502" i="2" s="1"/>
  <c r="X502" i="2"/>
  <c r="Y502" i="2"/>
  <c r="X759" i="2"/>
  <c r="Y759" i="2"/>
  <c r="W759" i="2"/>
  <c r="AC759" i="2" s="1"/>
  <c r="Y220" i="2"/>
  <c r="W220" i="2"/>
  <c r="AC220" i="2" s="1"/>
  <c r="X220" i="2"/>
  <c r="Y232" i="2"/>
  <c r="W232" i="2"/>
  <c r="AC232" i="2" s="1"/>
  <c r="X232" i="2"/>
  <c r="Y713" i="2"/>
  <c r="X713" i="2"/>
  <c r="W713" i="2"/>
  <c r="AC713" i="2" s="1"/>
  <c r="W523" i="2"/>
  <c r="AC523" i="2" s="1"/>
  <c r="X523" i="2"/>
  <c r="Y523" i="2"/>
  <c r="W97" i="2"/>
  <c r="AC97" i="2" s="1"/>
  <c r="Y97" i="2"/>
  <c r="X97" i="2"/>
  <c r="X73" i="2"/>
  <c r="Y73" i="2"/>
  <c r="W73" i="2"/>
  <c r="AC73" i="2" s="1"/>
  <c r="W370" i="2"/>
  <c r="AC370" i="2" s="1"/>
  <c r="Y370" i="2"/>
  <c r="X370" i="2"/>
  <c r="W40" i="2"/>
  <c r="AC40" i="2" s="1"/>
  <c r="X40" i="2"/>
  <c r="Y40" i="2"/>
  <c r="W684" i="2"/>
  <c r="AC684" i="2" s="1"/>
  <c r="X684" i="2"/>
  <c r="Y684" i="2"/>
  <c r="W164" i="2"/>
  <c r="AC164" i="2" s="1"/>
  <c r="X164" i="2"/>
  <c r="Y164" i="2"/>
  <c r="X631" i="2"/>
  <c r="Y631" i="2"/>
  <c r="W631" i="2"/>
  <c r="AC631" i="2" s="1"/>
  <c r="X959" i="2"/>
  <c r="Y959" i="2"/>
  <c r="W959" i="2"/>
  <c r="AC959" i="2" s="1"/>
  <c r="X609" i="2"/>
  <c r="W609" i="2"/>
  <c r="AC609" i="2" s="1"/>
  <c r="Y609" i="2"/>
  <c r="Y332" i="2"/>
  <c r="W332" i="2"/>
  <c r="AC332" i="2" s="1"/>
  <c r="X332" i="2"/>
  <c r="W547" i="2"/>
  <c r="AC547" i="2" s="1"/>
  <c r="X547" i="2"/>
  <c r="Y547" i="2"/>
  <c r="X243" i="2"/>
  <c r="W243" i="2"/>
  <c r="AC243" i="2" s="1"/>
  <c r="Y243" i="2"/>
  <c r="X629" i="2"/>
  <c r="Y629" i="2"/>
  <c r="W629" i="2"/>
  <c r="AC629" i="2" s="1"/>
  <c r="W410" i="2"/>
  <c r="AC410" i="2" s="1"/>
  <c r="Y410" i="2"/>
  <c r="X410" i="2"/>
  <c r="X996" i="2"/>
  <c r="Y996" i="2"/>
  <c r="W996" i="2"/>
  <c r="AC996" i="2" s="1"/>
  <c r="W898" i="2"/>
  <c r="AC898" i="2" s="1"/>
  <c r="X898" i="2"/>
  <c r="Y898" i="2"/>
  <c r="X504" i="2"/>
  <c r="W504" i="2"/>
  <c r="AC504" i="2" s="1"/>
  <c r="Y504" i="2"/>
  <c r="Y1009" i="2"/>
  <c r="X1009" i="2"/>
  <c r="W1009" i="2"/>
  <c r="AC1009" i="2" s="1"/>
  <c r="Y719" i="2"/>
  <c r="W719" i="2"/>
  <c r="AC719" i="2" s="1"/>
  <c r="X719" i="2"/>
  <c r="Y507" i="2"/>
  <c r="W507" i="2"/>
  <c r="AC507" i="2" s="1"/>
  <c r="X507" i="2"/>
  <c r="X317" i="2"/>
  <c r="W317" i="2"/>
  <c r="AC317" i="2" s="1"/>
  <c r="Y317" i="2"/>
  <c r="X983" i="2"/>
  <c r="Y983" i="2"/>
  <c r="W983" i="2"/>
  <c r="AC983" i="2" s="1"/>
  <c r="Y506" i="2"/>
  <c r="X506" i="2"/>
  <c r="W506" i="2"/>
  <c r="AC506" i="2" s="1"/>
  <c r="W188" i="2"/>
  <c r="AC188" i="2" s="1"/>
  <c r="X188" i="2"/>
  <c r="Y188" i="2"/>
  <c r="Y109" i="2"/>
  <c r="W109" i="2"/>
  <c r="AC109" i="2" s="1"/>
  <c r="X109" i="2"/>
  <c r="Y265" i="2"/>
  <c r="X265" i="2"/>
  <c r="W265" i="2"/>
  <c r="AC265" i="2" s="1"/>
  <c r="Y282" i="2"/>
  <c r="X282" i="2"/>
  <c r="W282" i="2"/>
  <c r="AC282" i="2" s="1"/>
  <c r="W27" i="2"/>
  <c r="AC27" i="2" s="1"/>
  <c r="Y27" i="2"/>
  <c r="X27" i="2"/>
  <c r="W38" i="2"/>
  <c r="AC38" i="2" s="1"/>
  <c r="X38" i="2"/>
  <c r="Y38" i="2"/>
  <c r="W275" i="2"/>
  <c r="AC275" i="2" s="1"/>
  <c r="X275" i="2"/>
  <c r="Y275" i="2"/>
  <c r="X223" i="2"/>
  <c r="W223" i="2"/>
  <c r="AC223" i="2" s="1"/>
  <c r="Y223" i="2"/>
  <c r="W383" i="2"/>
  <c r="AC383" i="2" s="1"/>
  <c r="X383" i="2"/>
  <c r="Y383" i="2"/>
  <c r="W566" i="2"/>
  <c r="AC566" i="2" s="1"/>
  <c r="X566" i="2"/>
  <c r="Y566" i="2"/>
  <c r="W203" i="2"/>
  <c r="AC203" i="2" s="1"/>
  <c r="Y203" i="2"/>
  <c r="X203" i="2"/>
  <c r="W545" i="2"/>
  <c r="AC545" i="2" s="1"/>
  <c r="Y545" i="2"/>
  <c r="X545" i="2"/>
  <c r="W276" i="2"/>
  <c r="AC276" i="2" s="1"/>
  <c r="X276" i="2"/>
  <c r="Y276" i="2"/>
  <c r="X907" i="2"/>
  <c r="Y907" i="2"/>
  <c r="W907" i="2"/>
  <c r="AC907" i="2" s="1"/>
  <c r="X48" i="2"/>
  <c r="W48" i="2"/>
  <c r="AC48" i="2" s="1"/>
  <c r="Y48" i="2"/>
  <c r="W859" i="2"/>
  <c r="AC859" i="2" s="1"/>
  <c r="Y859" i="2"/>
  <c r="X859" i="2"/>
  <c r="X187" i="2"/>
  <c r="Y187" i="2"/>
  <c r="W187" i="2"/>
  <c r="AC187" i="2" s="1"/>
  <c r="Y270" i="2"/>
  <c r="X270" i="2"/>
  <c r="W270" i="2"/>
  <c r="AC270" i="2" s="1"/>
  <c r="W490" i="2"/>
  <c r="AC490" i="2" s="1"/>
  <c r="X490" i="2"/>
  <c r="Y490" i="2"/>
  <c r="X835" i="2"/>
  <c r="W835" i="2"/>
  <c r="AC835" i="2" s="1"/>
  <c r="Y835" i="2"/>
  <c r="W192" i="2"/>
  <c r="AC192" i="2" s="1"/>
  <c r="Y192" i="2"/>
  <c r="X192" i="2"/>
  <c r="X138" i="2"/>
  <c r="W138" i="2"/>
  <c r="AC138" i="2" s="1"/>
  <c r="Y138" i="2"/>
  <c r="W543" i="2"/>
  <c r="AC543" i="2" s="1"/>
  <c r="Y543" i="2"/>
  <c r="X543" i="2"/>
  <c r="W947" i="2"/>
  <c r="AC947" i="2" s="1"/>
  <c r="Y947" i="2"/>
  <c r="X947" i="2"/>
  <c r="X407" i="2"/>
  <c r="Y407" i="2"/>
  <c r="W407" i="2"/>
  <c r="AC407" i="2" s="1"/>
  <c r="X45" i="2"/>
  <c r="Y45" i="2"/>
  <c r="W45" i="2"/>
  <c r="AC45" i="2" s="1"/>
  <c r="W218" i="2"/>
  <c r="AC218" i="2" s="1"/>
  <c r="Y218" i="2"/>
  <c r="X218" i="2"/>
  <c r="X918" i="2"/>
  <c r="Y918" i="2"/>
  <c r="W918" i="2"/>
  <c r="AC918" i="2" s="1"/>
  <c r="Y676" i="2"/>
  <c r="W676" i="2"/>
  <c r="AC676" i="2" s="1"/>
  <c r="X676" i="2"/>
  <c r="Y113" i="2"/>
  <c r="X113" i="2"/>
  <c r="W113" i="2"/>
  <c r="AC113" i="2" s="1"/>
  <c r="W93" i="2"/>
  <c r="AC93" i="2" s="1"/>
  <c r="X93" i="2"/>
  <c r="Y93" i="2"/>
  <c r="X881" i="2"/>
  <c r="W881" i="2"/>
  <c r="AC881" i="2" s="1"/>
  <c r="Y881" i="2"/>
  <c r="W868" i="2"/>
  <c r="AC868" i="2" s="1"/>
  <c r="X868" i="2"/>
  <c r="Y868" i="2"/>
  <c r="W447" i="2"/>
  <c r="AC447" i="2" s="1"/>
  <c r="Y447" i="2"/>
  <c r="X447" i="2"/>
  <c r="Y49" i="2"/>
  <c r="X49" i="2"/>
  <c r="W49" i="2"/>
  <c r="AC49" i="2" s="1"/>
  <c r="W96" i="2"/>
  <c r="AC96" i="2" s="1"/>
  <c r="Y96" i="2"/>
  <c r="X96" i="2"/>
  <c r="Y171" i="2"/>
  <c r="X171" i="2"/>
  <c r="W171" i="2"/>
  <c r="AC171" i="2" s="1"/>
  <c r="W675" i="2"/>
  <c r="AC675" i="2" s="1"/>
  <c r="X675" i="2"/>
  <c r="Y675" i="2"/>
  <c r="Y790" i="2"/>
  <c r="X790" i="2"/>
  <c r="W790" i="2"/>
  <c r="AC790" i="2" s="1"/>
  <c r="X618" i="2"/>
  <c r="Y618" i="2"/>
  <c r="W618" i="2"/>
  <c r="AC618" i="2" s="1"/>
  <c r="X500" i="2"/>
  <c r="W500" i="2"/>
  <c r="AC500" i="2" s="1"/>
  <c r="Y500" i="2"/>
  <c r="X216" i="2"/>
  <c r="W216" i="2"/>
  <c r="AC216" i="2" s="1"/>
  <c r="Y216" i="2"/>
  <c r="Y307" i="2"/>
  <c r="W307" i="2"/>
  <c r="AC307" i="2" s="1"/>
  <c r="X307" i="2"/>
  <c r="Y725" i="2"/>
  <c r="W725" i="2"/>
  <c r="AC725" i="2" s="1"/>
  <c r="X725" i="2"/>
  <c r="Y628" i="2"/>
  <c r="X628" i="2"/>
  <c r="W628" i="2"/>
  <c r="AC628" i="2" s="1"/>
  <c r="Y18" i="2"/>
  <c r="X18" i="2"/>
  <c r="W18" i="2"/>
  <c r="AC18" i="2" s="1"/>
  <c r="W129" i="2"/>
  <c r="AC129" i="2" s="1"/>
  <c r="Y129" i="2"/>
  <c r="X129" i="2"/>
  <c r="Y374" i="2"/>
  <c r="W374" i="2"/>
  <c r="AC374" i="2" s="1"/>
  <c r="X374" i="2"/>
  <c r="X396" i="2"/>
  <c r="W396" i="2"/>
  <c r="AC396" i="2" s="1"/>
  <c r="Y396" i="2"/>
  <c r="X617" i="2"/>
  <c r="Y617" i="2"/>
  <c r="W617" i="2"/>
  <c r="AC617" i="2" s="1"/>
  <c r="W607" i="2"/>
  <c r="AC607" i="2" s="1"/>
  <c r="X607" i="2"/>
  <c r="Y607" i="2"/>
  <c r="X119" i="2"/>
  <c r="Y119" i="2"/>
  <c r="W119" i="2"/>
  <c r="AC119" i="2" s="1"/>
  <c r="W126" i="2"/>
  <c r="AC126" i="2" s="1"/>
  <c r="X126" i="2"/>
  <c r="Y126" i="2"/>
  <c r="W302" i="2"/>
  <c r="AC302" i="2" s="1"/>
  <c r="X302" i="2"/>
  <c r="Y302" i="2"/>
  <c r="Y524" i="2"/>
  <c r="W524" i="2"/>
  <c r="AC524" i="2" s="1"/>
  <c r="X524" i="2"/>
  <c r="X106" i="2"/>
  <c r="Y106" i="2"/>
  <c r="W106" i="2"/>
  <c r="AC106" i="2" s="1"/>
  <c r="W761" i="2"/>
  <c r="AC761" i="2" s="1"/>
  <c r="X761" i="2"/>
  <c r="Y761" i="2"/>
  <c r="X704" i="2"/>
  <c r="Y704" i="2"/>
  <c r="W704" i="2"/>
  <c r="AC704" i="2" s="1"/>
  <c r="X125" i="2"/>
  <c r="W125" i="2"/>
  <c r="AC125" i="2" s="1"/>
  <c r="Y125" i="2"/>
  <c r="X869" i="2"/>
  <c r="Y869" i="2"/>
  <c r="W869" i="2"/>
  <c r="AC869" i="2" s="1"/>
  <c r="X614" i="2"/>
  <c r="W614" i="2"/>
  <c r="AC614" i="2" s="1"/>
  <c r="Y614" i="2"/>
  <c r="W673" i="2"/>
  <c r="AC673" i="2" s="1"/>
  <c r="X673" i="2"/>
  <c r="Y673" i="2"/>
  <c r="W444" i="2"/>
  <c r="AC444" i="2" s="1"/>
  <c r="Y444" i="2"/>
  <c r="X444" i="2"/>
  <c r="W896" i="2"/>
  <c r="AC896" i="2" s="1"/>
  <c r="X896" i="2"/>
  <c r="Y896" i="2"/>
  <c r="Y991" i="2"/>
  <c r="W991" i="2"/>
  <c r="AC991" i="2" s="1"/>
  <c r="X991" i="2"/>
  <c r="Y83" i="2"/>
  <c r="W83" i="2"/>
  <c r="AC83" i="2" s="1"/>
  <c r="X83" i="2"/>
  <c r="Y325" i="2"/>
  <c r="X325" i="2"/>
  <c r="W325" i="2"/>
  <c r="AC325" i="2" s="1"/>
  <c r="W650" i="2"/>
  <c r="AC650" i="2" s="1"/>
  <c r="X650" i="2"/>
  <c r="Y650" i="2"/>
  <c r="Y337" i="2"/>
  <c r="X337" i="2"/>
  <c r="W337" i="2"/>
  <c r="AC337" i="2" s="1"/>
  <c r="X392" i="2"/>
  <c r="Y392" i="2"/>
  <c r="W392" i="2"/>
  <c r="AC392" i="2" s="1"/>
  <c r="X299" i="2"/>
  <c r="Y299" i="2"/>
  <c r="W299" i="2"/>
  <c r="AC299" i="2" s="1"/>
  <c r="X69" i="2"/>
  <c r="Y69" i="2"/>
  <c r="W69" i="2"/>
  <c r="AC69" i="2" s="1"/>
  <c r="X47" i="2"/>
  <c r="Y47" i="2"/>
  <c r="W47" i="2"/>
  <c r="AC47" i="2" s="1"/>
  <c r="W412" i="2"/>
  <c r="AC412" i="2" s="1"/>
  <c r="X412" i="2"/>
  <c r="Y412" i="2"/>
  <c r="W146" i="2"/>
  <c r="AC146" i="2" s="1"/>
  <c r="Y146" i="2"/>
  <c r="X146" i="2"/>
  <c r="W548" i="2"/>
  <c r="AC548" i="2" s="1"/>
  <c r="X548" i="2"/>
  <c r="Y548" i="2"/>
  <c r="X834" i="2"/>
  <c r="Y834" i="2"/>
  <c r="W834" i="2"/>
  <c r="AC834" i="2" s="1"/>
  <c r="Y405" i="2"/>
  <c r="W405" i="2"/>
  <c r="AC405" i="2" s="1"/>
  <c r="X405" i="2"/>
  <c r="Y428" i="2"/>
  <c r="W428" i="2"/>
  <c r="AC428" i="2" s="1"/>
  <c r="X428" i="2"/>
  <c r="W167" i="2"/>
  <c r="AC167" i="2" s="1"/>
  <c r="X167" i="2"/>
  <c r="Y167" i="2"/>
  <c r="Y948" i="2"/>
  <c r="X948" i="2"/>
  <c r="W948" i="2"/>
  <c r="AC948" i="2" s="1"/>
  <c r="X783" i="2"/>
  <c r="Y783" i="2"/>
  <c r="W783" i="2"/>
  <c r="AC783" i="2" s="1"/>
  <c r="X453" i="2"/>
  <c r="W453" i="2"/>
  <c r="AC453" i="2" s="1"/>
  <c r="Y453" i="2"/>
  <c r="W466" i="2"/>
  <c r="AC466" i="2" s="1"/>
  <c r="Y466" i="2"/>
  <c r="X466" i="2"/>
  <c r="Y717" i="2"/>
  <c r="X717" i="2"/>
  <c r="W717" i="2"/>
  <c r="AC717" i="2" s="1"/>
  <c r="Y554" i="2"/>
  <c r="W554" i="2"/>
  <c r="AC554" i="2" s="1"/>
  <c r="X554" i="2"/>
  <c r="W358" i="2"/>
  <c r="AC358" i="2" s="1"/>
  <c r="X358" i="2"/>
  <c r="Y358" i="2"/>
  <c r="W563" i="2"/>
  <c r="AC563" i="2" s="1"/>
  <c r="X563" i="2"/>
  <c r="Y563" i="2"/>
  <c r="Y375" i="2"/>
  <c r="X375" i="2"/>
  <c r="W375" i="2"/>
  <c r="AC375" i="2" s="1"/>
  <c r="W580" i="2"/>
  <c r="AC580" i="2" s="1"/>
  <c r="Y580" i="2"/>
  <c r="X580" i="2"/>
  <c r="Y574" i="2"/>
  <c r="W574" i="2"/>
  <c r="AC574" i="2" s="1"/>
  <c r="X574" i="2"/>
  <c r="W384" i="2"/>
  <c r="AC384" i="2" s="1"/>
  <c r="X384" i="2"/>
  <c r="Y384" i="2"/>
  <c r="Y418" i="2"/>
  <c r="X418" i="2"/>
  <c r="W418" i="2"/>
  <c r="AC418" i="2" s="1"/>
  <c r="W954" i="2"/>
  <c r="AC954" i="2" s="1"/>
  <c r="X954" i="2"/>
  <c r="Y954" i="2"/>
  <c r="Y433" i="2"/>
  <c r="W433" i="2"/>
  <c r="AC433" i="2" s="1"/>
  <c r="X433" i="2"/>
  <c r="W328" i="2"/>
  <c r="AC328" i="2" s="1"/>
  <c r="Y328" i="2"/>
  <c r="X328" i="2"/>
  <c r="Y110" i="2"/>
  <c r="W110" i="2"/>
  <c r="AC110" i="2" s="1"/>
  <c r="X110" i="2"/>
  <c r="W556" i="2"/>
  <c r="AC556" i="2" s="1"/>
  <c r="X556" i="2"/>
  <c r="Y556" i="2"/>
  <c r="Y304" i="2"/>
  <c r="W304" i="2"/>
  <c r="AC304" i="2" s="1"/>
  <c r="X304" i="2"/>
  <c r="Y357" i="2"/>
  <c r="W357" i="2"/>
  <c r="AC357" i="2" s="1"/>
  <c r="X357" i="2"/>
  <c r="X231" i="2"/>
  <c r="Y231" i="2"/>
  <c r="W231" i="2"/>
  <c r="AC231" i="2" s="1"/>
  <c r="X457" i="2"/>
  <c r="W457" i="2"/>
  <c r="AC457" i="2" s="1"/>
  <c r="Y457" i="2"/>
  <c r="W738" i="2"/>
  <c r="AC738" i="2" s="1"/>
  <c r="X738" i="2"/>
  <c r="Y738" i="2"/>
  <c r="W688" i="2"/>
  <c r="AC688" i="2" s="1"/>
  <c r="X688" i="2"/>
  <c r="Y688" i="2"/>
  <c r="W604" i="2"/>
  <c r="AC604" i="2" s="1"/>
  <c r="X604" i="2"/>
  <c r="Y604" i="2"/>
  <c r="X454" i="2"/>
  <c r="Y454" i="2"/>
  <c r="W454" i="2"/>
  <c r="AC454" i="2" s="1"/>
  <c r="X894" i="2"/>
  <c r="Y894" i="2"/>
  <c r="W894" i="2"/>
  <c r="AC894" i="2" s="1"/>
  <c r="Y623" i="2"/>
  <c r="W623" i="2"/>
  <c r="AC623" i="2" s="1"/>
  <c r="X623" i="2"/>
  <c r="Y513" i="2"/>
  <c r="X513" i="2"/>
  <c r="W513" i="2"/>
  <c r="AC513" i="2" s="1"/>
  <c r="Y380" i="2"/>
  <c r="W380" i="2"/>
  <c r="AC380" i="2" s="1"/>
  <c r="X380" i="2"/>
  <c r="X169" i="2"/>
  <c r="Y169" i="2"/>
  <c r="W169" i="2"/>
  <c r="AC169" i="2" s="1"/>
  <c r="X542" i="2"/>
  <c r="W542" i="2"/>
  <c r="AC542" i="2" s="1"/>
  <c r="Y542" i="2"/>
  <c r="X236" i="2"/>
  <c r="Y236" i="2"/>
  <c r="W236" i="2"/>
  <c r="AC236" i="2" s="1"/>
  <c r="W1000" i="2"/>
  <c r="AC1000" i="2" s="1"/>
  <c r="X1000" i="2"/>
  <c r="Y1000" i="2"/>
  <c r="X950" i="2"/>
  <c r="Y950" i="2"/>
  <c r="W950" i="2"/>
  <c r="AC950" i="2" s="1"/>
  <c r="W975" i="2"/>
  <c r="AC975" i="2" s="1"/>
  <c r="X975" i="2"/>
  <c r="Y975" i="2"/>
  <c r="X698" i="2"/>
  <c r="Y698" i="2"/>
  <c r="W698" i="2"/>
  <c r="AC698" i="2" s="1"/>
  <c r="X480" i="2"/>
  <c r="W480" i="2"/>
  <c r="AC480" i="2" s="1"/>
  <c r="Y480" i="2"/>
  <c r="Y895" i="2"/>
  <c r="W895" i="2"/>
  <c r="AC895" i="2" s="1"/>
  <c r="X895" i="2"/>
  <c r="X303" i="2"/>
  <c r="Y303" i="2"/>
  <c r="W303" i="2"/>
  <c r="AC303" i="2" s="1"/>
  <c r="W133" i="2"/>
  <c r="AC133" i="2" s="1"/>
  <c r="Y133" i="2"/>
  <c r="X133" i="2"/>
  <c r="Y823" i="2"/>
  <c r="W823" i="2"/>
  <c r="AC823" i="2" s="1"/>
  <c r="X823" i="2"/>
  <c r="X341" i="2"/>
  <c r="Y341" i="2"/>
  <c r="W341" i="2"/>
  <c r="AC341" i="2" s="1"/>
  <c r="W118" i="2"/>
  <c r="AC118" i="2" s="1"/>
  <c r="Y118" i="2"/>
  <c r="X118" i="2"/>
  <c r="Y763" i="2"/>
  <c r="W763" i="2"/>
  <c r="AC763" i="2" s="1"/>
  <c r="X763" i="2"/>
  <c r="X41" i="2"/>
  <c r="Y41" i="2"/>
  <c r="W41" i="2"/>
  <c r="AC41" i="2" s="1"/>
  <c r="Y485" i="2"/>
  <c r="X485" i="2"/>
  <c r="W485" i="2"/>
  <c r="AC485" i="2" s="1"/>
  <c r="Y461" i="2"/>
  <c r="X461" i="2"/>
  <c r="W461" i="2"/>
  <c r="AC461" i="2" s="1"/>
  <c r="Y503" i="2"/>
  <c r="X503" i="2"/>
  <c r="W503" i="2"/>
  <c r="AC503" i="2" s="1"/>
  <c r="X971" i="2"/>
  <c r="Y971" i="2"/>
  <c r="W971" i="2"/>
  <c r="AC971" i="2" s="1"/>
  <c r="X747" i="2"/>
  <c r="Y747" i="2"/>
  <c r="W747" i="2"/>
  <c r="AC747" i="2" s="1"/>
  <c r="W37" i="2"/>
  <c r="AC37" i="2" s="1"/>
  <c r="Y37" i="2"/>
  <c r="X37" i="2"/>
  <c r="Y246" i="2"/>
  <c r="W246" i="2"/>
  <c r="AC246" i="2" s="1"/>
  <c r="X246" i="2"/>
  <c r="Y639" i="2"/>
  <c r="W639" i="2"/>
  <c r="AC639" i="2" s="1"/>
  <c r="X639" i="2"/>
  <c r="Y423" i="2"/>
  <c r="W423" i="2"/>
  <c r="AC423" i="2" s="1"/>
  <c r="X423" i="2"/>
  <c r="W150" i="2"/>
  <c r="AC150" i="2" s="1"/>
  <c r="Y150" i="2"/>
  <c r="X150" i="2"/>
  <c r="W908" i="2"/>
  <c r="AC908" i="2" s="1"/>
  <c r="Y908" i="2"/>
  <c r="X908" i="2"/>
  <c r="X432" i="2"/>
  <c r="Y432" i="2"/>
  <c r="W432" i="2"/>
  <c r="AC432" i="2" s="1"/>
  <c r="X439" i="2"/>
  <c r="Y439" i="2"/>
  <c r="W439" i="2"/>
  <c r="AC439" i="2" s="1"/>
  <c r="W89" i="2"/>
  <c r="AC89" i="2" s="1"/>
  <c r="X89" i="2"/>
  <c r="Y89" i="2"/>
  <c r="Y204" i="2"/>
  <c r="X204" i="2"/>
  <c r="W204" i="2"/>
  <c r="AC204" i="2" s="1"/>
  <c r="W207" i="2"/>
  <c r="AC207" i="2" s="1"/>
  <c r="Y207" i="2"/>
  <c r="X207" i="2"/>
  <c r="Y685" i="2"/>
  <c r="X685" i="2"/>
  <c r="W685" i="2"/>
  <c r="AC685" i="2" s="1"/>
  <c r="W539" i="2"/>
  <c r="AC539" i="2" s="1"/>
  <c r="X539" i="2"/>
  <c r="Y539" i="2"/>
  <c r="Y484" i="2"/>
  <c r="W484" i="2"/>
  <c r="AC484" i="2" s="1"/>
  <c r="X484" i="2"/>
  <c r="W777" i="2"/>
  <c r="AC777" i="2" s="1"/>
  <c r="Y777" i="2"/>
  <c r="X777" i="2"/>
  <c r="W942" i="2"/>
  <c r="AC942" i="2" s="1"/>
  <c r="X942" i="2"/>
  <c r="Y942" i="2"/>
  <c r="X234" i="2"/>
  <c r="W234" i="2"/>
  <c r="AC234" i="2" s="1"/>
  <c r="Y234" i="2"/>
  <c r="X693" i="2"/>
  <c r="Y693" i="2"/>
  <c r="W693" i="2"/>
  <c r="AC693" i="2" s="1"/>
  <c r="Y143" i="2"/>
  <c r="W143" i="2"/>
  <c r="AC143" i="2" s="1"/>
  <c r="X143" i="2"/>
  <c r="X930" i="2"/>
  <c r="W930" i="2"/>
  <c r="AC930" i="2" s="1"/>
  <c r="Y930" i="2"/>
  <c r="W958" i="2"/>
  <c r="AC958" i="2" s="1"/>
  <c r="X958" i="2"/>
  <c r="Y958" i="2"/>
  <c r="W870" i="2"/>
  <c r="AC870" i="2" s="1"/>
  <c r="X870" i="2"/>
  <c r="Y870" i="2"/>
  <c r="W977" i="2"/>
  <c r="AC977" i="2" s="1"/>
  <c r="X977" i="2"/>
  <c r="Y977" i="2"/>
  <c r="W668" i="2"/>
  <c r="AC668" i="2" s="1"/>
  <c r="X668" i="2"/>
  <c r="Y668" i="2"/>
  <c r="X162" i="2"/>
  <c r="W162" i="2"/>
  <c r="AC162" i="2" s="1"/>
  <c r="Y162" i="2"/>
  <c r="W678" i="2"/>
  <c r="AC678" i="2" s="1"/>
  <c r="X678" i="2"/>
  <c r="Y678" i="2"/>
  <c r="Y716" i="2"/>
  <c r="X716" i="2"/>
  <c r="W716" i="2"/>
  <c r="AC716" i="2" s="1"/>
  <c r="X443" i="2"/>
  <c r="Y443" i="2"/>
  <c r="W443" i="2"/>
  <c r="AC443" i="2" s="1"/>
  <c r="Y290" i="2"/>
  <c r="W290" i="2"/>
  <c r="AC290" i="2" s="1"/>
  <c r="X290" i="2"/>
  <c r="X754" i="2"/>
  <c r="Y754" i="2"/>
  <c r="W754" i="2"/>
  <c r="AC754" i="2" s="1"/>
  <c r="Y686" i="2"/>
  <c r="W686" i="2"/>
  <c r="AC686" i="2" s="1"/>
  <c r="X686" i="2"/>
  <c r="X53" i="2"/>
  <c r="W53" i="2"/>
  <c r="AC53" i="2" s="1"/>
  <c r="Y53" i="2"/>
  <c r="W931" i="2"/>
  <c r="AC931" i="2" s="1"/>
  <c r="X931" i="2"/>
  <c r="Y931" i="2"/>
  <c r="W235" i="2"/>
  <c r="AC235" i="2" s="1"/>
  <c r="Y235" i="2"/>
  <c r="X235" i="2"/>
  <c r="W724" i="2"/>
  <c r="AC724" i="2" s="1"/>
  <c r="X724" i="2"/>
  <c r="Y724" i="2"/>
  <c r="W572" i="2"/>
  <c r="AC572" i="2" s="1"/>
  <c r="X572" i="2"/>
  <c r="Y572" i="2"/>
  <c r="Y64" i="2"/>
  <c r="W64" i="2"/>
  <c r="AC64" i="2" s="1"/>
  <c r="X64" i="2"/>
  <c r="X258" i="2"/>
  <c r="Y258" i="2"/>
  <c r="W258" i="2"/>
  <c r="AC258" i="2" s="1"/>
  <c r="X518" i="2"/>
  <c r="W518" i="2"/>
  <c r="AC518" i="2" s="1"/>
  <c r="Y518" i="2"/>
  <c r="W872" i="2"/>
  <c r="AC872" i="2" s="1"/>
  <c r="X872" i="2"/>
  <c r="Y872" i="2"/>
  <c r="X226" i="2"/>
  <c r="Y226" i="2"/>
  <c r="W226" i="2"/>
  <c r="AC226" i="2" s="1"/>
  <c r="W843" i="2"/>
  <c r="AC843" i="2" s="1"/>
  <c r="Y843" i="2"/>
  <c r="X843" i="2"/>
  <c r="W811" i="2"/>
  <c r="AC811" i="2" s="1"/>
  <c r="X811" i="2"/>
  <c r="Y811" i="2"/>
  <c r="X537" i="2"/>
  <c r="Y537" i="2"/>
  <c r="W537" i="2"/>
  <c r="AC537" i="2" s="1"/>
  <c r="X117" i="2"/>
  <c r="Y117" i="2"/>
  <c r="W117" i="2"/>
  <c r="AC117" i="2" s="1"/>
  <c r="X866" i="2"/>
  <c r="W866" i="2"/>
  <c r="AC866" i="2" s="1"/>
  <c r="Y866" i="2"/>
  <c r="X822" i="2"/>
  <c r="Y822" i="2"/>
  <c r="W822" i="2"/>
  <c r="AC822" i="2" s="1"/>
  <c r="X26" i="2"/>
  <c r="W26" i="2"/>
  <c r="AC26" i="2" s="1"/>
  <c r="Y26" i="2"/>
  <c r="W103" i="2"/>
  <c r="AC103" i="2" s="1"/>
  <c r="X103" i="2"/>
  <c r="Y103" i="2"/>
  <c r="W711" i="2"/>
  <c r="AC711" i="2" s="1"/>
  <c r="X711" i="2"/>
  <c r="Y711" i="2"/>
  <c r="W820" i="2"/>
  <c r="AC820" i="2" s="1"/>
  <c r="X820" i="2"/>
  <c r="Y820" i="2"/>
  <c r="W901" i="2"/>
  <c r="AC901" i="2" s="1"/>
  <c r="Y901" i="2"/>
  <c r="X901" i="2"/>
  <c r="X318" i="2"/>
  <c r="Y318" i="2"/>
  <c r="W318" i="2"/>
  <c r="AC318" i="2" s="1"/>
  <c r="X999" i="2"/>
  <c r="Y999" i="2"/>
  <c r="W999" i="2"/>
  <c r="AC999" i="2" s="1"/>
  <c r="W839" i="2"/>
  <c r="AC839" i="2" s="1"/>
  <c r="X839" i="2"/>
  <c r="Y839" i="2"/>
  <c r="W972" i="2"/>
  <c r="AC972" i="2" s="1"/>
  <c r="X972" i="2"/>
  <c r="Y972" i="2"/>
  <c r="X884" i="2"/>
  <c r="W884" i="2"/>
  <c r="AC884" i="2" s="1"/>
  <c r="Y884" i="2"/>
  <c r="X814" i="2"/>
  <c r="Y814" i="2"/>
  <c r="W814" i="2"/>
  <c r="AC814" i="2" s="1"/>
  <c r="X199" i="2"/>
  <c r="W199" i="2"/>
  <c r="AC199" i="2" s="1"/>
  <c r="Y199" i="2"/>
  <c r="Y546" i="2"/>
  <c r="X546" i="2"/>
  <c r="W546" i="2"/>
  <c r="AC546" i="2" s="1"/>
  <c r="W558" i="2"/>
  <c r="AC558" i="2" s="1"/>
  <c r="X558" i="2"/>
  <c r="Y558" i="2"/>
  <c r="Y910" i="2"/>
  <c r="W910" i="2"/>
  <c r="AC910" i="2" s="1"/>
  <c r="X910" i="2"/>
  <c r="X964" i="2"/>
  <c r="Y964" i="2"/>
  <c r="W964" i="2"/>
  <c r="AC964" i="2" s="1"/>
  <c r="Y394" i="2"/>
  <c r="W394" i="2"/>
  <c r="AC394" i="2" s="1"/>
  <c r="X394" i="2"/>
  <c r="Y916" i="2"/>
  <c r="W916" i="2"/>
  <c r="AC916" i="2" s="1"/>
  <c r="X916" i="2"/>
  <c r="X268" i="2"/>
  <c r="W268" i="2"/>
  <c r="AC268" i="2" s="1"/>
  <c r="Y268" i="2"/>
  <c r="X941" i="2"/>
  <c r="Y941" i="2"/>
  <c r="W941" i="2"/>
  <c r="AC941" i="2" s="1"/>
  <c r="W520" i="2"/>
  <c r="AC520" i="2" s="1"/>
  <c r="Y520" i="2"/>
  <c r="X520" i="2"/>
  <c r="X857" i="2"/>
  <c r="Y857" i="2"/>
  <c r="W857" i="2"/>
  <c r="AC857" i="2" s="1"/>
  <c r="X611" i="2"/>
  <c r="Y611" i="2"/>
  <c r="W611" i="2"/>
  <c r="AC611" i="2" s="1"/>
  <c r="W616" i="2"/>
  <c r="AC616" i="2" s="1"/>
  <c r="X616" i="2"/>
  <c r="Y616" i="2"/>
  <c r="Y371" i="2"/>
  <c r="W371" i="2"/>
  <c r="AC371" i="2" s="1"/>
  <c r="X371" i="2"/>
  <c r="X887" i="2"/>
  <c r="Y887" i="2"/>
  <c r="W887" i="2"/>
  <c r="AC887" i="2" s="1"/>
  <c r="Y858" i="2"/>
  <c r="W858" i="2"/>
  <c r="AC858" i="2" s="1"/>
  <c r="X858" i="2"/>
  <c r="W861" i="2"/>
  <c r="AC861" i="2" s="1"/>
  <c r="X861" i="2"/>
  <c r="Y861" i="2"/>
  <c r="Y939" i="2"/>
  <c r="W939" i="2"/>
  <c r="AC939" i="2" s="1"/>
  <c r="X939" i="2"/>
  <c r="X741" i="2"/>
  <c r="Y741" i="2"/>
  <c r="W741" i="2"/>
  <c r="AC741" i="2" s="1"/>
  <c r="Y470" i="2"/>
  <c r="W470" i="2"/>
  <c r="AC470" i="2" s="1"/>
  <c r="X470" i="2"/>
  <c r="W878" i="2"/>
  <c r="AC878" i="2" s="1"/>
  <c r="Y878" i="2"/>
  <c r="X878" i="2"/>
  <c r="W269" i="2"/>
  <c r="AC269" i="2" s="1"/>
  <c r="Y269" i="2"/>
  <c r="X269" i="2"/>
  <c r="W771" i="2"/>
  <c r="AC771" i="2" s="1"/>
  <c r="X771" i="2"/>
  <c r="Y771" i="2"/>
  <c r="W237" i="2"/>
  <c r="AC237" i="2" s="1"/>
  <c r="Y237" i="2"/>
  <c r="X237" i="2"/>
  <c r="X452" i="2"/>
  <c r="Y452" i="2"/>
  <c r="W452" i="2"/>
  <c r="AC452" i="2" s="1"/>
  <c r="Y104" i="2"/>
  <c r="W104" i="2"/>
  <c r="AC104" i="2" s="1"/>
  <c r="X104" i="2"/>
  <c r="Y334" i="2"/>
  <c r="W334" i="2"/>
  <c r="AC334" i="2" s="1"/>
  <c r="X334" i="2"/>
  <c r="X912" i="2"/>
  <c r="W912" i="2"/>
  <c r="AC912" i="2" s="1"/>
  <c r="Y912" i="2"/>
  <c r="Y946" i="2"/>
  <c r="W946" i="2"/>
  <c r="AC946" i="2" s="1"/>
  <c r="X946" i="2"/>
  <c r="X323" i="2"/>
  <c r="Y323" i="2"/>
  <c r="W323" i="2"/>
  <c r="AC323" i="2" s="1"/>
  <c r="X483" i="2"/>
  <c r="Y483" i="2"/>
  <c r="W483" i="2"/>
  <c r="AC483" i="2" s="1"/>
  <c r="Y256" i="2"/>
  <c r="W256" i="2"/>
  <c r="AC256" i="2" s="1"/>
  <c r="X256" i="2"/>
  <c r="W180" i="2"/>
  <c r="AC180" i="2" s="1"/>
  <c r="X180" i="2"/>
  <c r="Y180" i="2"/>
  <c r="X691" i="2"/>
  <c r="Y691" i="2"/>
  <c r="W691" i="2"/>
  <c r="AC691" i="2" s="1"/>
  <c r="W183" i="2"/>
  <c r="AC183" i="2" s="1"/>
  <c r="X183" i="2"/>
  <c r="Y183" i="2"/>
  <c r="W819" i="2"/>
  <c r="AC819" i="2" s="1"/>
  <c r="X819" i="2"/>
  <c r="Y819" i="2"/>
  <c r="Y338" i="2"/>
  <c r="W338" i="2"/>
  <c r="AC338" i="2" s="1"/>
  <c r="X338" i="2"/>
  <c r="Y427" i="2"/>
  <c r="W427" i="2"/>
  <c r="AC427" i="2" s="1"/>
  <c r="X427" i="2"/>
  <c r="W166" i="2"/>
  <c r="AC166" i="2" s="1"/>
  <c r="X166" i="2"/>
  <c r="Y166" i="2"/>
  <c r="X366" i="2"/>
  <c r="Y366" i="2"/>
  <c r="W366" i="2"/>
  <c r="AC366" i="2" s="1"/>
  <c r="W205" i="2"/>
  <c r="AC205" i="2" s="1"/>
  <c r="Y205" i="2"/>
  <c r="X205" i="2"/>
  <c r="Y230" i="2"/>
  <c r="X230" i="2"/>
  <c r="W230" i="2"/>
  <c r="AC230" i="2" s="1"/>
  <c r="X435" i="2"/>
  <c r="Y435" i="2"/>
  <c r="W435" i="2"/>
  <c r="AC435" i="2" s="1"/>
  <c r="W775" i="2"/>
  <c r="AC775" i="2" s="1"/>
  <c r="X775" i="2"/>
  <c r="Y775" i="2"/>
  <c r="W132" i="2"/>
  <c r="AC132" i="2" s="1"/>
  <c r="X132" i="2"/>
  <c r="Y132" i="2"/>
  <c r="W381" i="2"/>
  <c r="AC381" i="2" s="1"/>
  <c r="Y381" i="2"/>
  <c r="X381" i="2"/>
  <c r="W874" i="2"/>
  <c r="AC874" i="2" s="1"/>
  <c r="Y874" i="2"/>
  <c r="X874" i="2"/>
  <c r="W812" i="2"/>
  <c r="AC812" i="2" s="1"/>
  <c r="X812" i="2"/>
  <c r="Y812" i="2"/>
  <c r="W238" i="2"/>
  <c r="AC238" i="2" s="1"/>
  <c r="Y238" i="2"/>
  <c r="X238" i="2"/>
  <c r="Y883" i="2"/>
  <c r="X883" i="2"/>
  <c r="W883" i="2"/>
  <c r="AC883" i="2" s="1"/>
  <c r="X760" i="2"/>
  <c r="Y760" i="2"/>
  <c r="W760" i="2"/>
  <c r="AC760" i="2" s="1"/>
  <c r="Y682" i="2"/>
  <c r="W682" i="2"/>
  <c r="AC682" i="2" s="1"/>
  <c r="X682" i="2"/>
  <c r="W550" i="2"/>
  <c r="AC550" i="2" s="1"/>
  <c r="X550" i="2"/>
  <c r="Y550" i="2"/>
  <c r="Y372" i="2"/>
  <c r="X372" i="2"/>
  <c r="W372" i="2"/>
  <c r="AC372" i="2" s="1"/>
  <c r="W789" i="2"/>
  <c r="AC789" i="2" s="1"/>
  <c r="X789" i="2"/>
  <c r="Y789" i="2"/>
  <c r="X737" i="2"/>
  <c r="Y737" i="2"/>
  <c r="W737" i="2"/>
  <c r="AC737" i="2" s="1"/>
  <c r="X351" i="2"/>
  <c r="W351" i="2"/>
  <c r="AC351" i="2" s="1"/>
  <c r="Y351" i="2"/>
  <c r="Y291" i="2"/>
  <c r="X291" i="2"/>
  <c r="W291" i="2"/>
  <c r="AC291" i="2" s="1"/>
  <c r="W62" i="2"/>
  <c r="AC62" i="2" s="1"/>
  <c r="Y62" i="2"/>
  <c r="X62" i="2"/>
  <c r="W363" i="2"/>
  <c r="AC363" i="2" s="1"/>
  <c r="Y363" i="2"/>
  <c r="X363" i="2"/>
  <c r="Y864" i="2"/>
  <c r="X864" i="2"/>
  <c r="W864" i="2"/>
  <c r="AC864" i="2" s="1"/>
  <c r="X829" i="2"/>
  <c r="Y829" i="2"/>
  <c r="W829" i="2"/>
  <c r="AC829" i="2" s="1"/>
  <c r="Y322" i="2"/>
  <c r="W322" i="2"/>
  <c r="AC322" i="2" s="1"/>
  <c r="X322" i="2"/>
  <c r="W172" i="2"/>
  <c r="AC172" i="2" s="1"/>
  <c r="Y172" i="2"/>
  <c r="X172" i="2"/>
  <c r="Y343" i="2"/>
  <c r="X343" i="2"/>
  <c r="W343" i="2"/>
  <c r="AC343" i="2" s="1"/>
  <c r="W314" i="2"/>
  <c r="AC314" i="2" s="1"/>
  <c r="X314" i="2"/>
  <c r="Y314" i="2"/>
  <c r="Y800" i="2"/>
  <c r="X800" i="2"/>
  <c r="W800" i="2"/>
  <c r="AC800" i="2" s="1"/>
  <c r="Y460" i="2"/>
  <c r="X460" i="2"/>
  <c r="W460" i="2"/>
  <c r="AC460" i="2" s="1"/>
  <c r="W638" i="2"/>
  <c r="AC638" i="2" s="1"/>
  <c r="X638" i="2"/>
  <c r="Y638" i="2"/>
  <c r="Y82" i="2"/>
  <c r="X82" i="2"/>
  <c r="W82" i="2"/>
  <c r="AC82" i="2" s="1"/>
  <c r="X434" i="2"/>
  <c r="Y434" i="2"/>
  <c r="W434" i="2"/>
  <c r="AC434" i="2" s="1"/>
  <c r="Y92" i="2"/>
  <c r="X92" i="2"/>
  <c r="W92" i="2"/>
  <c r="AC92" i="2" s="1"/>
  <c r="W161" i="2"/>
  <c r="AC161" i="2" s="1"/>
  <c r="X161" i="2"/>
  <c r="Y161" i="2"/>
  <c r="X131" i="2"/>
  <c r="Y131" i="2"/>
  <c r="W131" i="2"/>
  <c r="AC131" i="2" s="1"/>
  <c r="X373" i="2"/>
  <c r="Y373" i="2"/>
  <c r="W373" i="2"/>
  <c r="AC373" i="2" s="1"/>
  <c r="Y462" i="2"/>
  <c r="W462" i="2"/>
  <c r="AC462" i="2" s="1"/>
  <c r="X462" i="2"/>
  <c r="Y481" i="2"/>
  <c r="X481" i="2"/>
  <c r="W481" i="2"/>
  <c r="AC481" i="2" s="1"/>
  <c r="X660" i="2"/>
  <c r="Y660" i="2"/>
  <c r="W660" i="2"/>
  <c r="AC660" i="2" s="1"/>
  <c r="W795" i="2"/>
  <c r="AC795" i="2" s="1"/>
  <c r="Y795" i="2"/>
  <c r="X795" i="2"/>
  <c r="X851" i="2"/>
  <c r="Y851" i="2"/>
  <c r="W851" i="2"/>
  <c r="AC851" i="2" s="1"/>
  <c r="W34" i="2"/>
  <c r="AC34" i="2" s="1"/>
  <c r="Y34" i="2"/>
  <c r="X34" i="2"/>
  <c r="X50" i="2"/>
  <c r="Y50" i="2"/>
  <c r="W50" i="2"/>
  <c r="AC50" i="2" s="1"/>
  <c r="Y152" i="2"/>
  <c r="X152" i="2"/>
  <c r="W152" i="2"/>
  <c r="AC152" i="2" s="1"/>
  <c r="W59" i="2"/>
  <c r="AC59" i="2" s="1"/>
  <c r="X59" i="2"/>
  <c r="Y59" i="2"/>
  <c r="W312" i="2"/>
  <c r="AC312" i="2" s="1"/>
  <c r="X312" i="2"/>
  <c r="Y312" i="2"/>
  <c r="W541" i="2"/>
  <c r="AC541" i="2" s="1"/>
  <c r="X541" i="2"/>
  <c r="Y541" i="2"/>
  <c r="Y978" i="2"/>
  <c r="X978" i="2"/>
  <c r="W978" i="2"/>
  <c r="AC978" i="2" s="1"/>
  <c r="W893" i="2"/>
  <c r="AC893" i="2" s="1"/>
  <c r="X893" i="2"/>
  <c r="Y893" i="2"/>
  <c r="Y342" i="2"/>
  <c r="W342" i="2"/>
  <c r="AC342" i="2" s="1"/>
  <c r="X342" i="2"/>
  <c r="X885" i="2"/>
  <c r="W885" i="2"/>
  <c r="AC885" i="2" s="1"/>
  <c r="Y885" i="2"/>
  <c r="W255" i="2"/>
  <c r="AC255" i="2" s="1"/>
  <c r="Y255" i="2"/>
  <c r="X255" i="2"/>
  <c r="Y123" i="2"/>
  <c r="W123" i="2"/>
  <c r="AC123" i="2" s="1"/>
  <c r="X123" i="2"/>
  <c r="Y159" i="2"/>
  <c r="W159" i="2"/>
  <c r="AC159" i="2" s="1"/>
  <c r="X159" i="2"/>
  <c r="X590" i="2"/>
  <c r="W590" i="2"/>
  <c r="AC590" i="2" s="1"/>
  <c r="Y590" i="2"/>
  <c r="W937" i="2"/>
  <c r="AC937" i="2" s="1"/>
  <c r="X937" i="2"/>
  <c r="Y937" i="2"/>
  <c r="X120" i="2"/>
  <c r="Y120" i="2"/>
  <c r="W120" i="2"/>
  <c r="AC120" i="2" s="1"/>
  <c r="Y551" i="2"/>
  <c r="W551" i="2"/>
  <c r="AC551" i="2" s="1"/>
  <c r="X551" i="2"/>
  <c r="W43" i="2"/>
  <c r="AC43" i="2" s="1"/>
  <c r="X43" i="2"/>
  <c r="Y43" i="2"/>
  <c r="Y248" i="2"/>
  <c r="W248" i="2"/>
  <c r="AC248" i="2" s="1"/>
  <c r="X248" i="2"/>
  <c r="W612" i="2"/>
  <c r="AC612" i="2" s="1"/>
  <c r="X612" i="2"/>
  <c r="Y612" i="2"/>
  <c r="Y579" i="2"/>
  <c r="W579" i="2"/>
  <c r="AC579" i="2" s="1"/>
  <c r="X579" i="2"/>
  <c r="X951" i="2"/>
  <c r="W951" i="2"/>
  <c r="AC951" i="2" s="1"/>
  <c r="Y951" i="2"/>
  <c r="W640" i="2"/>
  <c r="AC640" i="2" s="1"/>
  <c r="X640" i="2"/>
  <c r="Y640" i="2"/>
  <c r="Y511" i="2"/>
  <c r="W511" i="2"/>
  <c r="AC511" i="2" s="1"/>
  <c r="X511" i="2"/>
  <c r="Y301" i="2"/>
  <c r="W301" i="2"/>
  <c r="AC301" i="2" s="1"/>
  <c r="X301" i="2"/>
  <c r="W875" i="2"/>
  <c r="AC875" i="2" s="1"/>
  <c r="X875" i="2"/>
  <c r="Y875" i="2"/>
  <c r="W259" i="2"/>
  <c r="AC259" i="2" s="1"/>
  <c r="X259" i="2"/>
  <c r="Y259" i="2"/>
  <c r="Y193" i="2"/>
  <c r="W193" i="2"/>
  <c r="AC193" i="2" s="1"/>
  <c r="X193" i="2"/>
  <c r="X174" i="2"/>
  <c r="Y174" i="2"/>
  <c r="W174" i="2"/>
  <c r="AC174" i="2" s="1"/>
  <c r="X626" i="2"/>
  <c r="Y626" i="2"/>
  <c r="W626" i="2"/>
  <c r="AC626" i="2" s="1"/>
  <c r="X85" i="2"/>
  <c r="Y85" i="2"/>
  <c r="W85" i="2"/>
  <c r="AC85" i="2" s="1"/>
  <c r="W20" i="2"/>
  <c r="AC20" i="2" s="1"/>
  <c r="X20" i="2"/>
  <c r="Y20" i="2"/>
  <c r="Y474" i="2"/>
  <c r="W474" i="2"/>
  <c r="AC474" i="2" s="1"/>
  <c r="X474" i="2"/>
  <c r="W139" i="2"/>
  <c r="AC139" i="2" s="1"/>
  <c r="Y139" i="2"/>
  <c r="X139" i="2"/>
  <c r="X360" i="2"/>
  <c r="W360" i="2"/>
  <c r="AC360" i="2" s="1"/>
  <c r="Y360" i="2"/>
  <c r="W798" i="2"/>
  <c r="AC798" i="2" s="1"/>
  <c r="Y798" i="2"/>
  <c r="X798" i="2"/>
  <c r="W981" i="2"/>
  <c r="AC981" i="2" s="1"/>
  <c r="Y981" i="2"/>
  <c r="X981" i="2"/>
  <c r="Y122" i="2"/>
  <c r="X122" i="2"/>
  <c r="W122" i="2"/>
  <c r="AC122" i="2" s="1"/>
  <c r="Y1001" i="2"/>
  <c r="W1001" i="2"/>
  <c r="AC1001" i="2" s="1"/>
  <c r="X1001" i="2"/>
  <c r="X527" i="2"/>
  <c r="Y527" i="2"/>
  <c r="W527" i="2"/>
  <c r="AC527" i="2" s="1"/>
  <c r="Y81" i="2"/>
  <c r="W81" i="2"/>
  <c r="AC81" i="2" s="1"/>
  <c r="X81" i="2"/>
  <c r="X953" i="2"/>
  <c r="Y953" i="2"/>
  <c r="W953" i="2"/>
  <c r="AC953" i="2" s="1"/>
  <c r="W661" i="2"/>
  <c r="AC661" i="2" s="1"/>
  <c r="X661" i="2"/>
  <c r="Y661" i="2"/>
  <c r="W1010" i="2"/>
  <c r="AC1010" i="2" s="1"/>
  <c r="X1010" i="2"/>
  <c r="Y1010" i="2"/>
  <c r="Y529" i="2"/>
  <c r="X529" i="2"/>
  <c r="W529" i="2"/>
  <c r="AC529" i="2" s="1"/>
  <c r="X455" i="2"/>
  <c r="W455" i="2"/>
  <c r="AC455" i="2" s="1"/>
  <c r="Y455" i="2"/>
  <c r="X989" i="2"/>
  <c r="W989" i="2"/>
  <c r="AC989" i="2" s="1"/>
  <c r="Y989" i="2"/>
  <c r="W80" i="2"/>
  <c r="AC80" i="2" s="1"/>
  <c r="X80" i="2"/>
  <c r="Y80" i="2"/>
  <c r="Y473" i="2"/>
  <c r="W473" i="2"/>
  <c r="AC473" i="2" s="1"/>
  <c r="X473" i="2"/>
  <c r="W128" i="2"/>
  <c r="AC128" i="2" s="1"/>
  <c r="Y128" i="2"/>
  <c r="X128" i="2"/>
  <c r="W680" i="2"/>
  <c r="AC680" i="2" s="1"/>
  <c r="X680" i="2"/>
  <c r="Y680" i="2"/>
  <c r="Y389" i="2"/>
  <c r="W389" i="2"/>
  <c r="AC389" i="2" s="1"/>
  <c r="X389" i="2"/>
  <c r="Y25" i="2"/>
  <c r="W25" i="2"/>
  <c r="AC25" i="2" s="1"/>
  <c r="X25" i="2"/>
  <c r="W196" i="2"/>
  <c r="AC196" i="2" s="1"/>
  <c r="X196" i="2"/>
  <c r="Y196" i="2"/>
  <c r="Y714" i="2"/>
  <c r="W714" i="2"/>
  <c r="AC714" i="2" s="1"/>
  <c r="X714" i="2"/>
  <c r="W288" i="2"/>
  <c r="AC288" i="2" s="1"/>
  <c r="X288" i="2"/>
  <c r="Y288" i="2"/>
  <c r="W743" i="2"/>
  <c r="AC743" i="2" s="1"/>
  <c r="X743" i="2"/>
  <c r="Y743" i="2"/>
  <c r="W1005" i="2"/>
  <c r="AC1005" i="2" s="1"/>
  <c r="X1005" i="2"/>
  <c r="Y1005" i="2"/>
  <c r="Y809" i="2"/>
  <c r="X809" i="2"/>
  <c r="W809" i="2"/>
  <c r="AC809" i="2" s="1"/>
  <c r="W175" i="2"/>
  <c r="AC175" i="2" s="1"/>
  <c r="X175" i="2"/>
  <c r="Y175" i="2"/>
  <c r="W701" i="2"/>
  <c r="AC701" i="2" s="1"/>
  <c r="Y701" i="2"/>
  <c r="X701" i="2"/>
  <c r="X297" i="2"/>
  <c r="Y297" i="2"/>
  <c r="W297" i="2"/>
  <c r="AC297" i="2" s="1"/>
  <c r="Y57" i="2"/>
  <c r="W57" i="2"/>
  <c r="AC57" i="2" s="1"/>
  <c r="X57" i="2"/>
  <c r="Y723" i="2"/>
  <c r="W723" i="2"/>
  <c r="AC723" i="2" s="1"/>
  <c r="X723" i="2"/>
  <c r="Y482" i="2"/>
  <c r="X482" i="2"/>
  <c r="W482" i="2"/>
  <c r="AC482" i="2" s="1"/>
  <c r="W784" i="2"/>
  <c r="AC784" i="2" s="1"/>
  <c r="X784" i="2"/>
  <c r="Y784" i="2"/>
  <c r="W198" i="2"/>
  <c r="AC198" i="2" s="1"/>
  <c r="X198" i="2"/>
  <c r="Y198" i="2"/>
  <c r="X871" i="2"/>
  <c r="W871" i="2"/>
  <c r="AC871" i="2" s="1"/>
  <c r="Y871" i="2"/>
  <c r="Y770" i="2"/>
  <c r="X770" i="2"/>
  <c r="W770" i="2"/>
  <c r="AC770" i="2" s="1"/>
  <c r="Y813" i="2"/>
  <c r="W813" i="2"/>
  <c r="AC813" i="2" s="1"/>
  <c r="X813" i="2"/>
  <c r="Y377" i="2"/>
  <c r="X377" i="2"/>
  <c r="W377" i="2"/>
  <c r="AC377" i="2" s="1"/>
  <c r="X350" i="2"/>
  <c r="W350" i="2"/>
  <c r="AC350" i="2" s="1"/>
  <c r="Y350" i="2"/>
  <c r="Y22" i="2"/>
  <c r="W22" i="2"/>
  <c r="AC22" i="2" s="1"/>
  <c r="X22" i="2"/>
  <c r="Y165" i="2"/>
  <c r="W165" i="2"/>
  <c r="AC165" i="2" s="1"/>
  <c r="X165" i="2"/>
  <c r="Y42" i="2"/>
  <c r="W42" i="2"/>
  <c r="AC42" i="2" s="1"/>
  <c r="X42" i="2"/>
  <c r="X762" i="2"/>
  <c r="W762" i="2"/>
  <c r="AC762" i="2" s="1"/>
  <c r="Y762" i="2"/>
  <c r="X549" i="2"/>
  <c r="Y549" i="2"/>
  <c r="W549" i="2"/>
  <c r="AC549" i="2" s="1"/>
  <c r="X362" i="2"/>
  <c r="Y362" i="2"/>
  <c r="W362" i="2"/>
  <c r="AC362" i="2" s="1"/>
  <c r="Y586" i="2"/>
  <c r="W586" i="2"/>
  <c r="AC586" i="2" s="1"/>
  <c r="X586" i="2"/>
  <c r="W142" i="2"/>
  <c r="AC142" i="2" s="1"/>
  <c r="Y142" i="2"/>
  <c r="X142" i="2"/>
  <c r="Y666" i="2"/>
  <c r="X666" i="2"/>
  <c r="W666" i="2"/>
  <c r="AC666" i="2" s="1"/>
  <c r="W68" i="2"/>
  <c r="AC68" i="2" s="1"/>
  <c r="Y68" i="2"/>
  <c r="X68" i="2"/>
  <c r="Y385" i="2"/>
  <c r="X385" i="2"/>
  <c r="W385" i="2"/>
  <c r="AC385" i="2" s="1"/>
  <c r="W448" i="2"/>
  <c r="AC448" i="2" s="1"/>
  <c r="X448" i="2"/>
  <c r="Y448" i="2"/>
  <c r="X266" i="2"/>
  <c r="Y266" i="2"/>
  <c r="W266" i="2"/>
  <c r="AC266" i="2" s="1"/>
  <c r="W831" i="2"/>
  <c r="AC831" i="2" s="1"/>
  <c r="X831" i="2"/>
  <c r="Y831" i="2"/>
  <c r="X331" i="2"/>
  <c r="W331" i="2"/>
  <c r="AC331" i="2" s="1"/>
  <c r="Y331" i="2"/>
  <c r="Y324" i="2"/>
  <c r="W324" i="2"/>
  <c r="AC324" i="2" s="1"/>
  <c r="X324" i="2"/>
  <c r="W712" i="2"/>
  <c r="AC712" i="2" s="1"/>
  <c r="X712" i="2"/>
  <c r="Y712" i="2"/>
  <c r="Y589" i="2"/>
  <c r="X589" i="2"/>
  <c r="W589" i="2"/>
  <c r="AC589" i="2" s="1"/>
  <c r="W197" i="2"/>
  <c r="AC197" i="2" s="1"/>
  <c r="Y197" i="2"/>
  <c r="X197" i="2"/>
  <c r="W904" i="2"/>
  <c r="AC904" i="2" s="1"/>
  <c r="X904" i="2"/>
  <c r="Y904" i="2"/>
  <c r="Y608" i="2"/>
  <c r="X608" i="2"/>
  <c r="W608" i="2"/>
  <c r="AC608" i="2" s="1"/>
  <c r="X316" i="2"/>
  <c r="Y316" i="2"/>
  <c r="W316" i="2"/>
  <c r="AC316" i="2" s="1"/>
  <c r="X642" i="2"/>
  <c r="W642" i="2"/>
  <c r="AC642" i="2" s="1"/>
  <c r="Y642" i="2"/>
  <c r="W1003" i="2"/>
  <c r="AC1003" i="2" s="1"/>
  <c r="X1003" i="2"/>
  <c r="Y1003" i="2"/>
  <c r="X681" i="2"/>
  <c r="W681" i="2"/>
  <c r="AC681" i="2" s="1"/>
  <c r="Y681" i="2"/>
  <c r="W1007" i="2"/>
  <c r="AC1007" i="2" s="1"/>
  <c r="X1007" i="2"/>
  <c r="Y1007" i="2"/>
  <c r="W115" i="2"/>
  <c r="AC115" i="2" s="1"/>
  <c r="X115" i="2"/>
  <c r="Y115" i="2"/>
  <c r="W581" i="2"/>
  <c r="AC581" i="2" s="1"/>
  <c r="X581" i="2"/>
  <c r="Y581" i="2"/>
  <c r="X369" i="2"/>
  <c r="W369" i="2"/>
  <c r="AC369" i="2" s="1"/>
  <c r="Y369" i="2"/>
  <c r="W879" i="2"/>
  <c r="AC879" i="2" s="1"/>
  <c r="X879" i="2"/>
  <c r="Y879" i="2"/>
  <c r="W214" i="2"/>
  <c r="AC214" i="2" s="1"/>
  <c r="X214" i="2"/>
  <c r="Y214" i="2"/>
  <c r="W695" i="2"/>
  <c r="AC695" i="2" s="1"/>
  <c r="X695" i="2"/>
  <c r="Y695" i="2"/>
  <c r="Y284" i="2"/>
  <c r="W284" i="2"/>
  <c r="AC284" i="2" s="1"/>
  <c r="X284" i="2"/>
  <c r="X973" i="2"/>
  <c r="W973" i="2"/>
  <c r="AC973" i="2" s="1"/>
  <c r="Y973" i="2"/>
  <c r="W263" i="2"/>
  <c r="AC263" i="2" s="1"/>
  <c r="X263" i="2"/>
  <c r="Y263" i="2"/>
  <c r="X533" i="2"/>
  <c r="W533" i="2"/>
  <c r="AC533" i="2" s="1"/>
  <c r="Y533" i="2"/>
  <c r="Y486" i="2"/>
  <c r="W486" i="2"/>
  <c r="AC486" i="2" s="1"/>
  <c r="X486" i="2"/>
  <c r="Y531" i="2"/>
  <c r="W531" i="2"/>
  <c r="AC531" i="2" s="1"/>
  <c r="X531" i="2"/>
  <c r="W897" i="2"/>
  <c r="AC897" i="2" s="1"/>
  <c r="X897" i="2"/>
  <c r="Y897" i="2"/>
  <c r="Y421" i="2"/>
  <c r="X421" i="2"/>
  <c r="W421" i="2"/>
  <c r="AC421" i="2" s="1"/>
  <c r="W636" i="2"/>
  <c r="AC636" i="2" s="1"/>
  <c r="Y636" i="2"/>
  <c r="X636" i="2"/>
  <c r="W292" i="2"/>
  <c r="AC292" i="2" s="1"/>
  <c r="X292" i="2"/>
  <c r="Y292" i="2"/>
  <c r="Y730" i="2"/>
  <c r="W730" i="2"/>
  <c r="AC730" i="2" s="1"/>
  <c r="X730" i="2"/>
  <c r="Y718" i="2"/>
  <c r="W718" i="2"/>
  <c r="AC718" i="2" s="1"/>
  <c r="X718" i="2"/>
  <c r="Y841" i="2"/>
  <c r="X841" i="2"/>
  <c r="W841" i="2"/>
  <c r="AC841" i="2" s="1"/>
  <c r="X254" i="2"/>
  <c r="W254" i="2"/>
  <c r="AC254" i="2" s="1"/>
  <c r="Y254" i="2"/>
  <c r="W805" i="2"/>
  <c r="AC805" i="2" s="1"/>
  <c r="X805" i="2"/>
  <c r="Y805" i="2"/>
  <c r="Y289" i="2"/>
  <c r="X289" i="2"/>
  <c r="W289" i="2"/>
  <c r="AC289" i="2" s="1"/>
  <c r="W645" i="2"/>
  <c r="AC645" i="2" s="1"/>
  <c r="X645" i="2"/>
  <c r="Y645" i="2"/>
  <c r="Y419" i="2"/>
  <c r="X419" i="2"/>
  <c r="W419" i="2"/>
  <c r="AC419" i="2" s="1"/>
  <c r="X361" i="2"/>
  <c r="Y361" i="2"/>
  <c r="W361" i="2"/>
  <c r="AC361" i="2" s="1"/>
  <c r="Y179" i="2"/>
  <c r="W179" i="2"/>
  <c r="AC179" i="2" s="1"/>
  <c r="X179" i="2"/>
  <c r="W251" i="2"/>
  <c r="AC251" i="2" s="1"/>
  <c r="Y251" i="2"/>
  <c r="X251" i="2"/>
  <c r="Y943" i="2"/>
  <c r="X943" i="2"/>
  <c r="W943" i="2"/>
  <c r="AC943" i="2" s="1"/>
  <c r="Y379" i="2"/>
  <c r="W379" i="2"/>
  <c r="AC379" i="2" s="1"/>
  <c r="X379" i="2"/>
  <c r="Y934" i="2"/>
  <c r="W934" i="2"/>
  <c r="AC934" i="2" s="1"/>
  <c r="X934" i="2"/>
  <c r="X644" i="2"/>
  <c r="Y644" i="2"/>
  <c r="W644" i="2"/>
  <c r="AC644" i="2" s="1"/>
  <c r="Y793" i="2"/>
  <c r="X793" i="2"/>
  <c r="W793" i="2"/>
  <c r="AC793" i="2" s="1"/>
  <c r="Y493" i="2"/>
  <c r="W493" i="2"/>
  <c r="AC493" i="2" s="1"/>
  <c r="X493" i="2"/>
  <c r="X395" i="2"/>
  <c r="W395" i="2"/>
  <c r="AC395" i="2" s="1"/>
  <c r="Y395" i="2"/>
  <c r="Y186" i="2"/>
  <c r="W186" i="2"/>
  <c r="AC186" i="2" s="1"/>
  <c r="X186" i="2"/>
  <c r="Y534" i="2"/>
  <c r="W534" i="2"/>
  <c r="AC534" i="2" s="1"/>
  <c r="X534" i="2"/>
  <c r="W683" i="2"/>
  <c r="AC683" i="2" s="1"/>
  <c r="X683" i="2"/>
  <c r="Y683" i="2"/>
  <c r="Y733" i="2"/>
  <c r="W733" i="2"/>
  <c r="AC733" i="2" s="1"/>
  <c r="X733" i="2"/>
  <c r="W865" i="2"/>
  <c r="AC865" i="2" s="1"/>
  <c r="X865" i="2"/>
  <c r="Y865" i="2"/>
  <c r="X836" i="2"/>
  <c r="W836" i="2"/>
  <c r="AC836" i="2" s="1"/>
  <c r="Y836" i="2"/>
  <c r="X315" i="2"/>
  <c r="Y315" i="2"/>
  <c r="W315" i="2"/>
  <c r="AC315" i="2" s="1"/>
  <c r="W687" i="2"/>
  <c r="AC687" i="2" s="1"/>
  <c r="X687" i="2"/>
  <c r="Y687" i="2"/>
  <c r="W521" i="2"/>
  <c r="AC521" i="2" s="1"/>
  <c r="Y521" i="2"/>
  <c r="X521" i="2"/>
  <c r="Y806" i="2"/>
  <c r="X806" i="2"/>
  <c r="W806" i="2"/>
  <c r="AC806" i="2" s="1"/>
  <c r="X163" i="2"/>
  <c r="W163" i="2"/>
  <c r="AC163" i="2" s="1"/>
  <c r="Y163" i="2"/>
  <c r="W406" i="2"/>
  <c r="AC406" i="2" s="1"/>
  <c r="Y406" i="2"/>
  <c r="X406" i="2"/>
  <c r="X279" i="2"/>
  <c r="Y279" i="2"/>
  <c r="W279" i="2"/>
  <c r="AC279" i="2" s="1"/>
  <c r="Y499" i="2"/>
  <c r="W499" i="2"/>
  <c r="AC499" i="2" s="1"/>
  <c r="X499" i="2"/>
  <c r="W749" i="2"/>
  <c r="AC749" i="2" s="1"/>
  <c r="Y749" i="2"/>
  <c r="X749" i="2"/>
  <c r="W735" i="2"/>
  <c r="AC735" i="2" s="1"/>
  <c r="X735" i="2"/>
  <c r="Y735" i="2"/>
  <c r="W773" i="2"/>
  <c r="AC773" i="2" s="1"/>
  <c r="X773" i="2"/>
  <c r="Y773" i="2"/>
  <c r="X665" i="2"/>
  <c r="W665" i="2"/>
  <c r="AC665" i="2" s="1"/>
  <c r="Y665" i="2"/>
  <c r="Y168" i="2"/>
  <c r="W168" i="2"/>
  <c r="AC168" i="2" s="1"/>
  <c r="X168" i="2"/>
  <c r="W788" i="2"/>
  <c r="AC788" i="2" s="1"/>
  <c r="X788" i="2"/>
  <c r="Y788" i="2"/>
  <c r="X855" i="2"/>
  <c r="W855" i="2"/>
  <c r="AC855" i="2" s="1"/>
  <c r="Y855" i="2"/>
  <c r="X127" i="2"/>
  <c r="Y127" i="2"/>
  <c r="W127" i="2"/>
  <c r="AC127" i="2" s="1"/>
  <c r="W970" i="2"/>
  <c r="AC970" i="2" s="1"/>
  <c r="X970" i="2"/>
  <c r="Y970" i="2"/>
  <c r="W769" i="2"/>
  <c r="AC769" i="2" s="1"/>
  <c r="Y769" i="2"/>
  <c r="X769" i="2"/>
  <c r="W498" i="2"/>
  <c r="AC498" i="2" s="1"/>
  <c r="Y498" i="2"/>
  <c r="X498" i="2"/>
  <c r="X365" i="2"/>
  <c r="Y365" i="2"/>
  <c r="W365" i="2"/>
  <c r="AC365" i="2" s="1"/>
  <c r="W710" i="2"/>
  <c r="AC710" i="2" s="1"/>
  <c r="Y710" i="2"/>
  <c r="X710" i="2"/>
  <c r="X705" i="2"/>
  <c r="W705" i="2"/>
  <c r="AC705" i="2" s="1"/>
  <c r="Y705" i="2"/>
  <c r="W472" i="2"/>
  <c r="AC472" i="2" s="1"/>
  <c r="X472" i="2"/>
  <c r="Y472" i="2"/>
  <c r="W882" i="2"/>
  <c r="AC882" i="2" s="1"/>
  <c r="X882" i="2"/>
  <c r="Y882" i="2"/>
  <c r="W658" i="2"/>
  <c r="AC658" i="2" s="1"/>
  <c r="Y658" i="2"/>
  <c r="X658" i="2"/>
  <c r="X913" i="2"/>
  <c r="Y913" i="2"/>
  <c r="W913" i="2"/>
  <c r="AC913" i="2" s="1"/>
  <c r="Y281" i="2"/>
  <c r="X281" i="2"/>
  <c r="W281" i="2"/>
  <c r="AC281" i="2" s="1"/>
  <c r="Y782" i="2"/>
  <c r="X782" i="2"/>
  <c r="W782" i="2"/>
  <c r="AC782" i="2" s="1"/>
  <c r="Y905" i="2"/>
  <c r="W905" i="2"/>
  <c r="AC905" i="2" s="1"/>
  <c r="X905" i="2"/>
  <c r="W965" i="2"/>
  <c r="AC965" i="2" s="1"/>
  <c r="X965" i="2"/>
  <c r="Y965" i="2"/>
  <c r="X848" i="2"/>
  <c r="Y848" i="2"/>
  <c r="W848" i="2"/>
  <c r="AC848" i="2" s="1"/>
  <c r="W280" i="2"/>
  <c r="AC280" i="2" s="1"/>
  <c r="X280" i="2"/>
  <c r="Y280" i="2"/>
  <c r="W569" i="2"/>
  <c r="AC569" i="2" s="1"/>
  <c r="X569" i="2"/>
  <c r="Y569" i="2"/>
  <c r="X417" i="2"/>
  <c r="W417" i="2"/>
  <c r="AC417" i="2" s="1"/>
  <c r="Y417" i="2"/>
  <c r="X347" i="2"/>
  <c r="Y347" i="2"/>
  <c r="W347" i="2"/>
  <c r="AC347" i="2" s="1"/>
  <c r="X832" i="2"/>
  <c r="Y832" i="2"/>
  <c r="W832" i="2"/>
  <c r="AC832" i="2" s="1"/>
  <c r="W495" i="2"/>
  <c r="AC495" i="2" s="1"/>
  <c r="X495" i="2"/>
  <c r="Y495" i="2"/>
  <c r="W837" i="2"/>
  <c r="AC837" i="2" s="1"/>
  <c r="Y837" i="2"/>
  <c r="X837" i="2"/>
  <c r="W750" i="2"/>
  <c r="AC750" i="2" s="1"/>
  <c r="X750" i="2"/>
  <c r="Y750" i="2"/>
  <c r="W305" i="2"/>
  <c r="AC305" i="2" s="1"/>
  <c r="X305" i="2"/>
  <c r="Y305" i="2"/>
  <c r="Y980" i="2"/>
  <c r="W980" i="2"/>
  <c r="AC980" i="2" s="1"/>
  <c r="X980" i="2"/>
  <c r="X577" i="2"/>
  <c r="Y577" i="2"/>
  <c r="W577" i="2"/>
  <c r="AC577" i="2" s="1"/>
  <c r="Y425" i="2"/>
  <c r="W425" i="2"/>
  <c r="AC425" i="2" s="1"/>
  <c r="X425" i="2"/>
  <c r="Y135" i="2"/>
  <c r="W135" i="2"/>
  <c r="AC135" i="2" s="1"/>
  <c r="X135" i="2"/>
  <c r="W633" i="2"/>
  <c r="AC633" i="2" s="1"/>
  <c r="X633" i="2"/>
  <c r="Y633" i="2"/>
  <c r="W620" i="2"/>
  <c r="AC620" i="2" s="1"/>
  <c r="X620" i="2"/>
  <c r="Y620" i="2"/>
  <c r="X635" i="2"/>
  <c r="Y635" i="2"/>
  <c r="W635" i="2"/>
  <c r="AC635" i="2" s="1"/>
  <c r="X277" i="2"/>
  <c r="W277" i="2"/>
  <c r="AC277" i="2" s="1"/>
  <c r="Y277" i="2"/>
  <c r="W98" i="2"/>
  <c r="AC98" i="2" s="1"/>
  <c r="X98" i="2"/>
  <c r="Y98" i="2"/>
  <c r="Y136" i="2"/>
  <c r="W136" i="2"/>
  <c r="AC136" i="2" s="1"/>
  <c r="X136" i="2"/>
  <c r="X755" i="2"/>
  <c r="Y755" i="2"/>
  <c r="W755" i="2"/>
  <c r="AC755" i="2" s="1"/>
  <c r="W998" i="2"/>
  <c r="AC998" i="2" s="1"/>
  <c r="X998" i="2"/>
  <c r="Y998" i="2"/>
  <c r="Y249" i="2"/>
  <c r="W249" i="2"/>
  <c r="AC249" i="2" s="1"/>
  <c r="X249" i="2"/>
  <c r="Y785" i="2"/>
  <c r="W785" i="2"/>
  <c r="AC785" i="2" s="1"/>
  <c r="X785" i="2"/>
  <c r="X663" i="2"/>
  <c r="Y663" i="2"/>
  <c r="W663" i="2"/>
  <c r="AC663" i="2" s="1"/>
  <c r="X646" i="2"/>
  <c r="W646" i="2"/>
  <c r="AC646" i="2" s="1"/>
  <c r="Y646" i="2"/>
  <c r="Y917" i="2"/>
  <c r="W917" i="2"/>
  <c r="AC917" i="2" s="1"/>
  <c r="X917" i="2"/>
  <c r="AK509" i="2"/>
  <c r="AM509" i="2"/>
  <c r="AG509" i="2"/>
  <c r="AO509" i="2"/>
  <c r="AI509" i="2"/>
  <c r="AE509" i="2"/>
  <c r="Y510" i="2"/>
  <c r="X510" i="2"/>
  <c r="W510" i="2"/>
  <c r="AC510" i="2" s="1"/>
  <c r="AJ509" i="2"/>
  <c r="AN509" i="2"/>
  <c r="AP509" i="2"/>
  <c r="AH509" i="2"/>
  <c r="AF509" i="2"/>
  <c r="AL509" i="2"/>
  <c r="AG15" i="2" l="1"/>
  <c r="AK15" i="2"/>
  <c r="AM15" i="2"/>
  <c r="AE15" i="2"/>
  <c r="AI15" i="2"/>
  <c r="AO15" i="2"/>
  <c r="AL11" i="2"/>
  <c r="AN11" i="2"/>
  <c r="AF11" i="2"/>
  <c r="AH11" i="2"/>
  <c r="AP11" i="2"/>
  <c r="AJ11" i="2"/>
  <c r="AN16" i="2"/>
  <c r="AH16" i="2"/>
  <c r="AF16" i="2"/>
  <c r="AP16" i="2"/>
  <c r="AJ16" i="2"/>
  <c r="AL16" i="2"/>
  <c r="AO12" i="2"/>
  <c r="AM12" i="2"/>
  <c r="AK12" i="2"/>
  <c r="AG12" i="2"/>
  <c r="AE12" i="2"/>
  <c r="AI12" i="2"/>
  <c r="AI14" i="2"/>
  <c r="AM14" i="2"/>
  <c r="AG14" i="2"/>
  <c r="AE14" i="2"/>
  <c r="AO14" i="2"/>
  <c r="AK14" i="2"/>
  <c r="AE11" i="2"/>
  <c r="AG11" i="2"/>
  <c r="AI11" i="2"/>
  <c r="AK11" i="2"/>
  <c r="AM11" i="2"/>
  <c r="AO11" i="2"/>
  <c r="AP12" i="2"/>
  <c r="AJ12" i="2"/>
  <c r="AN12" i="2"/>
  <c r="AL12" i="2"/>
  <c r="AH12" i="2"/>
  <c r="AF12" i="2"/>
  <c r="AG13" i="2"/>
  <c r="AI13" i="2"/>
  <c r="AK13" i="2"/>
  <c r="AM13" i="2"/>
  <c r="AE13" i="2"/>
  <c r="AO13" i="2"/>
  <c r="AM17" i="2"/>
  <c r="AE17" i="2"/>
  <c r="AK17" i="2"/>
  <c r="AG17" i="2"/>
  <c r="AO17" i="2"/>
  <c r="AI17" i="2"/>
  <c r="AL14" i="2"/>
  <c r="AP14" i="2"/>
  <c r="AN14" i="2"/>
  <c r="AF14" i="2"/>
  <c r="AJ14" i="2"/>
  <c r="AH14" i="2"/>
  <c r="AG16" i="2"/>
  <c r="AI16" i="2"/>
  <c r="AE16" i="2"/>
  <c r="AK16" i="2"/>
  <c r="AO16" i="2"/>
  <c r="AM16" i="2"/>
  <c r="AF15" i="2"/>
  <c r="AN15" i="2"/>
  <c r="AL15" i="2"/>
  <c r="AH15" i="2"/>
  <c r="AJ15" i="2"/>
  <c r="AP15" i="2"/>
  <c r="AH13" i="2"/>
  <c r="AN13" i="2"/>
  <c r="AL13" i="2"/>
  <c r="AP13" i="2"/>
  <c r="AF13" i="2"/>
  <c r="AJ13" i="2"/>
  <c r="AL17" i="2"/>
  <c r="AF17" i="2"/>
  <c r="AH17" i="2"/>
  <c r="AP17" i="2"/>
  <c r="AJ17" i="2"/>
  <c r="AN17" i="2"/>
  <c r="AH917" i="2"/>
  <c r="AF917" i="2"/>
  <c r="AN917" i="2"/>
  <c r="AP917" i="2"/>
  <c r="AL917" i="2"/>
  <c r="AJ917" i="2"/>
  <c r="AP249" i="2"/>
  <c r="AH249" i="2"/>
  <c r="AJ249" i="2"/>
  <c r="AL249" i="2"/>
  <c r="AN249" i="2"/>
  <c r="AF249" i="2"/>
  <c r="AF493" i="2"/>
  <c r="AP493" i="2"/>
  <c r="AN493" i="2"/>
  <c r="AH493" i="2"/>
  <c r="AL493" i="2"/>
  <c r="AJ493" i="2"/>
  <c r="AN379" i="2"/>
  <c r="AF379" i="2"/>
  <c r="AP379" i="2"/>
  <c r="AJ379" i="2"/>
  <c r="AH379" i="2"/>
  <c r="AL379" i="2"/>
  <c r="AM251" i="2"/>
  <c r="AG251" i="2"/>
  <c r="AE251" i="2"/>
  <c r="AI251" i="2"/>
  <c r="AK251" i="2"/>
  <c r="AO251" i="2"/>
  <c r="AG361" i="2"/>
  <c r="AI361" i="2"/>
  <c r="AO361" i="2"/>
  <c r="AE361" i="2"/>
  <c r="AK361" i="2"/>
  <c r="AM361" i="2"/>
  <c r="AP645" i="2"/>
  <c r="AN645" i="2"/>
  <c r="AF645" i="2"/>
  <c r="AL645" i="2"/>
  <c r="AH645" i="2"/>
  <c r="AJ645" i="2"/>
  <c r="AH730" i="2"/>
  <c r="AN730" i="2"/>
  <c r="AP730" i="2"/>
  <c r="AJ730" i="2"/>
  <c r="AF730" i="2"/>
  <c r="AL730" i="2"/>
  <c r="AM636" i="2"/>
  <c r="AE636" i="2"/>
  <c r="AK636" i="2"/>
  <c r="AI636" i="2"/>
  <c r="AO636" i="2"/>
  <c r="AG636" i="2"/>
  <c r="AO421" i="2"/>
  <c r="AE421" i="2"/>
  <c r="AI421" i="2"/>
  <c r="AG421" i="2"/>
  <c r="AM421" i="2"/>
  <c r="AK421" i="2"/>
  <c r="AJ712" i="2"/>
  <c r="AH712" i="2"/>
  <c r="AF712" i="2"/>
  <c r="AP712" i="2"/>
  <c r="AN712" i="2"/>
  <c r="AL712" i="2"/>
  <c r="AP646" i="2"/>
  <c r="AJ646" i="2"/>
  <c r="AL646" i="2"/>
  <c r="AF646" i="2"/>
  <c r="AN646" i="2"/>
  <c r="AH646" i="2"/>
  <c r="AL663" i="2"/>
  <c r="AF663" i="2"/>
  <c r="AH663" i="2"/>
  <c r="AP663" i="2"/>
  <c r="AJ663" i="2"/>
  <c r="AN663" i="2"/>
  <c r="AF785" i="2"/>
  <c r="AL785" i="2"/>
  <c r="AH785" i="2"/>
  <c r="AN785" i="2"/>
  <c r="AJ785" i="2"/>
  <c r="AP785" i="2"/>
  <c r="AJ998" i="2"/>
  <c r="AP998" i="2"/>
  <c r="AN998" i="2"/>
  <c r="AL998" i="2"/>
  <c r="AF998" i="2"/>
  <c r="AH998" i="2"/>
  <c r="AJ755" i="2"/>
  <c r="AP755" i="2"/>
  <c r="AN755" i="2"/>
  <c r="AH755" i="2"/>
  <c r="AF755" i="2"/>
  <c r="AL755" i="2"/>
  <c r="AN136" i="2"/>
  <c r="AF136" i="2"/>
  <c r="AP136" i="2"/>
  <c r="AL136" i="2"/>
  <c r="AJ136" i="2"/>
  <c r="AH136" i="2"/>
  <c r="AH277" i="2"/>
  <c r="AF277" i="2"/>
  <c r="AL277" i="2"/>
  <c r="AP277" i="2"/>
  <c r="AJ277" i="2"/>
  <c r="AN277" i="2"/>
  <c r="AP635" i="2"/>
  <c r="AJ635" i="2"/>
  <c r="AL635" i="2"/>
  <c r="AF635" i="2"/>
  <c r="AH635" i="2"/>
  <c r="AN635" i="2"/>
  <c r="AG135" i="2"/>
  <c r="AE135" i="2"/>
  <c r="AI135" i="2"/>
  <c r="AM135" i="2"/>
  <c r="AK135" i="2"/>
  <c r="AO135" i="2"/>
  <c r="AG577" i="2"/>
  <c r="AM577" i="2"/>
  <c r="AE577" i="2"/>
  <c r="AO577" i="2"/>
  <c r="AK577" i="2"/>
  <c r="AI577" i="2"/>
  <c r="AN305" i="2"/>
  <c r="AF305" i="2"/>
  <c r="AP305" i="2"/>
  <c r="AH305" i="2"/>
  <c r="AJ305" i="2"/>
  <c r="AL305" i="2"/>
  <c r="AO750" i="2"/>
  <c r="AG750" i="2"/>
  <c r="AE750" i="2"/>
  <c r="AI750" i="2"/>
  <c r="AM750" i="2"/>
  <c r="AK750" i="2"/>
  <c r="AN347" i="2"/>
  <c r="AL347" i="2"/>
  <c r="AJ347" i="2"/>
  <c r="AF347" i="2"/>
  <c r="AP347" i="2"/>
  <c r="AH347" i="2"/>
  <c r="AO417" i="2"/>
  <c r="AE417" i="2"/>
  <c r="AI417" i="2"/>
  <c r="AK417" i="2"/>
  <c r="AG417" i="2"/>
  <c r="AM417" i="2"/>
  <c r="AN280" i="2"/>
  <c r="AP280" i="2"/>
  <c r="AL280" i="2"/>
  <c r="AH280" i="2"/>
  <c r="AF280" i="2"/>
  <c r="AJ280" i="2"/>
  <c r="AL848" i="2"/>
  <c r="AF848" i="2"/>
  <c r="AH848" i="2"/>
  <c r="AN848" i="2"/>
  <c r="AJ848" i="2"/>
  <c r="AP848" i="2"/>
  <c r="AE281" i="2"/>
  <c r="AG281" i="2"/>
  <c r="AK281" i="2"/>
  <c r="AM281" i="2"/>
  <c r="AI281" i="2"/>
  <c r="AO281" i="2"/>
  <c r="AE913" i="2"/>
  <c r="AG913" i="2"/>
  <c r="AM913" i="2"/>
  <c r="AO913" i="2"/>
  <c r="AK913" i="2"/>
  <c r="AI913" i="2"/>
  <c r="AF882" i="2"/>
  <c r="AJ882" i="2"/>
  <c r="AL882" i="2"/>
  <c r="AH882" i="2"/>
  <c r="AN882" i="2"/>
  <c r="AP882" i="2"/>
  <c r="AO472" i="2"/>
  <c r="AI472" i="2"/>
  <c r="AK472" i="2"/>
  <c r="AG472" i="2"/>
  <c r="AM472" i="2"/>
  <c r="AE472" i="2"/>
  <c r="AI705" i="2"/>
  <c r="AE705" i="2"/>
  <c r="AM705" i="2"/>
  <c r="AO705" i="2"/>
  <c r="AG705" i="2"/>
  <c r="AK705" i="2"/>
  <c r="AP498" i="2"/>
  <c r="AN498" i="2"/>
  <c r="AJ498" i="2"/>
  <c r="AH498" i="2"/>
  <c r="AL498" i="2"/>
  <c r="AF498" i="2"/>
  <c r="AL521" i="2"/>
  <c r="AF521" i="2"/>
  <c r="AP521" i="2"/>
  <c r="AH521" i="2"/>
  <c r="AJ521" i="2"/>
  <c r="AN521" i="2"/>
  <c r="AL836" i="2"/>
  <c r="AF836" i="2"/>
  <c r="AP836" i="2"/>
  <c r="AH836" i="2"/>
  <c r="AN836" i="2"/>
  <c r="AJ836" i="2"/>
  <c r="AE865" i="2"/>
  <c r="AK865" i="2"/>
  <c r="AI865" i="2"/>
  <c r="AM865" i="2"/>
  <c r="AO865" i="2"/>
  <c r="AG865" i="2"/>
  <c r="AN733" i="2"/>
  <c r="AH733" i="2"/>
  <c r="AJ733" i="2"/>
  <c r="AP733" i="2"/>
  <c r="AF733" i="2"/>
  <c r="AL733" i="2"/>
  <c r="AK534" i="2"/>
  <c r="AE534" i="2"/>
  <c r="AG534" i="2"/>
  <c r="AM534" i="2"/>
  <c r="AO534" i="2"/>
  <c r="AI534" i="2"/>
  <c r="AM395" i="2"/>
  <c r="AK395" i="2"/>
  <c r="AI395" i="2"/>
  <c r="AE395" i="2"/>
  <c r="AO395" i="2"/>
  <c r="AG395" i="2"/>
  <c r="AN644" i="2"/>
  <c r="AP644" i="2"/>
  <c r="AJ644" i="2"/>
  <c r="AL644" i="2"/>
  <c r="AH644" i="2"/>
  <c r="AF644" i="2"/>
  <c r="AF934" i="2"/>
  <c r="AH934" i="2"/>
  <c r="AJ934" i="2"/>
  <c r="AP934" i="2"/>
  <c r="AN934" i="2"/>
  <c r="AL934" i="2"/>
  <c r="AJ251" i="2"/>
  <c r="AL251" i="2"/>
  <c r="AN251" i="2"/>
  <c r="AF251" i="2"/>
  <c r="AH251" i="2"/>
  <c r="AP251" i="2"/>
  <c r="AM533" i="2"/>
  <c r="AO533" i="2"/>
  <c r="AI533" i="2"/>
  <c r="AK533" i="2"/>
  <c r="AG533" i="2"/>
  <c r="AE533" i="2"/>
  <c r="AJ973" i="2"/>
  <c r="AN973" i="2"/>
  <c r="AF973" i="2"/>
  <c r="AP973" i="2"/>
  <c r="AL973" i="2"/>
  <c r="AH973" i="2"/>
  <c r="AH1007" i="2"/>
  <c r="AN1007" i="2"/>
  <c r="AP1007" i="2"/>
  <c r="AJ1007" i="2"/>
  <c r="AF1007" i="2"/>
  <c r="AL1007" i="2"/>
  <c r="AO608" i="2"/>
  <c r="AM608" i="2"/>
  <c r="AG608" i="2"/>
  <c r="AE608" i="2"/>
  <c r="AI608" i="2"/>
  <c r="AK608" i="2"/>
  <c r="AM712" i="2"/>
  <c r="AG712" i="2"/>
  <c r="AK712" i="2"/>
  <c r="AI712" i="2"/>
  <c r="AO712" i="2"/>
  <c r="AE712" i="2"/>
  <c r="AH266" i="2"/>
  <c r="AP266" i="2"/>
  <c r="AN266" i="2"/>
  <c r="AJ266" i="2"/>
  <c r="AF266" i="2"/>
  <c r="AL266" i="2"/>
  <c r="AN701" i="2"/>
  <c r="AH701" i="2"/>
  <c r="AP701" i="2"/>
  <c r="AJ701" i="2"/>
  <c r="AF701" i="2"/>
  <c r="AL701" i="2"/>
  <c r="AN389" i="2"/>
  <c r="AF389" i="2"/>
  <c r="AH389" i="2"/>
  <c r="AP389" i="2"/>
  <c r="AJ389" i="2"/>
  <c r="AL389" i="2"/>
  <c r="AI128" i="2"/>
  <c r="AK128" i="2"/>
  <c r="AM128" i="2"/>
  <c r="AE128" i="2"/>
  <c r="AO128" i="2"/>
  <c r="AG128" i="2"/>
  <c r="AM917" i="2"/>
  <c r="AO917" i="2"/>
  <c r="AI917" i="2"/>
  <c r="AK917" i="2"/>
  <c r="AE917" i="2"/>
  <c r="AG917" i="2"/>
  <c r="AE663" i="2"/>
  <c r="AO663" i="2"/>
  <c r="AM663" i="2"/>
  <c r="AK663" i="2"/>
  <c r="AI663" i="2"/>
  <c r="AG663" i="2"/>
  <c r="AO249" i="2"/>
  <c r="AM249" i="2"/>
  <c r="AE249" i="2"/>
  <c r="AG249" i="2"/>
  <c r="AI249" i="2"/>
  <c r="AK249" i="2"/>
  <c r="AM998" i="2"/>
  <c r="AO998" i="2"/>
  <c r="AK998" i="2"/>
  <c r="AG998" i="2"/>
  <c r="AE998" i="2"/>
  <c r="AI998" i="2"/>
  <c r="AE755" i="2"/>
  <c r="AG755" i="2"/>
  <c r="AI755" i="2"/>
  <c r="AM755" i="2"/>
  <c r="AK755" i="2"/>
  <c r="AO755" i="2"/>
  <c r="AP98" i="2"/>
  <c r="AN98" i="2"/>
  <c r="AF98" i="2"/>
  <c r="AL98" i="2"/>
  <c r="AJ98" i="2"/>
  <c r="AH98" i="2"/>
  <c r="AG635" i="2"/>
  <c r="AK635" i="2"/>
  <c r="AE635" i="2"/>
  <c r="AI635" i="2"/>
  <c r="AM635" i="2"/>
  <c r="AO635" i="2"/>
  <c r="AL633" i="2"/>
  <c r="AF633" i="2"/>
  <c r="AH633" i="2"/>
  <c r="AN633" i="2"/>
  <c r="AJ633" i="2"/>
  <c r="AP633" i="2"/>
  <c r="AO646" i="2"/>
  <c r="AE646" i="2"/>
  <c r="AI646" i="2"/>
  <c r="AG646" i="2"/>
  <c r="AK646" i="2"/>
  <c r="AM646" i="2"/>
  <c r="AO785" i="2"/>
  <c r="AI785" i="2"/>
  <c r="AE785" i="2"/>
  <c r="AM785" i="2"/>
  <c r="AK785" i="2"/>
  <c r="AG785" i="2"/>
  <c r="AO136" i="2"/>
  <c r="AK136" i="2"/>
  <c r="AG136" i="2"/>
  <c r="AE136" i="2"/>
  <c r="AI136" i="2"/>
  <c r="AM136" i="2"/>
  <c r="AK98" i="2"/>
  <c r="AO98" i="2"/>
  <c r="AG98" i="2"/>
  <c r="AM98" i="2"/>
  <c r="AI98" i="2"/>
  <c r="AE98" i="2"/>
  <c r="AI277" i="2"/>
  <c r="AO277" i="2"/>
  <c r="AG277" i="2"/>
  <c r="AE277" i="2"/>
  <c r="AK277" i="2"/>
  <c r="AM277" i="2"/>
  <c r="AJ620" i="2"/>
  <c r="AL620" i="2"/>
  <c r="AF620" i="2"/>
  <c r="AN620" i="2"/>
  <c r="AP620" i="2"/>
  <c r="AH620" i="2"/>
  <c r="AI633" i="2"/>
  <c r="AE633" i="2"/>
  <c r="AO633" i="2"/>
  <c r="AK633" i="2"/>
  <c r="AG633" i="2"/>
  <c r="AM633" i="2"/>
  <c r="AN135" i="2"/>
  <c r="AL135" i="2"/>
  <c r="AH135" i="2"/>
  <c r="AJ135" i="2"/>
  <c r="AP135" i="2"/>
  <c r="AF135" i="2"/>
  <c r="AE837" i="2"/>
  <c r="AM837" i="2"/>
  <c r="AI837" i="2"/>
  <c r="AG837" i="2"/>
  <c r="AO837" i="2"/>
  <c r="AK837" i="2"/>
  <c r="AO495" i="2"/>
  <c r="AE495" i="2"/>
  <c r="AI495" i="2"/>
  <c r="AG495" i="2"/>
  <c r="AM495" i="2"/>
  <c r="AK495" i="2"/>
  <c r="AM832" i="2"/>
  <c r="AO832" i="2"/>
  <c r="AG832" i="2"/>
  <c r="AI832" i="2"/>
  <c r="AK832" i="2"/>
  <c r="AE832" i="2"/>
  <c r="AH417" i="2"/>
  <c r="AF417" i="2"/>
  <c r="AN417" i="2"/>
  <c r="AJ417" i="2"/>
  <c r="AP417" i="2"/>
  <c r="AL417" i="2"/>
  <c r="AK569" i="2"/>
  <c r="AE569" i="2"/>
  <c r="AI569" i="2"/>
  <c r="AG569" i="2"/>
  <c r="AM569" i="2"/>
  <c r="AO569" i="2"/>
  <c r="AL965" i="2"/>
  <c r="AN965" i="2"/>
  <c r="AP965" i="2"/>
  <c r="AJ965" i="2"/>
  <c r="AH965" i="2"/>
  <c r="AF965" i="2"/>
  <c r="AP782" i="2"/>
  <c r="AN782" i="2"/>
  <c r="AJ782" i="2"/>
  <c r="AF782" i="2"/>
  <c r="AH782" i="2"/>
  <c r="AL782" i="2"/>
  <c r="AP658" i="2"/>
  <c r="AN658" i="2"/>
  <c r="AH658" i="2"/>
  <c r="AF658" i="2"/>
  <c r="AJ658" i="2"/>
  <c r="AL658" i="2"/>
  <c r="AN705" i="2"/>
  <c r="AL705" i="2"/>
  <c r="AJ705" i="2"/>
  <c r="AP705" i="2"/>
  <c r="AF705" i="2"/>
  <c r="AH705" i="2"/>
  <c r="AJ710" i="2"/>
  <c r="AP710" i="2"/>
  <c r="AN710" i="2"/>
  <c r="AH710" i="2"/>
  <c r="AL710" i="2"/>
  <c r="AF710" i="2"/>
  <c r="AO365" i="2"/>
  <c r="AE365" i="2"/>
  <c r="AM365" i="2"/>
  <c r="AG365" i="2"/>
  <c r="AI365" i="2"/>
  <c r="AK365" i="2"/>
  <c r="AO769" i="2"/>
  <c r="AM769" i="2"/>
  <c r="AE769" i="2"/>
  <c r="AG769" i="2"/>
  <c r="AK769" i="2"/>
  <c r="AI769" i="2"/>
  <c r="AG970" i="2"/>
  <c r="AE970" i="2"/>
  <c r="AO970" i="2"/>
  <c r="AI970" i="2"/>
  <c r="AK970" i="2"/>
  <c r="AM970" i="2"/>
  <c r="AK127" i="2"/>
  <c r="AM127" i="2"/>
  <c r="AE127" i="2"/>
  <c r="AO127" i="2"/>
  <c r="AG127" i="2"/>
  <c r="AI127" i="2"/>
  <c r="AP788" i="2"/>
  <c r="AJ788" i="2"/>
  <c r="AL788" i="2"/>
  <c r="AF788" i="2"/>
  <c r="AH788" i="2"/>
  <c r="AN788" i="2"/>
  <c r="AM665" i="2"/>
  <c r="AO665" i="2"/>
  <c r="AI665" i="2"/>
  <c r="AG665" i="2"/>
  <c r="AE665" i="2"/>
  <c r="AK665" i="2"/>
  <c r="AL735" i="2"/>
  <c r="AF735" i="2"/>
  <c r="AH735" i="2"/>
  <c r="AJ735" i="2"/>
  <c r="AP735" i="2"/>
  <c r="AN735" i="2"/>
  <c r="AH749" i="2"/>
  <c r="AF749" i="2"/>
  <c r="AL749" i="2"/>
  <c r="AN749" i="2"/>
  <c r="AJ749" i="2"/>
  <c r="AP749" i="2"/>
  <c r="AP499" i="2"/>
  <c r="AH499" i="2"/>
  <c r="AJ499" i="2"/>
  <c r="AL499" i="2"/>
  <c r="AF499" i="2"/>
  <c r="AN499" i="2"/>
  <c r="AO406" i="2"/>
  <c r="AE406" i="2"/>
  <c r="AM406" i="2"/>
  <c r="AI406" i="2"/>
  <c r="AG406" i="2"/>
  <c r="AK406" i="2"/>
  <c r="AF806" i="2"/>
  <c r="AP806" i="2"/>
  <c r="AJ806" i="2"/>
  <c r="AL806" i="2"/>
  <c r="AH806" i="2"/>
  <c r="AN806" i="2"/>
  <c r="AN687" i="2"/>
  <c r="AP687" i="2"/>
  <c r="AJ687" i="2"/>
  <c r="AF687" i="2"/>
  <c r="AL687" i="2"/>
  <c r="AH687" i="2"/>
  <c r="AL315" i="2"/>
  <c r="AP315" i="2"/>
  <c r="AF315" i="2"/>
  <c r="AJ315" i="2"/>
  <c r="AH315" i="2"/>
  <c r="AN315" i="2"/>
  <c r="AO836" i="2"/>
  <c r="AK836" i="2"/>
  <c r="AG836" i="2"/>
  <c r="AI836" i="2"/>
  <c r="AE836" i="2"/>
  <c r="AM836" i="2"/>
  <c r="AK733" i="2"/>
  <c r="AM733" i="2"/>
  <c r="AG733" i="2"/>
  <c r="AI733" i="2"/>
  <c r="AO733" i="2"/>
  <c r="AE733" i="2"/>
  <c r="AE683" i="2"/>
  <c r="AO683" i="2"/>
  <c r="AM683" i="2"/>
  <c r="AI683" i="2"/>
  <c r="AK683" i="2"/>
  <c r="AG683" i="2"/>
  <c r="AF534" i="2"/>
  <c r="AP534" i="2"/>
  <c r="AN534" i="2"/>
  <c r="AL534" i="2"/>
  <c r="AJ534" i="2"/>
  <c r="AH534" i="2"/>
  <c r="AL395" i="2"/>
  <c r="AP395" i="2"/>
  <c r="AH395" i="2"/>
  <c r="AF395" i="2"/>
  <c r="AJ395" i="2"/>
  <c r="AN395" i="2"/>
  <c r="AF793" i="2"/>
  <c r="AP793" i="2"/>
  <c r="AN793" i="2"/>
  <c r="AJ793" i="2"/>
  <c r="AL793" i="2"/>
  <c r="AH793" i="2"/>
  <c r="AI934" i="2"/>
  <c r="AO934" i="2"/>
  <c r="AE934" i="2"/>
  <c r="AK934" i="2"/>
  <c r="AG934" i="2"/>
  <c r="AM934" i="2"/>
  <c r="AN943" i="2"/>
  <c r="AJ943" i="2"/>
  <c r="AF943" i="2"/>
  <c r="AP943" i="2"/>
  <c r="AL943" i="2"/>
  <c r="AH943" i="2"/>
  <c r="AK179" i="2"/>
  <c r="AG179" i="2"/>
  <c r="AM179" i="2"/>
  <c r="AE179" i="2"/>
  <c r="AO179" i="2"/>
  <c r="AI179" i="2"/>
  <c r="AP361" i="2"/>
  <c r="AL361" i="2"/>
  <c r="AF361" i="2"/>
  <c r="AJ361" i="2"/>
  <c r="AN361" i="2"/>
  <c r="AH361" i="2"/>
  <c r="AL419" i="2"/>
  <c r="AP419" i="2"/>
  <c r="AH419" i="2"/>
  <c r="AF419" i="2"/>
  <c r="AJ419" i="2"/>
  <c r="AN419" i="2"/>
  <c r="AG805" i="2"/>
  <c r="AK805" i="2"/>
  <c r="AM805" i="2"/>
  <c r="AE805" i="2"/>
  <c r="AI805" i="2"/>
  <c r="AO805" i="2"/>
  <c r="AM254" i="2"/>
  <c r="AK254" i="2"/>
  <c r="AI254" i="2"/>
  <c r="AE254" i="2"/>
  <c r="AO254" i="2"/>
  <c r="AG254" i="2"/>
  <c r="AE718" i="2"/>
  <c r="AG718" i="2"/>
  <c r="AK718" i="2"/>
  <c r="AI718" i="2"/>
  <c r="AM718" i="2"/>
  <c r="AO718" i="2"/>
  <c r="AG897" i="2"/>
  <c r="AM897" i="2"/>
  <c r="AK897" i="2"/>
  <c r="AO897" i="2"/>
  <c r="AE897" i="2"/>
  <c r="AI897" i="2"/>
  <c r="AF531" i="2"/>
  <c r="AP531" i="2"/>
  <c r="AN531" i="2"/>
  <c r="AL531" i="2"/>
  <c r="AJ531" i="2"/>
  <c r="AH531" i="2"/>
  <c r="AJ533" i="2"/>
  <c r="AN533" i="2"/>
  <c r="AH533" i="2"/>
  <c r="AL533" i="2"/>
  <c r="AP533" i="2"/>
  <c r="AF533" i="2"/>
  <c r="AI263" i="2"/>
  <c r="AK263" i="2"/>
  <c r="AM263" i="2"/>
  <c r="AO263" i="2"/>
  <c r="AG263" i="2"/>
  <c r="AE263" i="2"/>
  <c r="AK973" i="2"/>
  <c r="AE973" i="2"/>
  <c r="AG973" i="2"/>
  <c r="AM973" i="2"/>
  <c r="AI973" i="2"/>
  <c r="AO973" i="2"/>
  <c r="AF695" i="2"/>
  <c r="AL695" i="2"/>
  <c r="AN695" i="2"/>
  <c r="AP695" i="2"/>
  <c r="AJ695" i="2"/>
  <c r="AH695" i="2"/>
  <c r="AE214" i="2"/>
  <c r="AG214" i="2"/>
  <c r="AK214" i="2"/>
  <c r="AO214" i="2"/>
  <c r="AI214" i="2"/>
  <c r="AM214" i="2"/>
  <c r="AL581" i="2"/>
  <c r="AN581" i="2"/>
  <c r="AH581" i="2"/>
  <c r="AJ581" i="2"/>
  <c r="AF581" i="2"/>
  <c r="AP581" i="2"/>
  <c r="AI115" i="2"/>
  <c r="AM115" i="2"/>
  <c r="AK115" i="2"/>
  <c r="AE115" i="2"/>
  <c r="AO115" i="2"/>
  <c r="AG115" i="2"/>
  <c r="AL1003" i="2"/>
  <c r="AJ1003" i="2"/>
  <c r="AH1003" i="2"/>
  <c r="AN1003" i="2"/>
  <c r="AP1003" i="2"/>
  <c r="AF1003" i="2"/>
  <c r="AE316" i="2"/>
  <c r="AK316" i="2"/>
  <c r="AG316" i="2"/>
  <c r="AM316" i="2"/>
  <c r="AI316" i="2"/>
  <c r="AO316" i="2"/>
  <c r="AN904" i="2"/>
  <c r="AF904" i="2"/>
  <c r="AL904" i="2"/>
  <c r="AP904" i="2"/>
  <c r="AJ904" i="2"/>
  <c r="AH904" i="2"/>
  <c r="AJ197" i="2"/>
  <c r="AL197" i="2"/>
  <c r="AP197" i="2"/>
  <c r="AF197" i="2"/>
  <c r="AH197" i="2"/>
  <c r="AN197" i="2"/>
  <c r="AJ589" i="2"/>
  <c r="AP589" i="2"/>
  <c r="AF589" i="2"/>
  <c r="AL589" i="2"/>
  <c r="AH589" i="2"/>
  <c r="AN589" i="2"/>
  <c r="AG324" i="2"/>
  <c r="AM324" i="2"/>
  <c r="AI324" i="2"/>
  <c r="AE324" i="2"/>
  <c r="AK324" i="2"/>
  <c r="AO324" i="2"/>
  <c r="AP448" i="2"/>
  <c r="AF448" i="2"/>
  <c r="AN448" i="2"/>
  <c r="AJ448" i="2"/>
  <c r="AL448" i="2"/>
  <c r="AH448" i="2"/>
  <c r="AI385" i="2"/>
  <c r="AE385" i="2"/>
  <c r="AO385" i="2"/>
  <c r="AM385" i="2"/>
  <c r="AG385" i="2"/>
  <c r="AK385" i="2"/>
  <c r="AK142" i="2"/>
  <c r="AM142" i="2"/>
  <c r="AG142" i="2"/>
  <c r="AO142" i="2"/>
  <c r="AE142" i="2"/>
  <c r="AI142" i="2"/>
  <c r="AO362" i="2"/>
  <c r="AG362" i="2"/>
  <c r="AE362" i="2"/>
  <c r="AK362" i="2"/>
  <c r="AM362" i="2"/>
  <c r="AI362" i="2"/>
  <c r="AL762" i="2"/>
  <c r="AN762" i="2"/>
  <c r="AH762" i="2"/>
  <c r="AP762" i="2"/>
  <c r="AF762" i="2"/>
  <c r="AJ762" i="2"/>
  <c r="AF165" i="2"/>
  <c r="AP165" i="2"/>
  <c r="AH165" i="2"/>
  <c r="AN165" i="2"/>
  <c r="AL165" i="2"/>
  <c r="AJ165" i="2"/>
  <c r="AJ350" i="2"/>
  <c r="AF350" i="2"/>
  <c r="AH350" i="2"/>
  <c r="AP350" i="2"/>
  <c r="AN350" i="2"/>
  <c r="AL350" i="2"/>
  <c r="AO377" i="2"/>
  <c r="AG377" i="2"/>
  <c r="AE377" i="2"/>
  <c r="AM377" i="2"/>
  <c r="AK377" i="2"/>
  <c r="AI377" i="2"/>
  <c r="AP813" i="2"/>
  <c r="AJ813" i="2"/>
  <c r="AL813" i="2"/>
  <c r="AH813" i="2"/>
  <c r="AF813" i="2"/>
  <c r="AN813" i="2"/>
  <c r="AL871" i="2"/>
  <c r="AN871" i="2"/>
  <c r="AH871" i="2"/>
  <c r="AJ871" i="2"/>
  <c r="AP871" i="2"/>
  <c r="AF871" i="2"/>
  <c r="AG198" i="2"/>
  <c r="AO198" i="2"/>
  <c r="AI198" i="2"/>
  <c r="AM198" i="2"/>
  <c r="AK198" i="2"/>
  <c r="AE198" i="2"/>
  <c r="AI723" i="2"/>
  <c r="AK723" i="2"/>
  <c r="AO723" i="2"/>
  <c r="AG723" i="2"/>
  <c r="AM723" i="2"/>
  <c r="AE723" i="2"/>
  <c r="AO297" i="2"/>
  <c r="AI297" i="2"/>
  <c r="AK297" i="2"/>
  <c r="AG297" i="2"/>
  <c r="AE297" i="2"/>
  <c r="AM297" i="2"/>
  <c r="AJ175" i="2"/>
  <c r="AH175" i="2"/>
  <c r="AN175" i="2"/>
  <c r="AL175" i="2"/>
  <c r="AF175" i="2"/>
  <c r="AP175" i="2"/>
  <c r="AM809" i="2"/>
  <c r="AO809" i="2"/>
  <c r="AK809" i="2"/>
  <c r="AI809" i="2"/>
  <c r="AE809" i="2"/>
  <c r="AG809" i="2"/>
  <c r="AN288" i="2"/>
  <c r="AJ288" i="2"/>
  <c r="AF288" i="2"/>
  <c r="AH288" i="2"/>
  <c r="AL288" i="2"/>
  <c r="AP288" i="2"/>
  <c r="AG389" i="2"/>
  <c r="AO389" i="2"/>
  <c r="AE389" i="2"/>
  <c r="AM389" i="2"/>
  <c r="AK389" i="2"/>
  <c r="AI389" i="2"/>
  <c r="AI680" i="2"/>
  <c r="AO680" i="2"/>
  <c r="AE680" i="2"/>
  <c r="AM680" i="2"/>
  <c r="AG680" i="2"/>
  <c r="AK680" i="2"/>
  <c r="AH80" i="2"/>
  <c r="AJ80" i="2"/>
  <c r="AL80" i="2"/>
  <c r="AF80" i="2"/>
  <c r="AN80" i="2"/>
  <c r="AP80" i="2"/>
  <c r="AM455" i="2"/>
  <c r="AE455" i="2"/>
  <c r="AG455" i="2"/>
  <c r="AK455" i="2"/>
  <c r="AI455" i="2"/>
  <c r="AO455" i="2"/>
  <c r="AL1010" i="2"/>
  <c r="AF1010" i="2"/>
  <c r="AH1010" i="2"/>
  <c r="AJ1010" i="2"/>
  <c r="AP1010" i="2"/>
  <c r="AN1010" i="2"/>
  <c r="AG661" i="2"/>
  <c r="AM661" i="2"/>
  <c r="AO661" i="2"/>
  <c r="AI661" i="2"/>
  <c r="AK661" i="2"/>
  <c r="AE661" i="2"/>
  <c r="AK953" i="2"/>
  <c r="AM953" i="2"/>
  <c r="AG953" i="2"/>
  <c r="AI953" i="2"/>
  <c r="AE953" i="2"/>
  <c r="AO953" i="2"/>
  <c r="AP122" i="2"/>
  <c r="AN122" i="2"/>
  <c r="AJ122" i="2"/>
  <c r="AF122" i="2"/>
  <c r="AL122" i="2"/>
  <c r="AH122" i="2"/>
  <c r="AK798" i="2"/>
  <c r="AE798" i="2"/>
  <c r="AG798" i="2"/>
  <c r="AM798" i="2"/>
  <c r="AO798" i="2"/>
  <c r="AI798" i="2"/>
  <c r="AH20" i="2"/>
  <c r="AJ20" i="2"/>
  <c r="AP20" i="2"/>
  <c r="AF20" i="2"/>
  <c r="AN20" i="2"/>
  <c r="AL20" i="2"/>
  <c r="AN85" i="2"/>
  <c r="AH85" i="2"/>
  <c r="AP85" i="2"/>
  <c r="AF85" i="2"/>
  <c r="AL85" i="2"/>
  <c r="AJ85" i="2"/>
  <c r="AM626" i="2"/>
  <c r="AO626" i="2"/>
  <c r="AI626" i="2"/>
  <c r="AK626" i="2"/>
  <c r="AE626" i="2"/>
  <c r="AG626" i="2"/>
  <c r="AG193" i="2"/>
  <c r="AO193" i="2"/>
  <c r="AM193" i="2"/>
  <c r="AK193" i="2"/>
  <c r="AI193" i="2"/>
  <c r="AE193" i="2"/>
  <c r="AE259" i="2"/>
  <c r="AI259" i="2"/>
  <c r="AO259" i="2"/>
  <c r="AK259" i="2"/>
  <c r="AM259" i="2"/>
  <c r="AG259" i="2"/>
  <c r="AM511" i="2"/>
  <c r="AO511" i="2"/>
  <c r="AI511" i="2"/>
  <c r="AK511" i="2"/>
  <c r="AE511" i="2"/>
  <c r="AG511" i="2"/>
  <c r="AE640" i="2"/>
  <c r="AO640" i="2"/>
  <c r="AK640" i="2"/>
  <c r="AG640" i="2"/>
  <c r="AI640" i="2"/>
  <c r="AM640" i="2"/>
  <c r="AK951" i="2"/>
  <c r="AM951" i="2"/>
  <c r="AG951" i="2"/>
  <c r="AI951" i="2"/>
  <c r="AE951" i="2"/>
  <c r="AO951" i="2"/>
  <c r="AJ612" i="2"/>
  <c r="AL612" i="2"/>
  <c r="AF612" i="2"/>
  <c r="AH612" i="2"/>
  <c r="AP612" i="2"/>
  <c r="AN612" i="2"/>
  <c r="AE937" i="2"/>
  <c r="AG937" i="2"/>
  <c r="AM937" i="2"/>
  <c r="AI937" i="2"/>
  <c r="AO937" i="2"/>
  <c r="AK937" i="2"/>
  <c r="AM590" i="2"/>
  <c r="AO590" i="2"/>
  <c r="AI590" i="2"/>
  <c r="AK590" i="2"/>
  <c r="AE590" i="2"/>
  <c r="AG590" i="2"/>
  <c r="AK123" i="2"/>
  <c r="AO123" i="2"/>
  <c r="AI123" i="2"/>
  <c r="AE123" i="2"/>
  <c r="AG123" i="2"/>
  <c r="AM123" i="2"/>
  <c r="AP255" i="2"/>
  <c r="AH255" i="2"/>
  <c r="AL255" i="2"/>
  <c r="AF255" i="2"/>
  <c r="AJ255" i="2"/>
  <c r="AN255" i="2"/>
  <c r="AE885" i="2"/>
  <c r="AI885" i="2"/>
  <c r="AO885" i="2"/>
  <c r="AM885" i="2"/>
  <c r="AK885" i="2"/>
  <c r="AG885" i="2"/>
  <c r="AL893" i="2"/>
  <c r="AN893" i="2"/>
  <c r="AJ893" i="2"/>
  <c r="AP893" i="2"/>
  <c r="AF893" i="2"/>
  <c r="AH893" i="2"/>
  <c r="AK978" i="2"/>
  <c r="AM978" i="2"/>
  <c r="AG978" i="2"/>
  <c r="AE978" i="2"/>
  <c r="AI978" i="2"/>
  <c r="AO978" i="2"/>
  <c r="AH59" i="2"/>
  <c r="AJ59" i="2"/>
  <c r="AL59" i="2"/>
  <c r="AF59" i="2"/>
  <c r="AN59" i="2"/>
  <c r="AP59" i="2"/>
  <c r="AM152" i="2"/>
  <c r="AE152" i="2"/>
  <c r="AI152" i="2"/>
  <c r="AO152" i="2"/>
  <c r="AG152" i="2"/>
  <c r="AK152" i="2"/>
  <c r="AM50" i="2"/>
  <c r="AK50" i="2"/>
  <c r="AI50" i="2"/>
  <c r="AG50" i="2"/>
  <c r="AO50" i="2"/>
  <c r="AE50" i="2"/>
  <c r="AJ795" i="2"/>
  <c r="AP795" i="2"/>
  <c r="AN795" i="2"/>
  <c r="AH795" i="2"/>
  <c r="AF795" i="2"/>
  <c r="AL795" i="2"/>
  <c r="AG660" i="2"/>
  <c r="AI660" i="2"/>
  <c r="AE660" i="2"/>
  <c r="AM660" i="2"/>
  <c r="AO660" i="2"/>
  <c r="AK660" i="2"/>
  <c r="AM462" i="2"/>
  <c r="AI462" i="2"/>
  <c r="AG462" i="2"/>
  <c r="AE462" i="2"/>
  <c r="AK462" i="2"/>
  <c r="AO462" i="2"/>
  <c r="AP373" i="2"/>
  <c r="AN373" i="2"/>
  <c r="AJ373" i="2"/>
  <c r="AH373" i="2"/>
  <c r="AL373" i="2"/>
  <c r="AF373" i="2"/>
  <c r="AM131" i="2"/>
  <c r="AE131" i="2"/>
  <c r="AO131" i="2"/>
  <c r="AI131" i="2"/>
  <c r="AG131" i="2"/>
  <c r="AK131" i="2"/>
  <c r="AP434" i="2"/>
  <c r="AF434" i="2"/>
  <c r="AJ434" i="2"/>
  <c r="AL434" i="2"/>
  <c r="AH434" i="2"/>
  <c r="AN434" i="2"/>
  <c r="AJ82" i="2"/>
  <c r="AF82" i="2"/>
  <c r="AH82" i="2"/>
  <c r="AN82" i="2"/>
  <c r="AL82" i="2"/>
  <c r="AP82" i="2"/>
  <c r="AI800" i="2"/>
  <c r="AO800" i="2"/>
  <c r="AM800" i="2"/>
  <c r="AE800" i="2"/>
  <c r="AG800" i="2"/>
  <c r="AK800" i="2"/>
  <c r="AE172" i="2"/>
  <c r="AO172" i="2"/>
  <c r="AG172" i="2"/>
  <c r="AM172" i="2"/>
  <c r="AI172" i="2"/>
  <c r="AK172" i="2"/>
  <c r="AO829" i="2"/>
  <c r="AM829" i="2"/>
  <c r="AE829" i="2"/>
  <c r="AI829" i="2"/>
  <c r="AG829" i="2"/>
  <c r="AK829" i="2"/>
  <c r="AO363" i="2"/>
  <c r="AK363" i="2"/>
  <c r="AM363" i="2"/>
  <c r="AG363" i="2"/>
  <c r="AI363" i="2"/>
  <c r="AE363" i="2"/>
  <c r="AF62" i="2"/>
  <c r="AN62" i="2"/>
  <c r="AJ62" i="2"/>
  <c r="AP62" i="2"/>
  <c r="AL62" i="2"/>
  <c r="AH62" i="2"/>
  <c r="AJ291" i="2"/>
  <c r="AN291" i="2"/>
  <c r="AP291" i="2"/>
  <c r="AF291" i="2"/>
  <c r="AL291" i="2"/>
  <c r="AH291" i="2"/>
  <c r="AE789" i="2"/>
  <c r="AM789" i="2"/>
  <c r="AO789" i="2"/>
  <c r="AG789" i="2"/>
  <c r="AI789" i="2"/>
  <c r="AK789" i="2"/>
  <c r="AJ372" i="2"/>
  <c r="AN372" i="2"/>
  <c r="AP372" i="2"/>
  <c r="AL372" i="2"/>
  <c r="AF372" i="2"/>
  <c r="AH372" i="2"/>
  <c r="AG682" i="2"/>
  <c r="AM682" i="2"/>
  <c r="AI682" i="2"/>
  <c r="AE682" i="2"/>
  <c r="AO682" i="2"/>
  <c r="AK682" i="2"/>
  <c r="AL760" i="2"/>
  <c r="AJ760" i="2"/>
  <c r="AH760" i="2"/>
  <c r="AP760" i="2"/>
  <c r="AF760" i="2"/>
  <c r="AN760" i="2"/>
  <c r="AJ883" i="2"/>
  <c r="AL883" i="2"/>
  <c r="AH883" i="2"/>
  <c r="AF883" i="2"/>
  <c r="AP883" i="2"/>
  <c r="AN883" i="2"/>
  <c r="AL812" i="2"/>
  <c r="AJ812" i="2"/>
  <c r="AH812" i="2"/>
  <c r="AN812" i="2"/>
  <c r="AP812" i="2"/>
  <c r="AF812" i="2"/>
  <c r="AP874" i="2"/>
  <c r="AJ874" i="2"/>
  <c r="AL874" i="2"/>
  <c r="AN874" i="2"/>
  <c r="AH874" i="2"/>
  <c r="AF874" i="2"/>
  <c r="AJ775" i="2"/>
  <c r="AP775" i="2"/>
  <c r="AN775" i="2"/>
  <c r="AL775" i="2"/>
  <c r="AF775" i="2"/>
  <c r="AH775" i="2"/>
  <c r="AL435" i="2"/>
  <c r="AH435" i="2"/>
  <c r="AJ435" i="2"/>
  <c r="AF435" i="2"/>
  <c r="AP435" i="2"/>
  <c r="AN435" i="2"/>
  <c r="AP230" i="2"/>
  <c r="AF230" i="2"/>
  <c r="AN230" i="2"/>
  <c r="AL230" i="2"/>
  <c r="AH230" i="2"/>
  <c r="AJ230" i="2"/>
  <c r="AE166" i="2"/>
  <c r="AK166" i="2"/>
  <c r="AO166" i="2"/>
  <c r="AG166" i="2"/>
  <c r="AM166" i="2"/>
  <c r="AI166" i="2"/>
  <c r="AP427" i="2"/>
  <c r="AH427" i="2"/>
  <c r="AN427" i="2"/>
  <c r="AL427" i="2"/>
  <c r="AJ427" i="2"/>
  <c r="AF427" i="2"/>
  <c r="AL819" i="2"/>
  <c r="AF819" i="2"/>
  <c r="AH819" i="2"/>
  <c r="AP819" i="2"/>
  <c r="AJ819" i="2"/>
  <c r="AN819" i="2"/>
  <c r="AI183" i="2"/>
  <c r="AM183" i="2"/>
  <c r="AO183" i="2"/>
  <c r="AE183" i="2"/>
  <c r="AK183" i="2"/>
  <c r="AG183" i="2"/>
  <c r="AK691" i="2"/>
  <c r="AI691" i="2"/>
  <c r="AG691" i="2"/>
  <c r="AE691" i="2"/>
  <c r="AO691" i="2"/>
  <c r="AM691" i="2"/>
  <c r="AE256" i="2"/>
  <c r="AO256" i="2"/>
  <c r="AG256" i="2"/>
  <c r="AM256" i="2"/>
  <c r="AK256" i="2"/>
  <c r="AI256" i="2"/>
  <c r="AN483" i="2"/>
  <c r="AF483" i="2"/>
  <c r="AL483" i="2"/>
  <c r="AP483" i="2"/>
  <c r="AJ483" i="2"/>
  <c r="AH483" i="2"/>
  <c r="AM323" i="2"/>
  <c r="AO323" i="2"/>
  <c r="AG323" i="2"/>
  <c r="AE323" i="2"/>
  <c r="AI323" i="2"/>
  <c r="AK323" i="2"/>
  <c r="AH912" i="2"/>
  <c r="AP912" i="2"/>
  <c r="AL912" i="2"/>
  <c r="AJ912" i="2"/>
  <c r="AF912" i="2"/>
  <c r="AN912" i="2"/>
  <c r="AL104" i="2"/>
  <c r="AJ104" i="2"/>
  <c r="AP104" i="2"/>
  <c r="AN104" i="2"/>
  <c r="AH104" i="2"/>
  <c r="AF104" i="2"/>
  <c r="AM237" i="2"/>
  <c r="AO237" i="2"/>
  <c r="AK237" i="2"/>
  <c r="AE237" i="2"/>
  <c r="AG237" i="2"/>
  <c r="AI237" i="2"/>
  <c r="AM771" i="2"/>
  <c r="AO771" i="2"/>
  <c r="AG771" i="2"/>
  <c r="AE771" i="2"/>
  <c r="AI771" i="2"/>
  <c r="AK771" i="2"/>
  <c r="AK470" i="2"/>
  <c r="AO470" i="2"/>
  <c r="AE470" i="2"/>
  <c r="AI470" i="2"/>
  <c r="AG470" i="2"/>
  <c r="AM470" i="2"/>
  <c r="AL741" i="2"/>
  <c r="AN741" i="2"/>
  <c r="AH741" i="2"/>
  <c r="AF741" i="2"/>
  <c r="AJ741" i="2"/>
  <c r="AP741" i="2"/>
  <c r="AH939" i="2"/>
  <c r="AJ939" i="2"/>
  <c r="AF939" i="2"/>
  <c r="AN939" i="2"/>
  <c r="AP939" i="2"/>
  <c r="AL939" i="2"/>
  <c r="AG858" i="2"/>
  <c r="AO858" i="2"/>
  <c r="AI858" i="2"/>
  <c r="AE858" i="2"/>
  <c r="AK858" i="2"/>
  <c r="AM858" i="2"/>
  <c r="AL887" i="2"/>
  <c r="AN887" i="2"/>
  <c r="AF887" i="2"/>
  <c r="AH887" i="2"/>
  <c r="AJ887" i="2"/>
  <c r="AP887" i="2"/>
  <c r="AP371" i="2"/>
  <c r="AH371" i="2"/>
  <c r="AJ371" i="2"/>
  <c r="AL371" i="2"/>
  <c r="AF371" i="2"/>
  <c r="AN371" i="2"/>
  <c r="AP857" i="2"/>
  <c r="AH857" i="2"/>
  <c r="AL857" i="2"/>
  <c r="AF857" i="2"/>
  <c r="AN857" i="2"/>
  <c r="AJ857" i="2"/>
  <c r="AN268" i="2"/>
  <c r="AJ268" i="2"/>
  <c r="AF268" i="2"/>
  <c r="AL268" i="2"/>
  <c r="AP268" i="2"/>
  <c r="AH268" i="2"/>
  <c r="AF394" i="2"/>
  <c r="AL394" i="2"/>
  <c r="AP394" i="2"/>
  <c r="AH394" i="2"/>
  <c r="AN394" i="2"/>
  <c r="AJ394" i="2"/>
  <c r="AE910" i="2"/>
  <c r="AK910" i="2"/>
  <c r="AM910" i="2"/>
  <c r="AI910" i="2"/>
  <c r="AG910" i="2"/>
  <c r="AO910" i="2"/>
  <c r="AK558" i="2"/>
  <c r="AE558" i="2"/>
  <c r="AG558" i="2"/>
  <c r="AM558" i="2"/>
  <c r="AI558" i="2"/>
  <c r="AO558" i="2"/>
  <c r="AJ546" i="2"/>
  <c r="AH546" i="2"/>
  <c r="AF546" i="2"/>
  <c r="AN546" i="2"/>
  <c r="AL546" i="2"/>
  <c r="AP546" i="2"/>
  <c r="AF318" i="2"/>
  <c r="AH318" i="2"/>
  <c r="AN318" i="2"/>
  <c r="AL318" i="2"/>
  <c r="AJ318" i="2"/>
  <c r="AP318" i="2"/>
  <c r="AF711" i="2"/>
  <c r="AL711" i="2"/>
  <c r="AN711" i="2"/>
  <c r="AP711" i="2"/>
  <c r="AJ711" i="2"/>
  <c r="AH711" i="2"/>
  <c r="AE103" i="2"/>
  <c r="AK103" i="2"/>
  <c r="AO103" i="2"/>
  <c r="AG103" i="2"/>
  <c r="AM103" i="2"/>
  <c r="AI103" i="2"/>
  <c r="AI26" i="2"/>
  <c r="AG26" i="2"/>
  <c r="AM26" i="2"/>
  <c r="AK26" i="2"/>
  <c r="AE26" i="2"/>
  <c r="AO26" i="2"/>
  <c r="AF866" i="2"/>
  <c r="AL866" i="2"/>
  <c r="AH866" i="2"/>
  <c r="AN866" i="2"/>
  <c r="AJ866" i="2"/>
  <c r="AP866" i="2"/>
  <c r="AN117" i="2"/>
  <c r="AJ117" i="2"/>
  <c r="AP117" i="2"/>
  <c r="AF117" i="2"/>
  <c r="AL117" i="2"/>
  <c r="AH117" i="2"/>
  <c r="AK537" i="2"/>
  <c r="AE537" i="2"/>
  <c r="AG537" i="2"/>
  <c r="AM537" i="2"/>
  <c r="AI537" i="2"/>
  <c r="AO537" i="2"/>
  <c r="AE843" i="2"/>
  <c r="AM843" i="2"/>
  <c r="AK843" i="2"/>
  <c r="AI843" i="2"/>
  <c r="AG843" i="2"/>
  <c r="AO843" i="2"/>
  <c r="AL226" i="2"/>
  <c r="AF226" i="2"/>
  <c r="AN226" i="2"/>
  <c r="AH226" i="2"/>
  <c r="AP226" i="2"/>
  <c r="AJ226" i="2"/>
  <c r="AK235" i="2"/>
  <c r="AE235" i="2"/>
  <c r="AI235" i="2"/>
  <c r="AM235" i="2"/>
  <c r="AG235" i="2"/>
  <c r="AO235" i="2"/>
  <c r="AI931" i="2"/>
  <c r="AG931" i="2"/>
  <c r="AE931" i="2"/>
  <c r="AM931" i="2"/>
  <c r="AO931" i="2"/>
  <c r="AK931" i="2"/>
  <c r="AK53" i="2"/>
  <c r="AO53" i="2"/>
  <c r="AM53" i="2"/>
  <c r="AE53" i="2"/>
  <c r="AI53" i="2"/>
  <c r="AG53" i="2"/>
  <c r="AO443" i="2"/>
  <c r="AM443" i="2"/>
  <c r="AI443" i="2"/>
  <c r="AG443" i="2"/>
  <c r="AE443" i="2"/>
  <c r="AK443" i="2"/>
  <c r="AL678" i="2"/>
  <c r="AF678" i="2"/>
  <c r="AH678" i="2"/>
  <c r="AJ678" i="2"/>
  <c r="AP678" i="2"/>
  <c r="AN678" i="2"/>
  <c r="AL870" i="2"/>
  <c r="AJ870" i="2"/>
  <c r="AH870" i="2"/>
  <c r="AF870" i="2"/>
  <c r="AN870" i="2"/>
  <c r="AP870" i="2"/>
  <c r="AK958" i="2"/>
  <c r="AI958" i="2"/>
  <c r="AG958" i="2"/>
  <c r="AE958" i="2"/>
  <c r="AO958" i="2"/>
  <c r="AM958" i="2"/>
  <c r="AI930" i="2"/>
  <c r="AG930" i="2"/>
  <c r="AE930" i="2"/>
  <c r="AM930" i="2"/>
  <c r="AO930" i="2"/>
  <c r="AK930" i="2"/>
  <c r="AI484" i="2"/>
  <c r="AE484" i="2"/>
  <c r="AK484" i="2"/>
  <c r="AG484" i="2"/>
  <c r="AM484" i="2"/>
  <c r="AO484" i="2"/>
  <c r="AM539" i="2"/>
  <c r="AO539" i="2"/>
  <c r="AI539" i="2"/>
  <c r="AK539" i="2"/>
  <c r="AE539" i="2"/>
  <c r="AG539" i="2"/>
  <c r="AH685" i="2"/>
  <c r="AL685" i="2"/>
  <c r="AN685" i="2"/>
  <c r="AJ685" i="2"/>
  <c r="AF685" i="2"/>
  <c r="AP685" i="2"/>
  <c r="AM89" i="2"/>
  <c r="AK89" i="2"/>
  <c r="AO89" i="2"/>
  <c r="AI89" i="2"/>
  <c r="AG89" i="2"/>
  <c r="AE89" i="2"/>
  <c r="AE439" i="2"/>
  <c r="AI439" i="2"/>
  <c r="AK439" i="2"/>
  <c r="AG439" i="2"/>
  <c r="AM439" i="2"/>
  <c r="AO439" i="2"/>
  <c r="AK908" i="2"/>
  <c r="AM908" i="2"/>
  <c r="AO908" i="2"/>
  <c r="AI908" i="2"/>
  <c r="AE908" i="2"/>
  <c r="AG908" i="2"/>
  <c r="AN150" i="2"/>
  <c r="AH150" i="2"/>
  <c r="AF150" i="2"/>
  <c r="AP150" i="2"/>
  <c r="AJ150" i="2"/>
  <c r="AL150" i="2"/>
  <c r="AP423" i="2"/>
  <c r="AN423" i="2"/>
  <c r="AF423" i="2"/>
  <c r="AJ423" i="2"/>
  <c r="AL423" i="2"/>
  <c r="AH423" i="2"/>
  <c r="AG246" i="2"/>
  <c r="AO246" i="2"/>
  <c r="AI246" i="2"/>
  <c r="AE246" i="2"/>
  <c r="AK246" i="2"/>
  <c r="AM246" i="2"/>
  <c r="AN37" i="2"/>
  <c r="AP37" i="2"/>
  <c r="AF37" i="2"/>
  <c r="AH37" i="2"/>
  <c r="AJ37" i="2"/>
  <c r="AL37" i="2"/>
  <c r="AM747" i="2"/>
  <c r="AO747" i="2"/>
  <c r="AK747" i="2"/>
  <c r="AE747" i="2"/>
  <c r="AI747" i="2"/>
  <c r="AG747" i="2"/>
  <c r="AI461" i="2"/>
  <c r="AG461" i="2"/>
  <c r="AK461" i="2"/>
  <c r="AM461" i="2"/>
  <c r="AE461" i="2"/>
  <c r="AO461" i="2"/>
  <c r="AJ485" i="2"/>
  <c r="AF485" i="2"/>
  <c r="AL485" i="2"/>
  <c r="AN485" i="2"/>
  <c r="AH485" i="2"/>
  <c r="AP485" i="2"/>
  <c r="AM763" i="2"/>
  <c r="AO763" i="2"/>
  <c r="AK763" i="2"/>
  <c r="AE763" i="2"/>
  <c r="AG763" i="2"/>
  <c r="AI763" i="2"/>
  <c r="AF118" i="2"/>
  <c r="AJ118" i="2"/>
  <c r="AL118" i="2"/>
  <c r="AH118" i="2"/>
  <c r="AP118" i="2"/>
  <c r="AN118" i="2"/>
  <c r="AO341" i="2"/>
  <c r="AG341" i="2"/>
  <c r="AM341" i="2"/>
  <c r="AK341" i="2"/>
  <c r="AE341" i="2"/>
  <c r="AI341" i="2"/>
  <c r="AI133" i="2"/>
  <c r="AM133" i="2"/>
  <c r="AK133" i="2"/>
  <c r="AO133" i="2"/>
  <c r="AE133" i="2"/>
  <c r="AG133" i="2"/>
  <c r="AP303" i="2"/>
  <c r="AH303" i="2"/>
  <c r="AJ303" i="2"/>
  <c r="AL303" i="2"/>
  <c r="AN303" i="2"/>
  <c r="AF303" i="2"/>
  <c r="AH895" i="2"/>
  <c r="AN895" i="2"/>
  <c r="AJ895" i="2"/>
  <c r="AF895" i="2"/>
  <c r="AP895" i="2"/>
  <c r="AL895" i="2"/>
  <c r="AI975" i="2"/>
  <c r="AO975" i="2"/>
  <c r="AM975" i="2"/>
  <c r="AE975" i="2"/>
  <c r="AK975" i="2"/>
  <c r="AG975" i="2"/>
  <c r="AK950" i="2"/>
  <c r="AM950" i="2"/>
  <c r="AG950" i="2"/>
  <c r="AE950" i="2"/>
  <c r="AO950" i="2"/>
  <c r="AI950" i="2"/>
  <c r="AG169" i="2"/>
  <c r="AI169" i="2"/>
  <c r="AK169" i="2"/>
  <c r="AO169" i="2"/>
  <c r="AE169" i="2"/>
  <c r="AM169" i="2"/>
  <c r="AM894" i="2"/>
  <c r="AG894" i="2"/>
  <c r="AI894" i="2"/>
  <c r="AE894" i="2"/>
  <c r="AK894" i="2"/>
  <c r="AO894" i="2"/>
  <c r="AH604" i="2"/>
  <c r="AN604" i="2"/>
  <c r="AP604" i="2"/>
  <c r="AJ604" i="2"/>
  <c r="AL604" i="2"/>
  <c r="AF604" i="2"/>
  <c r="AI688" i="2"/>
  <c r="AO688" i="2"/>
  <c r="AE688" i="2"/>
  <c r="AM688" i="2"/>
  <c r="AK688" i="2"/>
  <c r="AG688" i="2"/>
  <c r="AJ304" i="2"/>
  <c r="AF304" i="2"/>
  <c r="AH304" i="2"/>
  <c r="AL304" i="2"/>
  <c r="AP304" i="2"/>
  <c r="AN304" i="2"/>
  <c r="AM110" i="2"/>
  <c r="AE110" i="2"/>
  <c r="AO110" i="2"/>
  <c r="AG110" i="2"/>
  <c r="AI110" i="2"/>
  <c r="AK110" i="2"/>
  <c r="AF328" i="2"/>
  <c r="AP328" i="2"/>
  <c r="AN328" i="2"/>
  <c r="AH328" i="2"/>
  <c r="AJ328" i="2"/>
  <c r="AL328" i="2"/>
  <c r="AJ433" i="2"/>
  <c r="AL433" i="2"/>
  <c r="AH433" i="2"/>
  <c r="AN433" i="2"/>
  <c r="AF433" i="2"/>
  <c r="AP433" i="2"/>
  <c r="AO384" i="2"/>
  <c r="AE384" i="2"/>
  <c r="AM384" i="2"/>
  <c r="AK384" i="2"/>
  <c r="AI384" i="2"/>
  <c r="AG384" i="2"/>
  <c r="AJ574" i="2"/>
  <c r="AH574" i="2"/>
  <c r="AF574" i="2"/>
  <c r="AL574" i="2"/>
  <c r="AN574" i="2"/>
  <c r="AP574" i="2"/>
  <c r="AM563" i="2"/>
  <c r="AO563" i="2"/>
  <c r="AI563" i="2"/>
  <c r="AK563" i="2"/>
  <c r="AG563" i="2"/>
  <c r="AE563" i="2"/>
  <c r="AJ466" i="2"/>
  <c r="AP466" i="2"/>
  <c r="AH466" i="2"/>
  <c r="AN466" i="2"/>
  <c r="AL466" i="2"/>
  <c r="AF466" i="2"/>
  <c r="AK453" i="2"/>
  <c r="AI453" i="2"/>
  <c r="AM453" i="2"/>
  <c r="AE453" i="2"/>
  <c r="AG453" i="2"/>
  <c r="AO453" i="2"/>
  <c r="AK167" i="2"/>
  <c r="AE167" i="2"/>
  <c r="AO167" i="2"/>
  <c r="AG167" i="2"/>
  <c r="AI167" i="2"/>
  <c r="AM167" i="2"/>
  <c r="AN428" i="2"/>
  <c r="AJ428" i="2"/>
  <c r="AF428" i="2"/>
  <c r="AH428" i="2"/>
  <c r="AL428" i="2"/>
  <c r="AP428" i="2"/>
  <c r="AM548" i="2"/>
  <c r="AO548" i="2"/>
  <c r="AI548" i="2"/>
  <c r="AK548" i="2"/>
  <c r="AG548" i="2"/>
  <c r="AE548" i="2"/>
  <c r="AN69" i="2"/>
  <c r="AL69" i="2"/>
  <c r="AH69" i="2"/>
  <c r="AP69" i="2"/>
  <c r="AF69" i="2"/>
  <c r="AJ69" i="2"/>
  <c r="AI299" i="2"/>
  <c r="AM299" i="2"/>
  <c r="AO299" i="2"/>
  <c r="AE299" i="2"/>
  <c r="AG299" i="2"/>
  <c r="AK299" i="2"/>
  <c r="AM650" i="2"/>
  <c r="AE650" i="2"/>
  <c r="AO650" i="2"/>
  <c r="AG650" i="2"/>
  <c r="AK650" i="2"/>
  <c r="AI650" i="2"/>
  <c r="AP325" i="2"/>
  <c r="AL325" i="2"/>
  <c r="AF325" i="2"/>
  <c r="AH325" i="2"/>
  <c r="AJ325" i="2"/>
  <c r="AN325" i="2"/>
  <c r="AO991" i="2"/>
  <c r="AK991" i="2"/>
  <c r="AG991" i="2"/>
  <c r="AE991" i="2"/>
  <c r="AI991" i="2"/>
  <c r="AM991" i="2"/>
  <c r="AE896" i="2"/>
  <c r="AK896" i="2"/>
  <c r="AM896" i="2"/>
  <c r="AO896" i="2"/>
  <c r="AI896" i="2"/>
  <c r="AG896" i="2"/>
  <c r="AP614" i="2"/>
  <c r="AN614" i="2"/>
  <c r="AL614" i="2"/>
  <c r="AH614" i="2"/>
  <c r="AJ614" i="2"/>
  <c r="AF614" i="2"/>
  <c r="AF869" i="2"/>
  <c r="AJ869" i="2"/>
  <c r="AP869" i="2"/>
  <c r="AH869" i="2"/>
  <c r="AL869" i="2"/>
  <c r="AN869" i="2"/>
  <c r="AE125" i="2"/>
  <c r="AK125" i="2"/>
  <c r="AG125" i="2"/>
  <c r="AM125" i="2"/>
  <c r="AI125" i="2"/>
  <c r="AO125" i="2"/>
  <c r="AF761" i="2"/>
  <c r="AP761" i="2"/>
  <c r="AN761" i="2"/>
  <c r="AL761" i="2"/>
  <c r="AJ761" i="2"/>
  <c r="AH761" i="2"/>
  <c r="AF106" i="2"/>
  <c r="AJ106" i="2"/>
  <c r="AP106" i="2"/>
  <c r="AN106" i="2"/>
  <c r="AL106" i="2"/>
  <c r="AH106" i="2"/>
  <c r="AJ524" i="2"/>
  <c r="AL524" i="2"/>
  <c r="AF524" i="2"/>
  <c r="AN524" i="2"/>
  <c r="AH524" i="2"/>
  <c r="AP524" i="2"/>
  <c r="AL126" i="2"/>
  <c r="AJ126" i="2"/>
  <c r="AN126" i="2"/>
  <c r="AP126" i="2"/>
  <c r="AH126" i="2"/>
  <c r="AF126" i="2"/>
  <c r="AP119" i="2"/>
  <c r="AH119" i="2"/>
  <c r="AJ119" i="2"/>
  <c r="AL119" i="2"/>
  <c r="AF119" i="2"/>
  <c r="AN119" i="2"/>
  <c r="AN396" i="2"/>
  <c r="AJ396" i="2"/>
  <c r="AF396" i="2"/>
  <c r="AL396" i="2"/>
  <c r="AP396" i="2"/>
  <c r="AH396" i="2"/>
  <c r="AN307" i="2"/>
  <c r="AL307" i="2"/>
  <c r="AP307" i="2"/>
  <c r="AH307" i="2"/>
  <c r="AF307" i="2"/>
  <c r="AJ307" i="2"/>
  <c r="AP500" i="2"/>
  <c r="AN500" i="2"/>
  <c r="AH500" i="2"/>
  <c r="AJ500" i="2"/>
  <c r="AF500" i="2"/>
  <c r="AL500" i="2"/>
  <c r="AN618" i="2"/>
  <c r="AP618" i="2"/>
  <c r="AH618" i="2"/>
  <c r="AF618" i="2"/>
  <c r="AJ618" i="2"/>
  <c r="AL618" i="2"/>
  <c r="AL790" i="2"/>
  <c r="AN790" i="2"/>
  <c r="AH790" i="2"/>
  <c r="AF790" i="2"/>
  <c r="AJ790" i="2"/>
  <c r="AP790" i="2"/>
  <c r="AN96" i="2"/>
  <c r="AL96" i="2"/>
  <c r="AH96" i="2"/>
  <c r="AF96" i="2"/>
  <c r="AJ96" i="2"/>
  <c r="AP96" i="2"/>
  <c r="AJ49" i="2"/>
  <c r="AF49" i="2"/>
  <c r="AH49" i="2"/>
  <c r="AL49" i="2"/>
  <c r="AP49" i="2"/>
  <c r="AN49" i="2"/>
  <c r="AP868" i="2"/>
  <c r="AJ868" i="2"/>
  <c r="AL868" i="2"/>
  <c r="AF868" i="2"/>
  <c r="AH868" i="2"/>
  <c r="AN868" i="2"/>
  <c r="AK676" i="2"/>
  <c r="AM676" i="2"/>
  <c r="AG676" i="2"/>
  <c r="AO676" i="2"/>
  <c r="AI676" i="2"/>
  <c r="AE676" i="2"/>
  <c r="AN918" i="2"/>
  <c r="AP918" i="2"/>
  <c r="AL918" i="2"/>
  <c r="AF918" i="2"/>
  <c r="AH918" i="2"/>
  <c r="AJ918" i="2"/>
  <c r="AJ947" i="2"/>
  <c r="AF947" i="2"/>
  <c r="AL947" i="2"/>
  <c r="AH947" i="2"/>
  <c r="AN947" i="2"/>
  <c r="AP947" i="2"/>
  <c r="AO192" i="2"/>
  <c r="AK192" i="2"/>
  <c r="AI192" i="2"/>
  <c r="AE192" i="2"/>
  <c r="AG192" i="2"/>
  <c r="AM192" i="2"/>
  <c r="AJ859" i="2"/>
  <c r="AP859" i="2"/>
  <c r="AF859" i="2"/>
  <c r="AL859" i="2"/>
  <c r="AH859" i="2"/>
  <c r="AN859" i="2"/>
  <c r="AI48" i="2"/>
  <c r="AE48" i="2"/>
  <c r="AM48" i="2"/>
  <c r="AO48" i="2"/>
  <c r="AK48" i="2"/>
  <c r="AG48" i="2"/>
  <c r="AP276" i="2"/>
  <c r="AH276" i="2"/>
  <c r="AJ276" i="2"/>
  <c r="AN276" i="2"/>
  <c r="AL276" i="2"/>
  <c r="AF276" i="2"/>
  <c r="AN545" i="2"/>
  <c r="AH545" i="2"/>
  <c r="AJ545" i="2"/>
  <c r="AP545" i="2"/>
  <c r="AF545" i="2"/>
  <c r="AL545" i="2"/>
  <c r="AH383" i="2"/>
  <c r="AL383" i="2"/>
  <c r="AN383" i="2"/>
  <c r="AF383" i="2"/>
  <c r="AP383" i="2"/>
  <c r="AJ383" i="2"/>
  <c r="AG27" i="2"/>
  <c r="AK27" i="2"/>
  <c r="AE27" i="2"/>
  <c r="AM27" i="2"/>
  <c r="AI27" i="2"/>
  <c r="AO27" i="2"/>
  <c r="AE282" i="2"/>
  <c r="AI282" i="2"/>
  <c r="AM282" i="2"/>
  <c r="AK282" i="2"/>
  <c r="AG282" i="2"/>
  <c r="AO282" i="2"/>
  <c r="AN265" i="2"/>
  <c r="AL265" i="2"/>
  <c r="AJ265" i="2"/>
  <c r="AP265" i="2"/>
  <c r="AH265" i="2"/>
  <c r="AF265" i="2"/>
  <c r="AF188" i="2"/>
  <c r="AL188" i="2"/>
  <c r="AN188" i="2"/>
  <c r="AJ188" i="2"/>
  <c r="AH188" i="2"/>
  <c r="AP188" i="2"/>
  <c r="AE506" i="2"/>
  <c r="AI506" i="2"/>
  <c r="AK506" i="2"/>
  <c r="AM506" i="2"/>
  <c r="AO506" i="2"/>
  <c r="AG506" i="2"/>
  <c r="AK983" i="2"/>
  <c r="AM983" i="2"/>
  <c r="AE983" i="2"/>
  <c r="AO983" i="2"/>
  <c r="AI983" i="2"/>
  <c r="AG983" i="2"/>
  <c r="AM507" i="2"/>
  <c r="AE507" i="2"/>
  <c r="AO507" i="2"/>
  <c r="AI507" i="2"/>
  <c r="AG507" i="2"/>
  <c r="AK507" i="2"/>
  <c r="AF1009" i="2"/>
  <c r="AP1009" i="2"/>
  <c r="AJ1009" i="2"/>
  <c r="AL1009" i="2"/>
  <c r="AH1009" i="2"/>
  <c r="AN1009" i="2"/>
  <c r="AF898" i="2"/>
  <c r="AN898" i="2"/>
  <c r="AJ898" i="2"/>
  <c r="AL898" i="2"/>
  <c r="AP898" i="2"/>
  <c r="AH898" i="2"/>
  <c r="AP996" i="2"/>
  <c r="AN996" i="2"/>
  <c r="AL996" i="2"/>
  <c r="AF996" i="2"/>
  <c r="AH996" i="2"/>
  <c r="AJ996" i="2"/>
  <c r="AL243" i="2"/>
  <c r="AJ243" i="2"/>
  <c r="AF243" i="2"/>
  <c r="AP243" i="2"/>
  <c r="AH243" i="2"/>
  <c r="AN243" i="2"/>
  <c r="AG547" i="2"/>
  <c r="AM547" i="2"/>
  <c r="AO547" i="2"/>
  <c r="AI547" i="2"/>
  <c r="AK547" i="2"/>
  <c r="AE547" i="2"/>
  <c r="AF332" i="2"/>
  <c r="AH332" i="2"/>
  <c r="AP332" i="2"/>
  <c r="AJ332" i="2"/>
  <c r="AL332" i="2"/>
  <c r="AN332" i="2"/>
  <c r="AJ631" i="2"/>
  <c r="AH631" i="2"/>
  <c r="AF631" i="2"/>
  <c r="AN631" i="2"/>
  <c r="AP631" i="2"/>
  <c r="AL631" i="2"/>
  <c r="AJ40" i="2"/>
  <c r="AF40" i="2"/>
  <c r="AH40" i="2"/>
  <c r="AP40" i="2"/>
  <c r="AN40" i="2"/>
  <c r="AL40" i="2"/>
  <c r="AJ370" i="2"/>
  <c r="AL370" i="2"/>
  <c r="AH370" i="2"/>
  <c r="AP370" i="2"/>
  <c r="AF370" i="2"/>
  <c r="AN370" i="2"/>
  <c r="AM73" i="2"/>
  <c r="AK73" i="2"/>
  <c r="AO73" i="2"/>
  <c r="AE73" i="2"/>
  <c r="AI73" i="2"/>
  <c r="AG73" i="2"/>
  <c r="AJ523" i="2"/>
  <c r="AH523" i="2"/>
  <c r="AF523" i="2"/>
  <c r="AN523" i="2"/>
  <c r="AP523" i="2"/>
  <c r="AL523" i="2"/>
  <c r="AI713" i="2"/>
  <c r="AK713" i="2"/>
  <c r="AM713" i="2"/>
  <c r="AE713" i="2"/>
  <c r="AO713" i="2"/>
  <c r="AG713" i="2"/>
  <c r="AF232" i="2"/>
  <c r="AH232" i="2"/>
  <c r="AJ232" i="2"/>
  <c r="AP232" i="2"/>
  <c r="AL232" i="2"/>
  <c r="AN232" i="2"/>
  <c r="AK502" i="2"/>
  <c r="AM502" i="2"/>
  <c r="AE502" i="2"/>
  <c r="AO502" i="2"/>
  <c r="AI502" i="2"/>
  <c r="AG502" i="2"/>
  <c r="AL736" i="2"/>
  <c r="AJ736" i="2"/>
  <c r="AH736" i="2"/>
  <c r="AN736" i="2"/>
  <c r="AP736" i="2"/>
  <c r="AF736" i="2"/>
  <c r="AM605" i="2"/>
  <c r="AO605" i="2"/>
  <c r="AI605" i="2"/>
  <c r="AK605" i="2"/>
  <c r="AG605" i="2"/>
  <c r="AE605" i="2"/>
  <c r="AF190" i="2"/>
  <c r="AP190" i="2"/>
  <c r="AL190" i="2"/>
  <c r="AN190" i="2"/>
  <c r="AJ190" i="2"/>
  <c r="AH190" i="2"/>
  <c r="AL830" i="2"/>
  <c r="AN830" i="2"/>
  <c r="AH830" i="2"/>
  <c r="AP830" i="2"/>
  <c r="AF830" i="2"/>
  <c r="AJ830" i="2"/>
  <c r="AP114" i="2"/>
  <c r="AN114" i="2"/>
  <c r="AF114" i="2"/>
  <c r="AH114" i="2"/>
  <c r="AJ114" i="2"/>
  <c r="AL114" i="2"/>
  <c r="AH774" i="2"/>
  <c r="AL774" i="2"/>
  <c r="AJ774" i="2"/>
  <c r="AN774" i="2"/>
  <c r="AP774" i="2"/>
  <c r="AF774" i="2"/>
  <c r="AI656" i="2"/>
  <c r="AO656" i="2"/>
  <c r="AE656" i="2"/>
  <c r="AK656" i="2"/>
  <c r="AG656" i="2"/>
  <c r="AM656" i="2"/>
  <c r="AH202" i="2"/>
  <c r="AP202" i="2"/>
  <c r="AN202" i="2"/>
  <c r="AJ202" i="2"/>
  <c r="AF202" i="2"/>
  <c r="AL202" i="2"/>
  <c r="AE163" i="2"/>
  <c r="AO163" i="2"/>
  <c r="AG163" i="2"/>
  <c r="AI163" i="2"/>
  <c r="AM163" i="2"/>
  <c r="AK163" i="2"/>
  <c r="AG521" i="2"/>
  <c r="AM521" i="2"/>
  <c r="AO521" i="2"/>
  <c r="AI521" i="2"/>
  <c r="AK521" i="2"/>
  <c r="AE521" i="2"/>
  <c r="AE687" i="2"/>
  <c r="AO687" i="2"/>
  <c r="AM687" i="2"/>
  <c r="AK687" i="2"/>
  <c r="AG687" i="2"/>
  <c r="AI687" i="2"/>
  <c r="AH865" i="2"/>
  <c r="AJ865" i="2"/>
  <c r="AF865" i="2"/>
  <c r="AL865" i="2"/>
  <c r="AN865" i="2"/>
  <c r="AP865" i="2"/>
  <c r="AM186" i="2"/>
  <c r="AG186" i="2"/>
  <c r="AK186" i="2"/>
  <c r="AO186" i="2"/>
  <c r="AI186" i="2"/>
  <c r="AE186" i="2"/>
  <c r="AG581" i="2"/>
  <c r="AM581" i="2"/>
  <c r="AO581" i="2"/>
  <c r="AK581" i="2"/>
  <c r="AI581" i="2"/>
  <c r="AE581" i="2"/>
  <c r="AE331" i="2"/>
  <c r="AI331" i="2"/>
  <c r="AK331" i="2"/>
  <c r="AM331" i="2"/>
  <c r="AO331" i="2"/>
  <c r="AG331" i="2"/>
  <c r="AI448" i="2"/>
  <c r="AE448" i="2"/>
  <c r="AO448" i="2"/>
  <c r="AM448" i="2"/>
  <c r="AK448" i="2"/>
  <c r="AG448" i="2"/>
  <c r="AH385" i="2"/>
  <c r="AF385" i="2"/>
  <c r="AJ385" i="2"/>
  <c r="AN385" i="2"/>
  <c r="AL385" i="2"/>
  <c r="AP385" i="2"/>
  <c r="AP142" i="2"/>
  <c r="AF142" i="2"/>
  <c r="AN142" i="2"/>
  <c r="AJ142" i="2"/>
  <c r="AH142" i="2"/>
  <c r="AL142" i="2"/>
  <c r="AN586" i="2"/>
  <c r="AL586" i="2"/>
  <c r="AJ586" i="2"/>
  <c r="AH586" i="2"/>
  <c r="AF586" i="2"/>
  <c r="AP586" i="2"/>
  <c r="AJ42" i="2"/>
  <c r="AN42" i="2"/>
  <c r="AF42" i="2"/>
  <c r="AP42" i="2"/>
  <c r="AL42" i="2"/>
  <c r="AH42" i="2"/>
  <c r="AI22" i="2"/>
  <c r="AO22" i="2"/>
  <c r="AE22" i="2"/>
  <c r="AM22" i="2"/>
  <c r="AK22" i="2"/>
  <c r="AG22" i="2"/>
  <c r="AP377" i="2"/>
  <c r="AF377" i="2"/>
  <c r="AJ377" i="2"/>
  <c r="AL377" i="2"/>
  <c r="AN377" i="2"/>
  <c r="AH377" i="2"/>
  <c r="AF57" i="2"/>
  <c r="AN57" i="2"/>
  <c r="AL57" i="2"/>
  <c r="AJ57" i="2"/>
  <c r="AP57" i="2"/>
  <c r="AH57" i="2"/>
  <c r="AM701" i="2"/>
  <c r="AI701" i="2"/>
  <c r="AK701" i="2"/>
  <c r="AG701" i="2"/>
  <c r="AO701" i="2"/>
  <c r="AE701" i="2"/>
  <c r="AE175" i="2"/>
  <c r="AI175" i="2"/>
  <c r="AM175" i="2"/>
  <c r="AO175" i="2"/>
  <c r="AK175" i="2"/>
  <c r="AG175" i="2"/>
  <c r="AF809" i="2"/>
  <c r="AP809" i="2"/>
  <c r="AJ809" i="2"/>
  <c r="AL809" i="2"/>
  <c r="AN809" i="2"/>
  <c r="AH809" i="2"/>
  <c r="AH743" i="2"/>
  <c r="AL743" i="2"/>
  <c r="AJ743" i="2"/>
  <c r="AN743" i="2"/>
  <c r="AF743" i="2"/>
  <c r="AP743" i="2"/>
  <c r="AO288" i="2"/>
  <c r="AI288" i="2"/>
  <c r="AG288" i="2"/>
  <c r="AM288" i="2"/>
  <c r="AK288" i="2"/>
  <c r="AE288" i="2"/>
  <c r="AF714" i="2"/>
  <c r="AN714" i="2"/>
  <c r="AH714" i="2"/>
  <c r="AP714" i="2"/>
  <c r="AL714" i="2"/>
  <c r="AJ714" i="2"/>
  <c r="AG25" i="2"/>
  <c r="AM25" i="2"/>
  <c r="AE25" i="2"/>
  <c r="AO25" i="2"/>
  <c r="AK25" i="2"/>
  <c r="AI25" i="2"/>
  <c r="AI473" i="2"/>
  <c r="AE473" i="2"/>
  <c r="AM473" i="2"/>
  <c r="AK473" i="2"/>
  <c r="AO473" i="2"/>
  <c r="AG473" i="2"/>
  <c r="AO80" i="2"/>
  <c r="AM80" i="2"/>
  <c r="AE80" i="2"/>
  <c r="AG80" i="2"/>
  <c r="AK80" i="2"/>
  <c r="AI80" i="2"/>
  <c r="AI989" i="2"/>
  <c r="AO989" i="2"/>
  <c r="AM989" i="2"/>
  <c r="AK989" i="2"/>
  <c r="AG989" i="2"/>
  <c r="AE989" i="2"/>
  <c r="AG1010" i="2"/>
  <c r="AM1010" i="2"/>
  <c r="AO1010" i="2"/>
  <c r="AK1010" i="2"/>
  <c r="AI1010" i="2"/>
  <c r="AE1010" i="2"/>
  <c r="AM81" i="2"/>
  <c r="AE81" i="2"/>
  <c r="AO81" i="2"/>
  <c r="AG81" i="2"/>
  <c r="AI81" i="2"/>
  <c r="AK81" i="2"/>
  <c r="AN527" i="2"/>
  <c r="AL527" i="2"/>
  <c r="AJ527" i="2"/>
  <c r="AH527" i="2"/>
  <c r="AF527" i="2"/>
  <c r="AP527" i="2"/>
  <c r="AP1001" i="2"/>
  <c r="AN1001" i="2"/>
  <c r="AL1001" i="2"/>
  <c r="AJ1001" i="2"/>
  <c r="AH1001" i="2"/>
  <c r="AF1001" i="2"/>
  <c r="AO981" i="2"/>
  <c r="AE981" i="2"/>
  <c r="AG981" i="2"/>
  <c r="AM981" i="2"/>
  <c r="AI981" i="2"/>
  <c r="AK981" i="2"/>
  <c r="AJ798" i="2"/>
  <c r="AH798" i="2"/>
  <c r="AF798" i="2"/>
  <c r="AN798" i="2"/>
  <c r="AL798" i="2"/>
  <c r="AP798" i="2"/>
  <c r="AE360" i="2"/>
  <c r="AO360" i="2"/>
  <c r="AK360" i="2"/>
  <c r="AM360" i="2"/>
  <c r="AG360" i="2"/>
  <c r="AI360" i="2"/>
  <c r="AK474" i="2"/>
  <c r="AG474" i="2"/>
  <c r="AM474" i="2"/>
  <c r="AE474" i="2"/>
  <c r="AI474" i="2"/>
  <c r="AO474" i="2"/>
  <c r="AG20" i="2"/>
  <c r="AO20" i="2"/>
  <c r="AK20" i="2"/>
  <c r="AE20" i="2"/>
  <c r="AM20" i="2"/>
  <c r="AI20" i="2"/>
  <c r="AM85" i="2"/>
  <c r="AK85" i="2"/>
  <c r="AO85" i="2"/>
  <c r="AE85" i="2"/>
  <c r="AG85" i="2"/>
  <c r="AI85" i="2"/>
  <c r="AO301" i="2"/>
  <c r="AG301" i="2"/>
  <c r="AM301" i="2"/>
  <c r="AE301" i="2"/>
  <c r="AK301" i="2"/>
  <c r="AI301" i="2"/>
  <c r="AM579" i="2"/>
  <c r="AO579" i="2"/>
  <c r="AI579" i="2"/>
  <c r="AK579" i="2"/>
  <c r="AE579" i="2"/>
  <c r="AG579" i="2"/>
  <c r="AG612" i="2"/>
  <c r="AM612" i="2"/>
  <c r="AO612" i="2"/>
  <c r="AI612" i="2"/>
  <c r="AK612" i="2"/>
  <c r="AE612" i="2"/>
  <c r="AH248" i="2"/>
  <c r="AN248" i="2"/>
  <c r="AJ248" i="2"/>
  <c r="AF248" i="2"/>
  <c r="AL248" i="2"/>
  <c r="AP248" i="2"/>
  <c r="AK551" i="2"/>
  <c r="AE551" i="2"/>
  <c r="AG551" i="2"/>
  <c r="AM551" i="2"/>
  <c r="AO551" i="2"/>
  <c r="AI551" i="2"/>
  <c r="AP120" i="2"/>
  <c r="AL120" i="2"/>
  <c r="AN120" i="2"/>
  <c r="AJ120" i="2"/>
  <c r="AH120" i="2"/>
  <c r="AF120" i="2"/>
  <c r="AO159" i="2"/>
  <c r="AG159" i="2"/>
  <c r="AI159" i="2"/>
  <c r="AM159" i="2"/>
  <c r="AK159" i="2"/>
  <c r="AE159" i="2"/>
  <c r="AM342" i="2"/>
  <c r="AI342" i="2"/>
  <c r="AG342" i="2"/>
  <c r="AK342" i="2"/>
  <c r="AE342" i="2"/>
  <c r="AO342" i="2"/>
  <c r="AI893" i="2"/>
  <c r="AK893" i="2"/>
  <c r="AO893" i="2"/>
  <c r="AM893" i="2"/>
  <c r="AG893" i="2"/>
  <c r="AE893" i="2"/>
  <c r="AJ978" i="2"/>
  <c r="AL978" i="2"/>
  <c r="AN978" i="2"/>
  <c r="AH978" i="2"/>
  <c r="AP978" i="2"/>
  <c r="AF978" i="2"/>
  <c r="AN312" i="2"/>
  <c r="AJ312" i="2"/>
  <c r="AF312" i="2"/>
  <c r="AL312" i="2"/>
  <c r="AP312" i="2"/>
  <c r="AH312" i="2"/>
  <c r="AK59" i="2"/>
  <c r="AE59" i="2"/>
  <c r="AG59" i="2"/>
  <c r="AM59" i="2"/>
  <c r="AO59" i="2"/>
  <c r="AI59" i="2"/>
  <c r="AN152" i="2"/>
  <c r="AL152" i="2"/>
  <c r="AJ152" i="2"/>
  <c r="AP152" i="2"/>
  <c r="AF152" i="2"/>
  <c r="AH152" i="2"/>
  <c r="AM34" i="2"/>
  <c r="AI34" i="2"/>
  <c r="AK34" i="2"/>
  <c r="AO34" i="2"/>
  <c r="AG34" i="2"/>
  <c r="AE34" i="2"/>
  <c r="AP851" i="2"/>
  <c r="AN851" i="2"/>
  <c r="AL851" i="2"/>
  <c r="AF851" i="2"/>
  <c r="AH851" i="2"/>
  <c r="AJ851" i="2"/>
  <c r="AE373" i="2"/>
  <c r="AI373" i="2"/>
  <c r="AK373" i="2"/>
  <c r="AM373" i="2"/>
  <c r="AG373" i="2"/>
  <c r="AO373" i="2"/>
  <c r="AP161" i="2"/>
  <c r="AF161" i="2"/>
  <c r="AH161" i="2"/>
  <c r="AL161" i="2"/>
  <c r="AN161" i="2"/>
  <c r="AJ161" i="2"/>
  <c r="AG92" i="2"/>
  <c r="AI92" i="2"/>
  <c r="AK92" i="2"/>
  <c r="AE92" i="2"/>
  <c r="AO92" i="2"/>
  <c r="AM92" i="2"/>
  <c r="AI434" i="2"/>
  <c r="AM434" i="2"/>
  <c r="AK434" i="2"/>
  <c r="AE434" i="2"/>
  <c r="AG434" i="2"/>
  <c r="AO434" i="2"/>
  <c r="AL638" i="2"/>
  <c r="AF638" i="2"/>
  <c r="AH638" i="2"/>
  <c r="AJ638" i="2"/>
  <c r="AP638" i="2"/>
  <c r="AN638" i="2"/>
  <c r="AI460" i="2"/>
  <c r="AO460" i="2"/>
  <c r="AG460" i="2"/>
  <c r="AK460" i="2"/>
  <c r="AE460" i="2"/>
  <c r="AM460" i="2"/>
  <c r="AN800" i="2"/>
  <c r="AH800" i="2"/>
  <c r="AF800" i="2"/>
  <c r="AP800" i="2"/>
  <c r="AJ800" i="2"/>
  <c r="AL800" i="2"/>
  <c r="AH172" i="2"/>
  <c r="AL172" i="2"/>
  <c r="AN172" i="2"/>
  <c r="AF172" i="2"/>
  <c r="AJ172" i="2"/>
  <c r="AP172" i="2"/>
  <c r="AP322" i="2"/>
  <c r="AN322" i="2"/>
  <c r="AF322" i="2"/>
  <c r="AJ322" i="2"/>
  <c r="AL322" i="2"/>
  <c r="AH322" i="2"/>
  <c r="AF363" i="2"/>
  <c r="AP363" i="2"/>
  <c r="AH363" i="2"/>
  <c r="AN363" i="2"/>
  <c r="AL363" i="2"/>
  <c r="AJ363" i="2"/>
  <c r="AJ351" i="2"/>
  <c r="AN351" i="2"/>
  <c r="AF351" i="2"/>
  <c r="AH351" i="2"/>
  <c r="AL351" i="2"/>
  <c r="AP351" i="2"/>
  <c r="AL737" i="2"/>
  <c r="AJ737" i="2"/>
  <c r="AH737" i="2"/>
  <c r="AF737" i="2"/>
  <c r="AN737" i="2"/>
  <c r="AP737" i="2"/>
  <c r="AJ550" i="2"/>
  <c r="AP550" i="2"/>
  <c r="AF550" i="2"/>
  <c r="AL550" i="2"/>
  <c r="AN550" i="2"/>
  <c r="AH550" i="2"/>
  <c r="AG760" i="2"/>
  <c r="AK760" i="2"/>
  <c r="AI760" i="2"/>
  <c r="AM760" i="2"/>
  <c r="AE760" i="2"/>
  <c r="AO760" i="2"/>
  <c r="AO238" i="2"/>
  <c r="AM238" i="2"/>
  <c r="AG238" i="2"/>
  <c r="AE238" i="2"/>
  <c r="AK238" i="2"/>
  <c r="AI238" i="2"/>
  <c r="AG812" i="2"/>
  <c r="AK812" i="2"/>
  <c r="AI812" i="2"/>
  <c r="AO812" i="2"/>
  <c r="AM812" i="2"/>
  <c r="AE812" i="2"/>
  <c r="AF132" i="2"/>
  <c r="AL132" i="2"/>
  <c r="AN132" i="2"/>
  <c r="AP132" i="2"/>
  <c r="AH132" i="2"/>
  <c r="AJ132" i="2"/>
  <c r="AO775" i="2"/>
  <c r="AM775" i="2"/>
  <c r="AE775" i="2"/>
  <c r="AK775" i="2"/>
  <c r="AI775" i="2"/>
  <c r="AG775" i="2"/>
  <c r="AI435" i="2"/>
  <c r="AG435" i="2"/>
  <c r="AM435" i="2"/>
  <c r="AE435" i="2"/>
  <c r="AK435" i="2"/>
  <c r="AO435" i="2"/>
  <c r="AG205" i="2"/>
  <c r="AM205" i="2"/>
  <c r="AK205" i="2"/>
  <c r="AO205" i="2"/>
  <c r="AI205" i="2"/>
  <c r="AE205" i="2"/>
  <c r="AL366" i="2"/>
  <c r="AN366" i="2"/>
  <c r="AJ366" i="2"/>
  <c r="AF366" i="2"/>
  <c r="AH366" i="2"/>
  <c r="AP366" i="2"/>
  <c r="AI338" i="2"/>
  <c r="AK338" i="2"/>
  <c r="AG338" i="2"/>
  <c r="AE338" i="2"/>
  <c r="AO338" i="2"/>
  <c r="AM338" i="2"/>
  <c r="AO819" i="2"/>
  <c r="AG819" i="2"/>
  <c r="AE819" i="2"/>
  <c r="AI819" i="2"/>
  <c r="AM819" i="2"/>
  <c r="AK819" i="2"/>
  <c r="AH180" i="2"/>
  <c r="AP180" i="2"/>
  <c r="AJ180" i="2"/>
  <c r="AF180" i="2"/>
  <c r="AL180" i="2"/>
  <c r="AN180" i="2"/>
  <c r="AM483" i="2"/>
  <c r="AE483" i="2"/>
  <c r="AO483" i="2"/>
  <c r="AG483" i="2"/>
  <c r="AI483" i="2"/>
  <c r="AK483" i="2"/>
  <c r="AK946" i="2"/>
  <c r="AM946" i="2"/>
  <c r="AO946" i="2"/>
  <c r="AG946" i="2"/>
  <c r="AI946" i="2"/>
  <c r="AE946" i="2"/>
  <c r="AF334" i="2"/>
  <c r="AJ334" i="2"/>
  <c r="AN334" i="2"/>
  <c r="AH334" i="2"/>
  <c r="AL334" i="2"/>
  <c r="AP334" i="2"/>
  <c r="AL237" i="2"/>
  <c r="AP237" i="2"/>
  <c r="AH237" i="2"/>
  <c r="AF237" i="2"/>
  <c r="AJ237" i="2"/>
  <c r="AN237" i="2"/>
  <c r="AK878" i="2"/>
  <c r="AM878" i="2"/>
  <c r="AG878" i="2"/>
  <c r="AI878" i="2"/>
  <c r="AE878" i="2"/>
  <c r="AO878" i="2"/>
  <c r="AK741" i="2"/>
  <c r="AI741" i="2"/>
  <c r="AE741" i="2"/>
  <c r="AO741" i="2"/>
  <c r="AM741" i="2"/>
  <c r="AG741" i="2"/>
  <c r="AP861" i="2"/>
  <c r="AN861" i="2"/>
  <c r="AL861" i="2"/>
  <c r="AF861" i="2"/>
  <c r="AH861" i="2"/>
  <c r="AJ861" i="2"/>
  <c r="AI887" i="2"/>
  <c r="AK887" i="2"/>
  <c r="AE887" i="2"/>
  <c r="AO887" i="2"/>
  <c r="AG887" i="2"/>
  <c r="AM887" i="2"/>
  <c r="AN616" i="2"/>
  <c r="AP616" i="2"/>
  <c r="AJ616" i="2"/>
  <c r="AL616" i="2"/>
  <c r="AF616" i="2"/>
  <c r="AH616" i="2"/>
  <c r="AP611" i="2"/>
  <c r="AN611" i="2"/>
  <c r="AL611" i="2"/>
  <c r="AF611" i="2"/>
  <c r="AH611" i="2"/>
  <c r="AJ611" i="2"/>
  <c r="AI857" i="2"/>
  <c r="AK857" i="2"/>
  <c r="AO857" i="2"/>
  <c r="AG857" i="2"/>
  <c r="AE857" i="2"/>
  <c r="AM857" i="2"/>
  <c r="AN916" i="2"/>
  <c r="AJ916" i="2"/>
  <c r="AH916" i="2"/>
  <c r="AP916" i="2"/>
  <c r="AL916" i="2"/>
  <c r="AF916" i="2"/>
  <c r="AN199" i="2"/>
  <c r="AP199" i="2"/>
  <c r="AJ199" i="2"/>
  <c r="AH199" i="2"/>
  <c r="AF199" i="2"/>
  <c r="AL199" i="2"/>
  <c r="AL814" i="2"/>
  <c r="AN814" i="2"/>
  <c r="AH814" i="2"/>
  <c r="AF814" i="2"/>
  <c r="AJ814" i="2"/>
  <c r="AP814" i="2"/>
  <c r="AE884" i="2"/>
  <c r="AM884" i="2"/>
  <c r="AK884" i="2"/>
  <c r="AI884" i="2"/>
  <c r="AG884" i="2"/>
  <c r="AO884" i="2"/>
  <c r="AJ839" i="2"/>
  <c r="AP839" i="2"/>
  <c r="AN839" i="2"/>
  <c r="AF839" i="2"/>
  <c r="AL839" i="2"/>
  <c r="AH839" i="2"/>
  <c r="AN999" i="2"/>
  <c r="AP999" i="2"/>
  <c r="AF999" i="2"/>
  <c r="AJ999" i="2"/>
  <c r="AH999" i="2"/>
  <c r="AL999" i="2"/>
  <c r="AI318" i="2"/>
  <c r="AE318" i="2"/>
  <c r="AK318" i="2"/>
  <c r="AM318" i="2"/>
  <c r="AO318" i="2"/>
  <c r="AG318" i="2"/>
  <c r="AL820" i="2"/>
  <c r="AJ820" i="2"/>
  <c r="AN820" i="2"/>
  <c r="AF820" i="2"/>
  <c r="AP820" i="2"/>
  <c r="AH820" i="2"/>
  <c r="AK711" i="2"/>
  <c r="AE711" i="2"/>
  <c r="AI711" i="2"/>
  <c r="AO711" i="2"/>
  <c r="AM711" i="2"/>
  <c r="AG711" i="2"/>
  <c r="AK117" i="2"/>
  <c r="AG117" i="2"/>
  <c r="AE117" i="2"/>
  <c r="AI117" i="2"/>
  <c r="AO117" i="2"/>
  <c r="AM117" i="2"/>
  <c r="AH811" i="2"/>
  <c r="AJ811" i="2"/>
  <c r="AP811" i="2"/>
  <c r="AN811" i="2"/>
  <c r="AL811" i="2"/>
  <c r="AF811" i="2"/>
  <c r="AJ843" i="2"/>
  <c r="AP843" i="2"/>
  <c r="AF843" i="2"/>
  <c r="AL843" i="2"/>
  <c r="AH843" i="2"/>
  <c r="AN843" i="2"/>
  <c r="AI226" i="2"/>
  <c r="AG226" i="2"/>
  <c r="AE226" i="2"/>
  <c r="AM226" i="2"/>
  <c r="AK226" i="2"/>
  <c r="AO226" i="2"/>
  <c r="AN518" i="2"/>
  <c r="AF518" i="2"/>
  <c r="AJ518" i="2"/>
  <c r="AL518" i="2"/>
  <c r="AP518" i="2"/>
  <c r="AH518" i="2"/>
  <c r="AH258" i="2"/>
  <c r="AF258" i="2"/>
  <c r="AJ258" i="2"/>
  <c r="AN258" i="2"/>
  <c r="AP258" i="2"/>
  <c r="AL258" i="2"/>
  <c r="AL64" i="2"/>
  <c r="AF64" i="2"/>
  <c r="AP64" i="2"/>
  <c r="AJ64" i="2"/>
  <c r="AN64" i="2"/>
  <c r="AH64" i="2"/>
  <c r="AP724" i="2"/>
  <c r="AN724" i="2"/>
  <c r="AL724" i="2"/>
  <c r="AH724" i="2"/>
  <c r="AJ724" i="2"/>
  <c r="AF724" i="2"/>
  <c r="AJ235" i="2"/>
  <c r="AH235" i="2"/>
  <c r="AL235" i="2"/>
  <c r="AN235" i="2"/>
  <c r="AF235" i="2"/>
  <c r="AP235" i="2"/>
  <c r="AK686" i="2"/>
  <c r="AE686" i="2"/>
  <c r="AG686" i="2"/>
  <c r="AO686" i="2"/>
  <c r="AM686" i="2"/>
  <c r="AI686" i="2"/>
  <c r="AH754" i="2"/>
  <c r="AF754" i="2"/>
  <c r="AP754" i="2"/>
  <c r="AJ754" i="2"/>
  <c r="AN754" i="2"/>
  <c r="AL754" i="2"/>
  <c r="AP290" i="2"/>
  <c r="AH290" i="2"/>
  <c r="AJ290" i="2"/>
  <c r="AN290" i="2"/>
  <c r="AL290" i="2"/>
  <c r="AF290" i="2"/>
  <c r="AK678" i="2"/>
  <c r="AE678" i="2"/>
  <c r="AG678" i="2"/>
  <c r="AM678" i="2"/>
  <c r="AI678" i="2"/>
  <c r="AO678" i="2"/>
  <c r="AO162" i="2"/>
  <c r="AK162" i="2"/>
  <c r="AM162" i="2"/>
  <c r="AI162" i="2"/>
  <c r="AG162" i="2"/>
  <c r="AE162" i="2"/>
  <c r="AL977" i="2"/>
  <c r="AF977" i="2"/>
  <c r="AH977" i="2"/>
  <c r="AJ977" i="2"/>
  <c r="AP977" i="2"/>
  <c r="AN977" i="2"/>
  <c r="AG870" i="2"/>
  <c r="AK870" i="2"/>
  <c r="AE870" i="2"/>
  <c r="AI870" i="2"/>
  <c r="AM870" i="2"/>
  <c r="AO870" i="2"/>
  <c r="AM143" i="2"/>
  <c r="AE143" i="2"/>
  <c r="AO143" i="2"/>
  <c r="AI143" i="2"/>
  <c r="AG143" i="2"/>
  <c r="AK143" i="2"/>
  <c r="AP693" i="2"/>
  <c r="AH693" i="2"/>
  <c r="AF693" i="2"/>
  <c r="AL693" i="2"/>
  <c r="AJ693" i="2"/>
  <c r="AN693" i="2"/>
  <c r="AM234" i="2"/>
  <c r="AK234" i="2"/>
  <c r="AE234" i="2"/>
  <c r="AO234" i="2"/>
  <c r="AI234" i="2"/>
  <c r="AG234" i="2"/>
  <c r="AG777" i="2"/>
  <c r="AI777" i="2"/>
  <c r="AK777" i="2"/>
  <c r="AO777" i="2"/>
  <c r="AM777" i="2"/>
  <c r="AE777" i="2"/>
  <c r="AO207" i="2"/>
  <c r="AG207" i="2"/>
  <c r="AI207" i="2"/>
  <c r="AK207" i="2"/>
  <c r="AM207" i="2"/>
  <c r="AE207" i="2"/>
  <c r="AK204" i="2"/>
  <c r="AG204" i="2"/>
  <c r="AO204" i="2"/>
  <c r="AI204" i="2"/>
  <c r="AM204" i="2"/>
  <c r="AE204" i="2"/>
  <c r="AJ908" i="2"/>
  <c r="AN908" i="2"/>
  <c r="AL908" i="2"/>
  <c r="AH908" i="2"/>
  <c r="AP908" i="2"/>
  <c r="AF908" i="2"/>
  <c r="AI639" i="2"/>
  <c r="AE639" i="2"/>
  <c r="AO639" i="2"/>
  <c r="AM639" i="2"/>
  <c r="AK639" i="2"/>
  <c r="AG639" i="2"/>
  <c r="AO503" i="2"/>
  <c r="AM503" i="2"/>
  <c r="AI503" i="2"/>
  <c r="AE503" i="2"/>
  <c r="AG503" i="2"/>
  <c r="AK503" i="2"/>
  <c r="AL461" i="2"/>
  <c r="AJ461" i="2"/>
  <c r="AN461" i="2"/>
  <c r="AH461" i="2"/>
  <c r="AF461" i="2"/>
  <c r="AP461" i="2"/>
  <c r="AG823" i="2"/>
  <c r="AO823" i="2"/>
  <c r="AM823" i="2"/>
  <c r="AE823" i="2"/>
  <c r="AI823" i="2"/>
  <c r="AK823" i="2"/>
  <c r="AF133" i="2"/>
  <c r="AL133" i="2"/>
  <c r="AJ133" i="2"/>
  <c r="AN133" i="2"/>
  <c r="AP133" i="2"/>
  <c r="AH133" i="2"/>
  <c r="AM303" i="2"/>
  <c r="AI303" i="2"/>
  <c r="AK303" i="2"/>
  <c r="AE303" i="2"/>
  <c r="AO303" i="2"/>
  <c r="AG303" i="2"/>
  <c r="AN480" i="2"/>
  <c r="AJ480" i="2"/>
  <c r="AF480" i="2"/>
  <c r="AL480" i="2"/>
  <c r="AH480" i="2"/>
  <c r="AP480" i="2"/>
  <c r="AN698" i="2"/>
  <c r="AL698" i="2"/>
  <c r="AP698" i="2"/>
  <c r="AJ698" i="2"/>
  <c r="AF698" i="2"/>
  <c r="AH698" i="2"/>
  <c r="AL1000" i="2"/>
  <c r="AJ1000" i="2"/>
  <c r="AH1000" i="2"/>
  <c r="AP1000" i="2"/>
  <c r="AN1000" i="2"/>
  <c r="AF1000" i="2"/>
  <c r="AN236" i="2"/>
  <c r="AH236" i="2"/>
  <c r="AP236" i="2"/>
  <c r="AL236" i="2"/>
  <c r="AJ236" i="2"/>
  <c r="AF236" i="2"/>
  <c r="AK542" i="2"/>
  <c r="AE542" i="2"/>
  <c r="AG542" i="2"/>
  <c r="AO542" i="2"/>
  <c r="AM542" i="2"/>
  <c r="AI542" i="2"/>
  <c r="AG380" i="2"/>
  <c r="AE380" i="2"/>
  <c r="AK380" i="2"/>
  <c r="AO380" i="2"/>
  <c r="AM380" i="2"/>
  <c r="AI380" i="2"/>
  <c r="AG513" i="2"/>
  <c r="AE513" i="2"/>
  <c r="AK513" i="2"/>
  <c r="AI513" i="2"/>
  <c r="AM513" i="2"/>
  <c r="AO513" i="2"/>
  <c r="AP623" i="2"/>
  <c r="AN623" i="2"/>
  <c r="AL623" i="2"/>
  <c r="AJ623" i="2"/>
  <c r="AH623" i="2"/>
  <c r="AF623" i="2"/>
  <c r="AG604" i="2"/>
  <c r="AM604" i="2"/>
  <c r="AO604" i="2"/>
  <c r="AK604" i="2"/>
  <c r="AI604" i="2"/>
  <c r="AE604" i="2"/>
  <c r="AJ457" i="2"/>
  <c r="AF457" i="2"/>
  <c r="AP457" i="2"/>
  <c r="AL457" i="2"/>
  <c r="AN457" i="2"/>
  <c r="AH457" i="2"/>
  <c r="AH231" i="2"/>
  <c r="AN231" i="2"/>
  <c r="AJ231" i="2"/>
  <c r="AL231" i="2"/>
  <c r="AP231" i="2"/>
  <c r="AF231" i="2"/>
  <c r="AL357" i="2"/>
  <c r="AP357" i="2"/>
  <c r="AF357" i="2"/>
  <c r="AH357" i="2"/>
  <c r="AJ357" i="2"/>
  <c r="AN357" i="2"/>
  <c r="AJ556" i="2"/>
  <c r="AL556" i="2"/>
  <c r="AF556" i="2"/>
  <c r="AN556" i="2"/>
  <c r="AP556" i="2"/>
  <c r="AH556" i="2"/>
  <c r="AJ954" i="2"/>
  <c r="AN954" i="2"/>
  <c r="AL954" i="2"/>
  <c r="AH954" i="2"/>
  <c r="AF954" i="2"/>
  <c r="AP954" i="2"/>
  <c r="AM418" i="2"/>
  <c r="AE418" i="2"/>
  <c r="AK418" i="2"/>
  <c r="AO418" i="2"/>
  <c r="AI418" i="2"/>
  <c r="AG418" i="2"/>
  <c r="AO580" i="2"/>
  <c r="AK580" i="2"/>
  <c r="AI580" i="2"/>
  <c r="AG580" i="2"/>
  <c r="AM580" i="2"/>
  <c r="AE580" i="2"/>
  <c r="AE375" i="2"/>
  <c r="AI375" i="2"/>
  <c r="AM375" i="2"/>
  <c r="AG375" i="2"/>
  <c r="AK375" i="2"/>
  <c r="AO375" i="2"/>
  <c r="AG554" i="2"/>
  <c r="AI554" i="2"/>
  <c r="AE554" i="2"/>
  <c r="AK554" i="2"/>
  <c r="AO554" i="2"/>
  <c r="AM554" i="2"/>
  <c r="AK717" i="2"/>
  <c r="AM717" i="2"/>
  <c r="AO717" i="2"/>
  <c r="AI717" i="2"/>
  <c r="AG717" i="2"/>
  <c r="AE717" i="2"/>
  <c r="AK948" i="2"/>
  <c r="AI948" i="2"/>
  <c r="AG948" i="2"/>
  <c r="AE948" i="2"/>
  <c r="AO948" i="2"/>
  <c r="AM948" i="2"/>
  <c r="AO405" i="2"/>
  <c r="AG405" i="2"/>
  <c r="AE405" i="2"/>
  <c r="AM405" i="2"/>
  <c r="AI405" i="2"/>
  <c r="AK405" i="2"/>
  <c r="AL834" i="2"/>
  <c r="AN834" i="2"/>
  <c r="AP834" i="2"/>
  <c r="AJ834" i="2"/>
  <c r="AH834" i="2"/>
  <c r="AF834" i="2"/>
  <c r="AL412" i="2"/>
  <c r="AH412" i="2"/>
  <c r="AJ412" i="2"/>
  <c r="AP412" i="2"/>
  <c r="AF412" i="2"/>
  <c r="AN412" i="2"/>
  <c r="AH47" i="2"/>
  <c r="AL47" i="2"/>
  <c r="AF47" i="2"/>
  <c r="AN47" i="2"/>
  <c r="AP47" i="2"/>
  <c r="AJ47" i="2"/>
  <c r="AK69" i="2"/>
  <c r="AE69" i="2"/>
  <c r="AO69" i="2"/>
  <c r="AM69" i="2"/>
  <c r="AG69" i="2"/>
  <c r="AI69" i="2"/>
  <c r="AM337" i="2"/>
  <c r="AK337" i="2"/>
  <c r="AI337" i="2"/>
  <c r="AG337" i="2"/>
  <c r="AO337" i="2"/>
  <c r="AE337" i="2"/>
  <c r="AG83" i="2"/>
  <c r="AE83" i="2"/>
  <c r="AI83" i="2"/>
  <c r="AM83" i="2"/>
  <c r="AK83" i="2"/>
  <c r="AO83" i="2"/>
  <c r="AL673" i="2"/>
  <c r="AP673" i="2"/>
  <c r="AN673" i="2"/>
  <c r="AH673" i="2"/>
  <c r="AJ673" i="2"/>
  <c r="AF673" i="2"/>
  <c r="AM869" i="2"/>
  <c r="AE869" i="2"/>
  <c r="AI869" i="2"/>
  <c r="AO869" i="2"/>
  <c r="AK869" i="2"/>
  <c r="AG869" i="2"/>
  <c r="AG761" i="2"/>
  <c r="AI761" i="2"/>
  <c r="AK761" i="2"/>
  <c r="AM761" i="2"/>
  <c r="AO761" i="2"/>
  <c r="AE761" i="2"/>
  <c r="AK106" i="2"/>
  <c r="AO106" i="2"/>
  <c r="AM106" i="2"/>
  <c r="AE106" i="2"/>
  <c r="AI106" i="2"/>
  <c r="AG106" i="2"/>
  <c r="AP302" i="2"/>
  <c r="AH302" i="2"/>
  <c r="AJ302" i="2"/>
  <c r="AN302" i="2"/>
  <c r="AL302" i="2"/>
  <c r="AF302" i="2"/>
  <c r="AK126" i="2"/>
  <c r="AI126" i="2"/>
  <c r="AG126" i="2"/>
  <c r="AE126" i="2"/>
  <c r="AO126" i="2"/>
  <c r="AM126" i="2"/>
  <c r="AO119" i="2"/>
  <c r="AG119" i="2"/>
  <c r="AE119" i="2"/>
  <c r="AM119" i="2"/>
  <c r="AI119" i="2"/>
  <c r="AK119" i="2"/>
  <c r="AJ374" i="2"/>
  <c r="AN374" i="2"/>
  <c r="AF374" i="2"/>
  <c r="AP374" i="2"/>
  <c r="AL374" i="2"/>
  <c r="AH374" i="2"/>
  <c r="AK628" i="2"/>
  <c r="AE628" i="2"/>
  <c r="AG628" i="2"/>
  <c r="AM628" i="2"/>
  <c r="AO628" i="2"/>
  <c r="AI628" i="2"/>
  <c r="AL725" i="2"/>
  <c r="AN725" i="2"/>
  <c r="AP725" i="2"/>
  <c r="AH725" i="2"/>
  <c r="AJ725" i="2"/>
  <c r="AF725" i="2"/>
  <c r="AF216" i="2"/>
  <c r="AH216" i="2"/>
  <c r="AN216" i="2"/>
  <c r="AP216" i="2"/>
  <c r="AJ216" i="2"/>
  <c r="AL216" i="2"/>
  <c r="AK618" i="2"/>
  <c r="AI618" i="2"/>
  <c r="AO618" i="2"/>
  <c r="AG618" i="2"/>
  <c r="AE618" i="2"/>
  <c r="AM618" i="2"/>
  <c r="AN675" i="2"/>
  <c r="AP675" i="2"/>
  <c r="AJ675" i="2"/>
  <c r="AF675" i="2"/>
  <c r="AL675" i="2"/>
  <c r="AH675" i="2"/>
  <c r="AK171" i="2"/>
  <c r="AE171" i="2"/>
  <c r="AO171" i="2"/>
  <c r="AG171" i="2"/>
  <c r="AI171" i="2"/>
  <c r="AM171" i="2"/>
  <c r="AI447" i="2"/>
  <c r="AM447" i="2"/>
  <c r="AK447" i="2"/>
  <c r="AE447" i="2"/>
  <c r="AO447" i="2"/>
  <c r="AG447" i="2"/>
  <c r="AO868" i="2"/>
  <c r="AI868" i="2"/>
  <c r="AM868" i="2"/>
  <c r="AG868" i="2"/>
  <c r="AK868" i="2"/>
  <c r="AE868" i="2"/>
  <c r="AI881" i="2"/>
  <c r="AK881" i="2"/>
  <c r="AE881" i="2"/>
  <c r="AG881" i="2"/>
  <c r="AM881" i="2"/>
  <c r="AO881" i="2"/>
  <c r="AE918" i="2"/>
  <c r="AK918" i="2"/>
  <c r="AM918" i="2"/>
  <c r="AO918" i="2"/>
  <c r="AI918" i="2"/>
  <c r="AG918" i="2"/>
  <c r="AF407" i="2"/>
  <c r="AJ407" i="2"/>
  <c r="AL407" i="2"/>
  <c r="AP407" i="2"/>
  <c r="AN407" i="2"/>
  <c r="AH407" i="2"/>
  <c r="AL138" i="2"/>
  <c r="AN138" i="2"/>
  <c r="AJ138" i="2"/>
  <c r="AH138" i="2"/>
  <c r="AP138" i="2"/>
  <c r="AF138" i="2"/>
  <c r="AF192" i="2"/>
  <c r="AL192" i="2"/>
  <c r="AP192" i="2"/>
  <c r="AN192" i="2"/>
  <c r="AJ192" i="2"/>
  <c r="AH192" i="2"/>
  <c r="AE835" i="2"/>
  <c r="AI835" i="2"/>
  <c r="AG835" i="2"/>
  <c r="AM835" i="2"/>
  <c r="AK835" i="2"/>
  <c r="AO835" i="2"/>
  <c r="AL187" i="2"/>
  <c r="AP187" i="2"/>
  <c r="AJ187" i="2"/>
  <c r="AH187" i="2"/>
  <c r="AF187" i="2"/>
  <c r="AN187" i="2"/>
  <c r="AM276" i="2"/>
  <c r="AK276" i="2"/>
  <c r="AO276" i="2"/>
  <c r="AI276" i="2"/>
  <c r="AE276" i="2"/>
  <c r="AG276" i="2"/>
  <c r="AN566" i="2"/>
  <c r="AL566" i="2"/>
  <c r="AJ566" i="2"/>
  <c r="AH566" i="2"/>
  <c r="AF566" i="2"/>
  <c r="AP566" i="2"/>
  <c r="AM383" i="2"/>
  <c r="AG383" i="2"/>
  <c r="AK383" i="2"/>
  <c r="AI383" i="2"/>
  <c r="AO383" i="2"/>
  <c r="AE383" i="2"/>
  <c r="AE223" i="2"/>
  <c r="AO223" i="2"/>
  <c r="AI223" i="2"/>
  <c r="AG223" i="2"/>
  <c r="AK223" i="2"/>
  <c r="AM223" i="2"/>
  <c r="AL38" i="2"/>
  <c r="AJ38" i="2"/>
  <c r="AN38" i="2"/>
  <c r="AH38" i="2"/>
  <c r="AP38" i="2"/>
  <c r="AF38" i="2"/>
  <c r="AF27" i="2"/>
  <c r="AL27" i="2"/>
  <c r="AJ27" i="2"/>
  <c r="AP27" i="2"/>
  <c r="AH27" i="2"/>
  <c r="AN27" i="2"/>
  <c r="AP282" i="2"/>
  <c r="AL282" i="2"/>
  <c r="AF282" i="2"/>
  <c r="AN282" i="2"/>
  <c r="AH282" i="2"/>
  <c r="AJ282" i="2"/>
  <c r="AG109" i="2"/>
  <c r="AE109" i="2"/>
  <c r="AK109" i="2"/>
  <c r="AO109" i="2"/>
  <c r="AI109" i="2"/>
  <c r="AM109" i="2"/>
  <c r="AO188" i="2"/>
  <c r="AM188" i="2"/>
  <c r="AI188" i="2"/>
  <c r="AE188" i="2"/>
  <c r="AG188" i="2"/>
  <c r="AK188" i="2"/>
  <c r="AP506" i="2"/>
  <c r="AJ506" i="2"/>
  <c r="AN506" i="2"/>
  <c r="AH506" i="2"/>
  <c r="AL506" i="2"/>
  <c r="AF506" i="2"/>
  <c r="AF317" i="2"/>
  <c r="AH317" i="2"/>
  <c r="AP317" i="2"/>
  <c r="AN317" i="2"/>
  <c r="AJ317" i="2"/>
  <c r="AL317" i="2"/>
  <c r="AL719" i="2"/>
  <c r="AN719" i="2"/>
  <c r="AH719" i="2"/>
  <c r="AJ719" i="2"/>
  <c r="AP719" i="2"/>
  <c r="AF719" i="2"/>
  <c r="AF504" i="2"/>
  <c r="AL504" i="2"/>
  <c r="AJ504" i="2"/>
  <c r="AN504" i="2"/>
  <c r="AH504" i="2"/>
  <c r="AP504" i="2"/>
  <c r="AE898" i="2"/>
  <c r="AG898" i="2"/>
  <c r="AI898" i="2"/>
  <c r="AK898" i="2"/>
  <c r="AM898" i="2"/>
  <c r="AO898" i="2"/>
  <c r="AG996" i="2"/>
  <c r="AI996" i="2"/>
  <c r="AK996" i="2"/>
  <c r="AE996" i="2"/>
  <c r="AM996" i="2"/>
  <c r="AO996" i="2"/>
  <c r="AL609" i="2"/>
  <c r="AJ609" i="2"/>
  <c r="AF609" i="2"/>
  <c r="AN609" i="2"/>
  <c r="AP609" i="2"/>
  <c r="AH609" i="2"/>
  <c r="AN959" i="2"/>
  <c r="AF959" i="2"/>
  <c r="AP959" i="2"/>
  <c r="AL959" i="2"/>
  <c r="AH959" i="2"/>
  <c r="AJ959" i="2"/>
  <c r="AK631" i="2"/>
  <c r="AE631" i="2"/>
  <c r="AG631" i="2"/>
  <c r="AM631" i="2"/>
  <c r="AO631" i="2"/>
  <c r="AI631" i="2"/>
  <c r="AN684" i="2"/>
  <c r="AP684" i="2"/>
  <c r="AJ684" i="2"/>
  <c r="AL684" i="2"/>
  <c r="AH684" i="2"/>
  <c r="AF684" i="2"/>
  <c r="AK40" i="2"/>
  <c r="AG40" i="2"/>
  <c r="AE40" i="2"/>
  <c r="AM40" i="2"/>
  <c r="AI40" i="2"/>
  <c r="AO40" i="2"/>
  <c r="AK97" i="2"/>
  <c r="AO97" i="2"/>
  <c r="AG97" i="2"/>
  <c r="AI97" i="2"/>
  <c r="AM97" i="2"/>
  <c r="AE97" i="2"/>
  <c r="AK523" i="2"/>
  <c r="AE523" i="2"/>
  <c r="AG523" i="2"/>
  <c r="AI523" i="2"/>
  <c r="AO523" i="2"/>
  <c r="AM523" i="2"/>
  <c r="AJ713" i="2"/>
  <c r="AL713" i="2"/>
  <c r="AF713" i="2"/>
  <c r="AP713" i="2"/>
  <c r="AH713" i="2"/>
  <c r="AN713" i="2"/>
  <c r="AO220" i="2"/>
  <c r="AG220" i="2"/>
  <c r="AI220" i="2"/>
  <c r="AM220" i="2"/>
  <c r="AK220" i="2"/>
  <c r="AE220" i="2"/>
  <c r="AL759" i="2"/>
  <c r="AF759" i="2"/>
  <c r="AH759" i="2"/>
  <c r="AN759" i="2"/>
  <c r="AP759" i="2"/>
  <c r="AJ759" i="2"/>
  <c r="AI413" i="2"/>
  <c r="AK413" i="2"/>
  <c r="AM413" i="2"/>
  <c r="AE413" i="2"/>
  <c r="AG413" i="2"/>
  <c r="AO413" i="2"/>
  <c r="AH252" i="2"/>
  <c r="AP252" i="2"/>
  <c r="AN252" i="2"/>
  <c r="AF252" i="2"/>
  <c r="AL252" i="2"/>
  <c r="AJ252" i="2"/>
  <c r="AM994" i="2"/>
  <c r="AO994" i="2"/>
  <c r="AK994" i="2"/>
  <c r="AI994" i="2"/>
  <c r="AE994" i="2"/>
  <c r="AG994" i="2"/>
  <c r="AO830" i="2"/>
  <c r="AM830" i="2"/>
  <c r="AE830" i="2"/>
  <c r="AG830" i="2"/>
  <c r="AK830" i="2"/>
  <c r="AI830" i="2"/>
  <c r="AG58" i="2"/>
  <c r="AK58" i="2"/>
  <c r="AM58" i="2"/>
  <c r="AO58" i="2"/>
  <c r="AI58" i="2"/>
  <c r="AE58" i="2"/>
  <c r="AO766" i="2"/>
  <c r="AG766" i="2"/>
  <c r="AE766" i="2"/>
  <c r="AK766" i="2"/>
  <c r="AI766" i="2"/>
  <c r="AM766" i="2"/>
  <c r="AE181" i="2"/>
  <c r="AI181" i="2"/>
  <c r="AO181" i="2"/>
  <c r="AK181" i="2"/>
  <c r="AM181" i="2"/>
  <c r="AG181" i="2"/>
  <c r="AK60" i="2"/>
  <c r="AE60" i="2"/>
  <c r="AI60" i="2"/>
  <c r="AM60" i="2"/>
  <c r="AG60" i="2"/>
  <c r="AO60" i="2"/>
  <c r="AI496" i="2"/>
  <c r="AK496" i="2"/>
  <c r="AG496" i="2"/>
  <c r="AO496" i="2"/>
  <c r="AM496" i="2"/>
  <c r="AE496" i="2"/>
  <c r="AF598" i="2"/>
  <c r="AJ598" i="2"/>
  <c r="AN598" i="2"/>
  <c r="AP598" i="2"/>
  <c r="AL598" i="2"/>
  <c r="AH598" i="2"/>
  <c r="AP515" i="2"/>
  <c r="AN515" i="2"/>
  <c r="AL515" i="2"/>
  <c r="AJ515" i="2"/>
  <c r="AH515" i="2"/>
  <c r="AF515" i="2"/>
  <c r="AJ528" i="2"/>
  <c r="AL528" i="2"/>
  <c r="AF528" i="2"/>
  <c r="AH528" i="2"/>
  <c r="AP528" i="2"/>
  <c r="AN528" i="2"/>
  <c r="AE739" i="2"/>
  <c r="AK739" i="2"/>
  <c r="AI739" i="2"/>
  <c r="AO739" i="2"/>
  <c r="AG739" i="2"/>
  <c r="AM739" i="2"/>
  <c r="AN796" i="2"/>
  <c r="AP796" i="2"/>
  <c r="AF796" i="2"/>
  <c r="AL796" i="2"/>
  <c r="AH796" i="2"/>
  <c r="AJ796" i="2"/>
  <c r="AI300" i="2"/>
  <c r="AM300" i="2"/>
  <c r="AE300" i="2"/>
  <c r="AO300" i="2"/>
  <c r="AK300" i="2"/>
  <c r="AG300" i="2"/>
  <c r="AH764" i="2"/>
  <c r="AN764" i="2"/>
  <c r="AP764" i="2"/>
  <c r="AF764" i="2"/>
  <c r="AJ764" i="2"/>
  <c r="AL764" i="2"/>
  <c r="AM613" i="2"/>
  <c r="AO613" i="2"/>
  <c r="AI613" i="2"/>
  <c r="AK613" i="2"/>
  <c r="AE613" i="2"/>
  <c r="AG613" i="2"/>
  <c r="AI643" i="2"/>
  <c r="AM643" i="2"/>
  <c r="AO643" i="2"/>
  <c r="AK643" i="2"/>
  <c r="AG643" i="2"/>
  <c r="AE643" i="2"/>
  <c r="AO700" i="2"/>
  <c r="AI700" i="2"/>
  <c r="AM700" i="2"/>
  <c r="AG700" i="2"/>
  <c r="AK700" i="2"/>
  <c r="AE700" i="2"/>
  <c r="AO54" i="2"/>
  <c r="AG54" i="2"/>
  <c r="AM54" i="2"/>
  <c r="AI54" i="2"/>
  <c r="AK54" i="2"/>
  <c r="AE54" i="2"/>
  <c r="AE702" i="2"/>
  <c r="AM702" i="2"/>
  <c r="AI702" i="2"/>
  <c r="AO702" i="2"/>
  <c r="AG702" i="2"/>
  <c r="AK702" i="2"/>
  <c r="AK968" i="2"/>
  <c r="AI968" i="2"/>
  <c r="AG968" i="2"/>
  <c r="AO968" i="2"/>
  <c r="AM968" i="2"/>
  <c r="AE968" i="2"/>
  <c r="AN922" i="2"/>
  <c r="AP922" i="2"/>
  <c r="AJ922" i="2"/>
  <c r="AH922" i="2"/>
  <c r="AF922" i="2"/>
  <c r="AL922" i="2"/>
  <c r="AP911" i="2"/>
  <c r="AL911" i="2"/>
  <c r="AH911" i="2"/>
  <c r="AN911" i="2"/>
  <c r="AJ911" i="2"/>
  <c r="AF911" i="2"/>
  <c r="AM46" i="2"/>
  <c r="AK46" i="2"/>
  <c r="AO46" i="2"/>
  <c r="AE46" i="2"/>
  <c r="AG46" i="2"/>
  <c r="AI46" i="2"/>
  <c r="AO403" i="2"/>
  <c r="AG403" i="2"/>
  <c r="AI403" i="2"/>
  <c r="AM403" i="2"/>
  <c r="AK403" i="2"/>
  <c r="AE403" i="2"/>
  <c r="AI488" i="2"/>
  <c r="AM488" i="2"/>
  <c r="AO488" i="2"/>
  <c r="AK488" i="2"/>
  <c r="AG488" i="2"/>
  <c r="AE488" i="2"/>
  <c r="AP359" i="2"/>
  <c r="AH359" i="2"/>
  <c r="AL359" i="2"/>
  <c r="AF359" i="2"/>
  <c r="AJ359" i="2"/>
  <c r="AN359" i="2"/>
  <c r="AH422" i="2"/>
  <c r="AP422" i="2"/>
  <c r="AN422" i="2"/>
  <c r="AJ422" i="2"/>
  <c r="AL422" i="2"/>
  <c r="AF422" i="2"/>
  <c r="AH852" i="2"/>
  <c r="AL852" i="2"/>
  <c r="AJ852" i="2"/>
  <c r="AP852" i="2"/>
  <c r="AN852" i="2"/>
  <c r="AF852" i="2"/>
  <c r="AG849" i="2"/>
  <c r="AI849" i="2"/>
  <c r="AK849" i="2"/>
  <c r="AM849" i="2"/>
  <c r="AE849" i="2"/>
  <c r="AO849" i="2"/>
  <c r="AI468" i="2"/>
  <c r="AO468" i="2"/>
  <c r="AE468" i="2"/>
  <c r="AG468" i="2"/>
  <c r="AM468" i="2"/>
  <c r="AK468" i="2"/>
  <c r="AF903" i="2"/>
  <c r="AP903" i="2"/>
  <c r="AN903" i="2"/>
  <c r="AH903" i="2"/>
  <c r="AJ903" i="2"/>
  <c r="AL903" i="2"/>
  <c r="AM367" i="2"/>
  <c r="AE367" i="2"/>
  <c r="AO367" i="2"/>
  <c r="AG367" i="2"/>
  <c r="AK367" i="2"/>
  <c r="AI367" i="2"/>
  <c r="AK514" i="2"/>
  <c r="AE514" i="2"/>
  <c r="AG514" i="2"/>
  <c r="AO514" i="2"/>
  <c r="AM514" i="2"/>
  <c r="AI514" i="2"/>
  <c r="AG508" i="2"/>
  <c r="AO508" i="2"/>
  <c r="AK508" i="2"/>
  <c r="AI508" i="2"/>
  <c r="AM508" i="2"/>
  <c r="AE508" i="2"/>
  <c r="AL787" i="2"/>
  <c r="AF787" i="2"/>
  <c r="AH787" i="2"/>
  <c r="AJ787" i="2"/>
  <c r="AP787" i="2"/>
  <c r="AN787" i="2"/>
  <c r="AJ557" i="2"/>
  <c r="AP557" i="2"/>
  <c r="AL557" i="2"/>
  <c r="AN557" i="2"/>
  <c r="AH557" i="2"/>
  <c r="AF557" i="2"/>
  <c r="AP229" i="2"/>
  <c r="AN229" i="2"/>
  <c r="AF229" i="2"/>
  <c r="AL229" i="2"/>
  <c r="AH229" i="2"/>
  <c r="AJ229" i="2"/>
  <c r="AI333" i="2"/>
  <c r="AO333" i="2"/>
  <c r="AG333" i="2"/>
  <c r="AM333" i="2"/>
  <c r="AE333" i="2"/>
  <c r="AK333" i="2"/>
  <c r="AE287" i="2"/>
  <c r="AI287" i="2"/>
  <c r="AK287" i="2"/>
  <c r="AM287" i="2"/>
  <c r="AO287" i="2"/>
  <c r="AG287" i="2"/>
  <c r="AL376" i="2"/>
  <c r="AH376" i="2"/>
  <c r="AJ376" i="2"/>
  <c r="AP376" i="2"/>
  <c r="AF376" i="2"/>
  <c r="AN376" i="2"/>
  <c r="AH853" i="2"/>
  <c r="AN853" i="2"/>
  <c r="AP853" i="2"/>
  <c r="AF853" i="2"/>
  <c r="AJ853" i="2"/>
  <c r="AL853" i="2"/>
  <c r="AO615" i="2"/>
  <c r="AI615" i="2"/>
  <c r="AK615" i="2"/>
  <c r="AE615" i="2"/>
  <c r="AG615" i="2"/>
  <c r="AM615" i="2"/>
  <c r="AN625" i="2"/>
  <c r="AH625" i="2"/>
  <c r="AJ625" i="2"/>
  <c r="AP625" i="2"/>
  <c r="AF625" i="2"/>
  <c r="AL625" i="2"/>
  <c r="AF817" i="2"/>
  <c r="AH817" i="2"/>
  <c r="AJ817" i="2"/>
  <c r="AP817" i="2"/>
  <c r="AN817" i="2"/>
  <c r="AL817" i="2"/>
  <c r="AN840" i="2"/>
  <c r="AP840" i="2"/>
  <c r="AJ840" i="2"/>
  <c r="AL840" i="2"/>
  <c r="AH840" i="2"/>
  <c r="AF840" i="2"/>
  <c r="AM827" i="2"/>
  <c r="AO827" i="2"/>
  <c r="AG827" i="2"/>
  <c r="AK827" i="2"/>
  <c r="AI827" i="2"/>
  <c r="AE827" i="2"/>
  <c r="AH153" i="2"/>
  <c r="AP153" i="2"/>
  <c r="AJ153" i="2"/>
  <c r="AL153" i="2"/>
  <c r="AF153" i="2"/>
  <c r="AN153" i="2"/>
  <c r="AG801" i="2"/>
  <c r="AK801" i="2"/>
  <c r="AO801" i="2"/>
  <c r="AE801" i="2"/>
  <c r="AM801" i="2"/>
  <c r="AI801" i="2"/>
  <c r="AE889" i="2"/>
  <c r="AI889" i="2"/>
  <c r="AG889" i="2"/>
  <c r="AK889" i="2"/>
  <c r="AM889" i="2"/>
  <c r="AO889" i="2"/>
  <c r="AG601" i="2"/>
  <c r="AK601" i="2"/>
  <c r="AO601" i="2"/>
  <c r="AI601" i="2"/>
  <c r="AE601" i="2"/>
  <c r="AM601" i="2"/>
  <c r="AE261" i="2"/>
  <c r="AM261" i="2"/>
  <c r="AO261" i="2"/>
  <c r="AK261" i="2"/>
  <c r="AG261" i="2"/>
  <c r="AI261" i="2"/>
  <c r="AN808" i="2"/>
  <c r="AP808" i="2"/>
  <c r="AF808" i="2"/>
  <c r="AL808" i="2"/>
  <c r="AJ808" i="2"/>
  <c r="AH808" i="2"/>
  <c r="AG32" i="2"/>
  <c r="AM32" i="2"/>
  <c r="AI32" i="2"/>
  <c r="AE32" i="2"/>
  <c r="AK32" i="2"/>
  <c r="AO32" i="2"/>
  <c r="AN532" i="2"/>
  <c r="AH532" i="2"/>
  <c r="AF532" i="2"/>
  <c r="AL532" i="2"/>
  <c r="AP532" i="2"/>
  <c r="AJ532" i="2"/>
  <c r="AJ310" i="2"/>
  <c r="AF310" i="2"/>
  <c r="AH310" i="2"/>
  <c r="AN310" i="2"/>
  <c r="AP310" i="2"/>
  <c r="AL310" i="2"/>
  <c r="AK212" i="2"/>
  <c r="AO212" i="2"/>
  <c r="AE212" i="2"/>
  <c r="AM212" i="2"/>
  <c r="AG212" i="2"/>
  <c r="AI212" i="2"/>
  <c r="AP807" i="2"/>
  <c r="AN807" i="2"/>
  <c r="AL807" i="2"/>
  <c r="AF807" i="2"/>
  <c r="AH807" i="2"/>
  <c r="AJ807" i="2"/>
  <c r="AH442" i="2"/>
  <c r="AF442" i="2"/>
  <c r="AJ442" i="2"/>
  <c r="AN442" i="2"/>
  <c r="AL442" i="2"/>
  <c r="AP442" i="2"/>
  <c r="AM622" i="2"/>
  <c r="AO622" i="2"/>
  <c r="AI622" i="2"/>
  <c r="AE622" i="2"/>
  <c r="AG622" i="2"/>
  <c r="AK622" i="2"/>
  <c r="AF240" i="2"/>
  <c r="AL240" i="2"/>
  <c r="AP240" i="2"/>
  <c r="AH240" i="2"/>
  <c r="AJ240" i="2"/>
  <c r="AN240" i="2"/>
  <c r="AM540" i="2"/>
  <c r="AO540" i="2"/>
  <c r="AI540" i="2"/>
  <c r="AK540" i="2"/>
  <c r="AE540" i="2"/>
  <c r="AG540" i="2"/>
  <c r="AO779" i="2"/>
  <c r="AK779" i="2"/>
  <c r="AE779" i="2"/>
  <c r="AG779" i="2"/>
  <c r="AI779" i="2"/>
  <c r="AM779" i="2"/>
  <c r="AE936" i="2"/>
  <c r="AO936" i="2"/>
  <c r="AM936" i="2"/>
  <c r="AI936" i="2"/>
  <c r="AG936" i="2"/>
  <c r="AK936" i="2"/>
  <c r="AF728" i="2"/>
  <c r="AP728" i="2"/>
  <c r="AN728" i="2"/>
  <c r="AL728" i="2"/>
  <c r="AJ728" i="2"/>
  <c r="AH728" i="2"/>
  <c r="AE794" i="2"/>
  <c r="AG794" i="2"/>
  <c r="AK794" i="2"/>
  <c r="AM794" i="2"/>
  <c r="AI794" i="2"/>
  <c r="AO794" i="2"/>
  <c r="AF260" i="2"/>
  <c r="AL260" i="2"/>
  <c r="AP260" i="2"/>
  <c r="AH260" i="2"/>
  <c r="AN260" i="2"/>
  <c r="AJ260" i="2"/>
  <c r="AP200" i="2"/>
  <c r="AN200" i="2"/>
  <c r="AL200" i="2"/>
  <c r="AJ200" i="2"/>
  <c r="AH200" i="2"/>
  <c r="AF200" i="2"/>
  <c r="AK469" i="2"/>
  <c r="AG469" i="2"/>
  <c r="AM469" i="2"/>
  <c r="AE469" i="2"/>
  <c r="AO469" i="2"/>
  <c r="AI469" i="2"/>
  <c r="AP599" i="2"/>
  <c r="AN599" i="2"/>
  <c r="AL599" i="2"/>
  <c r="AH599" i="2"/>
  <c r="AJ599" i="2"/>
  <c r="AF599" i="2"/>
  <c r="AG925" i="2"/>
  <c r="AE925" i="2"/>
  <c r="AO925" i="2"/>
  <c r="AM925" i="2"/>
  <c r="AI925" i="2"/>
  <c r="AK925" i="2"/>
  <c r="AK890" i="2"/>
  <c r="AM890" i="2"/>
  <c r="AG890" i="2"/>
  <c r="AE890" i="2"/>
  <c r="AO890" i="2"/>
  <c r="AI890" i="2"/>
  <c r="AK170" i="2"/>
  <c r="AE170" i="2"/>
  <c r="AI170" i="2"/>
  <c r="AM170" i="2"/>
  <c r="AO170" i="2"/>
  <c r="AG170" i="2"/>
  <c r="AG565" i="2"/>
  <c r="AO565" i="2"/>
  <c r="AI565" i="2"/>
  <c r="AE565" i="2"/>
  <c r="AK565" i="2"/>
  <c r="AM565" i="2"/>
  <c r="AE696" i="2"/>
  <c r="AG696" i="2"/>
  <c r="AO696" i="2"/>
  <c r="AI696" i="2"/>
  <c r="AM696" i="2"/>
  <c r="AK696" i="2"/>
  <c r="AJ124" i="2"/>
  <c r="AP124" i="2"/>
  <c r="AH124" i="2"/>
  <c r="AF124" i="2"/>
  <c r="AL124" i="2"/>
  <c r="AN124" i="2"/>
  <c r="AK965" i="2"/>
  <c r="AE965" i="2"/>
  <c r="AO965" i="2"/>
  <c r="AM965" i="2"/>
  <c r="AG965" i="2"/>
  <c r="AI965" i="2"/>
  <c r="AP905" i="2"/>
  <c r="AF905" i="2"/>
  <c r="AN905" i="2"/>
  <c r="AL905" i="2"/>
  <c r="AJ905" i="2"/>
  <c r="AH905" i="2"/>
  <c r="AL472" i="2"/>
  <c r="AN472" i="2"/>
  <c r="AP472" i="2"/>
  <c r="AH472" i="2"/>
  <c r="AJ472" i="2"/>
  <c r="AF472" i="2"/>
  <c r="AI289" i="2"/>
  <c r="AK289" i="2"/>
  <c r="AG289" i="2"/>
  <c r="AE289" i="2"/>
  <c r="AM289" i="2"/>
  <c r="AO289" i="2"/>
  <c r="AI486" i="2"/>
  <c r="AM486" i="2"/>
  <c r="AK486" i="2"/>
  <c r="AO486" i="2"/>
  <c r="AE486" i="2"/>
  <c r="AG486" i="2"/>
  <c r="AH681" i="2"/>
  <c r="AL681" i="2"/>
  <c r="AF681" i="2"/>
  <c r="AJ681" i="2"/>
  <c r="AN681" i="2"/>
  <c r="AP681" i="2"/>
  <c r="AG1003" i="2"/>
  <c r="AI1003" i="2"/>
  <c r="AE1003" i="2"/>
  <c r="AO1003" i="2"/>
  <c r="AM1003" i="2"/>
  <c r="AK1003" i="2"/>
  <c r="AO642" i="2"/>
  <c r="AE642" i="2"/>
  <c r="AM642" i="2"/>
  <c r="AI642" i="2"/>
  <c r="AG642" i="2"/>
  <c r="AK642" i="2"/>
  <c r="AE904" i="2"/>
  <c r="AO904" i="2"/>
  <c r="AM904" i="2"/>
  <c r="AI904" i="2"/>
  <c r="AG904" i="2"/>
  <c r="AK904" i="2"/>
  <c r="AJ179" i="2"/>
  <c r="AF179" i="2"/>
  <c r="AP179" i="2"/>
  <c r="AN179" i="2"/>
  <c r="AH179" i="2"/>
  <c r="AL179" i="2"/>
  <c r="AF879" i="2"/>
  <c r="AJ879" i="2"/>
  <c r="AN879" i="2"/>
  <c r="AP879" i="2"/>
  <c r="AH879" i="2"/>
  <c r="AL879" i="2"/>
  <c r="AG666" i="2"/>
  <c r="AM666" i="2"/>
  <c r="AI666" i="2"/>
  <c r="AE666" i="2"/>
  <c r="AO666" i="2"/>
  <c r="AK666" i="2"/>
  <c r="AI482" i="2"/>
  <c r="AO482" i="2"/>
  <c r="AM482" i="2"/>
  <c r="AE482" i="2"/>
  <c r="AK482" i="2"/>
  <c r="AG482" i="2"/>
  <c r="AN723" i="2"/>
  <c r="AP723" i="2"/>
  <c r="AL723" i="2"/>
  <c r="AH723" i="2"/>
  <c r="AJ723" i="2"/>
  <c r="AF723" i="2"/>
  <c r="AP1005" i="2"/>
  <c r="AF1005" i="2"/>
  <c r="AJ1005" i="2"/>
  <c r="AN1005" i="2"/>
  <c r="AH1005" i="2"/>
  <c r="AL1005" i="2"/>
  <c r="AE743" i="2"/>
  <c r="AK743" i="2"/>
  <c r="AI743" i="2"/>
  <c r="AO743" i="2"/>
  <c r="AG743" i="2"/>
  <c r="AM743" i="2"/>
  <c r="AN455" i="2"/>
  <c r="AJ455" i="2"/>
  <c r="AF455" i="2"/>
  <c r="AP455" i="2"/>
  <c r="AH455" i="2"/>
  <c r="AL455" i="2"/>
  <c r="AO529" i="2"/>
  <c r="AE529" i="2"/>
  <c r="AK529" i="2"/>
  <c r="AM529" i="2"/>
  <c r="AI529" i="2"/>
  <c r="AG529" i="2"/>
  <c r="AK527" i="2"/>
  <c r="AE527" i="2"/>
  <c r="AG527" i="2"/>
  <c r="AM527" i="2"/>
  <c r="AI527" i="2"/>
  <c r="AO527" i="2"/>
  <c r="AL981" i="2"/>
  <c r="AN981" i="2"/>
  <c r="AP981" i="2"/>
  <c r="AJ981" i="2"/>
  <c r="AH981" i="2"/>
  <c r="AF981" i="2"/>
  <c r="AK139" i="2"/>
  <c r="AO139" i="2"/>
  <c r="AE139" i="2"/>
  <c r="AM139" i="2"/>
  <c r="AI139" i="2"/>
  <c r="AG139" i="2"/>
  <c r="AN174" i="2"/>
  <c r="AF174" i="2"/>
  <c r="AH174" i="2"/>
  <c r="AL174" i="2"/>
  <c r="AJ174" i="2"/>
  <c r="AP174" i="2"/>
  <c r="AJ193" i="2"/>
  <c r="AH193" i="2"/>
  <c r="AF193" i="2"/>
  <c r="AN193" i="2"/>
  <c r="AL193" i="2"/>
  <c r="AP193" i="2"/>
  <c r="AL875" i="2"/>
  <c r="AN875" i="2"/>
  <c r="AH875" i="2"/>
  <c r="AP875" i="2"/>
  <c r="AJ875" i="2"/>
  <c r="AF875" i="2"/>
  <c r="AP511" i="2"/>
  <c r="AN511" i="2"/>
  <c r="AL511" i="2"/>
  <c r="AJ511" i="2"/>
  <c r="AH511" i="2"/>
  <c r="AF511" i="2"/>
  <c r="AL951" i="2"/>
  <c r="AP951" i="2"/>
  <c r="AH951" i="2"/>
  <c r="AF951" i="2"/>
  <c r="AN951" i="2"/>
  <c r="AJ951" i="2"/>
  <c r="AJ43" i="2"/>
  <c r="AP43" i="2"/>
  <c r="AH43" i="2"/>
  <c r="AL43" i="2"/>
  <c r="AF43" i="2"/>
  <c r="AN43" i="2"/>
  <c r="AI120" i="2"/>
  <c r="AM120" i="2"/>
  <c r="AO120" i="2"/>
  <c r="AK120" i="2"/>
  <c r="AG120" i="2"/>
  <c r="AE120" i="2"/>
  <c r="AP590" i="2"/>
  <c r="AN590" i="2"/>
  <c r="AL590" i="2"/>
  <c r="AJ590" i="2"/>
  <c r="AF590" i="2"/>
  <c r="AH590" i="2"/>
  <c r="AP123" i="2"/>
  <c r="AL123" i="2"/>
  <c r="AJ123" i="2"/>
  <c r="AH123" i="2"/>
  <c r="AF123" i="2"/>
  <c r="AN123" i="2"/>
  <c r="AH885" i="2"/>
  <c r="AP885" i="2"/>
  <c r="AN885" i="2"/>
  <c r="AJ885" i="2"/>
  <c r="AL885" i="2"/>
  <c r="AF885" i="2"/>
  <c r="AL541" i="2"/>
  <c r="AN541" i="2"/>
  <c r="AH541" i="2"/>
  <c r="AJ541" i="2"/>
  <c r="AP541" i="2"/>
  <c r="AF541" i="2"/>
  <c r="AG312" i="2"/>
  <c r="AK312" i="2"/>
  <c r="AO312" i="2"/>
  <c r="AM312" i="2"/>
  <c r="AE312" i="2"/>
  <c r="AI312" i="2"/>
  <c r="AH34" i="2"/>
  <c r="AP34" i="2"/>
  <c r="AJ34" i="2"/>
  <c r="AF34" i="2"/>
  <c r="AL34" i="2"/>
  <c r="AN34" i="2"/>
  <c r="AG851" i="2"/>
  <c r="AO851" i="2"/>
  <c r="AM851" i="2"/>
  <c r="AE851" i="2"/>
  <c r="AK851" i="2"/>
  <c r="AI851" i="2"/>
  <c r="AO481" i="2"/>
  <c r="AG481" i="2"/>
  <c r="AK481" i="2"/>
  <c r="AI481" i="2"/>
  <c r="AM481" i="2"/>
  <c r="AE481" i="2"/>
  <c r="AN462" i="2"/>
  <c r="AF462" i="2"/>
  <c r="AH462" i="2"/>
  <c r="AJ462" i="2"/>
  <c r="AP462" i="2"/>
  <c r="AL462" i="2"/>
  <c r="AK161" i="2"/>
  <c r="AG161" i="2"/>
  <c r="AE161" i="2"/>
  <c r="AI161" i="2"/>
  <c r="AO161" i="2"/>
  <c r="AM161" i="2"/>
  <c r="AL92" i="2"/>
  <c r="AN92" i="2"/>
  <c r="AJ92" i="2"/>
  <c r="AF92" i="2"/>
  <c r="AP92" i="2"/>
  <c r="AH92" i="2"/>
  <c r="AM638" i="2"/>
  <c r="AE638" i="2"/>
  <c r="AO638" i="2"/>
  <c r="AK638" i="2"/>
  <c r="AG638" i="2"/>
  <c r="AI638" i="2"/>
  <c r="AP460" i="2"/>
  <c r="AL460" i="2"/>
  <c r="AF460" i="2"/>
  <c r="AH460" i="2"/>
  <c r="AJ460" i="2"/>
  <c r="AN460" i="2"/>
  <c r="AJ314" i="2"/>
  <c r="AN314" i="2"/>
  <c r="AL314" i="2"/>
  <c r="AF314" i="2"/>
  <c r="AP314" i="2"/>
  <c r="AH314" i="2"/>
  <c r="AK343" i="2"/>
  <c r="AI343" i="2"/>
  <c r="AE343" i="2"/>
  <c r="AO343" i="2"/>
  <c r="AG343" i="2"/>
  <c r="AM343" i="2"/>
  <c r="AO864" i="2"/>
  <c r="AK864" i="2"/>
  <c r="AG864" i="2"/>
  <c r="AI864" i="2"/>
  <c r="AE864" i="2"/>
  <c r="AM864" i="2"/>
  <c r="AG737" i="2"/>
  <c r="AI737" i="2"/>
  <c r="AK737" i="2"/>
  <c r="AO737" i="2"/>
  <c r="AE737" i="2"/>
  <c r="AM737" i="2"/>
  <c r="AI550" i="2"/>
  <c r="AK550" i="2"/>
  <c r="AG550" i="2"/>
  <c r="AM550" i="2"/>
  <c r="AE550" i="2"/>
  <c r="AO550" i="2"/>
  <c r="AH682" i="2"/>
  <c r="AN682" i="2"/>
  <c r="AP682" i="2"/>
  <c r="AJ682" i="2"/>
  <c r="AF682" i="2"/>
  <c r="AL682" i="2"/>
  <c r="AP238" i="2"/>
  <c r="AH238" i="2"/>
  <c r="AN238" i="2"/>
  <c r="AL238" i="2"/>
  <c r="AF238" i="2"/>
  <c r="AJ238" i="2"/>
  <c r="AK381" i="2"/>
  <c r="AO381" i="2"/>
  <c r="AI381" i="2"/>
  <c r="AE381" i="2"/>
  <c r="AM381" i="2"/>
  <c r="AG381" i="2"/>
  <c r="AM132" i="2"/>
  <c r="AI132" i="2"/>
  <c r="AK132" i="2"/>
  <c r="AE132" i="2"/>
  <c r="AG132" i="2"/>
  <c r="AO132" i="2"/>
  <c r="AF205" i="2"/>
  <c r="AJ205" i="2"/>
  <c r="AH205" i="2"/>
  <c r="AL205" i="2"/>
  <c r="AP205" i="2"/>
  <c r="AN205" i="2"/>
  <c r="AO366" i="2"/>
  <c r="AI366" i="2"/>
  <c r="AG366" i="2"/>
  <c r="AK366" i="2"/>
  <c r="AM366" i="2"/>
  <c r="AE366" i="2"/>
  <c r="AG427" i="2"/>
  <c r="AM427" i="2"/>
  <c r="AO427" i="2"/>
  <c r="AE427" i="2"/>
  <c r="AI427" i="2"/>
  <c r="AK427" i="2"/>
  <c r="AE180" i="2"/>
  <c r="AG180" i="2"/>
  <c r="AO180" i="2"/>
  <c r="AK180" i="2"/>
  <c r="AI180" i="2"/>
  <c r="AM180" i="2"/>
  <c r="AL256" i="2"/>
  <c r="AH256" i="2"/>
  <c r="AP256" i="2"/>
  <c r="AN256" i="2"/>
  <c r="AF256" i="2"/>
  <c r="AJ256" i="2"/>
  <c r="AI912" i="2"/>
  <c r="AO912" i="2"/>
  <c r="AE912" i="2"/>
  <c r="AM912" i="2"/>
  <c r="AK912" i="2"/>
  <c r="AG912" i="2"/>
  <c r="AG104" i="2"/>
  <c r="AO104" i="2"/>
  <c r="AK104" i="2"/>
  <c r="AI104" i="2"/>
  <c r="AM104" i="2"/>
  <c r="AE104" i="2"/>
  <c r="AP452" i="2"/>
  <c r="AN452" i="2"/>
  <c r="AL452" i="2"/>
  <c r="AH452" i="2"/>
  <c r="AJ452" i="2"/>
  <c r="AF452" i="2"/>
  <c r="AE269" i="2"/>
  <c r="AK269" i="2"/>
  <c r="AI269" i="2"/>
  <c r="AO269" i="2"/>
  <c r="AM269" i="2"/>
  <c r="AG269" i="2"/>
  <c r="AP878" i="2"/>
  <c r="AJ878" i="2"/>
  <c r="AF878" i="2"/>
  <c r="AH878" i="2"/>
  <c r="AN878" i="2"/>
  <c r="AL878" i="2"/>
  <c r="AF470" i="2"/>
  <c r="AL470" i="2"/>
  <c r="AP470" i="2"/>
  <c r="AN470" i="2"/>
  <c r="AH470" i="2"/>
  <c r="AJ470" i="2"/>
  <c r="AO939" i="2"/>
  <c r="AM939" i="2"/>
  <c r="AG939" i="2"/>
  <c r="AI939" i="2"/>
  <c r="AK939" i="2"/>
  <c r="AE939" i="2"/>
  <c r="AI861" i="2"/>
  <c r="AM861" i="2"/>
  <c r="AK861" i="2"/>
  <c r="AE861" i="2"/>
  <c r="AO861" i="2"/>
  <c r="AG861" i="2"/>
  <c r="AP858" i="2"/>
  <c r="AJ858" i="2"/>
  <c r="AL858" i="2"/>
  <c r="AN858" i="2"/>
  <c r="AH858" i="2"/>
  <c r="AF858" i="2"/>
  <c r="AE371" i="2"/>
  <c r="AM371" i="2"/>
  <c r="AG371" i="2"/>
  <c r="AO371" i="2"/>
  <c r="AK371" i="2"/>
  <c r="AI371" i="2"/>
  <c r="AM616" i="2"/>
  <c r="AO616" i="2"/>
  <c r="AI616" i="2"/>
  <c r="AK616" i="2"/>
  <c r="AE616" i="2"/>
  <c r="AG616" i="2"/>
  <c r="AK611" i="2"/>
  <c r="AE611" i="2"/>
  <c r="AG611" i="2"/>
  <c r="AM611" i="2"/>
  <c r="AI611" i="2"/>
  <c r="AO611" i="2"/>
  <c r="AM520" i="2"/>
  <c r="AO520" i="2"/>
  <c r="AI520" i="2"/>
  <c r="AK520" i="2"/>
  <c r="AG520" i="2"/>
  <c r="AE520" i="2"/>
  <c r="AN941" i="2"/>
  <c r="AL941" i="2"/>
  <c r="AH941" i="2"/>
  <c r="AP941" i="2"/>
  <c r="AF941" i="2"/>
  <c r="AJ941" i="2"/>
  <c r="AM268" i="2"/>
  <c r="AI268" i="2"/>
  <c r="AO268" i="2"/>
  <c r="AG268" i="2"/>
  <c r="AK268" i="2"/>
  <c r="AE268" i="2"/>
  <c r="AM394" i="2"/>
  <c r="AK394" i="2"/>
  <c r="AG394" i="2"/>
  <c r="AO394" i="2"/>
  <c r="AE394" i="2"/>
  <c r="AI394" i="2"/>
  <c r="AL964" i="2"/>
  <c r="AJ964" i="2"/>
  <c r="AP964" i="2"/>
  <c r="AF964" i="2"/>
  <c r="AN964" i="2"/>
  <c r="AH964" i="2"/>
  <c r="AH910" i="2"/>
  <c r="AP910" i="2"/>
  <c r="AL910" i="2"/>
  <c r="AF910" i="2"/>
  <c r="AJ910" i="2"/>
  <c r="AN910" i="2"/>
  <c r="AK814" i="2"/>
  <c r="AG814" i="2"/>
  <c r="AO814" i="2"/>
  <c r="AM814" i="2"/>
  <c r="AE814" i="2"/>
  <c r="AI814" i="2"/>
  <c r="AP972" i="2"/>
  <c r="AF972" i="2"/>
  <c r="AN972" i="2"/>
  <c r="AL972" i="2"/>
  <c r="AH972" i="2"/>
  <c r="AJ972" i="2"/>
  <c r="AG839" i="2"/>
  <c r="AO839" i="2"/>
  <c r="AM839" i="2"/>
  <c r="AE839" i="2"/>
  <c r="AI839" i="2"/>
  <c r="AK839" i="2"/>
  <c r="AI999" i="2"/>
  <c r="AO999" i="2"/>
  <c r="AK999" i="2"/>
  <c r="AG999" i="2"/>
  <c r="AE999" i="2"/>
  <c r="AM999" i="2"/>
  <c r="AM901" i="2"/>
  <c r="AE901" i="2"/>
  <c r="AK901" i="2"/>
  <c r="AO901" i="2"/>
  <c r="AI901" i="2"/>
  <c r="AG901" i="2"/>
  <c r="AK820" i="2"/>
  <c r="AI820" i="2"/>
  <c r="AE820" i="2"/>
  <c r="AO820" i="2"/>
  <c r="AM820" i="2"/>
  <c r="AG820" i="2"/>
  <c r="AP26" i="2"/>
  <c r="AJ26" i="2"/>
  <c r="AH26" i="2"/>
  <c r="AF26" i="2"/>
  <c r="AN26" i="2"/>
  <c r="AL26" i="2"/>
  <c r="AL822" i="2"/>
  <c r="AN822" i="2"/>
  <c r="AH822" i="2"/>
  <c r="AP822" i="2"/>
  <c r="AF822" i="2"/>
  <c r="AJ822" i="2"/>
  <c r="AM866" i="2"/>
  <c r="AK866" i="2"/>
  <c r="AE866" i="2"/>
  <c r="AI866" i="2"/>
  <c r="AO866" i="2"/>
  <c r="AG866" i="2"/>
  <c r="AI811" i="2"/>
  <c r="AM811" i="2"/>
  <c r="AO811" i="2"/>
  <c r="AE811" i="2"/>
  <c r="AG811" i="2"/>
  <c r="AK811" i="2"/>
  <c r="AN872" i="2"/>
  <c r="AP872" i="2"/>
  <c r="AF872" i="2"/>
  <c r="AL872" i="2"/>
  <c r="AJ872" i="2"/>
  <c r="AH872" i="2"/>
  <c r="AI258" i="2"/>
  <c r="AM258" i="2"/>
  <c r="AO258" i="2"/>
  <c r="AE258" i="2"/>
  <c r="AK258" i="2"/>
  <c r="AG258" i="2"/>
  <c r="AN572" i="2"/>
  <c r="AP572" i="2"/>
  <c r="AJ572" i="2"/>
  <c r="AL572" i="2"/>
  <c r="AF572" i="2"/>
  <c r="AH572" i="2"/>
  <c r="AO724" i="2"/>
  <c r="AK724" i="2"/>
  <c r="AM724" i="2"/>
  <c r="AE724" i="2"/>
  <c r="AI724" i="2"/>
  <c r="AG724" i="2"/>
  <c r="AN53" i="2"/>
  <c r="AJ53" i="2"/>
  <c r="AP53" i="2"/>
  <c r="AF53" i="2"/>
  <c r="AL53" i="2"/>
  <c r="AH53" i="2"/>
  <c r="AM754" i="2"/>
  <c r="AK754" i="2"/>
  <c r="AI754" i="2"/>
  <c r="AO754" i="2"/>
  <c r="AG754" i="2"/>
  <c r="AE754" i="2"/>
  <c r="AO716" i="2"/>
  <c r="AE716" i="2"/>
  <c r="AM716" i="2"/>
  <c r="AI716" i="2"/>
  <c r="AK716" i="2"/>
  <c r="AG716" i="2"/>
  <c r="AL668" i="2"/>
  <c r="AF668" i="2"/>
  <c r="AH668" i="2"/>
  <c r="AP668" i="2"/>
  <c r="AN668" i="2"/>
  <c r="AJ668" i="2"/>
  <c r="AM977" i="2"/>
  <c r="AO977" i="2"/>
  <c r="AE977" i="2"/>
  <c r="AI977" i="2"/>
  <c r="AG977" i="2"/>
  <c r="AK977" i="2"/>
  <c r="AP930" i="2"/>
  <c r="AL930" i="2"/>
  <c r="AF930" i="2"/>
  <c r="AJ930" i="2"/>
  <c r="AH930" i="2"/>
  <c r="AN930" i="2"/>
  <c r="AM693" i="2"/>
  <c r="AO693" i="2"/>
  <c r="AI693" i="2"/>
  <c r="AK693" i="2"/>
  <c r="AE693" i="2"/>
  <c r="AG693" i="2"/>
  <c r="AF942" i="2"/>
  <c r="AH942" i="2"/>
  <c r="AN942" i="2"/>
  <c r="AJ942" i="2"/>
  <c r="AP942" i="2"/>
  <c r="AL942" i="2"/>
  <c r="AL777" i="2"/>
  <c r="AJ777" i="2"/>
  <c r="AH777" i="2"/>
  <c r="AP777" i="2"/>
  <c r="AN777" i="2"/>
  <c r="AF777" i="2"/>
  <c r="AP484" i="2"/>
  <c r="AJ484" i="2"/>
  <c r="AF484" i="2"/>
  <c r="AL484" i="2"/>
  <c r="AH484" i="2"/>
  <c r="AN484" i="2"/>
  <c r="AP207" i="2"/>
  <c r="AF207" i="2"/>
  <c r="AN207" i="2"/>
  <c r="AL207" i="2"/>
  <c r="AH207" i="2"/>
  <c r="AJ207" i="2"/>
  <c r="AJ204" i="2"/>
  <c r="AH204" i="2"/>
  <c r="AN204" i="2"/>
  <c r="AF204" i="2"/>
  <c r="AL204" i="2"/>
  <c r="AP204" i="2"/>
  <c r="AF432" i="2"/>
  <c r="AL432" i="2"/>
  <c r="AP432" i="2"/>
  <c r="AJ432" i="2"/>
  <c r="AH432" i="2"/>
  <c r="AN432" i="2"/>
  <c r="AK423" i="2"/>
  <c r="AG423" i="2"/>
  <c r="AE423" i="2"/>
  <c r="AO423" i="2"/>
  <c r="AM423" i="2"/>
  <c r="AI423" i="2"/>
  <c r="AP246" i="2"/>
  <c r="AJ246" i="2"/>
  <c r="AL246" i="2"/>
  <c r="AH246" i="2"/>
  <c r="AF246" i="2"/>
  <c r="AN246" i="2"/>
  <c r="AP971" i="2"/>
  <c r="AN971" i="2"/>
  <c r="AL971" i="2"/>
  <c r="AH971" i="2"/>
  <c r="AJ971" i="2"/>
  <c r="AF971" i="2"/>
  <c r="AH503" i="2"/>
  <c r="AL503" i="2"/>
  <c r="AF503" i="2"/>
  <c r="AP503" i="2"/>
  <c r="AJ503" i="2"/>
  <c r="AN503" i="2"/>
  <c r="AH41" i="2"/>
  <c r="AP41" i="2"/>
  <c r="AL41" i="2"/>
  <c r="AN41" i="2"/>
  <c r="AF41" i="2"/>
  <c r="AJ41" i="2"/>
  <c r="AJ763" i="2"/>
  <c r="AP763" i="2"/>
  <c r="AN763" i="2"/>
  <c r="AL763" i="2"/>
  <c r="AF763" i="2"/>
  <c r="AH763" i="2"/>
  <c r="AM895" i="2"/>
  <c r="AG895" i="2"/>
  <c r="AI895" i="2"/>
  <c r="AK895" i="2"/>
  <c r="AE895" i="2"/>
  <c r="AO895" i="2"/>
  <c r="AG698" i="2"/>
  <c r="AI698" i="2"/>
  <c r="AK698" i="2"/>
  <c r="AM698" i="2"/>
  <c r="AE698" i="2"/>
  <c r="AO698" i="2"/>
  <c r="AG1000" i="2"/>
  <c r="AI1000" i="2"/>
  <c r="AE1000" i="2"/>
  <c r="AK1000" i="2"/>
  <c r="AM1000" i="2"/>
  <c r="AO1000" i="2"/>
  <c r="AI236" i="2"/>
  <c r="AG236" i="2"/>
  <c r="AO236" i="2"/>
  <c r="AE236" i="2"/>
  <c r="AK236" i="2"/>
  <c r="AM236" i="2"/>
  <c r="AJ513" i="2"/>
  <c r="AP513" i="2"/>
  <c r="AF513" i="2"/>
  <c r="AL513" i="2"/>
  <c r="AH513" i="2"/>
  <c r="AN513" i="2"/>
  <c r="AH454" i="2"/>
  <c r="AN454" i="2"/>
  <c r="AP454" i="2"/>
  <c r="AJ454" i="2"/>
  <c r="AL454" i="2"/>
  <c r="AF454" i="2"/>
  <c r="AF738" i="2"/>
  <c r="AP738" i="2"/>
  <c r="AJ738" i="2"/>
  <c r="AL738" i="2"/>
  <c r="AH738" i="2"/>
  <c r="AN738" i="2"/>
  <c r="AK231" i="2"/>
  <c r="AO231" i="2"/>
  <c r="AI231" i="2"/>
  <c r="AM231" i="2"/>
  <c r="AG231" i="2"/>
  <c r="AE231" i="2"/>
  <c r="AG304" i="2"/>
  <c r="AE304" i="2"/>
  <c r="AM304" i="2"/>
  <c r="AO304" i="2"/>
  <c r="AK304" i="2"/>
  <c r="AI304" i="2"/>
  <c r="AO556" i="2"/>
  <c r="AI556" i="2"/>
  <c r="AK556" i="2"/>
  <c r="AE556" i="2"/>
  <c r="AG556" i="2"/>
  <c r="AM556" i="2"/>
  <c r="AH110" i="2"/>
  <c r="AL110" i="2"/>
  <c r="AJ110" i="2"/>
  <c r="AP110" i="2"/>
  <c r="AF110" i="2"/>
  <c r="AN110" i="2"/>
  <c r="AM433" i="2"/>
  <c r="AO433" i="2"/>
  <c r="AG433" i="2"/>
  <c r="AE433" i="2"/>
  <c r="AI433" i="2"/>
  <c r="AK433" i="2"/>
  <c r="AG954" i="2"/>
  <c r="AE954" i="2"/>
  <c r="AM954" i="2"/>
  <c r="AI954" i="2"/>
  <c r="AO954" i="2"/>
  <c r="AK954" i="2"/>
  <c r="AH418" i="2"/>
  <c r="AL418" i="2"/>
  <c r="AN418" i="2"/>
  <c r="AF418" i="2"/>
  <c r="AJ418" i="2"/>
  <c r="AP418" i="2"/>
  <c r="AK574" i="2"/>
  <c r="AE574" i="2"/>
  <c r="AG574" i="2"/>
  <c r="AM574" i="2"/>
  <c r="AO574" i="2"/>
  <c r="AI574" i="2"/>
  <c r="AJ580" i="2"/>
  <c r="AP580" i="2"/>
  <c r="AN580" i="2"/>
  <c r="AH580" i="2"/>
  <c r="AL580" i="2"/>
  <c r="AF580" i="2"/>
  <c r="AN375" i="2"/>
  <c r="AJ375" i="2"/>
  <c r="AP375" i="2"/>
  <c r="AF375" i="2"/>
  <c r="AL375" i="2"/>
  <c r="AH375" i="2"/>
  <c r="AH358" i="2"/>
  <c r="AJ358" i="2"/>
  <c r="AL358" i="2"/>
  <c r="AP358" i="2"/>
  <c r="AF358" i="2"/>
  <c r="AN358" i="2"/>
  <c r="AN717" i="2"/>
  <c r="AH717" i="2"/>
  <c r="AJ717" i="2"/>
  <c r="AL717" i="2"/>
  <c r="AF717" i="2"/>
  <c r="AP717" i="2"/>
  <c r="AH453" i="2"/>
  <c r="AL453" i="2"/>
  <c r="AF453" i="2"/>
  <c r="AJ453" i="2"/>
  <c r="AN453" i="2"/>
  <c r="AP453" i="2"/>
  <c r="AP783" i="2"/>
  <c r="AN783" i="2"/>
  <c r="AL783" i="2"/>
  <c r="AF783" i="2"/>
  <c r="AH783" i="2"/>
  <c r="AJ783" i="2"/>
  <c r="AF948" i="2"/>
  <c r="AH948" i="2"/>
  <c r="AN948" i="2"/>
  <c r="AJ948" i="2"/>
  <c r="AP948" i="2"/>
  <c r="AL948" i="2"/>
  <c r="AM428" i="2"/>
  <c r="AK428" i="2"/>
  <c r="AG428" i="2"/>
  <c r="AO428" i="2"/>
  <c r="AE428" i="2"/>
  <c r="AI428" i="2"/>
  <c r="AK834" i="2"/>
  <c r="AO834" i="2"/>
  <c r="AG834" i="2"/>
  <c r="AE834" i="2"/>
  <c r="AM834" i="2"/>
  <c r="AI834" i="2"/>
  <c r="AO146" i="2"/>
  <c r="AM146" i="2"/>
  <c r="AE146" i="2"/>
  <c r="AI146" i="2"/>
  <c r="AK146" i="2"/>
  <c r="AG146" i="2"/>
  <c r="AO412" i="2"/>
  <c r="AG412" i="2"/>
  <c r="AK412" i="2"/>
  <c r="AM412" i="2"/>
  <c r="AE412" i="2"/>
  <c r="AI412" i="2"/>
  <c r="AI47" i="2"/>
  <c r="AM47" i="2"/>
  <c r="AE47" i="2"/>
  <c r="AO47" i="2"/>
  <c r="AG47" i="2"/>
  <c r="AK47" i="2"/>
  <c r="AL392" i="2"/>
  <c r="AP392" i="2"/>
  <c r="AF392" i="2"/>
  <c r="AJ392" i="2"/>
  <c r="AH392" i="2"/>
  <c r="AN392" i="2"/>
  <c r="AL337" i="2"/>
  <c r="AN337" i="2"/>
  <c r="AJ337" i="2"/>
  <c r="AF337" i="2"/>
  <c r="AP337" i="2"/>
  <c r="AH337" i="2"/>
  <c r="AL991" i="2"/>
  <c r="AF991" i="2"/>
  <c r="AH991" i="2"/>
  <c r="AP991" i="2"/>
  <c r="AN991" i="2"/>
  <c r="AJ991" i="2"/>
  <c r="AO444" i="2"/>
  <c r="AK444" i="2"/>
  <c r="AI444" i="2"/>
  <c r="AE444" i="2"/>
  <c r="AG444" i="2"/>
  <c r="AM444" i="2"/>
  <c r="AK673" i="2"/>
  <c r="AE673" i="2"/>
  <c r="AG673" i="2"/>
  <c r="AM673" i="2"/>
  <c r="AI673" i="2"/>
  <c r="AO673" i="2"/>
  <c r="AK614" i="2"/>
  <c r="AE614" i="2"/>
  <c r="AG614" i="2"/>
  <c r="AM614" i="2"/>
  <c r="AI614" i="2"/>
  <c r="AO614" i="2"/>
  <c r="AH125" i="2"/>
  <c r="AN125" i="2"/>
  <c r="AP125" i="2"/>
  <c r="AF125" i="2"/>
  <c r="AL125" i="2"/>
  <c r="AJ125" i="2"/>
  <c r="AJ704" i="2"/>
  <c r="AL704" i="2"/>
  <c r="AF704" i="2"/>
  <c r="AN704" i="2"/>
  <c r="AP704" i="2"/>
  <c r="AH704" i="2"/>
  <c r="AK524" i="2"/>
  <c r="AE524" i="2"/>
  <c r="AG524" i="2"/>
  <c r="AM524" i="2"/>
  <c r="AO524" i="2"/>
  <c r="AI524" i="2"/>
  <c r="AM302" i="2"/>
  <c r="AO302" i="2"/>
  <c r="AG302" i="2"/>
  <c r="AI302" i="2"/>
  <c r="AE302" i="2"/>
  <c r="AK302" i="2"/>
  <c r="AP607" i="2"/>
  <c r="AN607" i="2"/>
  <c r="AL607" i="2"/>
  <c r="AH607" i="2"/>
  <c r="AJ607" i="2"/>
  <c r="AF607" i="2"/>
  <c r="AJ617" i="2"/>
  <c r="AH617" i="2"/>
  <c r="AL617" i="2"/>
  <c r="AF617" i="2"/>
  <c r="AN617" i="2"/>
  <c r="AP617" i="2"/>
  <c r="AM396" i="2"/>
  <c r="AE396" i="2"/>
  <c r="AG396" i="2"/>
  <c r="AO396" i="2"/>
  <c r="AK396" i="2"/>
  <c r="AI396" i="2"/>
  <c r="AE129" i="2"/>
  <c r="AO129" i="2"/>
  <c r="AG129" i="2"/>
  <c r="AK129" i="2"/>
  <c r="AM129" i="2"/>
  <c r="AI129" i="2"/>
  <c r="AK18" i="2"/>
  <c r="AE18" i="2"/>
  <c r="AO18" i="2"/>
  <c r="AG18" i="2"/>
  <c r="AM18" i="2"/>
  <c r="AI18" i="2"/>
  <c r="AJ628" i="2"/>
  <c r="AL628" i="2"/>
  <c r="AF628" i="2"/>
  <c r="AP628" i="2"/>
  <c r="AN628" i="2"/>
  <c r="AH628" i="2"/>
  <c r="AG307" i="2"/>
  <c r="AO307" i="2"/>
  <c r="AE307" i="2"/>
  <c r="AM307" i="2"/>
  <c r="AK307" i="2"/>
  <c r="AI307" i="2"/>
  <c r="AG500" i="2"/>
  <c r="AE500" i="2"/>
  <c r="AI500" i="2"/>
  <c r="AM500" i="2"/>
  <c r="AO500" i="2"/>
  <c r="AK500" i="2"/>
  <c r="AG675" i="2"/>
  <c r="AE675" i="2"/>
  <c r="AO675" i="2"/>
  <c r="AM675" i="2"/>
  <c r="AI675" i="2"/>
  <c r="AK675" i="2"/>
  <c r="AN171" i="2"/>
  <c r="AL171" i="2"/>
  <c r="AJ171" i="2"/>
  <c r="AH171" i="2"/>
  <c r="AP171" i="2"/>
  <c r="AF171" i="2"/>
  <c r="AJ447" i="2"/>
  <c r="AF447" i="2"/>
  <c r="AP447" i="2"/>
  <c r="AN447" i="2"/>
  <c r="AL447" i="2"/>
  <c r="AH447" i="2"/>
  <c r="AF93" i="2"/>
  <c r="AL93" i="2"/>
  <c r="AP93" i="2"/>
  <c r="AN93" i="2"/>
  <c r="AH93" i="2"/>
  <c r="AJ93" i="2"/>
  <c r="AI113" i="2"/>
  <c r="AM113" i="2"/>
  <c r="AE113" i="2"/>
  <c r="AG113" i="2"/>
  <c r="AK113" i="2"/>
  <c r="AO113" i="2"/>
  <c r="AL676" i="2"/>
  <c r="AF676" i="2"/>
  <c r="AH676" i="2"/>
  <c r="AP676" i="2"/>
  <c r="AJ676" i="2"/>
  <c r="AN676" i="2"/>
  <c r="AI218" i="2"/>
  <c r="AM218" i="2"/>
  <c r="AO218" i="2"/>
  <c r="AK218" i="2"/>
  <c r="AG218" i="2"/>
  <c r="AE218" i="2"/>
  <c r="AH45" i="2"/>
  <c r="AN45" i="2"/>
  <c r="AJ45" i="2"/>
  <c r="AP45" i="2"/>
  <c r="AL45" i="2"/>
  <c r="AF45" i="2"/>
  <c r="AE407" i="2"/>
  <c r="AK407" i="2"/>
  <c r="AG407" i="2"/>
  <c r="AI407" i="2"/>
  <c r="AM407" i="2"/>
  <c r="AO407" i="2"/>
  <c r="AM543" i="2"/>
  <c r="AO543" i="2"/>
  <c r="AI543" i="2"/>
  <c r="AE543" i="2"/>
  <c r="AK543" i="2"/>
  <c r="AG543" i="2"/>
  <c r="AF490" i="2"/>
  <c r="AL490" i="2"/>
  <c r="AJ490" i="2"/>
  <c r="AH490" i="2"/>
  <c r="AN490" i="2"/>
  <c r="AP490" i="2"/>
  <c r="AE270" i="2"/>
  <c r="AK270" i="2"/>
  <c r="AI270" i="2"/>
  <c r="AG270" i="2"/>
  <c r="AO270" i="2"/>
  <c r="AM270" i="2"/>
  <c r="AI187" i="2"/>
  <c r="AM187" i="2"/>
  <c r="AK187" i="2"/>
  <c r="AG187" i="2"/>
  <c r="AE187" i="2"/>
  <c r="AO187" i="2"/>
  <c r="AL48" i="2"/>
  <c r="AJ48" i="2"/>
  <c r="AH48" i="2"/>
  <c r="AF48" i="2"/>
  <c r="AN48" i="2"/>
  <c r="AP48" i="2"/>
  <c r="AF907" i="2"/>
  <c r="AJ907" i="2"/>
  <c r="AL907" i="2"/>
  <c r="AN907" i="2"/>
  <c r="AP907" i="2"/>
  <c r="AH907" i="2"/>
  <c r="AG203" i="2"/>
  <c r="AK203" i="2"/>
  <c r="AM203" i="2"/>
  <c r="AE203" i="2"/>
  <c r="AO203" i="2"/>
  <c r="AI203" i="2"/>
  <c r="AG566" i="2"/>
  <c r="AK566" i="2"/>
  <c r="AE566" i="2"/>
  <c r="AI566" i="2"/>
  <c r="AO566" i="2"/>
  <c r="AM566" i="2"/>
  <c r="AN275" i="2"/>
  <c r="AF275" i="2"/>
  <c r="AP275" i="2"/>
  <c r="AH275" i="2"/>
  <c r="AJ275" i="2"/>
  <c r="AL275" i="2"/>
  <c r="AK38" i="2"/>
  <c r="AG38" i="2"/>
  <c r="AI38" i="2"/>
  <c r="AO38" i="2"/>
  <c r="AM38" i="2"/>
  <c r="AE38" i="2"/>
  <c r="AN507" i="2"/>
  <c r="AJ507" i="2"/>
  <c r="AL507" i="2"/>
  <c r="AP507" i="2"/>
  <c r="AF507" i="2"/>
  <c r="AH507" i="2"/>
  <c r="AK410" i="2"/>
  <c r="AG410" i="2"/>
  <c r="AO410" i="2"/>
  <c r="AE410" i="2"/>
  <c r="AM410" i="2"/>
  <c r="AI410" i="2"/>
  <c r="AJ629" i="2"/>
  <c r="AN629" i="2"/>
  <c r="AP629" i="2"/>
  <c r="AF629" i="2"/>
  <c r="AL629" i="2"/>
  <c r="AH629" i="2"/>
  <c r="AG243" i="2"/>
  <c r="AE243" i="2"/>
  <c r="AK243" i="2"/>
  <c r="AO243" i="2"/>
  <c r="AI243" i="2"/>
  <c r="AM243" i="2"/>
  <c r="AK332" i="2"/>
  <c r="AG332" i="2"/>
  <c r="AO332" i="2"/>
  <c r="AM332" i="2"/>
  <c r="AE332" i="2"/>
  <c r="AI332" i="2"/>
  <c r="AK959" i="2"/>
  <c r="AM959" i="2"/>
  <c r="AG959" i="2"/>
  <c r="AI959" i="2"/>
  <c r="AE959" i="2"/>
  <c r="AO959" i="2"/>
  <c r="AN164" i="2"/>
  <c r="AJ164" i="2"/>
  <c r="AF164" i="2"/>
  <c r="AH164" i="2"/>
  <c r="AL164" i="2"/>
  <c r="AP164" i="2"/>
  <c r="AI684" i="2"/>
  <c r="AK684" i="2"/>
  <c r="AG684" i="2"/>
  <c r="AE684" i="2"/>
  <c r="AO684" i="2"/>
  <c r="AM684" i="2"/>
  <c r="AH97" i="2"/>
  <c r="AJ97" i="2"/>
  <c r="AL97" i="2"/>
  <c r="AN97" i="2"/>
  <c r="AP97" i="2"/>
  <c r="AF97" i="2"/>
  <c r="AM232" i="2"/>
  <c r="AO232" i="2"/>
  <c r="AG232" i="2"/>
  <c r="AE232" i="2"/>
  <c r="AI232" i="2"/>
  <c r="AK232" i="2"/>
  <c r="AE759" i="2"/>
  <c r="AM759" i="2"/>
  <c r="AI759" i="2"/>
  <c r="AG759" i="2"/>
  <c r="AK759" i="2"/>
  <c r="AO759" i="2"/>
  <c r="AG736" i="2"/>
  <c r="AM736" i="2"/>
  <c r="AI736" i="2"/>
  <c r="AK736" i="2"/>
  <c r="AO736" i="2"/>
  <c r="AE736" i="2"/>
  <c r="AN413" i="2"/>
  <c r="AP413" i="2"/>
  <c r="AJ413" i="2"/>
  <c r="AF413" i="2"/>
  <c r="AH413" i="2"/>
  <c r="AL413" i="2"/>
  <c r="AL605" i="2"/>
  <c r="AN605" i="2"/>
  <c r="AH605" i="2"/>
  <c r="AP605" i="2"/>
  <c r="AJ605" i="2"/>
  <c r="AF605" i="2"/>
  <c r="AG190" i="2"/>
  <c r="AI190" i="2"/>
  <c r="AK190" i="2"/>
  <c r="AO190" i="2"/>
  <c r="AM190" i="2"/>
  <c r="AE190" i="2"/>
  <c r="AH994" i="2"/>
  <c r="AJ994" i="2"/>
  <c r="AP994" i="2"/>
  <c r="AN994" i="2"/>
  <c r="AF994" i="2"/>
  <c r="AL994" i="2"/>
  <c r="AH900" i="2"/>
  <c r="AJ900" i="2"/>
  <c r="AL900" i="2"/>
  <c r="AF900" i="2"/>
  <c r="AP900" i="2"/>
  <c r="AN900" i="2"/>
  <c r="AH58" i="2"/>
  <c r="AF58" i="2"/>
  <c r="AL58" i="2"/>
  <c r="AJ58" i="2"/>
  <c r="AN58" i="2"/>
  <c r="AP58" i="2"/>
  <c r="AE774" i="2"/>
  <c r="AI774" i="2"/>
  <c r="AM774" i="2"/>
  <c r="AG774" i="2"/>
  <c r="AO774" i="2"/>
  <c r="AK774" i="2"/>
  <c r="AF60" i="2"/>
  <c r="AP60" i="2"/>
  <c r="AJ60" i="2"/>
  <c r="AH60" i="2"/>
  <c r="AL60" i="2"/>
  <c r="AN60" i="2"/>
  <c r="AK598" i="2"/>
  <c r="AG598" i="2"/>
  <c r="AE598" i="2"/>
  <c r="AI598" i="2"/>
  <c r="AO598" i="2"/>
  <c r="AM598" i="2"/>
  <c r="AK528" i="2"/>
  <c r="AE528" i="2"/>
  <c r="AG528" i="2"/>
  <c r="AI528" i="2"/>
  <c r="AO528" i="2"/>
  <c r="AM528" i="2"/>
  <c r="AP963" i="2"/>
  <c r="AN963" i="2"/>
  <c r="AF963" i="2"/>
  <c r="AJ963" i="2"/>
  <c r="AL963" i="2"/>
  <c r="AH963" i="2"/>
  <c r="AL844" i="2"/>
  <c r="AJ844" i="2"/>
  <c r="AH844" i="2"/>
  <c r="AN844" i="2"/>
  <c r="AF844" i="2"/>
  <c r="AP844" i="2"/>
  <c r="AN185" i="2"/>
  <c r="AL185" i="2"/>
  <c r="AJ185" i="2"/>
  <c r="AP185" i="2"/>
  <c r="AF185" i="2"/>
  <c r="AH185" i="2"/>
  <c r="AJ552" i="2"/>
  <c r="AL552" i="2"/>
  <c r="AF552" i="2"/>
  <c r="AN552" i="2"/>
  <c r="AP552" i="2"/>
  <c r="AH552" i="2"/>
  <c r="AH920" i="2"/>
  <c r="AL920" i="2"/>
  <c r="AJ920" i="2"/>
  <c r="AN920" i="2"/>
  <c r="AF920" i="2"/>
  <c r="AP920" i="2"/>
  <c r="AJ709" i="2"/>
  <c r="AN709" i="2"/>
  <c r="AF709" i="2"/>
  <c r="AL709" i="2"/>
  <c r="AP709" i="2"/>
  <c r="AH709" i="2"/>
  <c r="AP700" i="2"/>
  <c r="AN700" i="2"/>
  <c r="AH700" i="2"/>
  <c r="AJ700" i="2"/>
  <c r="AL700" i="2"/>
  <c r="AF700" i="2"/>
  <c r="AH54" i="2"/>
  <c r="AL54" i="2"/>
  <c r="AF54" i="2"/>
  <c r="AN54" i="2"/>
  <c r="AJ54" i="2"/>
  <c r="AP54" i="2"/>
  <c r="AP968" i="2"/>
  <c r="AH968" i="2"/>
  <c r="AL968" i="2"/>
  <c r="AN968" i="2"/>
  <c r="AJ968" i="2"/>
  <c r="AF968" i="2"/>
  <c r="AJ979" i="2"/>
  <c r="AH979" i="2"/>
  <c r="AP979" i="2"/>
  <c r="AF979" i="2"/>
  <c r="AL979" i="2"/>
  <c r="AN979" i="2"/>
  <c r="AO911" i="2"/>
  <c r="AM911" i="2"/>
  <c r="AK911" i="2"/>
  <c r="AI911" i="2"/>
  <c r="AE911" i="2"/>
  <c r="AG911" i="2"/>
  <c r="AJ596" i="2"/>
  <c r="AL596" i="2"/>
  <c r="AF596" i="2"/>
  <c r="AH596" i="2"/>
  <c r="AP596" i="2"/>
  <c r="AN596" i="2"/>
  <c r="AG39" i="2"/>
  <c r="AO39" i="2"/>
  <c r="AM39" i="2"/>
  <c r="AI39" i="2"/>
  <c r="AK39" i="2"/>
  <c r="AE39" i="2"/>
  <c r="AJ562" i="2"/>
  <c r="AH562" i="2"/>
  <c r="AF562" i="2"/>
  <c r="AN562" i="2"/>
  <c r="AL562" i="2"/>
  <c r="AP562" i="2"/>
  <c r="AO140" i="2"/>
  <c r="AE140" i="2"/>
  <c r="AM140" i="2"/>
  <c r="AK140" i="2"/>
  <c r="AI140" i="2"/>
  <c r="AG140" i="2"/>
  <c r="AP594" i="2"/>
  <c r="AJ594" i="2"/>
  <c r="AH594" i="2"/>
  <c r="AF594" i="2"/>
  <c r="AL594" i="2"/>
  <c r="AN594" i="2"/>
  <c r="AK422" i="2"/>
  <c r="AM422" i="2"/>
  <c r="AG422" i="2"/>
  <c r="AI422" i="2"/>
  <c r="AE422" i="2"/>
  <c r="AO422" i="2"/>
  <c r="AH1006" i="2"/>
  <c r="AJ1006" i="2"/>
  <c r="AP1006" i="2"/>
  <c r="AF1006" i="2"/>
  <c r="AL1006" i="2"/>
  <c r="AN1006" i="2"/>
  <c r="AL468" i="2"/>
  <c r="AJ468" i="2"/>
  <c r="AF468" i="2"/>
  <c r="AH468" i="2"/>
  <c r="AN468" i="2"/>
  <c r="AP468" i="2"/>
  <c r="AP134" i="2"/>
  <c r="AN134" i="2"/>
  <c r="AJ134" i="2"/>
  <c r="AL134" i="2"/>
  <c r="AH134" i="2"/>
  <c r="AF134" i="2"/>
  <c r="AJ514" i="2"/>
  <c r="AH514" i="2"/>
  <c r="AF514" i="2"/>
  <c r="AP514" i="2"/>
  <c r="AL514" i="2"/>
  <c r="AN514" i="2"/>
  <c r="AI860" i="2"/>
  <c r="AK860" i="2"/>
  <c r="AO860" i="2"/>
  <c r="AE860" i="2"/>
  <c r="AG860" i="2"/>
  <c r="AM860" i="2"/>
  <c r="AL99" i="2"/>
  <c r="AP99" i="2"/>
  <c r="AJ99" i="2"/>
  <c r="AF99" i="2"/>
  <c r="AH99" i="2"/>
  <c r="AN99" i="2"/>
  <c r="AJ508" i="2"/>
  <c r="AN508" i="2"/>
  <c r="AF508" i="2"/>
  <c r="AL508" i="2"/>
  <c r="AH508" i="2"/>
  <c r="AP508" i="2"/>
  <c r="AI821" i="2"/>
  <c r="AK821" i="2"/>
  <c r="AG821" i="2"/>
  <c r="AE821" i="2"/>
  <c r="AO821" i="2"/>
  <c r="AM821" i="2"/>
  <c r="AH921" i="2"/>
  <c r="AL921" i="2"/>
  <c r="AF921" i="2"/>
  <c r="AP921" i="2"/>
  <c r="AN921" i="2"/>
  <c r="AJ921" i="2"/>
  <c r="AG229" i="2"/>
  <c r="AK229" i="2"/>
  <c r="AE229" i="2"/>
  <c r="AO229" i="2"/>
  <c r="AM229" i="2"/>
  <c r="AI229" i="2"/>
  <c r="AF100" i="2"/>
  <c r="AN100" i="2"/>
  <c r="AH100" i="2"/>
  <c r="AP100" i="2"/>
  <c r="AJ100" i="2"/>
  <c r="AL100" i="2"/>
  <c r="AP720" i="2"/>
  <c r="AN720" i="2"/>
  <c r="AH720" i="2"/>
  <c r="AJ720" i="2"/>
  <c r="AL720" i="2"/>
  <c r="AF720" i="2"/>
  <c r="AE752" i="2"/>
  <c r="AO752" i="2"/>
  <c r="AI752" i="2"/>
  <c r="AK752" i="2"/>
  <c r="AM752" i="2"/>
  <c r="AG752" i="2"/>
  <c r="AP927" i="2"/>
  <c r="AF927" i="2"/>
  <c r="AH927" i="2"/>
  <c r="AJ927" i="2"/>
  <c r="AL927" i="2"/>
  <c r="AN927" i="2"/>
  <c r="AM376" i="2"/>
  <c r="AO376" i="2"/>
  <c r="AK376" i="2"/>
  <c r="AE376" i="2"/>
  <c r="AI376" i="2"/>
  <c r="AG376" i="2"/>
  <c r="AG853" i="2"/>
  <c r="AO853" i="2"/>
  <c r="AK853" i="2"/>
  <c r="AE853" i="2"/>
  <c r="AM853" i="2"/>
  <c r="AI853" i="2"/>
  <c r="AK625" i="2"/>
  <c r="AE625" i="2"/>
  <c r="AG625" i="2"/>
  <c r="AM625" i="2"/>
  <c r="AO625" i="2"/>
  <c r="AI625" i="2"/>
  <c r="AM63" i="2"/>
  <c r="AE63" i="2"/>
  <c r="AO63" i="2"/>
  <c r="AG63" i="2"/>
  <c r="AI63" i="2"/>
  <c r="AK63" i="2"/>
  <c r="AL102" i="2"/>
  <c r="AH102" i="2"/>
  <c r="AJ102" i="2"/>
  <c r="AN102" i="2"/>
  <c r="AP102" i="2"/>
  <c r="AF102" i="2"/>
  <c r="AI271" i="2"/>
  <c r="AM271" i="2"/>
  <c r="AO271" i="2"/>
  <c r="AE271" i="2"/>
  <c r="AG271" i="2"/>
  <c r="AK271" i="2"/>
  <c r="AG657" i="2"/>
  <c r="AM657" i="2"/>
  <c r="AI657" i="2"/>
  <c r="AK657" i="2"/>
  <c r="AE657" i="2"/>
  <c r="AO657" i="2"/>
  <c r="AG87" i="2"/>
  <c r="AE87" i="2"/>
  <c r="AO87" i="2"/>
  <c r="AI87" i="2"/>
  <c r="AM87" i="2"/>
  <c r="AK87" i="2"/>
  <c r="AN603" i="2"/>
  <c r="AL603" i="2"/>
  <c r="AJ603" i="2"/>
  <c r="AH603" i="2"/>
  <c r="AF603" i="2"/>
  <c r="AP603" i="2"/>
  <c r="AM153" i="2"/>
  <c r="AE153" i="2"/>
  <c r="AO153" i="2"/>
  <c r="AI153" i="2"/>
  <c r="AG153" i="2"/>
  <c r="AK153" i="2"/>
  <c r="AE313" i="2"/>
  <c r="AG313" i="2"/>
  <c r="AM313" i="2"/>
  <c r="AK313" i="2"/>
  <c r="AO313" i="2"/>
  <c r="AI313" i="2"/>
  <c r="AN601" i="2"/>
  <c r="AL601" i="2"/>
  <c r="AP601" i="2"/>
  <c r="AJ601" i="2"/>
  <c r="AF601" i="2"/>
  <c r="AH601" i="2"/>
  <c r="AM697" i="2"/>
  <c r="AG697" i="2"/>
  <c r="AO697" i="2"/>
  <c r="AE697" i="2"/>
  <c r="AI697" i="2"/>
  <c r="AK697" i="2"/>
  <c r="AG808" i="2"/>
  <c r="AK808" i="2"/>
  <c r="AI808" i="2"/>
  <c r="AM808" i="2"/>
  <c r="AO808" i="2"/>
  <c r="AE808" i="2"/>
  <c r="AG620" i="2"/>
  <c r="AM620" i="2"/>
  <c r="AO620" i="2"/>
  <c r="AI620" i="2"/>
  <c r="AE620" i="2"/>
  <c r="AK620" i="2"/>
  <c r="AG425" i="2"/>
  <c r="AO425" i="2"/>
  <c r="AM425" i="2"/>
  <c r="AE425" i="2"/>
  <c r="AI425" i="2"/>
  <c r="AK425" i="2"/>
  <c r="AJ577" i="2"/>
  <c r="AL577" i="2"/>
  <c r="AP577" i="2"/>
  <c r="AF577" i="2"/>
  <c r="AH577" i="2"/>
  <c r="AN577" i="2"/>
  <c r="AL980" i="2"/>
  <c r="AF980" i="2"/>
  <c r="AN980" i="2"/>
  <c r="AJ980" i="2"/>
  <c r="AH980" i="2"/>
  <c r="AP980" i="2"/>
  <c r="AP750" i="2"/>
  <c r="AJ750" i="2"/>
  <c r="AL750" i="2"/>
  <c r="AN750" i="2"/>
  <c r="AH750" i="2"/>
  <c r="AF750" i="2"/>
  <c r="AP837" i="2"/>
  <c r="AF837" i="2"/>
  <c r="AL837" i="2"/>
  <c r="AN837" i="2"/>
  <c r="AH837" i="2"/>
  <c r="AJ837" i="2"/>
  <c r="AN913" i="2"/>
  <c r="AH913" i="2"/>
  <c r="AF913" i="2"/>
  <c r="AJ913" i="2"/>
  <c r="AP913" i="2"/>
  <c r="AL913" i="2"/>
  <c r="AO498" i="2"/>
  <c r="AG498" i="2"/>
  <c r="AI498" i="2"/>
  <c r="AM498" i="2"/>
  <c r="AK498" i="2"/>
  <c r="AE498" i="2"/>
  <c r="AL769" i="2"/>
  <c r="AJ769" i="2"/>
  <c r="AH769" i="2"/>
  <c r="AF769" i="2"/>
  <c r="AN769" i="2"/>
  <c r="AP769" i="2"/>
  <c r="AL855" i="2"/>
  <c r="AF855" i="2"/>
  <c r="AH855" i="2"/>
  <c r="AJ855" i="2"/>
  <c r="AN855" i="2"/>
  <c r="AP855" i="2"/>
  <c r="AK788" i="2"/>
  <c r="AI788" i="2"/>
  <c r="AE788" i="2"/>
  <c r="AM788" i="2"/>
  <c r="AG788" i="2"/>
  <c r="AO788" i="2"/>
  <c r="AL168" i="2"/>
  <c r="AN168" i="2"/>
  <c r="AH168" i="2"/>
  <c r="AJ168" i="2"/>
  <c r="AP168" i="2"/>
  <c r="AF168" i="2"/>
  <c r="AP773" i="2"/>
  <c r="AN773" i="2"/>
  <c r="AJ773" i="2"/>
  <c r="AF773" i="2"/>
  <c r="AH773" i="2"/>
  <c r="AL773" i="2"/>
  <c r="AG735" i="2"/>
  <c r="AO735" i="2"/>
  <c r="AM735" i="2"/>
  <c r="AE735" i="2"/>
  <c r="AI735" i="2"/>
  <c r="AK735" i="2"/>
  <c r="AF406" i="2"/>
  <c r="AJ406" i="2"/>
  <c r="AL406" i="2"/>
  <c r="AH406" i="2"/>
  <c r="AP406" i="2"/>
  <c r="AN406" i="2"/>
  <c r="AM315" i="2"/>
  <c r="AG315" i="2"/>
  <c r="AK315" i="2"/>
  <c r="AI315" i="2"/>
  <c r="AE315" i="2"/>
  <c r="AO315" i="2"/>
  <c r="AM284" i="2"/>
  <c r="AI284" i="2"/>
  <c r="AK284" i="2"/>
  <c r="AE284" i="2"/>
  <c r="AG284" i="2"/>
  <c r="AO284" i="2"/>
  <c r="AK695" i="2"/>
  <c r="AM695" i="2"/>
  <c r="AE695" i="2"/>
  <c r="AO695" i="2"/>
  <c r="AI695" i="2"/>
  <c r="AG695" i="2"/>
  <c r="AN369" i="2"/>
  <c r="AJ369" i="2"/>
  <c r="AF369" i="2"/>
  <c r="AP369" i="2"/>
  <c r="AH369" i="2"/>
  <c r="AL369" i="2"/>
  <c r="AP665" i="2"/>
  <c r="AN665" i="2"/>
  <c r="AJ665" i="2"/>
  <c r="AF665" i="2"/>
  <c r="AH665" i="2"/>
  <c r="AL665" i="2"/>
  <c r="AI773" i="2"/>
  <c r="AM773" i="2"/>
  <c r="AE773" i="2"/>
  <c r="AG773" i="2"/>
  <c r="AK773" i="2"/>
  <c r="AO773" i="2"/>
  <c r="AG499" i="2"/>
  <c r="AE499" i="2"/>
  <c r="AO499" i="2"/>
  <c r="AI499" i="2"/>
  <c r="AM499" i="2"/>
  <c r="AK499" i="2"/>
  <c r="AL279" i="2"/>
  <c r="AJ279" i="2"/>
  <c r="AH279" i="2"/>
  <c r="AN279" i="2"/>
  <c r="AF279" i="2"/>
  <c r="AP279" i="2"/>
  <c r="AI645" i="2"/>
  <c r="AO645" i="2"/>
  <c r="AG645" i="2"/>
  <c r="AE645" i="2"/>
  <c r="AM645" i="2"/>
  <c r="AK645" i="2"/>
  <c r="AP289" i="2"/>
  <c r="AH289" i="2"/>
  <c r="AF289" i="2"/>
  <c r="AJ289" i="2"/>
  <c r="AL289" i="2"/>
  <c r="AN289" i="2"/>
  <c r="AF254" i="2"/>
  <c r="AJ254" i="2"/>
  <c r="AH254" i="2"/>
  <c r="AN254" i="2"/>
  <c r="AP254" i="2"/>
  <c r="AL254" i="2"/>
  <c r="AG841" i="2"/>
  <c r="AM841" i="2"/>
  <c r="AE841" i="2"/>
  <c r="AO841" i="2"/>
  <c r="AK841" i="2"/>
  <c r="AI841" i="2"/>
  <c r="AJ718" i="2"/>
  <c r="AP718" i="2"/>
  <c r="AF718" i="2"/>
  <c r="AH718" i="2"/>
  <c r="AN718" i="2"/>
  <c r="AL718" i="2"/>
  <c r="AP292" i="2"/>
  <c r="AH292" i="2"/>
  <c r="AN292" i="2"/>
  <c r="AJ292" i="2"/>
  <c r="AL292" i="2"/>
  <c r="AF292" i="2"/>
  <c r="AH636" i="2"/>
  <c r="AN636" i="2"/>
  <c r="AP636" i="2"/>
  <c r="AJ636" i="2"/>
  <c r="AL636" i="2"/>
  <c r="AF636" i="2"/>
  <c r="AH421" i="2"/>
  <c r="AF421" i="2"/>
  <c r="AJ421" i="2"/>
  <c r="AN421" i="2"/>
  <c r="AP421" i="2"/>
  <c r="AL421" i="2"/>
  <c r="AO531" i="2"/>
  <c r="AI531" i="2"/>
  <c r="AK531" i="2"/>
  <c r="AE531" i="2"/>
  <c r="AG531" i="2"/>
  <c r="AM531" i="2"/>
  <c r="AL324" i="2"/>
  <c r="AH324" i="2"/>
  <c r="AF324" i="2"/>
  <c r="AJ324" i="2"/>
  <c r="AN324" i="2"/>
  <c r="AP324" i="2"/>
  <c r="AL831" i="2"/>
  <c r="AF831" i="2"/>
  <c r="AH831" i="2"/>
  <c r="AP831" i="2"/>
  <c r="AJ831" i="2"/>
  <c r="AN831" i="2"/>
  <c r="AO68" i="2"/>
  <c r="AM68" i="2"/>
  <c r="AE68" i="2"/>
  <c r="AK68" i="2"/>
  <c r="AG68" i="2"/>
  <c r="AI68" i="2"/>
  <c r="AN549" i="2"/>
  <c r="AJ549" i="2"/>
  <c r="AH549" i="2"/>
  <c r="AL549" i="2"/>
  <c r="AP549" i="2"/>
  <c r="AF549" i="2"/>
  <c r="AK762" i="2"/>
  <c r="AO762" i="2"/>
  <c r="AG762" i="2"/>
  <c r="AE762" i="2"/>
  <c r="AM762" i="2"/>
  <c r="AI762" i="2"/>
  <c r="AI165" i="2"/>
  <c r="AM165" i="2"/>
  <c r="AO165" i="2"/>
  <c r="AK165" i="2"/>
  <c r="AG165" i="2"/>
  <c r="AE165" i="2"/>
  <c r="AK350" i="2"/>
  <c r="AI350" i="2"/>
  <c r="AE350" i="2"/>
  <c r="AO350" i="2"/>
  <c r="AM350" i="2"/>
  <c r="AG350" i="2"/>
  <c r="AG813" i="2"/>
  <c r="AI813" i="2"/>
  <c r="AK813" i="2"/>
  <c r="AM813" i="2"/>
  <c r="AO813" i="2"/>
  <c r="AE813" i="2"/>
  <c r="AK770" i="2"/>
  <c r="AE770" i="2"/>
  <c r="AM770" i="2"/>
  <c r="AI770" i="2"/>
  <c r="AG770" i="2"/>
  <c r="AO770" i="2"/>
  <c r="AE871" i="2"/>
  <c r="AM871" i="2"/>
  <c r="AK871" i="2"/>
  <c r="AI871" i="2"/>
  <c r="AG871" i="2"/>
  <c r="AO871" i="2"/>
  <c r="AP784" i="2"/>
  <c r="AF784" i="2"/>
  <c r="AL784" i="2"/>
  <c r="AJ784" i="2"/>
  <c r="AH784" i="2"/>
  <c r="AN784" i="2"/>
  <c r="AH196" i="2"/>
  <c r="AL196" i="2"/>
  <c r="AJ196" i="2"/>
  <c r="AF196" i="2"/>
  <c r="AN196" i="2"/>
  <c r="AP196" i="2"/>
  <c r="AL425" i="2"/>
  <c r="AN425" i="2"/>
  <c r="AP425" i="2"/>
  <c r="AJ425" i="2"/>
  <c r="AF425" i="2"/>
  <c r="AH425" i="2"/>
  <c r="AK980" i="2"/>
  <c r="AI980" i="2"/>
  <c r="AG980" i="2"/>
  <c r="AM980" i="2"/>
  <c r="AE980" i="2"/>
  <c r="AO980" i="2"/>
  <c r="AO305" i="2"/>
  <c r="AG305" i="2"/>
  <c r="AE305" i="2"/>
  <c r="AM305" i="2"/>
  <c r="AI305" i="2"/>
  <c r="AK305" i="2"/>
  <c r="AJ495" i="2"/>
  <c r="AN495" i="2"/>
  <c r="AP495" i="2"/>
  <c r="AH495" i="2"/>
  <c r="AF495" i="2"/>
  <c r="AL495" i="2"/>
  <c r="AH832" i="2"/>
  <c r="AP832" i="2"/>
  <c r="AJ832" i="2"/>
  <c r="AL832" i="2"/>
  <c r="AN832" i="2"/>
  <c r="AF832" i="2"/>
  <c r="AO347" i="2"/>
  <c r="AM347" i="2"/>
  <c r="AG347" i="2"/>
  <c r="AK347" i="2"/>
  <c r="AI347" i="2"/>
  <c r="AE347" i="2"/>
  <c r="AJ569" i="2"/>
  <c r="AL569" i="2"/>
  <c r="AN569" i="2"/>
  <c r="AF569" i="2"/>
  <c r="AH569" i="2"/>
  <c r="AP569" i="2"/>
  <c r="AE280" i="2"/>
  <c r="AI280" i="2"/>
  <c r="AK280" i="2"/>
  <c r="AG280" i="2"/>
  <c r="AO280" i="2"/>
  <c r="AM280" i="2"/>
  <c r="AG848" i="2"/>
  <c r="AM848" i="2"/>
  <c r="AK848" i="2"/>
  <c r="AE848" i="2"/>
  <c r="AI848" i="2"/>
  <c r="AO848" i="2"/>
  <c r="AI905" i="2"/>
  <c r="AO905" i="2"/>
  <c r="AE905" i="2"/>
  <c r="AM905" i="2"/>
  <c r="AG905" i="2"/>
  <c r="AK905" i="2"/>
  <c r="AK782" i="2"/>
  <c r="AM782" i="2"/>
  <c r="AE782" i="2"/>
  <c r="AG782" i="2"/>
  <c r="AI782" i="2"/>
  <c r="AO782" i="2"/>
  <c r="AN281" i="2"/>
  <c r="AL281" i="2"/>
  <c r="AP281" i="2"/>
  <c r="AJ281" i="2"/>
  <c r="AH281" i="2"/>
  <c r="AF281" i="2"/>
  <c r="AO658" i="2"/>
  <c r="AM658" i="2"/>
  <c r="AE658" i="2"/>
  <c r="AG658" i="2"/>
  <c r="AK658" i="2"/>
  <c r="AI658" i="2"/>
  <c r="AM882" i="2"/>
  <c r="AG882" i="2"/>
  <c r="AI882" i="2"/>
  <c r="AK882" i="2"/>
  <c r="AE882" i="2"/>
  <c r="AO882" i="2"/>
  <c r="AI710" i="2"/>
  <c r="AE710" i="2"/>
  <c r="AM710" i="2"/>
  <c r="AG710" i="2"/>
  <c r="AK710" i="2"/>
  <c r="AO710" i="2"/>
  <c r="AL365" i="2"/>
  <c r="AN365" i="2"/>
  <c r="AF365" i="2"/>
  <c r="AJ365" i="2"/>
  <c r="AP365" i="2"/>
  <c r="AH365" i="2"/>
  <c r="AJ970" i="2"/>
  <c r="AN970" i="2"/>
  <c r="AL970" i="2"/>
  <c r="AH970" i="2"/>
  <c r="AP970" i="2"/>
  <c r="AF970" i="2"/>
  <c r="AL127" i="2"/>
  <c r="AF127" i="2"/>
  <c r="AN127" i="2"/>
  <c r="AH127" i="2"/>
  <c r="AP127" i="2"/>
  <c r="AJ127" i="2"/>
  <c r="AE855" i="2"/>
  <c r="AG855" i="2"/>
  <c r="AK855" i="2"/>
  <c r="AI855" i="2"/>
  <c r="AM855" i="2"/>
  <c r="AO855" i="2"/>
  <c r="AM168" i="2"/>
  <c r="AK168" i="2"/>
  <c r="AI168" i="2"/>
  <c r="AE168" i="2"/>
  <c r="AG168" i="2"/>
  <c r="AO168" i="2"/>
  <c r="AM749" i="2"/>
  <c r="AG749" i="2"/>
  <c r="AO749" i="2"/>
  <c r="AI749" i="2"/>
  <c r="AK749" i="2"/>
  <c r="AE749" i="2"/>
  <c r="AE279" i="2"/>
  <c r="AK279" i="2"/>
  <c r="AO279" i="2"/>
  <c r="AI279" i="2"/>
  <c r="AM279" i="2"/>
  <c r="AG279" i="2"/>
  <c r="AJ163" i="2"/>
  <c r="AL163" i="2"/>
  <c r="AP163" i="2"/>
  <c r="AN163" i="2"/>
  <c r="AF163" i="2"/>
  <c r="AH163" i="2"/>
  <c r="AI806" i="2"/>
  <c r="AK806" i="2"/>
  <c r="AM806" i="2"/>
  <c r="AO806" i="2"/>
  <c r="AE806" i="2"/>
  <c r="AG806" i="2"/>
  <c r="AN683" i="2"/>
  <c r="AP683" i="2"/>
  <c r="AJ683" i="2"/>
  <c r="AF683" i="2"/>
  <c r="AL683" i="2"/>
  <c r="AH683" i="2"/>
  <c r="AL186" i="2"/>
  <c r="AJ186" i="2"/>
  <c r="AP186" i="2"/>
  <c r="AH186" i="2"/>
  <c r="AN186" i="2"/>
  <c r="AF186" i="2"/>
  <c r="AG493" i="2"/>
  <c r="AE493" i="2"/>
  <c r="AM493" i="2"/>
  <c r="AO493" i="2"/>
  <c r="AK493" i="2"/>
  <c r="AI493" i="2"/>
  <c r="AK793" i="2"/>
  <c r="AG793" i="2"/>
  <c r="AO793" i="2"/>
  <c r="AE793" i="2"/>
  <c r="AM793" i="2"/>
  <c r="AI793" i="2"/>
  <c r="AO644" i="2"/>
  <c r="AE644" i="2"/>
  <c r="AM644" i="2"/>
  <c r="AK644" i="2"/>
  <c r="AI644" i="2"/>
  <c r="AG644" i="2"/>
  <c r="AE379" i="2"/>
  <c r="AI379" i="2"/>
  <c r="AK379" i="2"/>
  <c r="AM379" i="2"/>
  <c r="AO379" i="2"/>
  <c r="AG379" i="2"/>
  <c r="AO943" i="2"/>
  <c r="AM943" i="2"/>
  <c r="AG943" i="2"/>
  <c r="AI943" i="2"/>
  <c r="AE943" i="2"/>
  <c r="AK943" i="2"/>
  <c r="AO419" i="2"/>
  <c r="AG419" i="2"/>
  <c r="AK419" i="2"/>
  <c r="AM419" i="2"/>
  <c r="AE419" i="2"/>
  <c r="AI419" i="2"/>
  <c r="AP805" i="2"/>
  <c r="AH805" i="2"/>
  <c r="AF805" i="2"/>
  <c r="AN805" i="2"/>
  <c r="AL805" i="2"/>
  <c r="AJ805" i="2"/>
  <c r="AL841" i="2"/>
  <c r="AJ841" i="2"/>
  <c r="AH841" i="2"/>
  <c r="AN841" i="2"/>
  <c r="AF841" i="2"/>
  <c r="AP841" i="2"/>
  <c r="AI730" i="2"/>
  <c r="AK730" i="2"/>
  <c r="AG730" i="2"/>
  <c r="AE730" i="2"/>
  <c r="AM730" i="2"/>
  <c r="AO730" i="2"/>
  <c r="AO292" i="2"/>
  <c r="AE292" i="2"/>
  <c r="AI292" i="2"/>
  <c r="AG292" i="2"/>
  <c r="AK292" i="2"/>
  <c r="AM292" i="2"/>
  <c r="AJ897" i="2"/>
  <c r="AL897" i="2"/>
  <c r="AP897" i="2"/>
  <c r="AH897" i="2"/>
  <c r="AN897" i="2"/>
  <c r="AF897" i="2"/>
  <c r="AN486" i="2"/>
  <c r="AJ486" i="2"/>
  <c r="AL486" i="2"/>
  <c r="AP486" i="2"/>
  <c r="AF486" i="2"/>
  <c r="AH486" i="2"/>
  <c r="AH263" i="2"/>
  <c r="AJ263" i="2"/>
  <c r="AL263" i="2"/>
  <c r="AP263" i="2"/>
  <c r="AF263" i="2"/>
  <c r="AN263" i="2"/>
  <c r="AN284" i="2"/>
  <c r="AJ284" i="2"/>
  <c r="AL284" i="2"/>
  <c r="AF284" i="2"/>
  <c r="AP284" i="2"/>
  <c r="AH284" i="2"/>
  <c r="AL214" i="2"/>
  <c r="AF214" i="2"/>
  <c r="AH214" i="2"/>
  <c r="AN214" i="2"/>
  <c r="AJ214" i="2"/>
  <c r="AP214" i="2"/>
  <c r="AO879" i="2"/>
  <c r="AM879" i="2"/>
  <c r="AK879" i="2"/>
  <c r="AI879" i="2"/>
  <c r="AG879" i="2"/>
  <c r="AE879" i="2"/>
  <c r="AG369" i="2"/>
  <c r="AK369" i="2"/>
  <c r="AM369" i="2"/>
  <c r="AI369" i="2"/>
  <c r="AO369" i="2"/>
  <c r="AE369" i="2"/>
  <c r="AF115" i="2"/>
  <c r="AP115" i="2"/>
  <c r="AL115" i="2"/>
  <c r="AH115" i="2"/>
  <c r="AJ115" i="2"/>
  <c r="AN115" i="2"/>
  <c r="AK1007" i="2"/>
  <c r="AI1007" i="2"/>
  <c r="AM1007" i="2"/>
  <c r="AO1007" i="2"/>
  <c r="AE1007" i="2"/>
  <c r="AG1007" i="2"/>
  <c r="AK681" i="2"/>
  <c r="AI681" i="2"/>
  <c r="AE681" i="2"/>
  <c r="AO681" i="2"/>
  <c r="AM681" i="2"/>
  <c r="AG681" i="2"/>
  <c r="AP642" i="2"/>
  <c r="AL642" i="2"/>
  <c r="AH642" i="2"/>
  <c r="AF642" i="2"/>
  <c r="AN642" i="2"/>
  <c r="AJ642" i="2"/>
  <c r="AP316" i="2"/>
  <c r="AL316" i="2"/>
  <c r="AH316" i="2"/>
  <c r="AJ316" i="2"/>
  <c r="AF316" i="2"/>
  <c r="AN316" i="2"/>
  <c r="AN608" i="2"/>
  <c r="AP608" i="2"/>
  <c r="AF608" i="2"/>
  <c r="AL608" i="2"/>
  <c r="AJ608" i="2"/>
  <c r="AH608" i="2"/>
  <c r="AE197" i="2"/>
  <c r="AG197" i="2"/>
  <c r="AO197" i="2"/>
  <c r="AM197" i="2"/>
  <c r="AI197" i="2"/>
  <c r="AK197" i="2"/>
  <c r="AO589" i="2"/>
  <c r="AE589" i="2"/>
  <c r="AK589" i="2"/>
  <c r="AM589" i="2"/>
  <c r="AG589" i="2"/>
  <c r="AI589" i="2"/>
  <c r="AH331" i="2"/>
  <c r="AF331" i="2"/>
  <c r="AL331" i="2"/>
  <c r="AP331" i="2"/>
  <c r="AJ331" i="2"/>
  <c r="AN331" i="2"/>
  <c r="AE831" i="2"/>
  <c r="AK831" i="2"/>
  <c r="AI831" i="2"/>
  <c r="AO831" i="2"/>
  <c r="AG831" i="2"/>
  <c r="AM831" i="2"/>
  <c r="AI266" i="2"/>
  <c r="AO266" i="2"/>
  <c r="AG266" i="2"/>
  <c r="AK266" i="2"/>
  <c r="AE266" i="2"/>
  <c r="AM266" i="2"/>
  <c r="AP68" i="2"/>
  <c r="AJ68" i="2"/>
  <c r="AL68" i="2"/>
  <c r="AN68" i="2"/>
  <c r="AF68" i="2"/>
  <c r="AH68" i="2"/>
  <c r="AP666" i="2"/>
  <c r="AN666" i="2"/>
  <c r="AF666" i="2"/>
  <c r="AL666" i="2"/>
  <c r="AH666" i="2"/>
  <c r="AJ666" i="2"/>
  <c r="AK586" i="2"/>
  <c r="AE586" i="2"/>
  <c r="AG586" i="2"/>
  <c r="AM586" i="2"/>
  <c r="AI586" i="2"/>
  <c r="AO586" i="2"/>
  <c r="AN362" i="2"/>
  <c r="AL362" i="2"/>
  <c r="AF362" i="2"/>
  <c r="AP362" i="2"/>
  <c r="AJ362" i="2"/>
  <c r="AH362" i="2"/>
  <c r="AM549" i="2"/>
  <c r="AI549" i="2"/>
  <c r="AO549" i="2"/>
  <c r="AE549" i="2"/>
  <c r="AG549" i="2"/>
  <c r="AK549" i="2"/>
  <c r="AI42" i="2"/>
  <c r="AM42" i="2"/>
  <c r="AK42" i="2"/>
  <c r="AG42" i="2"/>
  <c r="AE42" i="2"/>
  <c r="AO42" i="2"/>
  <c r="AJ22" i="2"/>
  <c r="AP22" i="2"/>
  <c r="AL22" i="2"/>
  <c r="AN22" i="2"/>
  <c r="AF22" i="2"/>
  <c r="AH22" i="2"/>
  <c r="AH770" i="2"/>
  <c r="AF770" i="2"/>
  <c r="AP770" i="2"/>
  <c r="AL770" i="2"/>
  <c r="AN770" i="2"/>
  <c r="AJ770" i="2"/>
  <c r="AL198" i="2"/>
  <c r="AN198" i="2"/>
  <c r="AH198" i="2"/>
  <c r="AJ198" i="2"/>
  <c r="AP198" i="2"/>
  <c r="AF198" i="2"/>
  <c r="AE784" i="2"/>
  <c r="AI784" i="2"/>
  <c r="AO784" i="2"/>
  <c r="AM784" i="2"/>
  <c r="AG784" i="2"/>
  <c r="AK784" i="2"/>
  <c r="AJ482" i="2"/>
  <c r="AH482" i="2"/>
  <c r="AN482" i="2"/>
  <c r="AP482" i="2"/>
  <c r="AL482" i="2"/>
  <c r="AF482" i="2"/>
  <c r="AO57" i="2"/>
  <c r="AG57" i="2"/>
  <c r="AK57" i="2"/>
  <c r="AM57" i="2"/>
  <c r="AE57" i="2"/>
  <c r="AI57" i="2"/>
  <c r="AN297" i="2"/>
  <c r="AL297" i="2"/>
  <c r="AJ297" i="2"/>
  <c r="AF297" i="2"/>
  <c r="AP297" i="2"/>
  <c r="AH297" i="2"/>
  <c r="AI1005" i="2"/>
  <c r="AE1005" i="2"/>
  <c r="AO1005" i="2"/>
  <c r="AK1005" i="2"/>
  <c r="AM1005" i="2"/>
  <c r="AG1005" i="2"/>
  <c r="AM714" i="2"/>
  <c r="AK714" i="2"/>
  <c r="AI714" i="2"/>
  <c r="AO714" i="2"/>
  <c r="AG714" i="2"/>
  <c r="AE714" i="2"/>
  <c r="AK196" i="2"/>
  <c r="AO196" i="2"/>
  <c r="AE196" i="2"/>
  <c r="AI196" i="2"/>
  <c r="AM196" i="2"/>
  <c r="AG196" i="2"/>
  <c r="AP25" i="2"/>
  <c r="AF25" i="2"/>
  <c r="AN25" i="2"/>
  <c r="AH25" i="2"/>
  <c r="AL25" i="2"/>
  <c r="AJ25" i="2"/>
  <c r="AP680" i="2"/>
  <c r="AJ680" i="2"/>
  <c r="AL680" i="2"/>
  <c r="AF680" i="2"/>
  <c r="AH680" i="2"/>
  <c r="AN680" i="2"/>
  <c r="AL128" i="2"/>
  <c r="AP128" i="2"/>
  <c r="AJ128" i="2"/>
  <c r="AH128" i="2"/>
  <c r="AF128" i="2"/>
  <c r="AN128" i="2"/>
  <c r="AN473" i="2"/>
  <c r="AH473" i="2"/>
  <c r="AF473" i="2"/>
  <c r="AP473" i="2"/>
  <c r="AJ473" i="2"/>
  <c r="AL473" i="2"/>
  <c r="AL989" i="2"/>
  <c r="AH989" i="2"/>
  <c r="AP989" i="2"/>
  <c r="AJ989" i="2"/>
  <c r="AF989" i="2"/>
  <c r="AN989" i="2"/>
  <c r="AJ529" i="2"/>
  <c r="AP529" i="2"/>
  <c r="AF529" i="2"/>
  <c r="AL529" i="2"/>
  <c r="AN529" i="2"/>
  <c r="AH529" i="2"/>
  <c r="AL661" i="2"/>
  <c r="AF661" i="2"/>
  <c r="AH661" i="2"/>
  <c r="AN661" i="2"/>
  <c r="AP661" i="2"/>
  <c r="AJ661" i="2"/>
  <c r="AN953" i="2"/>
  <c r="AL953" i="2"/>
  <c r="AJ953" i="2"/>
  <c r="AF953" i="2"/>
  <c r="AH953" i="2"/>
  <c r="AP953" i="2"/>
  <c r="AJ81" i="2"/>
  <c r="AN81" i="2"/>
  <c r="AF81" i="2"/>
  <c r="AH81" i="2"/>
  <c r="AP81" i="2"/>
  <c r="AL81" i="2"/>
  <c r="AK1001" i="2"/>
  <c r="AE1001" i="2"/>
  <c r="AO1001" i="2"/>
  <c r="AM1001" i="2"/>
  <c r="AI1001" i="2"/>
  <c r="AG1001" i="2"/>
  <c r="AO122" i="2"/>
  <c r="AK122" i="2"/>
  <c r="AE122" i="2"/>
  <c r="AI122" i="2"/>
  <c r="AM122" i="2"/>
  <c r="AG122" i="2"/>
  <c r="AJ360" i="2"/>
  <c r="AN360" i="2"/>
  <c r="AP360" i="2"/>
  <c r="AL360" i="2"/>
  <c r="AH360" i="2"/>
  <c r="AF360" i="2"/>
  <c r="AN139" i="2"/>
  <c r="AL139" i="2"/>
  <c r="AJ139" i="2"/>
  <c r="AF139" i="2"/>
  <c r="AP139" i="2"/>
  <c r="AH139" i="2"/>
  <c r="AF474" i="2"/>
  <c r="AN474" i="2"/>
  <c r="AP474" i="2"/>
  <c r="AH474" i="2"/>
  <c r="AJ474" i="2"/>
  <c r="AL474" i="2"/>
  <c r="AJ626" i="2"/>
  <c r="AH626" i="2"/>
  <c r="AF626" i="2"/>
  <c r="AP626" i="2"/>
  <c r="AL626" i="2"/>
  <c r="AN626" i="2"/>
  <c r="AO174" i="2"/>
  <c r="AI174" i="2"/>
  <c r="AG174" i="2"/>
  <c r="AE174" i="2"/>
  <c r="AM174" i="2"/>
  <c r="AK174" i="2"/>
  <c r="AN259" i="2"/>
  <c r="AF259" i="2"/>
  <c r="AP259" i="2"/>
  <c r="AJ259" i="2"/>
  <c r="AH259" i="2"/>
  <c r="AL259" i="2"/>
  <c r="AM875" i="2"/>
  <c r="AI875" i="2"/>
  <c r="AO875" i="2"/>
  <c r="AG875" i="2"/>
  <c r="AE875" i="2"/>
  <c r="AK875" i="2"/>
  <c r="AN301" i="2"/>
  <c r="AP301" i="2"/>
  <c r="AL301" i="2"/>
  <c r="AF301" i="2"/>
  <c r="AJ301" i="2"/>
  <c r="AH301" i="2"/>
  <c r="AH640" i="2"/>
  <c r="AN640" i="2"/>
  <c r="AP640" i="2"/>
  <c r="AJ640" i="2"/>
  <c r="AF640" i="2"/>
  <c r="AL640" i="2"/>
  <c r="AP579" i="2"/>
  <c r="AN579" i="2"/>
  <c r="AL579" i="2"/>
  <c r="AJ579" i="2"/>
  <c r="AH579" i="2"/>
  <c r="AF579" i="2"/>
  <c r="AK248" i="2"/>
  <c r="AM248" i="2"/>
  <c r="AI248" i="2"/>
  <c r="AE248" i="2"/>
  <c r="AG248" i="2"/>
  <c r="AO248" i="2"/>
  <c r="AI43" i="2"/>
  <c r="AM43" i="2"/>
  <c r="AO43" i="2"/>
  <c r="AE43" i="2"/>
  <c r="AG43" i="2"/>
  <c r="AK43" i="2"/>
  <c r="AJ551" i="2"/>
  <c r="AH551" i="2"/>
  <c r="AF551" i="2"/>
  <c r="AP551" i="2"/>
  <c r="AL551" i="2"/>
  <c r="AN551" i="2"/>
  <c r="AJ937" i="2"/>
  <c r="AF937" i="2"/>
  <c r="AL937" i="2"/>
  <c r="AN937" i="2"/>
  <c r="AH937" i="2"/>
  <c r="AP937" i="2"/>
  <c r="AJ159" i="2"/>
  <c r="AF159" i="2"/>
  <c r="AN159" i="2"/>
  <c r="AH159" i="2"/>
  <c r="AL159" i="2"/>
  <c r="AP159" i="2"/>
  <c r="AO255" i="2"/>
  <c r="AM255" i="2"/>
  <c r="AG255" i="2"/>
  <c r="AK255" i="2"/>
  <c r="AE255" i="2"/>
  <c r="AI255" i="2"/>
  <c r="AJ342" i="2"/>
  <c r="AL342" i="2"/>
  <c r="AH342" i="2"/>
  <c r="AN342" i="2"/>
  <c r="AP342" i="2"/>
  <c r="AF342" i="2"/>
  <c r="AG541" i="2"/>
  <c r="AM541" i="2"/>
  <c r="AO541" i="2"/>
  <c r="AI541" i="2"/>
  <c r="AE541" i="2"/>
  <c r="AK541" i="2"/>
  <c r="AF50" i="2"/>
  <c r="AN50" i="2"/>
  <c r="AH50" i="2"/>
  <c r="AP50" i="2"/>
  <c r="AJ50" i="2"/>
  <c r="AL50" i="2"/>
  <c r="AE795" i="2"/>
  <c r="AG795" i="2"/>
  <c r="AI795" i="2"/>
  <c r="AO795" i="2"/>
  <c r="AM795" i="2"/>
  <c r="AK795" i="2"/>
  <c r="AL660" i="2"/>
  <c r="AF660" i="2"/>
  <c r="AH660" i="2"/>
  <c r="AN660" i="2"/>
  <c r="AJ660" i="2"/>
  <c r="AP660" i="2"/>
  <c r="AP481" i="2"/>
  <c r="AH481" i="2"/>
  <c r="AN481" i="2"/>
  <c r="AF481" i="2"/>
  <c r="AJ481" i="2"/>
  <c r="AL481" i="2"/>
  <c r="AL131" i="2"/>
  <c r="AP131" i="2"/>
  <c r="AN131" i="2"/>
  <c r="AJ131" i="2"/>
  <c r="AH131" i="2"/>
  <c r="AF131" i="2"/>
  <c r="AK82" i="2"/>
  <c r="AO82" i="2"/>
  <c r="AE82" i="2"/>
  <c r="AG82" i="2"/>
  <c r="AM82" i="2"/>
  <c r="AI82" i="2"/>
  <c r="AI314" i="2"/>
  <c r="AO314" i="2"/>
  <c r="AK314" i="2"/>
  <c r="AG314" i="2"/>
  <c r="AM314" i="2"/>
  <c r="AE314" i="2"/>
  <c r="AJ343" i="2"/>
  <c r="AN343" i="2"/>
  <c r="AF343" i="2"/>
  <c r="AP343" i="2"/>
  <c r="AH343" i="2"/>
  <c r="AL343" i="2"/>
  <c r="AG322" i="2"/>
  <c r="AI322" i="2"/>
  <c r="AE322" i="2"/>
  <c r="AK322" i="2"/>
  <c r="AO322" i="2"/>
  <c r="AM322" i="2"/>
  <c r="AP829" i="2"/>
  <c r="AJ829" i="2"/>
  <c r="AL829" i="2"/>
  <c r="AN829" i="2"/>
  <c r="AH829" i="2"/>
  <c r="AF829" i="2"/>
  <c r="AL864" i="2"/>
  <c r="AF864" i="2"/>
  <c r="AH864" i="2"/>
  <c r="AN864" i="2"/>
  <c r="AJ864" i="2"/>
  <c r="AP864" i="2"/>
  <c r="AM62" i="2"/>
  <c r="AK62" i="2"/>
  <c r="AI62" i="2"/>
  <c r="AO62" i="2"/>
  <c r="AG62" i="2"/>
  <c r="AE62" i="2"/>
  <c r="AK291" i="2"/>
  <c r="AI291" i="2"/>
  <c r="AM291" i="2"/>
  <c r="AE291" i="2"/>
  <c r="AO291" i="2"/>
  <c r="AG291" i="2"/>
  <c r="AM351" i="2"/>
  <c r="AO351" i="2"/>
  <c r="AE351" i="2"/>
  <c r="AI351" i="2"/>
  <c r="AK351" i="2"/>
  <c r="AG351" i="2"/>
  <c r="AF789" i="2"/>
  <c r="AP789" i="2"/>
  <c r="AJ789" i="2"/>
  <c r="AH789" i="2"/>
  <c r="AN789" i="2"/>
  <c r="AL789" i="2"/>
  <c r="AO372" i="2"/>
  <c r="AM372" i="2"/>
  <c r="AG372" i="2"/>
  <c r="AI372" i="2"/>
  <c r="AK372" i="2"/>
  <c r="AE372" i="2"/>
  <c r="AO883" i="2"/>
  <c r="AM883" i="2"/>
  <c r="AK883" i="2"/>
  <c r="AI883" i="2"/>
  <c r="AE883" i="2"/>
  <c r="AG883" i="2"/>
  <c r="AO874" i="2"/>
  <c r="AE874" i="2"/>
  <c r="AI874" i="2"/>
  <c r="AM874" i="2"/>
  <c r="AK874" i="2"/>
  <c r="AG874" i="2"/>
  <c r="AP381" i="2"/>
  <c r="AH381" i="2"/>
  <c r="AL381" i="2"/>
  <c r="AF381" i="2"/>
  <c r="AJ381" i="2"/>
  <c r="AN381" i="2"/>
  <c r="AG230" i="2"/>
  <c r="AE230" i="2"/>
  <c r="AO230" i="2"/>
  <c r="AI230" i="2"/>
  <c r="AM230" i="2"/>
  <c r="AK230" i="2"/>
  <c r="AL166" i="2"/>
  <c r="AP166" i="2"/>
  <c r="AH166" i="2"/>
  <c r="AJ166" i="2"/>
  <c r="AF166" i="2"/>
  <c r="AN166" i="2"/>
  <c r="AJ338" i="2"/>
  <c r="AN338" i="2"/>
  <c r="AF338" i="2"/>
  <c r="AP338" i="2"/>
  <c r="AL338" i="2"/>
  <c r="AH338" i="2"/>
  <c r="AL183" i="2"/>
  <c r="AP183" i="2"/>
  <c r="AH183" i="2"/>
  <c r="AJ183" i="2"/>
  <c r="AN183" i="2"/>
  <c r="AF183" i="2"/>
  <c r="AP691" i="2"/>
  <c r="AJ691" i="2"/>
  <c r="AL691" i="2"/>
  <c r="AF691" i="2"/>
  <c r="AH691" i="2"/>
  <c r="AN691" i="2"/>
  <c r="AJ323" i="2"/>
  <c r="AN323" i="2"/>
  <c r="AL323" i="2"/>
  <c r="AF323" i="2"/>
  <c r="AP323" i="2"/>
  <c r="AH323" i="2"/>
  <c r="AP946" i="2"/>
  <c r="AL946" i="2"/>
  <c r="AF946" i="2"/>
  <c r="AJ946" i="2"/>
  <c r="AH946" i="2"/>
  <c r="AN946" i="2"/>
  <c r="AG334" i="2"/>
  <c r="AM334" i="2"/>
  <c r="AO334" i="2"/>
  <c r="AI334" i="2"/>
  <c r="AE334" i="2"/>
  <c r="AK334" i="2"/>
  <c r="AG452" i="2"/>
  <c r="AK452" i="2"/>
  <c r="AM452" i="2"/>
  <c r="AI452" i="2"/>
  <c r="AE452" i="2"/>
  <c r="AO452" i="2"/>
  <c r="AL771" i="2"/>
  <c r="AF771" i="2"/>
  <c r="AH771" i="2"/>
  <c r="AJ771" i="2"/>
  <c r="AP771" i="2"/>
  <c r="AN771" i="2"/>
  <c r="AF269" i="2"/>
  <c r="AJ269" i="2"/>
  <c r="AP269" i="2"/>
  <c r="AH269" i="2"/>
  <c r="AL269" i="2"/>
  <c r="AN269" i="2"/>
  <c r="AH520" i="2"/>
  <c r="AN520" i="2"/>
  <c r="AL520" i="2"/>
  <c r="AJ520" i="2"/>
  <c r="AF520" i="2"/>
  <c r="AP520" i="2"/>
  <c r="AG941" i="2"/>
  <c r="AM941" i="2"/>
  <c r="AK941" i="2"/>
  <c r="AI941" i="2"/>
  <c r="AO941" i="2"/>
  <c r="AE941" i="2"/>
  <c r="AK916" i="2"/>
  <c r="AM916" i="2"/>
  <c r="AO916" i="2"/>
  <c r="AI916" i="2"/>
  <c r="AG916" i="2"/>
  <c r="AE916" i="2"/>
  <c r="AK964" i="2"/>
  <c r="AI964" i="2"/>
  <c r="AG964" i="2"/>
  <c r="AO964" i="2"/>
  <c r="AE964" i="2"/>
  <c r="AM964" i="2"/>
  <c r="AJ558" i="2"/>
  <c r="AH558" i="2"/>
  <c r="AF558" i="2"/>
  <c r="AP558" i="2"/>
  <c r="AN558" i="2"/>
  <c r="AL558" i="2"/>
  <c r="AK546" i="2"/>
  <c r="AI546" i="2"/>
  <c r="AO546" i="2"/>
  <c r="AG546" i="2"/>
  <c r="AE546" i="2"/>
  <c r="AM546" i="2"/>
  <c r="AK199" i="2"/>
  <c r="AE199" i="2"/>
  <c r="AI199" i="2"/>
  <c r="AM199" i="2"/>
  <c r="AO199" i="2"/>
  <c r="AG199" i="2"/>
  <c r="AH884" i="2"/>
  <c r="AJ884" i="2"/>
  <c r="AL884" i="2"/>
  <c r="AN884" i="2"/>
  <c r="AF884" i="2"/>
  <c r="AP884" i="2"/>
  <c r="AM972" i="2"/>
  <c r="AO972" i="2"/>
  <c r="AI972" i="2"/>
  <c r="AE972" i="2"/>
  <c r="AK972" i="2"/>
  <c r="AG972" i="2"/>
  <c r="AL901" i="2"/>
  <c r="AJ901" i="2"/>
  <c r="AN901" i="2"/>
  <c r="AF901" i="2"/>
  <c r="AH901" i="2"/>
  <c r="AP901" i="2"/>
  <c r="AJ103" i="2"/>
  <c r="AF103" i="2"/>
  <c r="AP103" i="2"/>
  <c r="AL103" i="2"/>
  <c r="AH103" i="2"/>
  <c r="AN103" i="2"/>
  <c r="AI822" i="2"/>
  <c r="AK822" i="2"/>
  <c r="AG822" i="2"/>
  <c r="AM822" i="2"/>
  <c r="AO822" i="2"/>
  <c r="AE822" i="2"/>
  <c r="AJ537" i="2"/>
  <c r="AP537" i="2"/>
  <c r="AF537" i="2"/>
  <c r="AN537" i="2"/>
  <c r="AL537" i="2"/>
  <c r="AH537" i="2"/>
  <c r="AE872" i="2"/>
  <c r="AI872" i="2"/>
  <c r="AG872" i="2"/>
  <c r="AM872" i="2"/>
  <c r="AK872" i="2"/>
  <c r="AO872" i="2"/>
  <c r="AM518" i="2"/>
  <c r="AO518" i="2"/>
  <c r="AI518" i="2"/>
  <c r="AE518" i="2"/>
  <c r="AK518" i="2"/>
  <c r="AG518" i="2"/>
  <c r="AO64" i="2"/>
  <c r="AK64" i="2"/>
  <c r="AI64" i="2"/>
  <c r="AM64" i="2"/>
  <c r="AG64" i="2"/>
  <c r="AE64" i="2"/>
  <c r="AM572" i="2"/>
  <c r="AO572" i="2"/>
  <c r="AI572" i="2"/>
  <c r="AK572" i="2"/>
  <c r="AG572" i="2"/>
  <c r="AE572" i="2"/>
  <c r="AF931" i="2"/>
  <c r="AJ931" i="2"/>
  <c r="AP931" i="2"/>
  <c r="AL931" i="2"/>
  <c r="AH931" i="2"/>
  <c r="AN931" i="2"/>
  <c r="AN686" i="2"/>
  <c r="AH686" i="2"/>
  <c r="AJ686" i="2"/>
  <c r="AP686" i="2"/>
  <c r="AF686" i="2"/>
  <c r="AL686" i="2"/>
  <c r="AI290" i="2"/>
  <c r="AE290" i="2"/>
  <c r="AK290" i="2"/>
  <c r="AM290" i="2"/>
  <c r="AO290" i="2"/>
  <c r="AG290" i="2"/>
  <c r="AN443" i="2"/>
  <c r="AH443" i="2"/>
  <c r="AP443" i="2"/>
  <c r="AL443" i="2"/>
  <c r="AF443" i="2"/>
  <c r="AJ443" i="2"/>
  <c r="AN716" i="2"/>
  <c r="AH716" i="2"/>
  <c r="AP716" i="2"/>
  <c r="AL716" i="2"/>
  <c r="AJ716" i="2"/>
  <c r="AF716" i="2"/>
  <c r="AN162" i="2"/>
  <c r="AJ162" i="2"/>
  <c r="AL162" i="2"/>
  <c r="AH162" i="2"/>
  <c r="AP162" i="2"/>
  <c r="AF162" i="2"/>
  <c r="AI668" i="2"/>
  <c r="AO668" i="2"/>
  <c r="AE668" i="2"/>
  <c r="AK668" i="2"/>
  <c r="AG668" i="2"/>
  <c r="AM668" i="2"/>
  <c r="AP958" i="2"/>
  <c r="AN958" i="2"/>
  <c r="AJ958" i="2"/>
  <c r="AH958" i="2"/>
  <c r="AF958" i="2"/>
  <c r="AL958" i="2"/>
  <c r="AN143" i="2"/>
  <c r="AL143" i="2"/>
  <c r="AH143" i="2"/>
  <c r="AJ143" i="2"/>
  <c r="AP143" i="2"/>
  <c r="AF143" i="2"/>
  <c r="AH234" i="2"/>
  <c r="AL234" i="2"/>
  <c r="AN234" i="2"/>
  <c r="AF234" i="2"/>
  <c r="AP234" i="2"/>
  <c r="AJ234" i="2"/>
  <c r="AI942" i="2"/>
  <c r="AO942" i="2"/>
  <c r="AE942" i="2"/>
  <c r="AM942" i="2"/>
  <c r="AK942" i="2"/>
  <c r="AG942" i="2"/>
  <c r="AP539" i="2"/>
  <c r="AN539" i="2"/>
  <c r="AL539" i="2"/>
  <c r="AJ539" i="2"/>
  <c r="AF539" i="2"/>
  <c r="AH539" i="2"/>
  <c r="AO685" i="2"/>
  <c r="AI685" i="2"/>
  <c r="AK685" i="2"/>
  <c r="AE685" i="2"/>
  <c r="AG685" i="2"/>
  <c r="AM685" i="2"/>
  <c r="AH89" i="2"/>
  <c r="AP89" i="2"/>
  <c r="AJ89" i="2"/>
  <c r="AN89" i="2"/>
  <c r="AF89" i="2"/>
  <c r="AL89" i="2"/>
  <c r="AL439" i="2"/>
  <c r="AF439" i="2"/>
  <c r="AP439" i="2"/>
  <c r="AN439" i="2"/>
  <c r="AJ439" i="2"/>
  <c r="AH439" i="2"/>
  <c r="AE432" i="2"/>
  <c r="AG432" i="2"/>
  <c r="AO432" i="2"/>
  <c r="AK432" i="2"/>
  <c r="AI432" i="2"/>
  <c r="AM432" i="2"/>
  <c r="AI150" i="2"/>
  <c r="AO150" i="2"/>
  <c r="AK150" i="2"/>
  <c r="AE150" i="2"/>
  <c r="AM150" i="2"/>
  <c r="AG150" i="2"/>
  <c r="AL639" i="2"/>
  <c r="AF639" i="2"/>
  <c r="AH639" i="2"/>
  <c r="AP639" i="2"/>
  <c r="AN639" i="2"/>
  <c r="AJ639" i="2"/>
  <c r="AG37" i="2"/>
  <c r="AO37" i="2"/>
  <c r="AE37" i="2"/>
  <c r="AM37" i="2"/>
  <c r="AI37" i="2"/>
  <c r="AK37" i="2"/>
  <c r="AL747" i="2"/>
  <c r="AF747" i="2"/>
  <c r="AH747" i="2"/>
  <c r="AP747" i="2"/>
  <c r="AJ747" i="2"/>
  <c r="AN747" i="2"/>
  <c r="AK971" i="2"/>
  <c r="AE971" i="2"/>
  <c r="AG971" i="2"/>
  <c r="AI971" i="2"/>
  <c r="AM971" i="2"/>
  <c r="AO971" i="2"/>
  <c r="AO485" i="2"/>
  <c r="AE485" i="2"/>
  <c r="AI485" i="2"/>
  <c r="AM485" i="2"/>
  <c r="AG485" i="2"/>
  <c r="AK485" i="2"/>
  <c r="AI41" i="2"/>
  <c r="AK41" i="2"/>
  <c r="AG41" i="2"/>
  <c r="AO41" i="2"/>
  <c r="AM41" i="2"/>
  <c r="AE41" i="2"/>
  <c r="AG118" i="2"/>
  <c r="AO118" i="2"/>
  <c r="AI118" i="2"/>
  <c r="AK118" i="2"/>
  <c r="AE118" i="2"/>
  <c r="AM118" i="2"/>
  <c r="AL341" i="2"/>
  <c r="AN341" i="2"/>
  <c r="AJ341" i="2"/>
  <c r="AP341" i="2"/>
  <c r="AH341" i="2"/>
  <c r="AF341" i="2"/>
  <c r="AJ823" i="2"/>
  <c r="AP823" i="2"/>
  <c r="AN823" i="2"/>
  <c r="AL823" i="2"/>
  <c r="AH823" i="2"/>
  <c r="AF823" i="2"/>
  <c r="AI480" i="2"/>
  <c r="AG480" i="2"/>
  <c r="AK480" i="2"/>
  <c r="AO480" i="2"/>
  <c r="AE480" i="2"/>
  <c r="AM480" i="2"/>
  <c r="AF975" i="2"/>
  <c r="AN975" i="2"/>
  <c r="AL975" i="2"/>
  <c r="AJ975" i="2"/>
  <c r="AP975" i="2"/>
  <c r="AH975" i="2"/>
  <c r="AN950" i="2"/>
  <c r="AP950" i="2"/>
  <c r="AH950" i="2"/>
  <c r="AJ950" i="2"/>
  <c r="AL950" i="2"/>
  <c r="AF950" i="2"/>
  <c r="AP542" i="2"/>
  <c r="AN542" i="2"/>
  <c r="AL542" i="2"/>
  <c r="AJ542" i="2"/>
  <c r="AH542" i="2"/>
  <c r="AF542" i="2"/>
  <c r="AF169" i="2"/>
  <c r="AH169" i="2"/>
  <c r="AL169" i="2"/>
  <c r="AJ169" i="2"/>
  <c r="AP169" i="2"/>
  <c r="AN169" i="2"/>
  <c r="AN380" i="2"/>
  <c r="AL380" i="2"/>
  <c r="AF380" i="2"/>
  <c r="AP380" i="2"/>
  <c r="AJ380" i="2"/>
  <c r="AH380" i="2"/>
  <c r="AO623" i="2"/>
  <c r="AI623" i="2"/>
  <c r="AK623" i="2"/>
  <c r="AE623" i="2"/>
  <c r="AG623" i="2"/>
  <c r="AM623" i="2"/>
  <c r="AF894" i="2"/>
  <c r="AL894" i="2"/>
  <c r="AN894" i="2"/>
  <c r="AJ894" i="2"/>
  <c r="AH894" i="2"/>
  <c r="AP894" i="2"/>
  <c r="AO454" i="2"/>
  <c r="AG454" i="2"/>
  <c r="AK454" i="2"/>
  <c r="AI454" i="2"/>
  <c r="AE454" i="2"/>
  <c r="AM454" i="2"/>
  <c r="AP688" i="2"/>
  <c r="AJ688" i="2"/>
  <c r="AL688" i="2"/>
  <c r="AF688" i="2"/>
  <c r="AH688" i="2"/>
  <c r="AN688" i="2"/>
  <c r="AO738" i="2"/>
  <c r="AI738" i="2"/>
  <c r="AE738" i="2"/>
  <c r="AG738" i="2"/>
  <c r="AK738" i="2"/>
  <c r="AM738" i="2"/>
  <c r="AE457" i="2"/>
  <c r="AO457" i="2"/>
  <c r="AG457" i="2"/>
  <c r="AM457" i="2"/>
  <c r="AI457" i="2"/>
  <c r="AK457" i="2"/>
  <c r="AE357" i="2"/>
  <c r="AM357" i="2"/>
  <c r="AK357" i="2"/>
  <c r="AO357" i="2"/>
  <c r="AI357" i="2"/>
  <c r="AG357" i="2"/>
  <c r="AG328" i="2"/>
  <c r="AI328" i="2"/>
  <c r="AM328" i="2"/>
  <c r="AO328" i="2"/>
  <c r="AK328" i="2"/>
  <c r="AE328" i="2"/>
  <c r="AL384" i="2"/>
  <c r="AH384" i="2"/>
  <c r="AF384" i="2"/>
  <c r="AN384" i="2"/>
  <c r="AP384" i="2"/>
  <c r="AJ384" i="2"/>
  <c r="AJ563" i="2"/>
  <c r="AH563" i="2"/>
  <c r="AF563" i="2"/>
  <c r="AP563" i="2"/>
  <c r="AL563" i="2"/>
  <c r="AN563" i="2"/>
  <c r="AI358" i="2"/>
  <c r="AK358" i="2"/>
  <c r="AG358" i="2"/>
  <c r="AE358" i="2"/>
  <c r="AM358" i="2"/>
  <c r="AO358" i="2"/>
  <c r="AP554" i="2"/>
  <c r="AH554" i="2"/>
  <c r="AJ554" i="2"/>
  <c r="AL554" i="2"/>
  <c r="AF554" i="2"/>
  <c r="AN554" i="2"/>
  <c r="AG466" i="2"/>
  <c r="AE466" i="2"/>
  <c r="AO466" i="2"/>
  <c r="AI466" i="2"/>
  <c r="AM466" i="2"/>
  <c r="AK466" i="2"/>
  <c r="AE783" i="2"/>
  <c r="AK783" i="2"/>
  <c r="AI783" i="2"/>
  <c r="AG783" i="2"/>
  <c r="AO783" i="2"/>
  <c r="AM783" i="2"/>
  <c r="AH167" i="2"/>
  <c r="AL167" i="2"/>
  <c r="AN167" i="2"/>
  <c r="AJ167" i="2"/>
  <c r="AF167" i="2"/>
  <c r="AP167" i="2"/>
  <c r="AP405" i="2"/>
  <c r="AN405" i="2"/>
  <c r="AF405" i="2"/>
  <c r="AJ405" i="2"/>
  <c r="AL405" i="2"/>
  <c r="AH405" i="2"/>
  <c r="AH548" i="2"/>
  <c r="AN548" i="2"/>
  <c r="AP548" i="2"/>
  <c r="AF548" i="2"/>
  <c r="AL548" i="2"/>
  <c r="AJ548" i="2"/>
  <c r="AJ146" i="2"/>
  <c r="AP146" i="2"/>
  <c r="AL146" i="2"/>
  <c r="AF146" i="2"/>
  <c r="AN146" i="2"/>
  <c r="AH146" i="2"/>
  <c r="AJ299" i="2"/>
  <c r="AN299" i="2"/>
  <c r="AF299" i="2"/>
  <c r="AP299" i="2"/>
  <c r="AH299" i="2"/>
  <c r="AL299" i="2"/>
  <c r="AE392" i="2"/>
  <c r="AG392" i="2"/>
  <c r="AO392" i="2"/>
  <c r="AK392" i="2"/>
  <c r="AM392" i="2"/>
  <c r="AI392" i="2"/>
  <c r="AH650" i="2"/>
  <c r="AJ650" i="2"/>
  <c r="AL650" i="2"/>
  <c r="AF650" i="2"/>
  <c r="AN650" i="2"/>
  <c r="AP650" i="2"/>
  <c r="AG325" i="2"/>
  <c r="AO325" i="2"/>
  <c r="AM325" i="2"/>
  <c r="AK325" i="2"/>
  <c r="AE325" i="2"/>
  <c r="AI325" i="2"/>
  <c r="AJ83" i="2"/>
  <c r="AN83" i="2"/>
  <c r="AF83" i="2"/>
  <c r="AH83" i="2"/>
  <c r="AL83" i="2"/>
  <c r="AP83" i="2"/>
  <c r="AH896" i="2"/>
  <c r="AP896" i="2"/>
  <c r="AF896" i="2"/>
  <c r="AL896" i="2"/>
  <c r="AN896" i="2"/>
  <c r="AJ896" i="2"/>
  <c r="AP444" i="2"/>
  <c r="AN444" i="2"/>
  <c r="AL444" i="2"/>
  <c r="AJ444" i="2"/>
  <c r="AF444" i="2"/>
  <c r="AH444" i="2"/>
  <c r="AE704" i="2"/>
  <c r="AG704" i="2"/>
  <c r="AO704" i="2"/>
  <c r="AK704" i="2"/>
  <c r="AI704" i="2"/>
  <c r="AM704" i="2"/>
  <c r="AK607" i="2"/>
  <c r="AE607" i="2"/>
  <c r="AG607" i="2"/>
  <c r="AI607" i="2"/>
  <c r="AO607" i="2"/>
  <c r="AM607" i="2"/>
  <c r="AG617" i="2"/>
  <c r="AK617" i="2"/>
  <c r="AE617" i="2"/>
  <c r="AI617" i="2"/>
  <c r="AO617" i="2"/>
  <c r="AM617" i="2"/>
  <c r="AO374" i="2"/>
  <c r="AE374" i="2"/>
  <c r="AK374" i="2"/>
  <c r="AM374" i="2"/>
  <c r="AI374" i="2"/>
  <c r="AG374" i="2"/>
  <c r="AH129" i="2"/>
  <c r="AJ129" i="2"/>
  <c r="AF129" i="2"/>
  <c r="AN129" i="2"/>
  <c r="AP129" i="2"/>
  <c r="AL129" i="2"/>
  <c r="AH18" i="2"/>
  <c r="AP18" i="2"/>
  <c r="AN18" i="2"/>
  <c r="AL18" i="2"/>
  <c r="AF18" i="2"/>
  <c r="AJ18" i="2"/>
  <c r="AI725" i="2"/>
  <c r="AK725" i="2"/>
  <c r="AM725" i="2"/>
  <c r="AO725" i="2"/>
  <c r="AG725" i="2"/>
  <c r="AE725" i="2"/>
  <c r="AM216" i="2"/>
  <c r="AI216" i="2"/>
  <c r="AK216" i="2"/>
  <c r="AE216" i="2"/>
  <c r="AG216" i="2"/>
  <c r="AO216" i="2"/>
  <c r="AO790" i="2"/>
  <c r="AM790" i="2"/>
  <c r="AE790" i="2"/>
  <c r="AI790" i="2"/>
  <c r="AK790" i="2"/>
  <c r="AG790" i="2"/>
  <c r="AK96" i="2"/>
  <c r="AE96" i="2"/>
  <c r="AO96" i="2"/>
  <c r="AG96" i="2"/>
  <c r="AI96" i="2"/>
  <c r="AM96" i="2"/>
  <c r="AE49" i="2"/>
  <c r="AG49" i="2"/>
  <c r="AI49" i="2"/>
  <c r="AM49" i="2"/>
  <c r="AK49" i="2"/>
  <c r="AO49" i="2"/>
  <c r="AF881" i="2"/>
  <c r="AN881" i="2"/>
  <c r="AH881" i="2"/>
  <c r="AJ881" i="2"/>
  <c r="AP881" i="2"/>
  <c r="AL881" i="2"/>
  <c r="AO93" i="2"/>
  <c r="AK93" i="2"/>
  <c r="AI93" i="2"/>
  <c r="AM93" i="2"/>
  <c r="AG93" i="2"/>
  <c r="AE93" i="2"/>
  <c r="AP113" i="2"/>
  <c r="AH113" i="2"/>
  <c r="AJ113" i="2"/>
  <c r="AL113" i="2"/>
  <c r="AN113" i="2"/>
  <c r="AF113" i="2"/>
  <c r="AP218" i="2"/>
  <c r="AN218" i="2"/>
  <c r="AJ218" i="2"/>
  <c r="AH218" i="2"/>
  <c r="AL218" i="2"/>
  <c r="AF218" i="2"/>
  <c r="AE45" i="2"/>
  <c r="AK45" i="2"/>
  <c r="AO45" i="2"/>
  <c r="AM45" i="2"/>
  <c r="AI45" i="2"/>
  <c r="AG45" i="2"/>
  <c r="AE947" i="2"/>
  <c r="AO947" i="2"/>
  <c r="AM947" i="2"/>
  <c r="AK947" i="2"/>
  <c r="AI947" i="2"/>
  <c r="AG947" i="2"/>
  <c r="AP543" i="2"/>
  <c r="AN543" i="2"/>
  <c r="AL543" i="2"/>
  <c r="AJ543" i="2"/>
  <c r="AF543" i="2"/>
  <c r="AH543" i="2"/>
  <c r="AI138" i="2"/>
  <c r="AO138" i="2"/>
  <c r="AK138" i="2"/>
  <c r="AG138" i="2"/>
  <c r="AE138" i="2"/>
  <c r="AM138" i="2"/>
  <c r="AL835" i="2"/>
  <c r="AF835" i="2"/>
  <c r="AH835" i="2"/>
  <c r="AJ835" i="2"/>
  <c r="AN835" i="2"/>
  <c r="AP835" i="2"/>
  <c r="AM490" i="2"/>
  <c r="AI490" i="2"/>
  <c r="AK490" i="2"/>
  <c r="AO490" i="2"/>
  <c r="AG490" i="2"/>
  <c r="AE490" i="2"/>
  <c r="AN270" i="2"/>
  <c r="AF270" i="2"/>
  <c r="AP270" i="2"/>
  <c r="AJ270" i="2"/>
  <c r="AH270" i="2"/>
  <c r="AL270" i="2"/>
  <c r="AK859" i="2"/>
  <c r="AO859" i="2"/>
  <c r="AI859" i="2"/>
  <c r="AG859" i="2"/>
  <c r="AE859" i="2"/>
  <c r="AM859" i="2"/>
  <c r="AI907" i="2"/>
  <c r="AK907" i="2"/>
  <c r="AE907" i="2"/>
  <c r="AO907" i="2"/>
  <c r="AG907" i="2"/>
  <c r="AM907" i="2"/>
  <c r="AM545" i="2"/>
  <c r="AG545" i="2"/>
  <c r="AO545" i="2"/>
  <c r="AE545" i="2"/>
  <c r="AI545" i="2"/>
  <c r="AK545" i="2"/>
  <c r="AL203" i="2"/>
  <c r="AF203" i="2"/>
  <c r="AN203" i="2"/>
  <c r="AJ203" i="2"/>
  <c r="AP203" i="2"/>
  <c r="AH203" i="2"/>
  <c r="AN223" i="2"/>
  <c r="AJ223" i="2"/>
  <c r="AP223" i="2"/>
  <c r="AL223" i="2"/>
  <c r="AH223" i="2"/>
  <c r="AF223" i="2"/>
  <c r="AE275" i="2"/>
  <c r="AO275" i="2"/>
  <c r="AG275" i="2"/>
  <c r="AI275" i="2"/>
  <c r="AM275" i="2"/>
  <c r="AK275" i="2"/>
  <c r="AK265" i="2"/>
  <c r="AI265" i="2"/>
  <c r="AM265" i="2"/>
  <c r="AE265" i="2"/>
  <c r="AG265" i="2"/>
  <c r="AO265" i="2"/>
  <c r="AH109" i="2"/>
  <c r="AL109" i="2"/>
  <c r="AJ109" i="2"/>
  <c r="AP109" i="2"/>
  <c r="AN109" i="2"/>
  <c r="AF109" i="2"/>
  <c r="AN983" i="2"/>
  <c r="AP983" i="2"/>
  <c r="AF983" i="2"/>
  <c r="AH983" i="2"/>
  <c r="AJ983" i="2"/>
  <c r="AL983" i="2"/>
  <c r="AG317" i="2"/>
  <c r="AI317" i="2"/>
  <c r="AO317" i="2"/>
  <c r="AM317" i="2"/>
  <c r="AE317" i="2"/>
  <c r="AK317" i="2"/>
  <c r="AE719" i="2"/>
  <c r="AG719" i="2"/>
  <c r="AK719" i="2"/>
  <c r="AI719" i="2"/>
  <c r="AO719" i="2"/>
  <c r="AM719" i="2"/>
  <c r="AM1009" i="2"/>
  <c r="AI1009" i="2"/>
  <c r="AE1009" i="2"/>
  <c r="AO1009" i="2"/>
  <c r="AG1009" i="2"/>
  <c r="AK1009" i="2"/>
  <c r="AE504" i="2"/>
  <c r="AG504" i="2"/>
  <c r="AK504" i="2"/>
  <c r="AI504" i="2"/>
  <c r="AM504" i="2"/>
  <c r="AO504" i="2"/>
  <c r="AH410" i="2"/>
  <c r="AN410" i="2"/>
  <c r="AJ410" i="2"/>
  <c r="AF410" i="2"/>
  <c r="AL410" i="2"/>
  <c r="AP410" i="2"/>
  <c r="AO629" i="2"/>
  <c r="AE629" i="2"/>
  <c r="AG629" i="2"/>
  <c r="AM629" i="2"/>
  <c r="AK629" i="2"/>
  <c r="AI629" i="2"/>
  <c r="AJ547" i="2"/>
  <c r="AH547" i="2"/>
  <c r="AF547" i="2"/>
  <c r="AN547" i="2"/>
  <c r="AP547" i="2"/>
  <c r="AL547" i="2"/>
  <c r="AK609" i="2"/>
  <c r="AE609" i="2"/>
  <c r="AG609" i="2"/>
  <c r="AO609" i="2"/>
  <c r="AI609" i="2"/>
  <c r="AM609" i="2"/>
  <c r="AK164" i="2"/>
  <c r="AG164" i="2"/>
  <c r="AO164" i="2"/>
  <c r="AE164" i="2"/>
  <c r="AM164" i="2"/>
  <c r="AI164" i="2"/>
  <c r="AI370" i="2"/>
  <c r="AK370" i="2"/>
  <c r="AM370" i="2"/>
  <c r="AE370" i="2"/>
  <c r="AG370" i="2"/>
  <c r="AO370" i="2"/>
  <c r="AP73" i="2"/>
  <c r="AL73" i="2"/>
  <c r="AF73" i="2"/>
  <c r="AJ73" i="2"/>
  <c r="AN73" i="2"/>
  <c r="AH73" i="2"/>
  <c r="AH220" i="2"/>
  <c r="AJ220" i="2"/>
  <c r="AL220" i="2"/>
  <c r="AF220" i="2"/>
  <c r="AP220" i="2"/>
  <c r="AN220" i="2"/>
  <c r="AF502" i="2"/>
  <c r="AH502" i="2"/>
  <c r="AP502" i="2"/>
  <c r="AJ502" i="2"/>
  <c r="AL502" i="2"/>
  <c r="AN502" i="2"/>
  <c r="AI252" i="2"/>
  <c r="AK252" i="2"/>
  <c r="AO252" i="2"/>
  <c r="AM252" i="2"/>
  <c r="AE252" i="2"/>
  <c r="AG252" i="2"/>
  <c r="AG114" i="2"/>
  <c r="AK114" i="2"/>
  <c r="AI114" i="2"/>
  <c r="AM114" i="2"/>
  <c r="AE114" i="2"/>
  <c r="AO114" i="2"/>
  <c r="AI900" i="2"/>
  <c r="AG900" i="2"/>
  <c r="AE900" i="2"/>
  <c r="AO900" i="2"/>
  <c r="AK900" i="2"/>
  <c r="AM900" i="2"/>
  <c r="AK619" i="2"/>
  <c r="AE619" i="2"/>
  <c r="AG619" i="2"/>
  <c r="AM619" i="2"/>
  <c r="AO619" i="2"/>
  <c r="AI619" i="2"/>
  <c r="AM515" i="2"/>
  <c r="AO515" i="2"/>
  <c r="AI515" i="2"/>
  <c r="AK515" i="2"/>
  <c r="AG515" i="2"/>
  <c r="AE515" i="2"/>
  <c r="AN653" i="2"/>
  <c r="AP653" i="2"/>
  <c r="AF653" i="2"/>
  <c r="AL653" i="2"/>
  <c r="AH653" i="2"/>
  <c r="AJ653" i="2"/>
  <c r="AJ739" i="2"/>
  <c r="AP739" i="2"/>
  <c r="AN739" i="2"/>
  <c r="AL739" i="2"/>
  <c r="AF739" i="2"/>
  <c r="AH739" i="2"/>
  <c r="AM796" i="2"/>
  <c r="AO796" i="2"/>
  <c r="AG796" i="2"/>
  <c r="AK796" i="2"/>
  <c r="AI796" i="2"/>
  <c r="AE796" i="2"/>
  <c r="AI185" i="2"/>
  <c r="AE185" i="2"/>
  <c r="AO185" i="2"/>
  <c r="AG185" i="2"/>
  <c r="AM185" i="2"/>
  <c r="AK185" i="2"/>
  <c r="AN300" i="2"/>
  <c r="AP300" i="2"/>
  <c r="AJ300" i="2"/>
  <c r="AF300" i="2"/>
  <c r="AH300" i="2"/>
  <c r="AL300" i="2"/>
  <c r="AG630" i="2"/>
  <c r="AM630" i="2"/>
  <c r="AO630" i="2"/>
  <c r="AI630" i="2"/>
  <c r="AE630" i="2"/>
  <c r="AK630" i="2"/>
  <c r="AE920" i="2"/>
  <c r="AO920" i="2"/>
  <c r="AM920" i="2"/>
  <c r="AG920" i="2"/>
  <c r="AI920" i="2"/>
  <c r="AK920" i="2"/>
  <c r="AL643" i="2"/>
  <c r="AF643" i="2"/>
  <c r="AH643" i="2"/>
  <c r="AP643" i="2"/>
  <c r="AN643" i="2"/>
  <c r="AJ643" i="2"/>
  <c r="AO400" i="2"/>
  <c r="AI400" i="2"/>
  <c r="AK400" i="2"/>
  <c r="AM400" i="2"/>
  <c r="AE400" i="2"/>
  <c r="AG400" i="2"/>
  <c r="AO451" i="2"/>
  <c r="AI451" i="2"/>
  <c r="AE451" i="2"/>
  <c r="AM451" i="2"/>
  <c r="AG451" i="2"/>
  <c r="AK451" i="2"/>
  <c r="AH321" i="2"/>
  <c r="AL321" i="2"/>
  <c r="AN321" i="2"/>
  <c r="AP321" i="2"/>
  <c r="AJ321" i="2"/>
  <c r="AF321" i="2"/>
  <c r="AE409" i="2"/>
  <c r="AG409" i="2"/>
  <c r="AK409" i="2"/>
  <c r="AI409" i="2"/>
  <c r="AO409" i="2"/>
  <c r="AM409" i="2"/>
  <c r="AI922" i="2"/>
  <c r="AG922" i="2"/>
  <c r="AE922" i="2"/>
  <c r="AM922" i="2"/>
  <c r="AK922" i="2"/>
  <c r="AO922" i="2"/>
  <c r="AJ46" i="2"/>
  <c r="AN46" i="2"/>
  <c r="AF46" i="2"/>
  <c r="AL46" i="2"/>
  <c r="AP46" i="2"/>
  <c r="AH46" i="2"/>
  <c r="AH403" i="2"/>
  <c r="AL403" i="2"/>
  <c r="AF403" i="2"/>
  <c r="AN403" i="2"/>
  <c r="AP403" i="2"/>
  <c r="AJ403" i="2"/>
  <c r="AM596" i="2"/>
  <c r="AO596" i="2"/>
  <c r="AI596" i="2"/>
  <c r="AK596" i="2"/>
  <c r="AG596" i="2"/>
  <c r="AE596" i="2"/>
  <c r="AN488" i="2"/>
  <c r="AJ488" i="2"/>
  <c r="AF488" i="2"/>
  <c r="AL488" i="2"/>
  <c r="AP488" i="2"/>
  <c r="AH488" i="2"/>
  <c r="AO594" i="2"/>
  <c r="AK594" i="2"/>
  <c r="AE594" i="2"/>
  <c r="AI594" i="2"/>
  <c r="AG594" i="2"/>
  <c r="AM594" i="2"/>
  <c r="AK491" i="2"/>
  <c r="AO491" i="2"/>
  <c r="AE491" i="2"/>
  <c r="AI491" i="2"/>
  <c r="AG491" i="2"/>
  <c r="AM491" i="2"/>
  <c r="AO986" i="2"/>
  <c r="AI986" i="2"/>
  <c r="AE986" i="2"/>
  <c r="AM986" i="2"/>
  <c r="AK986" i="2"/>
  <c r="AG986" i="2"/>
  <c r="AE852" i="2"/>
  <c r="AK852" i="2"/>
  <c r="AO852" i="2"/>
  <c r="AG852" i="2"/>
  <c r="AM852" i="2"/>
  <c r="AI852" i="2"/>
  <c r="AK134" i="2"/>
  <c r="AG134" i="2"/>
  <c r="AO134" i="2"/>
  <c r="AM134" i="2"/>
  <c r="AE134" i="2"/>
  <c r="AI134" i="2"/>
  <c r="AG949" i="2"/>
  <c r="AI949" i="2"/>
  <c r="AO949" i="2"/>
  <c r="AK949" i="2"/>
  <c r="AM949" i="2"/>
  <c r="AE949" i="2"/>
  <c r="AH147" i="2"/>
  <c r="AF147" i="2"/>
  <c r="AJ147" i="2"/>
  <c r="AP147" i="2"/>
  <c r="AN147" i="2"/>
  <c r="AL147" i="2"/>
  <c r="AK557" i="2"/>
  <c r="AG557" i="2"/>
  <c r="AE557" i="2"/>
  <c r="AM557" i="2"/>
  <c r="AI557" i="2"/>
  <c r="AO557" i="2"/>
  <c r="AO621" i="2"/>
  <c r="AM621" i="2"/>
  <c r="AK621" i="2"/>
  <c r="AI621" i="2"/>
  <c r="AE621" i="2"/>
  <c r="AG621" i="2"/>
  <c r="AJ182" i="2"/>
  <c r="AF182" i="2"/>
  <c r="AH182" i="2"/>
  <c r="AP182" i="2"/>
  <c r="AN182" i="2"/>
  <c r="AL182" i="2"/>
  <c r="AM100" i="2"/>
  <c r="AI100" i="2"/>
  <c r="AO100" i="2"/>
  <c r="AG100" i="2"/>
  <c r="AE100" i="2"/>
  <c r="AK100" i="2"/>
  <c r="AE891" i="2"/>
  <c r="AO891" i="2"/>
  <c r="AM891" i="2"/>
  <c r="AG891" i="2"/>
  <c r="AI891" i="2"/>
  <c r="AK891" i="2"/>
  <c r="AL333" i="2"/>
  <c r="AP333" i="2"/>
  <c r="AF333" i="2"/>
  <c r="AN333" i="2"/>
  <c r="AJ333" i="2"/>
  <c r="AH333" i="2"/>
  <c r="AN287" i="2"/>
  <c r="AL287" i="2"/>
  <c r="AP287" i="2"/>
  <c r="AJ287" i="2"/>
  <c r="AH287" i="2"/>
  <c r="AF287" i="2"/>
  <c r="AO927" i="2"/>
  <c r="AM927" i="2"/>
  <c r="AK927" i="2"/>
  <c r="AG927" i="2"/>
  <c r="AI927" i="2"/>
  <c r="AE927" i="2"/>
  <c r="AF615" i="2"/>
  <c r="AP615" i="2"/>
  <c r="AN615" i="2"/>
  <c r="AL615" i="2"/>
  <c r="AJ615" i="2"/>
  <c r="AH615" i="2"/>
  <c r="AP555" i="2"/>
  <c r="AN555" i="2"/>
  <c r="AL555" i="2"/>
  <c r="AH555" i="2"/>
  <c r="AJ555" i="2"/>
  <c r="AF555" i="2"/>
  <c r="AM817" i="2"/>
  <c r="AI817" i="2"/>
  <c r="AK817" i="2"/>
  <c r="AO817" i="2"/>
  <c r="AG817" i="2"/>
  <c r="AE817" i="2"/>
  <c r="AF494" i="2"/>
  <c r="AJ494" i="2"/>
  <c r="AP494" i="2"/>
  <c r="AH494" i="2"/>
  <c r="AL494" i="2"/>
  <c r="AN494" i="2"/>
  <c r="AO102" i="2"/>
  <c r="AG102" i="2"/>
  <c r="AM102" i="2"/>
  <c r="AI102" i="2"/>
  <c r="AE102" i="2"/>
  <c r="AK102" i="2"/>
  <c r="AK758" i="2"/>
  <c r="AG758" i="2"/>
  <c r="AO758" i="2"/>
  <c r="AM758" i="2"/>
  <c r="AE758" i="2"/>
  <c r="AI758" i="2"/>
  <c r="AL827" i="2"/>
  <c r="AF827" i="2"/>
  <c r="AH827" i="2"/>
  <c r="AJ827" i="2"/>
  <c r="AN827" i="2"/>
  <c r="AP827" i="2"/>
  <c r="AN215" i="2"/>
  <c r="AJ215" i="2"/>
  <c r="AH215" i="2"/>
  <c r="AL215" i="2"/>
  <c r="AF215" i="2"/>
  <c r="AP215" i="2"/>
  <c r="AF87" i="2"/>
  <c r="AL87" i="2"/>
  <c r="AP87" i="2"/>
  <c r="AH87" i="2"/>
  <c r="AJ87" i="2"/>
  <c r="AN87" i="2"/>
  <c r="AP801" i="2"/>
  <c r="AN801" i="2"/>
  <c r="AF801" i="2"/>
  <c r="AJ801" i="2"/>
  <c r="AH801" i="2"/>
  <c r="AL801" i="2"/>
  <c r="AN313" i="2"/>
  <c r="AL313" i="2"/>
  <c r="AP313" i="2"/>
  <c r="AJ313" i="2"/>
  <c r="AH313" i="2"/>
  <c r="AF313" i="2"/>
  <c r="AN261" i="2"/>
  <c r="AJ261" i="2"/>
  <c r="AH261" i="2"/>
  <c r="AP261" i="2"/>
  <c r="AL261" i="2"/>
  <c r="AF261" i="2"/>
  <c r="AN32" i="2"/>
  <c r="AL32" i="2"/>
  <c r="AF32" i="2"/>
  <c r="AP32" i="2"/>
  <c r="AJ32" i="2"/>
  <c r="AH32" i="2"/>
  <c r="AF408" i="2"/>
  <c r="AH408" i="2"/>
  <c r="AJ408" i="2"/>
  <c r="AN408" i="2"/>
  <c r="AP408" i="2"/>
  <c r="AL408" i="2"/>
  <c r="AP211" i="2"/>
  <c r="AN211" i="2"/>
  <c r="AF211" i="2"/>
  <c r="AH211" i="2"/>
  <c r="AJ211" i="2"/>
  <c r="AL211" i="2"/>
  <c r="AI310" i="2"/>
  <c r="AE310" i="2"/>
  <c r="AK310" i="2"/>
  <c r="AM310" i="2"/>
  <c r="AO310" i="2"/>
  <c r="AG310" i="2"/>
  <c r="AF212" i="2"/>
  <c r="AL212" i="2"/>
  <c r="AH212" i="2"/>
  <c r="AN212" i="2"/>
  <c r="AP212" i="2"/>
  <c r="AJ212" i="2"/>
  <c r="AG257" i="2"/>
  <c r="AO257" i="2"/>
  <c r="AK257" i="2"/>
  <c r="AE257" i="2"/>
  <c r="AI257" i="2"/>
  <c r="AM257" i="2"/>
  <c r="AG101" i="2"/>
  <c r="AK101" i="2"/>
  <c r="AO101" i="2"/>
  <c r="AM101" i="2"/>
  <c r="AI101" i="2"/>
  <c r="AE101" i="2"/>
  <c r="AL703" i="2"/>
  <c r="AN703" i="2"/>
  <c r="AP703" i="2"/>
  <c r="AJ703" i="2"/>
  <c r="AF703" i="2"/>
  <c r="AH703" i="2"/>
  <c r="AN622" i="2"/>
  <c r="AL622" i="2"/>
  <c r="AJ622" i="2"/>
  <c r="AH622" i="2"/>
  <c r="AF622" i="2"/>
  <c r="AP622" i="2"/>
  <c r="AN540" i="2"/>
  <c r="AP540" i="2"/>
  <c r="AJ540" i="2"/>
  <c r="AL540" i="2"/>
  <c r="AF540" i="2"/>
  <c r="AH540" i="2"/>
  <c r="AK944" i="2"/>
  <c r="AM944" i="2"/>
  <c r="AG944" i="2"/>
  <c r="AI944" i="2"/>
  <c r="AO944" i="2"/>
  <c r="AE944" i="2"/>
  <c r="AH779" i="2"/>
  <c r="AL779" i="2"/>
  <c r="AJ779" i="2"/>
  <c r="AN779" i="2"/>
  <c r="AP779" i="2"/>
  <c r="AF779" i="2"/>
  <c r="AH936" i="2"/>
  <c r="AL936" i="2"/>
  <c r="AJ936" i="2"/>
  <c r="AN936" i="2"/>
  <c r="AP936" i="2"/>
  <c r="AF936" i="2"/>
  <c r="AH456" i="2"/>
  <c r="AP456" i="2"/>
  <c r="AJ456" i="2"/>
  <c r="AN456" i="2"/>
  <c r="AF456" i="2"/>
  <c r="AL456" i="2"/>
  <c r="AF794" i="2"/>
  <c r="AP794" i="2"/>
  <c r="AJ794" i="2"/>
  <c r="AL794" i="2"/>
  <c r="AN794" i="2"/>
  <c r="AH794" i="2"/>
  <c r="AJ591" i="2"/>
  <c r="AH591" i="2"/>
  <c r="AF591" i="2"/>
  <c r="AP591" i="2"/>
  <c r="AL591" i="2"/>
  <c r="AN591" i="2"/>
  <c r="AF430" i="2"/>
  <c r="AJ430" i="2"/>
  <c r="AH430" i="2"/>
  <c r="AN430" i="2"/>
  <c r="AL430" i="2"/>
  <c r="AP430" i="2"/>
  <c r="AM584" i="2"/>
  <c r="AO584" i="2"/>
  <c r="AI584" i="2"/>
  <c r="AK584" i="2"/>
  <c r="AG584" i="2"/>
  <c r="AE584" i="2"/>
  <c r="AM487" i="2"/>
  <c r="AI487" i="2"/>
  <c r="AK487" i="2"/>
  <c r="AG487" i="2"/>
  <c r="AO487" i="2"/>
  <c r="AE487" i="2"/>
  <c r="AP519" i="2"/>
  <c r="AN519" i="2"/>
  <c r="AL519" i="2"/>
  <c r="AJ519" i="2"/>
  <c r="AF519" i="2"/>
  <c r="AH519" i="2"/>
  <c r="AG600" i="2"/>
  <c r="AI600" i="2"/>
  <c r="AO600" i="2"/>
  <c r="AE600" i="2"/>
  <c r="AK600" i="2"/>
  <c r="AM600" i="2"/>
  <c r="AF469" i="2"/>
  <c r="AH469" i="2"/>
  <c r="AP469" i="2"/>
  <c r="AJ469" i="2"/>
  <c r="AN469" i="2"/>
  <c r="AL469" i="2"/>
  <c r="AN776" i="2"/>
  <c r="AP776" i="2"/>
  <c r="AF776" i="2"/>
  <c r="AL776" i="2"/>
  <c r="AH776" i="2"/>
  <c r="AJ776" i="2"/>
  <c r="AL925" i="2"/>
  <c r="AP925" i="2"/>
  <c r="AN925" i="2"/>
  <c r="AF925" i="2"/>
  <c r="AJ925" i="2"/>
  <c r="AH925" i="2"/>
  <c r="AH364" i="2"/>
  <c r="AF364" i="2"/>
  <c r="AP364" i="2"/>
  <c r="AN364" i="2"/>
  <c r="AL364" i="2"/>
  <c r="AJ364" i="2"/>
  <c r="AM105" i="2"/>
  <c r="AK105" i="2"/>
  <c r="AI105" i="2"/>
  <c r="AE105" i="2"/>
  <c r="AG105" i="2"/>
  <c r="AO105" i="2"/>
  <c r="AM825" i="2"/>
  <c r="AO825" i="2"/>
  <c r="AI825" i="2"/>
  <c r="AG825" i="2"/>
  <c r="AE825" i="2"/>
  <c r="AK825" i="2"/>
  <c r="AK689" i="2"/>
  <c r="AE689" i="2"/>
  <c r="AG689" i="2"/>
  <c r="AM689" i="2"/>
  <c r="AI689" i="2"/>
  <c r="AO689" i="2"/>
  <c r="AH36" i="2"/>
  <c r="AP36" i="2"/>
  <c r="AJ36" i="2"/>
  <c r="AF36" i="2"/>
  <c r="AN36" i="2"/>
  <c r="AL36" i="2"/>
  <c r="AJ696" i="2"/>
  <c r="AL696" i="2"/>
  <c r="AF696" i="2"/>
  <c r="AN696" i="2"/>
  <c r="AP696" i="2"/>
  <c r="AH696" i="2"/>
  <c r="AK55" i="2"/>
  <c r="AO55" i="2"/>
  <c r="AG55" i="2"/>
  <c r="AE55" i="2"/>
  <c r="AM55" i="2"/>
  <c r="AI55" i="2"/>
  <c r="AH352" i="2"/>
  <c r="AF352" i="2"/>
  <c r="AP352" i="2"/>
  <c r="AJ352" i="2"/>
  <c r="AN352" i="2"/>
  <c r="AL352" i="2"/>
  <c r="AM262" i="2"/>
  <c r="AI262" i="2"/>
  <c r="AK262" i="2"/>
  <c r="AE262" i="2"/>
  <c r="AO262" i="2"/>
  <c r="AG262" i="2"/>
  <c r="AM91" i="2"/>
  <c r="AE91" i="2"/>
  <c r="AO91" i="2"/>
  <c r="AI91" i="2"/>
  <c r="AG91" i="2"/>
  <c r="AK91" i="2"/>
  <c r="AF44" i="2"/>
  <c r="AL44" i="2"/>
  <c r="AH44" i="2"/>
  <c r="AN44" i="2"/>
  <c r="AP44" i="2"/>
  <c r="AJ44" i="2"/>
  <c r="AK319" i="2"/>
  <c r="AO319" i="2"/>
  <c r="AG319" i="2"/>
  <c r="AI319" i="2"/>
  <c r="AE319" i="2"/>
  <c r="AM319" i="2"/>
  <c r="AI945" i="2"/>
  <c r="AO945" i="2"/>
  <c r="AE945" i="2"/>
  <c r="AK945" i="2"/>
  <c r="AM945" i="2"/>
  <c r="AG945" i="2"/>
  <c r="AM141" i="2"/>
  <c r="AE141" i="2"/>
  <c r="AG141" i="2"/>
  <c r="AK141" i="2"/>
  <c r="AI141" i="2"/>
  <c r="AO141" i="2"/>
  <c r="AF765" i="2"/>
  <c r="AP765" i="2"/>
  <c r="AJ765" i="2"/>
  <c r="AN765" i="2"/>
  <c r="AL765" i="2"/>
  <c r="AH765" i="2"/>
  <c r="AP340" i="2"/>
  <c r="AN340" i="2"/>
  <c r="AJ340" i="2"/>
  <c r="AL340" i="2"/>
  <c r="AH340" i="2"/>
  <c r="AF340" i="2"/>
  <c r="AG670" i="2"/>
  <c r="AI670" i="2"/>
  <c r="AM670" i="2"/>
  <c r="AK670" i="2"/>
  <c r="AO670" i="2"/>
  <c r="AE670" i="2"/>
  <c r="AE715" i="2"/>
  <c r="AK715" i="2"/>
  <c r="AG715" i="2"/>
  <c r="AI715" i="2"/>
  <c r="AO715" i="2"/>
  <c r="AM715" i="2"/>
  <c r="AI130" i="2"/>
  <c r="AK130" i="2"/>
  <c r="AG130" i="2"/>
  <c r="AO130" i="2"/>
  <c r="AM130" i="2"/>
  <c r="AE130" i="2"/>
  <c r="AP21" i="2"/>
  <c r="AN21" i="2"/>
  <c r="AF21" i="2"/>
  <c r="AL21" i="2"/>
  <c r="AH21" i="2"/>
  <c r="AJ21" i="2"/>
  <c r="AF75" i="2"/>
  <c r="AP75" i="2"/>
  <c r="AH75" i="2"/>
  <c r="AJ75" i="2"/>
  <c r="AN75" i="2"/>
  <c r="AL75" i="2"/>
  <c r="AN957" i="2"/>
  <c r="AL957" i="2"/>
  <c r="AH957" i="2"/>
  <c r="AP957" i="2"/>
  <c r="AJ957" i="2"/>
  <c r="AF957" i="2"/>
  <c r="AG201" i="2"/>
  <c r="AK201" i="2"/>
  <c r="AM201" i="2"/>
  <c r="AE201" i="2"/>
  <c r="AO201" i="2"/>
  <c r="AI201" i="2"/>
  <c r="AN669" i="2"/>
  <c r="AP669" i="2"/>
  <c r="AJ669" i="2"/>
  <c r="AL669" i="2"/>
  <c r="AF669" i="2"/>
  <c r="AH669" i="2"/>
  <c r="AL573" i="2"/>
  <c r="AN573" i="2"/>
  <c r="AH573" i="2"/>
  <c r="AJ573" i="2"/>
  <c r="AP573" i="2"/>
  <c r="AF573" i="2"/>
  <c r="AK632" i="2"/>
  <c r="AO632" i="2"/>
  <c r="AE632" i="2"/>
  <c r="AG632" i="2"/>
  <c r="AI632" i="2"/>
  <c r="AM632" i="2"/>
  <c r="AJ388" i="2"/>
  <c r="AF388" i="2"/>
  <c r="AH388" i="2"/>
  <c r="AN388" i="2"/>
  <c r="AP388" i="2"/>
  <c r="AL388" i="2"/>
  <c r="AN189" i="2"/>
  <c r="AH189" i="2"/>
  <c r="AP189" i="2"/>
  <c r="AF189" i="2"/>
  <c r="AL189" i="2"/>
  <c r="AJ189" i="2"/>
  <c r="AL173" i="2"/>
  <c r="AN173" i="2"/>
  <c r="AP173" i="2"/>
  <c r="AJ173" i="2"/>
  <c r="AH173" i="2"/>
  <c r="AF173" i="2"/>
  <c r="AH952" i="2"/>
  <c r="AL952" i="2"/>
  <c r="AN952" i="2"/>
  <c r="AJ952" i="2"/>
  <c r="AF952" i="2"/>
  <c r="AP952" i="2"/>
  <c r="AO699" i="2"/>
  <c r="AG699" i="2"/>
  <c r="AI699" i="2"/>
  <c r="AK699" i="2"/>
  <c r="AM699" i="2"/>
  <c r="AE699" i="2"/>
  <c r="AL437" i="2"/>
  <c r="AF437" i="2"/>
  <c r="AH437" i="2"/>
  <c r="AN437" i="2"/>
  <c r="AP437" i="2"/>
  <c r="AJ437" i="2"/>
  <c r="AJ627" i="2"/>
  <c r="AH627" i="2"/>
  <c r="AF627" i="2"/>
  <c r="AP627" i="2"/>
  <c r="AL627" i="2"/>
  <c r="AN627" i="2"/>
  <c r="AL804" i="2"/>
  <c r="AF804" i="2"/>
  <c r="AH804" i="2"/>
  <c r="AN804" i="2"/>
  <c r="AJ804" i="2"/>
  <c r="AP804" i="2"/>
  <c r="AL926" i="2"/>
  <c r="AP926" i="2"/>
  <c r="AJ926" i="2"/>
  <c r="AF926" i="2"/>
  <c r="AH926" i="2"/>
  <c r="AN926" i="2"/>
  <c r="AP274" i="2"/>
  <c r="AH274" i="2"/>
  <c r="AL274" i="2"/>
  <c r="AJ274" i="2"/>
  <c r="AN274" i="2"/>
  <c r="AF274" i="2"/>
  <c r="AK195" i="2"/>
  <c r="AM195" i="2"/>
  <c r="AE195" i="2"/>
  <c r="AO195" i="2"/>
  <c r="AG195" i="2"/>
  <c r="AI195" i="2"/>
  <c r="AK850" i="2"/>
  <c r="AI850" i="2"/>
  <c r="AG850" i="2"/>
  <c r="AE850" i="2"/>
  <c r="AM850" i="2"/>
  <c r="AO850" i="2"/>
  <c r="AI803" i="2"/>
  <c r="AM803" i="2"/>
  <c r="AO803" i="2"/>
  <c r="AG803" i="2"/>
  <c r="AE803" i="2"/>
  <c r="AK803" i="2"/>
  <c r="AO245" i="2"/>
  <c r="AM245" i="2"/>
  <c r="AE245" i="2"/>
  <c r="AG245" i="2"/>
  <c r="AI245" i="2"/>
  <c r="AK245" i="2"/>
  <c r="AJ982" i="2"/>
  <c r="AL982" i="2"/>
  <c r="AP982" i="2"/>
  <c r="AH982" i="2"/>
  <c r="AN982" i="2"/>
  <c r="AF982" i="2"/>
  <c r="AF501" i="2"/>
  <c r="AH501" i="2"/>
  <c r="AJ501" i="2"/>
  <c r="AN501" i="2"/>
  <c r="AL501" i="2"/>
  <c r="AP501" i="2"/>
  <c r="AJ477" i="2"/>
  <c r="AF477" i="2"/>
  <c r="AL477" i="2"/>
  <c r="AP477" i="2"/>
  <c r="AH477" i="2"/>
  <c r="AN477" i="2"/>
  <c r="AP84" i="2"/>
  <c r="AH84" i="2"/>
  <c r="AJ84" i="2"/>
  <c r="AL84" i="2"/>
  <c r="AN84" i="2"/>
  <c r="AF84" i="2"/>
  <c r="AN154" i="2"/>
  <c r="AH154" i="2"/>
  <c r="AJ154" i="2"/>
  <c r="AL154" i="2"/>
  <c r="AP154" i="2"/>
  <c r="AF154" i="2"/>
  <c r="AG576" i="2"/>
  <c r="AM576" i="2"/>
  <c r="AO576" i="2"/>
  <c r="AI576" i="2"/>
  <c r="AK576" i="2"/>
  <c r="AE576" i="2"/>
  <c r="AG298" i="2"/>
  <c r="AI298" i="2"/>
  <c r="AE298" i="2"/>
  <c r="AK298" i="2"/>
  <c r="AO298" i="2"/>
  <c r="AM298" i="2"/>
  <c r="AP867" i="2"/>
  <c r="AN867" i="2"/>
  <c r="AL867" i="2"/>
  <c r="AF867" i="2"/>
  <c r="AH867" i="2"/>
  <c r="AJ867" i="2"/>
  <c r="AO446" i="2"/>
  <c r="AG446" i="2"/>
  <c r="AK446" i="2"/>
  <c r="AE446" i="2"/>
  <c r="AI446" i="2"/>
  <c r="AM446" i="2"/>
  <c r="AN690" i="2"/>
  <c r="AP690" i="2"/>
  <c r="AJ690" i="2"/>
  <c r="AF690" i="2"/>
  <c r="AL690" i="2"/>
  <c r="AH690" i="2"/>
  <c r="AH932" i="2"/>
  <c r="AP932" i="2"/>
  <c r="AL932" i="2"/>
  <c r="AN932" i="2"/>
  <c r="AJ932" i="2"/>
  <c r="AF932" i="2"/>
  <c r="AN253" i="2"/>
  <c r="AJ253" i="2"/>
  <c r="AF253" i="2"/>
  <c r="AH253" i="2"/>
  <c r="AP253" i="2"/>
  <c r="AL253" i="2"/>
  <c r="AM662" i="2"/>
  <c r="AO662" i="2"/>
  <c r="AI662" i="2"/>
  <c r="AE662" i="2"/>
  <c r="AK662" i="2"/>
  <c r="AG662" i="2"/>
  <c r="AG781" i="2"/>
  <c r="AE781" i="2"/>
  <c r="AK781" i="2"/>
  <c r="AM781" i="2"/>
  <c r="AI781" i="2"/>
  <c r="AO781" i="2"/>
  <c r="AG286" i="2"/>
  <c r="AI286" i="2"/>
  <c r="AO286" i="2"/>
  <c r="AM286" i="2"/>
  <c r="AE286" i="2"/>
  <c r="AK286" i="2"/>
  <c r="AG219" i="2"/>
  <c r="AK219" i="2"/>
  <c r="AM219" i="2"/>
  <c r="AE219" i="2"/>
  <c r="AO219" i="2"/>
  <c r="AI219" i="2"/>
  <c r="AO595" i="2"/>
  <c r="AI595" i="2"/>
  <c r="AG595" i="2"/>
  <c r="AM595" i="2"/>
  <c r="AE595" i="2"/>
  <c r="AK595" i="2"/>
  <c r="AE802" i="2"/>
  <c r="AI802" i="2"/>
  <c r="AG802" i="2"/>
  <c r="AO802" i="2"/>
  <c r="AM802" i="2"/>
  <c r="AK802" i="2"/>
  <c r="AJ570" i="2"/>
  <c r="AH570" i="2"/>
  <c r="AF570" i="2"/>
  <c r="AP570" i="2"/>
  <c r="AL570" i="2"/>
  <c r="AN570" i="2"/>
  <c r="AK553" i="2"/>
  <c r="AE553" i="2"/>
  <c r="AG553" i="2"/>
  <c r="AM553" i="2"/>
  <c r="AI553" i="2"/>
  <c r="AO553" i="2"/>
  <c r="AH250" i="2"/>
  <c r="AN250" i="2"/>
  <c r="AJ250" i="2"/>
  <c r="AP250" i="2"/>
  <c r="AF250" i="2"/>
  <c r="AL250" i="2"/>
  <c r="AK390" i="2"/>
  <c r="AM390" i="2"/>
  <c r="AG390" i="2"/>
  <c r="AI390" i="2"/>
  <c r="AO390" i="2"/>
  <c r="AE390" i="2"/>
  <c r="AM145" i="2"/>
  <c r="AK145" i="2"/>
  <c r="AO145" i="2"/>
  <c r="AG145" i="2"/>
  <c r="AE145" i="2"/>
  <c r="AI145" i="2"/>
  <c r="AL206" i="2"/>
  <c r="AJ206" i="2"/>
  <c r="AF206" i="2"/>
  <c r="AP206" i="2"/>
  <c r="AN206" i="2"/>
  <c r="AH206" i="2"/>
  <c r="AM438" i="2"/>
  <c r="AK438" i="2"/>
  <c r="AG438" i="2"/>
  <c r="AI438" i="2"/>
  <c r="AO438" i="2"/>
  <c r="AE438" i="2"/>
  <c r="AJ463" i="2"/>
  <c r="AP463" i="2"/>
  <c r="AN463" i="2"/>
  <c r="AF463" i="2"/>
  <c r="AH463" i="2"/>
  <c r="AL463" i="2"/>
  <c r="AE213" i="2"/>
  <c r="AI213" i="2"/>
  <c r="AG213" i="2"/>
  <c r="AM213" i="2"/>
  <c r="AK213" i="2"/>
  <c r="AO213" i="2"/>
  <c r="AF726" i="2"/>
  <c r="AP726" i="2"/>
  <c r="AH726" i="2"/>
  <c r="AN726" i="2"/>
  <c r="AJ726" i="2"/>
  <c r="AL726" i="2"/>
  <c r="AL873" i="2"/>
  <c r="AJ873" i="2"/>
  <c r="AH873" i="2"/>
  <c r="AN873" i="2"/>
  <c r="AP873" i="2"/>
  <c r="AF873" i="2"/>
  <c r="AO19" i="2"/>
  <c r="AE19" i="2"/>
  <c r="AI19" i="2"/>
  <c r="AM19" i="2"/>
  <c r="AG19" i="2"/>
  <c r="AK19" i="2"/>
  <c r="AK993" i="2"/>
  <c r="AG993" i="2"/>
  <c r="AM993" i="2"/>
  <c r="AO993" i="2"/>
  <c r="AE993" i="2"/>
  <c r="AI993" i="2"/>
  <c r="AP966" i="2"/>
  <c r="AN966" i="2"/>
  <c r="AJ966" i="2"/>
  <c r="AF966" i="2"/>
  <c r="AL966" i="2"/>
  <c r="AH966" i="2"/>
  <c r="AI339" i="2"/>
  <c r="AK339" i="2"/>
  <c r="AO339" i="2"/>
  <c r="AE339" i="2"/>
  <c r="AG339" i="2"/>
  <c r="AM339" i="2"/>
  <c r="AJ847" i="2"/>
  <c r="AP847" i="2"/>
  <c r="AN847" i="2"/>
  <c r="AL847" i="2"/>
  <c r="AF847" i="2"/>
  <c r="AH847" i="2"/>
  <c r="AG647" i="2"/>
  <c r="AM647" i="2"/>
  <c r="AK647" i="2"/>
  <c r="AE647" i="2"/>
  <c r="AI647" i="2"/>
  <c r="AO647" i="2"/>
  <c r="AJ961" i="2"/>
  <c r="AL961" i="2"/>
  <c r="AP961" i="2"/>
  <c r="AF961" i="2"/>
  <c r="AN961" i="2"/>
  <c r="AH961" i="2"/>
  <c r="AK780" i="2"/>
  <c r="AI780" i="2"/>
  <c r="AO780" i="2"/>
  <c r="AM780" i="2"/>
  <c r="AE780" i="2"/>
  <c r="AG780" i="2"/>
  <c r="AI497" i="2"/>
  <c r="AO497" i="2"/>
  <c r="AK497" i="2"/>
  <c r="AG497" i="2"/>
  <c r="AM497" i="2"/>
  <c r="AE497" i="2"/>
  <c r="AL585" i="2"/>
  <c r="AN585" i="2"/>
  <c r="AH585" i="2"/>
  <c r="AJ585" i="2"/>
  <c r="AF585" i="2"/>
  <c r="AP585" i="2"/>
  <c r="AL224" i="2"/>
  <c r="AJ224" i="2"/>
  <c r="AN224" i="2"/>
  <c r="AP224" i="2"/>
  <c r="AH224" i="2"/>
  <c r="AF224" i="2"/>
  <c r="AJ538" i="2"/>
  <c r="AH538" i="2"/>
  <c r="AF538" i="2"/>
  <c r="AP538" i="2"/>
  <c r="AL538" i="2"/>
  <c r="AN538" i="2"/>
  <c r="AM151" i="2"/>
  <c r="AE151" i="2"/>
  <c r="AK151" i="2"/>
  <c r="AI151" i="2"/>
  <c r="AO151" i="2"/>
  <c r="AG151" i="2"/>
  <c r="AO707" i="2"/>
  <c r="AM707" i="2"/>
  <c r="AE707" i="2"/>
  <c r="AK707" i="2"/>
  <c r="AG707" i="2"/>
  <c r="AI707" i="2"/>
  <c r="AI919" i="2"/>
  <c r="AG919" i="2"/>
  <c r="AE919" i="2"/>
  <c r="AO919" i="2"/>
  <c r="AK919" i="2"/>
  <c r="AM919" i="2"/>
  <c r="AK593" i="2"/>
  <c r="AE593" i="2"/>
  <c r="AI593" i="2"/>
  <c r="AO593" i="2"/>
  <c r="AM593" i="2"/>
  <c r="AG593" i="2"/>
  <c r="AI987" i="2"/>
  <c r="AG987" i="2"/>
  <c r="AM987" i="2"/>
  <c r="AK987" i="2"/>
  <c r="AO987" i="2"/>
  <c r="AE987" i="2"/>
  <c r="AL51" i="2"/>
  <c r="AJ51" i="2"/>
  <c r="AF51" i="2"/>
  <c r="AH51" i="2"/>
  <c r="AN51" i="2"/>
  <c r="AP51" i="2"/>
  <c r="AK694" i="2"/>
  <c r="AO694" i="2"/>
  <c r="AI694" i="2"/>
  <c r="AE694" i="2"/>
  <c r="AM694" i="2"/>
  <c r="AG694" i="2"/>
  <c r="AM880" i="2"/>
  <c r="AG880" i="2"/>
  <c r="AI880" i="2"/>
  <c r="AO880" i="2"/>
  <c r="AE880" i="2"/>
  <c r="AK880" i="2"/>
  <c r="AH326" i="2"/>
  <c r="AL326" i="2"/>
  <c r="AN326" i="2"/>
  <c r="AF326" i="2"/>
  <c r="AP326" i="2"/>
  <c r="AJ326" i="2"/>
  <c r="AH296" i="2"/>
  <c r="AF296" i="2"/>
  <c r="AL296" i="2"/>
  <c r="AP296" i="2"/>
  <c r="AJ296" i="2"/>
  <c r="AN296" i="2"/>
  <c r="AK756" i="2"/>
  <c r="AI756" i="2"/>
  <c r="AE756" i="2"/>
  <c r="AG756" i="2"/>
  <c r="AO756" i="2"/>
  <c r="AM756" i="2"/>
  <c r="AE667" i="2"/>
  <c r="AO667" i="2"/>
  <c r="AM667" i="2"/>
  <c r="AI667" i="2"/>
  <c r="AG667" i="2"/>
  <c r="AK667" i="2"/>
  <c r="AJ892" i="2"/>
  <c r="AN892" i="2"/>
  <c r="AF892" i="2"/>
  <c r="AH892" i="2"/>
  <c r="AL892" i="2"/>
  <c r="AP892" i="2"/>
  <c r="AK144" i="2"/>
  <c r="AG144" i="2"/>
  <c r="AI144" i="2"/>
  <c r="AO144" i="2"/>
  <c r="AM144" i="2"/>
  <c r="AE144" i="2"/>
  <c r="AO459" i="2"/>
  <c r="AG459" i="2"/>
  <c r="AI459" i="2"/>
  <c r="AM459" i="2"/>
  <c r="AK459" i="2"/>
  <c r="AE459" i="2"/>
  <c r="AH476" i="2"/>
  <c r="AP476" i="2"/>
  <c r="AJ476" i="2"/>
  <c r="AL476" i="2"/>
  <c r="AF476" i="2"/>
  <c r="AN476" i="2"/>
  <c r="AO674" i="2"/>
  <c r="AK674" i="2"/>
  <c r="AM674" i="2"/>
  <c r="AE674" i="2"/>
  <c r="AG674" i="2"/>
  <c r="AI674" i="2"/>
  <c r="AL692" i="2"/>
  <c r="AF692" i="2"/>
  <c r="AH692" i="2"/>
  <c r="AN692" i="2"/>
  <c r="AJ692" i="2"/>
  <c r="AP692" i="2"/>
  <c r="AI641" i="2"/>
  <c r="AE641" i="2"/>
  <c r="AO641" i="2"/>
  <c r="AG641" i="2"/>
  <c r="AK641" i="2"/>
  <c r="AM641" i="2"/>
  <c r="AF985" i="2"/>
  <c r="AP985" i="2"/>
  <c r="AJ985" i="2"/>
  <c r="AH985" i="2"/>
  <c r="AN985" i="2"/>
  <c r="AL985" i="2"/>
  <c r="AO654" i="2"/>
  <c r="AG654" i="2"/>
  <c r="AE654" i="2"/>
  <c r="AM654" i="2"/>
  <c r="AK654" i="2"/>
  <c r="AI654" i="2"/>
  <c r="AI399" i="2"/>
  <c r="AE399" i="2"/>
  <c r="AO399" i="2"/>
  <c r="AM399" i="2"/>
  <c r="AG399" i="2"/>
  <c r="AK399" i="2"/>
  <c r="AN610" i="2"/>
  <c r="AL610" i="2"/>
  <c r="AJ610" i="2"/>
  <c r="AH610" i="2"/>
  <c r="AF610" i="2"/>
  <c r="AP610" i="2"/>
  <c r="AH233" i="2"/>
  <c r="AP233" i="2"/>
  <c r="AN233" i="2"/>
  <c r="AJ233" i="2"/>
  <c r="AL233" i="2"/>
  <c r="AF233" i="2"/>
  <c r="AP247" i="2"/>
  <c r="AL247" i="2"/>
  <c r="AH247" i="2"/>
  <c r="AJ247" i="2"/>
  <c r="AF247" i="2"/>
  <c r="AN247" i="2"/>
  <c r="AN744" i="2"/>
  <c r="AP744" i="2"/>
  <c r="AF744" i="2"/>
  <c r="AL744" i="2"/>
  <c r="AJ744" i="2"/>
  <c r="AH744" i="2"/>
  <c r="AP112" i="2"/>
  <c r="AJ112" i="2"/>
  <c r="AN112" i="2"/>
  <c r="AF112" i="2"/>
  <c r="AH112" i="2"/>
  <c r="AL112" i="2"/>
  <c r="AJ526" i="2"/>
  <c r="AH526" i="2"/>
  <c r="AF526" i="2"/>
  <c r="AN526" i="2"/>
  <c r="AP526" i="2"/>
  <c r="AL526" i="2"/>
  <c r="AM111" i="2"/>
  <c r="AK111" i="2"/>
  <c r="AO111" i="2"/>
  <c r="AI111" i="2"/>
  <c r="AG111" i="2"/>
  <c r="AE111" i="2"/>
  <c r="AM838" i="2"/>
  <c r="AE838" i="2"/>
  <c r="AI838" i="2"/>
  <c r="AO838" i="2"/>
  <c r="AK838" i="2"/>
  <c r="AG838" i="2"/>
  <c r="AJ278" i="2"/>
  <c r="AF278" i="2"/>
  <c r="AL278" i="2"/>
  <c r="AP278" i="2"/>
  <c r="AH278" i="2"/>
  <c r="AN278" i="2"/>
  <c r="AG217" i="2"/>
  <c r="AO217" i="2"/>
  <c r="AK217" i="2"/>
  <c r="AM217" i="2"/>
  <c r="AI217" i="2"/>
  <c r="AE217" i="2"/>
  <c r="AM116" i="2"/>
  <c r="AI116" i="2"/>
  <c r="AE116" i="2"/>
  <c r="AK116" i="2"/>
  <c r="AO116" i="2"/>
  <c r="AG116" i="2"/>
  <c r="AM424" i="2"/>
  <c r="AK424" i="2"/>
  <c r="AO424" i="2"/>
  <c r="AE424" i="2"/>
  <c r="AI424" i="2"/>
  <c r="AG424" i="2"/>
  <c r="AN239" i="2"/>
  <c r="AF239" i="2"/>
  <c r="AP239" i="2"/>
  <c r="AJ239" i="2"/>
  <c r="AH239" i="2"/>
  <c r="AL239" i="2"/>
  <c r="AF458" i="2"/>
  <c r="AJ458" i="2"/>
  <c r="AH458" i="2"/>
  <c r="AN458" i="2"/>
  <c r="AP458" i="2"/>
  <c r="AL458" i="2"/>
  <c r="AN355" i="2"/>
  <c r="AL355" i="2"/>
  <c r="AP355" i="2"/>
  <c r="AF355" i="2"/>
  <c r="AJ355" i="2"/>
  <c r="AH355" i="2"/>
  <c r="AN634" i="2"/>
  <c r="AP634" i="2"/>
  <c r="AJ634" i="2"/>
  <c r="AF634" i="2"/>
  <c r="AL634" i="2"/>
  <c r="AH634" i="2"/>
  <c r="AN23" i="2"/>
  <c r="AH23" i="2"/>
  <c r="AJ23" i="2"/>
  <c r="AL23" i="2"/>
  <c r="AF23" i="2"/>
  <c r="AP23" i="2"/>
  <c r="AL66" i="2"/>
  <c r="AN66" i="2"/>
  <c r="AJ66" i="2"/>
  <c r="AF66" i="2"/>
  <c r="AH66" i="2"/>
  <c r="AP66" i="2"/>
  <c r="AH845" i="2"/>
  <c r="AN845" i="2"/>
  <c r="AP845" i="2"/>
  <c r="AF845" i="2"/>
  <c r="AJ845" i="2"/>
  <c r="AL845" i="2"/>
  <c r="AK86" i="2"/>
  <c r="AG86" i="2"/>
  <c r="AO86" i="2"/>
  <c r="AM86" i="2"/>
  <c r="AI86" i="2"/>
  <c r="AE86" i="2"/>
  <c r="AI311" i="2"/>
  <c r="AO311" i="2"/>
  <c r="AK311" i="2"/>
  <c r="AE311" i="2"/>
  <c r="AM311" i="2"/>
  <c r="AG311" i="2"/>
  <c r="AP606" i="2"/>
  <c r="AN606" i="2"/>
  <c r="AL606" i="2"/>
  <c r="AJ606" i="2"/>
  <c r="AH606" i="2"/>
  <c r="AF606" i="2"/>
  <c r="AM846" i="2"/>
  <c r="AK846" i="2"/>
  <c r="AG846" i="2"/>
  <c r="AO846" i="2"/>
  <c r="AI846" i="2"/>
  <c r="AE846" i="2"/>
  <c r="AF227" i="2"/>
  <c r="AL227" i="2"/>
  <c r="AH227" i="2"/>
  <c r="AP227" i="2"/>
  <c r="AN227" i="2"/>
  <c r="AJ227" i="2"/>
  <c r="AM441" i="2"/>
  <c r="AE441" i="2"/>
  <c r="AO441" i="2"/>
  <c r="AI441" i="2"/>
  <c r="AG441" i="2"/>
  <c r="AK441" i="2"/>
  <c r="AK924" i="2"/>
  <c r="AM924" i="2"/>
  <c r="AG924" i="2"/>
  <c r="AI924" i="2"/>
  <c r="AO924" i="2"/>
  <c r="AE924" i="2"/>
  <c r="AI899" i="2"/>
  <c r="AG899" i="2"/>
  <c r="AE899" i="2"/>
  <c r="AM899" i="2"/>
  <c r="AO899" i="2"/>
  <c r="AK899" i="2"/>
  <c r="AK571" i="2"/>
  <c r="AE571" i="2"/>
  <c r="AG571" i="2"/>
  <c r="AO571" i="2"/>
  <c r="AM571" i="2"/>
  <c r="AI571" i="2"/>
  <c r="AN368" i="2"/>
  <c r="AP368" i="2"/>
  <c r="AH368" i="2"/>
  <c r="AF368" i="2"/>
  <c r="AJ368" i="2"/>
  <c r="AL368" i="2"/>
  <c r="AM582" i="2"/>
  <c r="AO582" i="2"/>
  <c r="AI582" i="2"/>
  <c r="AK582" i="2"/>
  <c r="AE582" i="2"/>
  <c r="AG582" i="2"/>
  <c r="AO768" i="2"/>
  <c r="AI768" i="2"/>
  <c r="AK768" i="2"/>
  <c r="AM768" i="2"/>
  <c r="AG768" i="2"/>
  <c r="AE768" i="2"/>
  <c r="AO559" i="2"/>
  <c r="AI559" i="2"/>
  <c r="AK559" i="2"/>
  <c r="AE559" i="2"/>
  <c r="AG559" i="2"/>
  <c r="AM559" i="2"/>
  <c r="AM517" i="2"/>
  <c r="AO517" i="2"/>
  <c r="AI517" i="2"/>
  <c r="AE517" i="2"/>
  <c r="AK517" i="2"/>
  <c r="AG517" i="2"/>
  <c r="AK583" i="2"/>
  <c r="AE583" i="2"/>
  <c r="AG583" i="2"/>
  <c r="AM583" i="2"/>
  <c r="AI583" i="2"/>
  <c r="AO583" i="2"/>
  <c r="AI210" i="2"/>
  <c r="AM210" i="2"/>
  <c r="AK210" i="2"/>
  <c r="AO210" i="2"/>
  <c r="AE210" i="2"/>
  <c r="AG210" i="2"/>
  <c r="AJ228" i="2"/>
  <c r="AL228" i="2"/>
  <c r="AN228" i="2"/>
  <c r="AH228" i="2"/>
  <c r="AF228" i="2"/>
  <c r="AP228" i="2"/>
  <c r="AO655" i="2"/>
  <c r="AM655" i="2"/>
  <c r="AI655" i="2"/>
  <c r="AK655" i="2"/>
  <c r="AG655" i="2"/>
  <c r="AE655" i="2"/>
  <c r="AE71" i="2"/>
  <c r="AI71" i="2"/>
  <c r="AG71" i="2"/>
  <c r="AO71" i="2"/>
  <c r="AK71" i="2"/>
  <c r="AM71" i="2"/>
  <c r="AI294" i="2"/>
  <c r="AE294" i="2"/>
  <c r="AK294" i="2"/>
  <c r="AO294" i="2"/>
  <c r="AM294" i="2"/>
  <c r="AG294" i="2"/>
  <c r="AE378" i="2"/>
  <c r="AK378" i="2"/>
  <c r="AO378" i="2"/>
  <c r="AM378" i="2"/>
  <c r="AI378" i="2"/>
  <c r="AG378" i="2"/>
  <c r="AM505" i="2"/>
  <c r="AE505" i="2"/>
  <c r="AI505" i="2"/>
  <c r="AO505" i="2"/>
  <c r="AG505" i="2"/>
  <c r="AK505" i="2"/>
  <c r="AK56" i="2"/>
  <c r="AM56" i="2"/>
  <c r="AG56" i="2"/>
  <c r="AO56" i="2"/>
  <c r="AE56" i="2"/>
  <c r="AI56" i="2"/>
  <c r="AJ420" i="2"/>
  <c r="AH420" i="2"/>
  <c r="AN420" i="2"/>
  <c r="AP420" i="2"/>
  <c r="AL420" i="2"/>
  <c r="AF420" i="2"/>
  <c r="AL976" i="2"/>
  <c r="AH976" i="2"/>
  <c r="AF976" i="2"/>
  <c r="AJ976" i="2"/>
  <c r="AP976" i="2"/>
  <c r="AN976" i="2"/>
  <c r="AL411" i="2"/>
  <c r="AN411" i="2"/>
  <c r="AF411" i="2"/>
  <c r="AJ411" i="2"/>
  <c r="AP411" i="2"/>
  <c r="AH411" i="2"/>
  <c r="AK727" i="2"/>
  <c r="AM727" i="2"/>
  <c r="AI727" i="2"/>
  <c r="AO727" i="2"/>
  <c r="AE727" i="2"/>
  <c r="AG727" i="2"/>
  <c r="AE108" i="2"/>
  <c r="AI108" i="2"/>
  <c r="AG108" i="2"/>
  <c r="AM108" i="2"/>
  <c r="AK108" i="2"/>
  <c r="AO108" i="2"/>
  <c r="AM536" i="2"/>
  <c r="AO536" i="2"/>
  <c r="AI536" i="2"/>
  <c r="AK536" i="2"/>
  <c r="AE536" i="2"/>
  <c r="AG536" i="2"/>
  <c r="AI664" i="2"/>
  <c r="AG664" i="2"/>
  <c r="AM664" i="2"/>
  <c r="AE664" i="2"/>
  <c r="AK664" i="2"/>
  <c r="AO664" i="2"/>
  <c r="AF826" i="2"/>
  <c r="AP826" i="2"/>
  <c r="AJ826" i="2"/>
  <c r="AL826" i="2"/>
  <c r="AH826" i="2"/>
  <c r="AN826" i="2"/>
  <c r="AM522" i="2"/>
  <c r="AO522" i="2"/>
  <c r="AI522" i="2"/>
  <c r="AK522" i="2"/>
  <c r="AG522" i="2"/>
  <c r="AE522" i="2"/>
  <c r="AL90" i="2"/>
  <c r="AJ90" i="2"/>
  <c r="AF90" i="2"/>
  <c r="AH90" i="2"/>
  <c r="AP90" i="2"/>
  <c r="AN90" i="2"/>
  <c r="AM816" i="2"/>
  <c r="AO816" i="2"/>
  <c r="AG816" i="2"/>
  <c r="AK816" i="2"/>
  <c r="AI816" i="2"/>
  <c r="AE816" i="2"/>
  <c r="AL734" i="2"/>
  <c r="AN734" i="2"/>
  <c r="AH734" i="2"/>
  <c r="AF734" i="2"/>
  <c r="AJ734" i="2"/>
  <c r="AP734" i="2"/>
  <c r="AP940" i="2"/>
  <c r="AJ940" i="2"/>
  <c r="AL940" i="2"/>
  <c r="AN940" i="2"/>
  <c r="AF940" i="2"/>
  <c r="AH940" i="2"/>
  <c r="AK575" i="2"/>
  <c r="AE575" i="2"/>
  <c r="AG575" i="2"/>
  <c r="AM575" i="2"/>
  <c r="AI575" i="2"/>
  <c r="AO575" i="2"/>
  <c r="AJ137" i="2"/>
  <c r="AF137" i="2"/>
  <c r="AN137" i="2"/>
  <c r="AH137" i="2"/>
  <c r="AL137" i="2"/>
  <c r="AP137" i="2"/>
  <c r="AP65" i="2"/>
  <c r="AN65" i="2"/>
  <c r="AL65" i="2"/>
  <c r="AJ65" i="2"/>
  <c r="AF65" i="2"/>
  <c r="AH65" i="2"/>
  <c r="AH426" i="2"/>
  <c r="AF426" i="2"/>
  <c r="AJ426" i="2"/>
  <c r="AN426" i="2"/>
  <c r="AL426" i="2"/>
  <c r="AP426" i="2"/>
  <c r="AI77" i="2"/>
  <c r="AG77" i="2"/>
  <c r="AO77" i="2"/>
  <c r="AK77" i="2"/>
  <c r="AE77" i="2"/>
  <c r="AM77" i="2"/>
  <c r="AE309" i="2"/>
  <c r="AO309" i="2"/>
  <c r="AM309" i="2"/>
  <c r="AI309" i="2"/>
  <c r="AG309" i="2"/>
  <c r="AK309" i="2"/>
  <c r="AI31" i="2"/>
  <c r="AG31" i="2"/>
  <c r="AK31" i="2"/>
  <c r="AM31" i="2"/>
  <c r="AO31" i="2"/>
  <c r="AE31" i="2"/>
  <c r="AL652" i="2"/>
  <c r="AN652" i="2"/>
  <c r="AF652" i="2"/>
  <c r="AJ652" i="2"/>
  <c r="AP652" i="2"/>
  <c r="AH652" i="2"/>
  <c r="AE671" i="2"/>
  <c r="AO671" i="2"/>
  <c r="AM671" i="2"/>
  <c r="AK671" i="2"/>
  <c r="AI671" i="2"/>
  <c r="AG671" i="2"/>
  <c r="AJ416" i="2"/>
  <c r="AN416" i="2"/>
  <c r="AL416" i="2"/>
  <c r="AF416" i="2"/>
  <c r="AP416" i="2"/>
  <c r="AH416" i="2"/>
  <c r="AN158" i="2"/>
  <c r="AF158" i="2"/>
  <c r="AP158" i="2"/>
  <c r="AH158" i="2"/>
  <c r="AJ158" i="2"/>
  <c r="AL158" i="2"/>
  <c r="AJ401" i="2"/>
  <c r="AN401" i="2"/>
  <c r="AL401" i="2"/>
  <c r="AF401" i="2"/>
  <c r="AH401" i="2"/>
  <c r="AP401" i="2"/>
  <c r="AJ335" i="2"/>
  <c r="AL335" i="2"/>
  <c r="AN335" i="2"/>
  <c r="AH335" i="2"/>
  <c r="AP335" i="2"/>
  <c r="AF335" i="2"/>
  <c r="AL33" i="2"/>
  <c r="AH33" i="2"/>
  <c r="AN33" i="2"/>
  <c r="AP33" i="2"/>
  <c r="AJ33" i="2"/>
  <c r="AF33" i="2"/>
  <c r="AF336" i="2"/>
  <c r="AN336" i="2"/>
  <c r="AP336" i="2"/>
  <c r="AH336" i="2"/>
  <c r="AL336" i="2"/>
  <c r="AJ336" i="2"/>
  <c r="AI588" i="2"/>
  <c r="AO588" i="2"/>
  <c r="AM588" i="2"/>
  <c r="AK588" i="2"/>
  <c r="AE588" i="2"/>
  <c r="AG588" i="2"/>
  <c r="AJ356" i="2"/>
  <c r="AH356" i="2"/>
  <c r="AF356" i="2"/>
  <c r="AL356" i="2"/>
  <c r="AP356" i="2"/>
  <c r="AN356" i="2"/>
  <c r="AG489" i="2"/>
  <c r="AI489" i="2"/>
  <c r="AK489" i="2"/>
  <c r="AE489" i="2"/>
  <c r="AM489" i="2"/>
  <c r="AO489" i="2"/>
  <c r="AJ990" i="2"/>
  <c r="AP990" i="2"/>
  <c r="AF990" i="2"/>
  <c r="AL990" i="2"/>
  <c r="AH990" i="2"/>
  <c r="AN990" i="2"/>
  <c r="AJ209" i="2"/>
  <c r="AP209" i="2"/>
  <c r="AN209" i="2"/>
  <c r="AL209" i="2"/>
  <c r="AF209" i="2"/>
  <c r="AH209" i="2"/>
  <c r="AN346" i="2"/>
  <c r="AJ346" i="2"/>
  <c r="AL346" i="2"/>
  <c r="AP346" i="2"/>
  <c r="AF346" i="2"/>
  <c r="AH346" i="2"/>
  <c r="AE329" i="2"/>
  <c r="AG329" i="2"/>
  <c r="AM329" i="2"/>
  <c r="AI329" i="2"/>
  <c r="AO329" i="2"/>
  <c r="AK329" i="2"/>
  <c r="AF107" i="2"/>
  <c r="AJ107" i="2"/>
  <c r="AH107" i="2"/>
  <c r="AN107" i="2"/>
  <c r="AP107" i="2"/>
  <c r="AL107" i="2"/>
  <c r="AI95" i="2"/>
  <c r="AK95" i="2"/>
  <c r="AM95" i="2"/>
  <c r="AE95" i="2"/>
  <c r="AO95" i="2"/>
  <c r="AG95" i="2"/>
  <c r="AL672" i="2"/>
  <c r="AP672" i="2"/>
  <c r="AJ672" i="2"/>
  <c r="AF672" i="2"/>
  <c r="AN672" i="2"/>
  <c r="AH672" i="2"/>
  <c r="AH746" i="2"/>
  <c r="AL746" i="2"/>
  <c r="AP746" i="2"/>
  <c r="AN746" i="2"/>
  <c r="AJ746" i="2"/>
  <c r="AF746" i="2"/>
  <c r="AI429" i="2"/>
  <c r="AO429" i="2"/>
  <c r="AG429" i="2"/>
  <c r="AK429" i="2"/>
  <c r="AE429" i="2"/>
  <c r="AM429" i="2"/>
  <c r="AF308" i="2"/>
  <c r="AN308" i="2"/>
  <c r="AP308" i="2"/>
  <c r="AJ308" i="2"/>
  <c r="AL308" i="2"/>
  <c r="AH308" i="2"/>
  <c r="AF945" i="2"/>
  <c r="AH945" i="2"/>
  <c r="AL945" i="2"/>
  <c r="AP945" i="2"/>
  <c r="AN945" i="2"/>
  <c r="AJ945" i="2"/>
  <c r="AO349" i="2"/>
  <c r="AE349" i="2"/>
  <c r="AM349" i="2"/>
  <c r="AK349" i="2"/>
  <c r="AI349" i="2"/>
  <c r="AG349" i="2"/>
  <c r="AI1004" i="2"/>
  <c r="AM1004" i="2"/>
  <c r="AE1004" i="2"/>
  <c r="AG1004" i="2"/>
  <c r="AK1004" i="2"/>
  <c r="AO1004" i="2"/>
  <c r="AE810" i="2"/>
  <c r="AI810" i="2"/>
  <c r="AK810" i="2"/>
  <c r="AM810" i="2"/>
  <c r="AO810" i="2"/>
  <c r="AG810" i="2"/>
  <c r="AE721" i="2"/>
  <c r="AK721" i="2"/>
  <c r="AG721" i="2"/>
  <c r="AO721" i="2"/>
  <c r="AM721" i="2"/>
  <c r="AI721" i="2"/>
  <c r="AI387" i="2"/>
  <c r="AM387" i="2"/>
  <c r="AO387" i="2"/>
  <c r="AG387" i="2"/>
  <c r="AE387" i="2"/>
  <c r="AK387" i="2"/>
  <c r="AL923" i="2"/>
  <c r="AP923" i="2"/>
  <c r="AF923" i="2"/>
  <c r="AJ923" i="2"/>
  <c r="AH923" i="2"/>
  <c r="AN923" i="2"/>
  <c r="AH670" i="2"/>
  <c r="AN670" i="2"/>
  <c r="AL670" i="2"/>
  <c r="AP670" i="2"/>
  <c r="AF670" i="2"/>
  <c r="AJ670" i="2"/>
  <c r="AP320" i="2"/>
  <c r="AL320" i="2"/>
  <c r="AF320" i="2"/>
  <c r="AH320" i="2"/>
  <c r="AJ320" i="2"/>
  <c r="AN320" i="2"/>
  <c r="AH130" i="2"/>
  <c r="AJ130" i="2"/>
  <c r="AL130" i="2"/>
  <c r="AF130" i="2"/>
  <c r="AN130" i="2"/>
  <c r="AP130" i="2"/>
  <c r="AK450" i="2"/>
  <c r="AI450" i="2"/>
  <c r="AM450" i="2"/>
  <c r="AE450" i="2"/>
  <c r="AG450" i="2"/>
  <c r="AO450" i="2"/>
  <c r="AL201" i="2"/>
  <c r="AJ201" i="2"/>
  <c r="AP201" i="2"/>
  <c r="AN201" i="2"/>
  <c r="AH201" i="2"/>
  <c r="AF201" i="2"/>
  <c r="AG669" i="2"/>
  <c r="AM669" i="2"/>
  <c r="AI669" i="2"/>
  <c r="AE669" i="2"/>
  <c r="AO669" i="2"/>
  <c r="AK669" i="2"/>
  <c r="AL382" i="2"/>
  <c r="AJ382" i="2"/>
  <c r="AF382" i="2"/>
  <c r="AN382" i="2"/>
  <c r="AP382" i="2"/>
  <c r="AH382" i="2"/>
  <c r="AK388" i="2"/>
  <c r="AM388" i="2"/>
  <c r="AG388" i="2"/>
  <c r="AE388" i="2"/>
  <c r="AO388" i="2"/>
  <c r="AI388" i="2"/>
  <c r="AK88" i="2"/>
  <c r="AG88" i="2"/>
  <c r="AO88" i="2"/>
  <c r="AM88" i="2"/>
  <c r="AE88" i="2"/>
  <c r="AI88" i="2"/>
  <c r="AP740" i="2"/>
  <c r="AJ740" i="2"/>
  <c r="AL740" i="2"/>
  <c r="AF740" i="2"/>
  <c r="AH740" i="2"/>
  <c r="AN740" i="2"/>
  <c r="AI67" i="2"/>
  <c r="AG67" i="2"/>
  <c r="AE67" i="2"/>
  <c r="AM67" i="2"/>
  <c r="AK67" i="2"/>
  <c r="AO67" i="2"/>
  <c r="AM952" i="2"/>
  <c r="AO952" i="2"/>
  <c r="AI952" i="2"/>
  <c r="AK952" i="2"/>
  <c r="AG952" i="2"/>
  <c r="AE952" i="2"/>
  <c r="AG627" i="2"/>
  <c r="AM627" i="2"/>
  <c r="AO627" i="2"/>
  <c r="AI627" i="2"/>
  <c r="AK627" i="2"/>
  <c r="AE627" i="2"/>
  <c r="AK804" i="2"/>
  <c r="AI804" i="2"/>
  <c r="AE804" i="2"/>
  <c r="AO804" i="2"/>
  <c r="AM804" i="2"/>
  <c r="AG804" i="2"/>
  <c r="AL651" i="2"/>
  <c r="AF651" i="2"/>
  <c r="AH651" i="2"/>
  <c r="AN651" i="2"/>
  <c r="AP651" i="2"/>
  <c r="AJ651" i="2"/>
  <c r="AO398" i="2"/>
  <c r="AI398" i="2"/>
  <c r="AG398" i="2"/>
  <c r="AK398" i="2"/>
  <c r="AM398" i="2"/>
  <c r="AE398" i="2"/>
  <c r="AK274" i="2"/>
  <c r="AG274" i="2"/>
  <c r="AE274" i="2"/>
  <c r="AO274" i="2"/>
  <c r="AI274" i="2"/>
  <c r="AM274" i="2"/>
  <c r="AK221" i="2"/>
  <c r="AI221" i="2"/>
  <c r="AM221" i="2"/>
  <c r="AE221" i="2"/>
  <c r="AG221" i="2"/>
  <c r="AO221" i="2"/>
  <c r="AJ955" i="2"/>
  <c r="AH955" i="2"/>
  <c r="AN955" i="2"/>
  <c r="AP955" i="2"/>
  <c r="AF955" i="2"/>
  <c r="AL955" i="2"/>
  <c r="AK938" i="2"/>
  <c r="AM938" i="2"/>
  <c r="AO938" i="2"/>
  <c r="AI938" i="2"/>
  <c r="AE938" i="2"/>
  <c r="AG938" i="2"/>
  <c r="AF850" i="2"/>
  <c r="AN850" i="2"/>
  <c r="AP850" i="2"/>
  <c r="AH850" i="2"/>
  <c r="AL850" i="2"/>
  <c r="AJ850" i="2"/>
  <c r="AL915" i="2"/>
  <c r="AJ915" i="2"/>
  <c r="AH915" i="2"/>
  <c r="AN915" i="2"/>
  <c r="AF915" i="2"/>
  <c r="AP915" i="2"/>
  <c r="AK982" i="2"/>
  <c r="AM982" i="2"/>
  <c r="AG982" i="2"/>
  <c r="AO982" i="2"/>
  <c r="AE982" i="2"/>
  <c r="AI982" i="2"/>
  <c r="AI501" i="2"/>
  <c r="AE501" i="2"/>
  <c r="AK501" i="2"/>
  <c r="AM501" i="2"/>
  <c r="AG501" i="2"/>
  <c r="AO501" i="2"/>
  <c r="AP156" i="2"/>
  <c r="AH156" i="2"/>
  <c r="AL156" i="2"/>
  <c r="AN156" i="2"/>
  <c r="AF156" i="2"/>
  <c r="AJ156" i="2"/>
  <c r="AE477" i="2"/>
  <c r="AK477" i="2"/>
  <c r="AO477" i="2"/>
  <c r="AG477" i="2"/>
  <c r="AM477" i="2"/>
  <c r="AI477" i="2"/>
  <c r="AF530" i="2"/>
  <c r="AH530" i="2"/>
  <c r="AN530" i="2"/>
  <c r="AJ530" i="2"/>
  <c r="AL530" i="2"/>
  <c r="AP530" i="2"/>
  <c r="AM154" i="2"/>
  <c r="AI154" i="2"/>
  <c r="AE154" i="2"/>
  <c r="AK154" i="2"/>
  <c r="AG154" i="2"/>
  <c r="AO154" i="2"/>
  <c r="AP567" i="2"/>
  <c r="AN567" i="2"/>
  <c r="AL567" i="2"/>
  <c r="AF567" i="2"/>
  <c r="AH567" i="2"/>
  <c r="AJ567" i="2"/>
  <c r="AE867" i="2"/>
  <c r="AK867" i="2"/>
  <c r="AI867" i="2"/>
  <c r="AG867" i="2"/>
  <c r="AM867" i="2"/>
  <c r="AO867" i="2"/>
  <c r="AF393" i="2"/>
  <c r="AJ393" i="2"/>
  <c r="AN393" i="2"/>
  <c r="AH393" i="2"/>
  <c r="AP393" i="2"/>
  <c r="AL393" i="2"/>
  <c r="AG932" i="2"/>
  <c r="AM932" i="2"/>
  <c r="AO932" i="2"/>
  <c r="AE932" i="2"/>
  <c r="AK932" i="2"/>
  <c r="AI932" i="2"/>
  <c r="AH353" i="2"/>
  <c r="AL353" i="2"/>
  <c r="AN353" i="2"/>
  <c r="AF353" i="2"/>
  <c r="AP353" i="2"/>
  <c r="AJ353" i="2"/>
  <c r="AL659" i="2"/>
  <c r="AF659" i="2"/>
  <c r="AH659" i="2"/>
  <c r="AN659" i="2"/>
  <c r="AJ659" i="2"/>
  <c r="AP659" i="2"/>
  <c r="AF208" i="2"/>
  <c r="AH208" i="2"/>
  <c r="AL208" i="2"/>
  <c r="AP208" i="2"/>
  <c r="AJ208" i="2"/>
  <c r="AN208" i="2"/>
  <c r="AL176" i="2"/>
  <c r="AJ176" i="2"/>
  <c r="AH176" i="2"/>
  <c r="AP176" i="2"/>
  <c r="AF176" i="2"/>
  <c r="AN176" i="2"/>
  <c r="AJ595" i="2"/>
  <c r="AH595" i="2"/>
  <c r="AF595" i="2"/>
  <c r="AP595" i="2"/>
  <c r="AL595" i="2"/>
  <c r="AN595" i="2"/>
  <c r="AL862" i="2"/>
  <c r="AN862" i="2"/>
  <c r="AH862" i="2"/>
  <c r="AP862" i="2"/>
  <c r="AJ862" i="2"/>
  <c r="AF862" i="2"/>
  <c r="AJ553" i="2"/>
  <c r="AP553" i="2"/>
  <c r="AF553" i="2"/>
  <c r="AN553" i="2"/>
  <c r="AL553" i="2"/>
  <c r="AH553" i="2"/>
  <c r="AK250" i="2"/>
  <c r="AE250" i="2"/>
  <c r="AM250" i="2"/>
  <c r="AO250" i="2"/>
  <c r="AI250" i="2"/>
  <c r="AG250" i="2"/>
  <c r="AK272" i="2"/>
  <c r="AO272" i="2"/>
  <c r="AE272" i="2"/>
  <c r="AI272" i="2"/>
  <c r="AG272" i="2"/>
  <c r="AM272" i="2"/>
  <c r="AJ344" i="2"/>
  <c r="AF344" i="2"/>
  <c r="AH344" i="2"/>
  <c r="AN344" i="2"/>
  <c r="AP344" i="2"/>
  <c r="AL344" i="2"/>
  <c r="AF854" i="2"/>
  <c r="AP854" i="2"/>
  <c r="AN854" i="2"/>
  <c r="AL854" i="2"/>
  <c r="AH854" i="2"/>
  <c r="AJ854" i="2"/>
  <c r="AK206" i="2"/>
  <c r="AE206" i="2"/>
  <c r="AO206" i="2"/>
  <c r="AI206" i="2"/>
  <c r="AM206" i="2"/>
  <c r="AG206" i="2"/>
  <c r="AL997" i="2"/>
  <c r="AP997" i="2"/>
  <c r="AF997" i="2"/>
  <c r="AN997" i="2"/>
  <c r="AH997" i="2"/>
  <c r="AJ997" i="2"/>
  <c r="AI463" i="2"/>
  <c r="AM463" i="2"/>
  <c r="AK463" i="2"/>
  <c r="AE463" i="2"/>
  <c r="AO463" i="2"/>
  <c r="AG463" i="2"/>
  <c r="AM24" i="2"/>
  <c r="AI24" i="2"/>
  <c r="AE24" i="2"/>
  <c r="AG24" i="2"/>
  <c r="AO24" i="2"/>
  <c r="AK24" i="2"/>
  <c r="AM726" i="2"/>
  <c r="AO726" i="2"/>
  <c r="AI726" i="2"/>
  <c r="AG726" i="2"/>
  <c r="AK726" i="2"/>
  <c r="AE726" i="2"/>
  <c r="AH242" i="2"/>
  <c r="AP242" i="2"/>
  <c r="AL242" i="2"/>
  <c r="AF242" i="2"/>
  <c r="AN242" i="2"/>
  <c r="AJ242" i="2"/>
  <c r="AM956" i="2"/>
  <c r="AO956" i="2"/>
  <c r="AI956" i="2"/>
  <c r="AE956" i="2"/>
  <c r="AK956" i="2"/>
  <c r="AG956" i="2"/>
  <c r="AG797" i="2"/>
  <c r="AO797" i="2"/>
  <c r="AK797" i="2"/>
  <c r="AM797" i="2"/>
  <c r="AI797" i="2"/>
  <c r="AE797" i="2"/>
  <c r="AE708" i="2"/>
  <c r="AM708" i="2"/>
  <c r="AI708" i="2"/>
  <c r="AK708" i="2"/>
  <c r="AO708" i="2"/>
  <c r="AG708" i="2"/>
  <c r="AI828" i="2"/>
  <c r="AO828" i="2"/>
  <c r="AM828" i="2"/>
  <c r="AE828" i="2"/>
  <c r="AG828" i="2"/>
  <c r="AK828" i="2"/>
  <c r="AF842" i="2"/>
  <c r="AP842" i="2"/>
  <c r="AN842" i="2"/>
  <c r="AJ842" i="2"/>
  <c r="AL842" i="2"/>
  <c r="AH842" i="2"/>
  <c r="AN647" i="2"/>
  <c r="AP647" i="2"/>
  <c r="AJ647" i="2"/>
  <c r="AF647" i="2"/>
  <c r="AH647" i="2"/>
  <c r="AL647" i="2"/>
  <c r="AG961" i="2"/>
  <c r="AM961" i="2"/>
  <c r="AO961" i="2"/>
  <c r="AE961" i="2"/>
  <c r="AI961" i="2"/>
  <c r="AK961" i="2"/>
  <c r="AI792" i="2"/>
  <c r="AE792" i="2"/>
  <c r="AG792" i="2"/>
  <c r="AK792" i="2"/>
  <c r="AO792" i="2"/>
  <c r="AM792" i="2"/>
  <c r="AL497" i="2"/>
  <c r="AF497" i="2"/>
  <c r="AJ497" i="2"/>
  <c r="AN497" i="2"/>
  <c r="AH497" i="2"/>
  <c r="AP497" i="2"/>
  <c r="AK1008" i="2"/>
  <c r="AM1008" i="2"/>
  <c r="AE1008" i="2"/>
  <c r="AG1008" i="2"/>
  <c r="AO1008" i="2"/>
  <c r="AI1008" i="2"/>
  <c r="AO538" i="2"/>
  <c r="AI538" i="2"/>
  <c r="AK538" i="2"/>
  <c r="AE538" i="2"/>
  <c r="AG538" i="2"/>
  <c r="AM538" i="2"/>
  <c r="AE778" i="2"/>
  <c r="AG778" i="2"/>
  <c r="AK778" i="2"/>
  <c r="AM778" i="2"/>
  <c r="AO778" i="2"/>
  <c r="AI778" i="2"/>
  <c r="AN919" i="2"/>
  <c r="AJ919" i="2"/>
  <c r="AP919" i="2"/>
  <c r="AL919" i="2"/>
  <c r="AF919" i="2"/>
  <c r="AH919" i="2"/>
  <c r="AI51" i="2"/>
  <c r="AM51" i="2"/>
  <c r="AK51" i="2"/>
  <c r="AE51" i="2"/>
  <c r="AO51" i="2"/>
  <c r="AG51" i="2"/>
  <c r="AL694" i="2"/>
  <c r="AN694" i="2"/>
  <c r="AP694" i="2"/>
  <c r="AJ694" i="2"/>
  <c r="AF694" i="2"/>
  <c r="AH694" i="2"/>
  <c r="AE465" i="2"/>
  <c r="AK465" i="2"/>
  <c r="AO465" i="2"/>
  <c r="AG465" i="2"/>
  <c r="AM465" i="2"/>
  <c r="AI465" i="2"/>
  <c r="AO283" i="2"/>
  <c r="AG283" i="2"/>
  <c r="AE283" i="2"/>
  <c r="AI283" i="2"/>
  <c r="AK283" i="2"/>
  <c r="AM283" i="2"/>
  <c r="AG296" i="2"/>
  <c r="AK296" i="2"/>
  <c r="AE296" i="2"/>
  <c r="AM296" i="2"/>
  <c r="AI296" i="2"/>
  <c r="AO296" i="2"/>
  <c r="AJ592" i="2"/>
  <c r="AL592" i="2"/>
  <c r="AF592" i="2"/>
  <c r="AH592" i="2"/>
  <c r="AP592" i="2"/>
  <c r="AN592" i="2"/>
  <c r="AL459" i="2"/>
  <c r="AF459" i="2"/>
  <c r="AJ459" i="2"/>
  <c r="AP459" i="2"/>
  <c r="AH459" i="2"/>
  <c r="AN459" i="2"/>
  <c r="AG476" i="2"/>
  <c r="AK476" i="2"/>
  <c r="AE476" i="2"/>
  <c r="AO476" i="2"/>
  <c r="AM476" i="2"/>
  <c r="AI476" i="2"/>
  <c r="AL641" i="2"/>
  <c r="AF641" i="2"/>
  <c r="AH641" i="2"/>
  <c r="AP641" i="2"/>
  <c r="AN641" i="2"/>
  <c r="AJ641" i="2"/>
  <c r="AJ732" i="2"/>
  <c r="AL732" i="2"/>
  <c r="AF732" i="2"/>
  <c r="AN732" i="2"/>
  <c r="AP732" i="2"/>
  <c r="AH732" i="2"/>
  <c r="AL818" i="2"/>
  <c r="AP818" i="2"/>
  <c r="AF818" i="2"/>
  <c r="AJ818" i="2"/>
  <c r="AH818" i="2"/>
  <c r="AN818" i="2"/>
  <c r="AO985" i="2"/>
  <c r="AM985" i="2"/>
  <c r="AI985" i="2"/>
  <c r="AG985" i="2"/>
  <c r="AK985" i="2"/>
  <c r="AE985" i="2"/>
  <c r="AJ974" i="2"/>
  <c r="AL974" i="2"/>
  <c r="AF974" i="2"/>
  <c r="AN974" i="2"/>
  <c r="AP974" i="2"/>
  <c r="AH974" i="2"/>
  <c r="AE233" i="2"/>
  <c r="AG233" i="2"/>
  <c r="AM233" i="2"/>
  <c r="AI233" i="2"/>
  <c r="AO233" i="2"/>
  <c r="AK233" i="2"/>
  <c r="AI247" i="2"/>
  <c r="AK247" i="2"/>
  <c r="AO247" i="2"/>
  <c r="AE247" i="2"/>
  <c r="AG247" i="2"/>
  <c r="AM247" i="2"/>
  <c r="AI772" i="2"/>
  <c r="AG772" i="2"/>
  <c r="AM772" i="2"/>
  <c r="AO772" i="2"/>
  <c r="AE772" i="2"/>
  <c r="AK772" i="2"/>
  <c r="AI988" i="2"/>
  <c r="AM988" i="2"/>
  <c r="AK988" i="2"/>
  <c r="AO988" i="2"/>
  <c r="AE988" i="2"/>
  <c r="AG988" i="2"/>
  <c r="AE744" i="2"/>
  <c r="AI744" i="2"/>
  <c r="AO744" i="2"/>
  <c r="AK744" i="2"/>
  <c r="AG744" i="2"/>
  <c r="AM744" i="2"/>
  <c r="AM526" i="2"/>
  <c r="AO526" i="2"/>
  <c r="AI526" i="2"/>
  <c r="AK526" i="2"/>
  <c r="AG526" i="2"/>
  <c r="AE526" i="2"/>
  <c r="AP929" i="2"/>
  <c r="AL929" i="2"/>
  <c r="AH929" i="2"/>
  <c r="AN929" i="2"/>
  <c r="AJ929" i="2"/>
  <c r="AF929" i="2"/>
  <c r="AG731" i="2"/>
  <c r="AI731" i="2"/>
  <c r="AO731" i="2"/>
  <c r="AM731" i="2"/>
  <c r="AE731" i="2"/>
  <c r="AK731" i="2"/>
  <c r="AG330" i="2"/>
  <c r="AO330" i="2"/>
  <c r="AE330" i="2"/>
  <c r="AI330" i="2"/>
  <c r="AK330" i="2"/>
  <c r="AM330" i="2"/>
  <c r="AJ424" i="2"/>
  <c r="AP424" i="2"/>
  <c r="AL424" i="2"/>
  <c r="AF424" i="2"/>
  <c r="AN424" i="2"/>
  <c r="AH424" i="2"/>
  <c r="AK241" i="2"/>
  <c r="AG241" i="2"/>
  <c r="AI241" i="2"/>
  <c r="AO241" i="2"/>
  <c r="AE241" i="2"/>
  <c r="AM241" i="2"/>
  <c r="AH28" i="2"/>
  <c r="AP28" i="2"/>
  <c r="AN28" i="2"/>
  <c r="AJ28" i="2"/>
  <c r="AL28" i="2"/>
  <c r="AF28" i="2"/>
  <c r="AP791" i="2"/>
  <c r="AN791" i="2"/>
  <c r="AL791" i="2"/>
  <c r="AF791" i="2"/>
  <c r="AH791" i="2"/>
  <c r="AJ791" i="2"/>
  <c r="AM355" i="2"/>
  <c r="AI355" i="2"/>
  <c r="AK355" i="2"/>
  <c r="AE355" i="2"/>
  <c r="AG355" i="2"/>
  <c r="AO355" i="2"/>
  <c r="AN391" i="2"/>
  <c r="AF391" i="2"/>
  <c r="AJ391" i="2"/>
  <c r="AL391" i="2"/>
  <c r="AH391" i="2"/>
  <c r="AP391" i="2"/>
  <c r="AE72" i="2"/>
  <c r="AI72" i="2"/>
  <c r="AG72" i="2"/>
  <c r="AM72" i="2"/>
  <c r="AK72" i="2"/>
  <c r="AO72" i="2"/>
  <c r="AF833" i="2"/>
  <c r="AP833" i="2"/>
  <c r="AJ833" i="2"/>
  <c r="AN833" i="2"/>
  <c r="AH833" i="2"/>
  <c r="AL833" i="2"/>
  <c r="AM227" i="2"/>
  <c r="AE227" i="2"/>
  <c r="AO227" i="2"/>
  <c r="AI227" i="2"/>
  <c r="AG227" i="2"/>
  <c r="AK227" i="2"/>
  <c r="AJ924" i="2"/>
  <c r="AN924" i="2"/>
  <c r="AL924" i="2"/>
  <c r="AH924" i="2"/>
  <c r="AP924" i="2"/>
  <c r="AF924" i="2"/>
  <c r="AF899" i="2"/>
  <c r="AJ899" i="2"/>
  <c r="AL899" i="2"/>
  <c r="AH899" i="2"/>
  <c r="AP899" i="2"/>
  <c r="AN899" i="2"/>
  <c r="AH479" i="2"/>
  <c r="AN479" i="2"/>
  <c r="AL479" i="2"/>
  <c r="AF479" i="2"/>
  <c r="AJ479" i="2"/>
  <c r="AP479" i="2"/>
  <c r="AL768" i="2"/>
  <c r="AJ768" i="2"/>
  <c r="AH768" i="2"/>
  <c r="AP768" i="2"/>
  <c r="AF768" i="2"/>
  <c r="AN768" i="2"/>
  <c r="AL264" i="2"/>
  <c r="AJ264" i="2"/>
  <c r="AN264" i="2"/>
  <c r="AF264" i="2"/>
  <c r="AH264" i="2"/>
  <c r="AP264" i="2"/>
  <c r="AJ517" i="2"/>
  <c r="AP517" i="2"/>
  <c r="AF517" i="2"/>
  <c r="AL517" i="2"/>
  <c r="AH517" i="2"/>
  <c r="AN517" i="2"/>
  <c r="AM228" i="2"/>
  <c r="AI228" i="2"/>
  <c r="AO228" i="2"/>
  <c r="AE228" i="2"/>
  <c r="AK228" i="2"/>
  <c r="AG228" i="2"/>
  <c r="AL655" i="2"/>
  <c r="AF655" i="2"/>
  <c r="AH655" i="2"/>
  <c r="AN655" i="2"/>
  <c r="AJ655" i="2"/>
  <c r="AP655" i="2"/>
  <c r="AH294" i="2"/>
  <c r="AN294" i="2"/>
  <c r="AJ294" i="2"/>
  <c r="AF294" i="2"/>
  <c r="AP294" i="2"/>
  <c r="AL294" i="2"/>
  <c r="AL745" i="2"/>
  <c r="AP745" i="2"/>
  <c r="AN745" i="2"/>
  <c r="AH745" i="2"/>
  <c r="AF745" i="2"/>
  <c r="AJ745" i="2"/>
  <c r="AL56" i="2"/>
  <c r="AH56" i="2"/>
  <c r="AF56" i="2"/>
  <c r="AP56" i="2"/>
  <c r="AN56" i="2"/>
  <c r="AJ56" i="2"/>
  <c r="AM420" i="2"/>
  <c r="AO420" i="2"/>
  <c r="AK420" i="2"/>
  <c r="AG420" i="2"/>
  <c r="AE420" i="2"/>
  <c r="AI420" i="2"/>
  <c r="AM411" i="2"/>
  <c r="AO411" i="2"/>
  <c r="AG411" i="2"/>
  <c r="AI411" i="2"/>
  <c r="AK411" i="2"/>
  <c r="AE411" i="2"/>
  <c r="AN706" i="2"/>
  <c r="AH706" i="2"/>
  <c r="AF706" i="2"/>
  <c r="AL706" i="2"/>
  <c r="AP706" i="2"/>
  <c r="AJ706" i="2"/>
  <c r="AI886" i="2"/>
  <c r="AG886" i="2"/>
  <c r="AE886" i="2"/>
  <c r="AM886" i="2"/>
  <c r="AO886" i="2"/>
  <c r="AK886" i="2"/>
  <c r="AN522" i="2"/>
  <c r="AL522" i="2"/>
  <c r="AJ522" i="2"/>
  <c r="AH522" i="2"/>
  <c r="AF522" i="2"/>
  <c r="AP522" i="2"/>
  <c r="AP148" i="2"/>
  <c r="AH148" i="2"/>
  <c r="AL148" i="2"/>
  <c r="AJ148" i="2"/>
  <c r="AF148" i="2"/>
  <c r="AN148" i="2"/>
  <c r="AN436" i="2"/>
  <c r="AP436" i="2"/>
  <c r="AH436" i="2"/>
  <c r="AL436" i="2"/>
  <c r="AF436" i="2"/>
  <c r="AJ436" i="2"/>
  <c r="AL816" i="2"/>
  <c r="AJ816" i="2"/>
  <c r="AH816" i="2"/>
  <c r="AN816" i="2"/>
  <c r="AP816" i="2"/>
  <c r="AF816" i="2"/>
  <c r="AN70" i="2"/>
  <c r="AF70" i="2"/>
  <c r="AH70" i="2"/>
  <c r="AP70" i="2"/>
  <c r="AJ70" i="2"/>
  <c r="AL70" i="2"/>
  <c r="AG29" i="2"/>
  <c r="AI29" i="2"/>
  <c r="AE29" i="2"/>
  <c r="AK29" i="2"/>
  <c r="AO29" i="2"/>
  <c r="AM29" i="2"/>
  <c r="AH1002" i="2"/>
  <c r="AJ1002" i="2"/>
  <c r="AP1002" i="2"/>
  <c r="AL1002" i="2"/>
  <c r="AN1002" i="2"/>
  <c r="AF1002" i="2"/>
  <c r="AM471" i="2"/>
  <c r="AE471" i="2"/>
  <c r="AI471" i="2"/>
  <c r="AO471" i="2"/>
  <c r="AK471" i="2"/>
  <c r="AG471" i="2"/>
  <c r="AF157" i="2"/>
  <c r="AH157" i="2"/>
  <c r="AP157" i="2"/>
  <c r="AJ157" i="2"/>
  <c r="AN157" i="2"/>
  <c r="AL157" i="2"/>
  <c r="AF960" i="2"/>
  <c r="AH960" i="2"/>
  <c r="AN960" i="2"/>
  <c r="AP960" i="2"/>
  <c r="AL960" i="2"/>
  <c r="AJ960" i="2"/>
  <c r="AG65" i="2"/>
  <c r="AK65" i="2"/>
  <c r="AO65" i="2"/>
  <c r="AM65" i="2"/>
  <c r="AE65" i="2"/>
  <c r="AI65" i="2"/>
  <c r="AP244" i="2"/>
  <c r="AF244" i="2"/>
  <c r="AJ244" i="2"/>
  <c r="AL244" i="2"/>
  <c r="AN244" i="2"/>
  <c r="AH244" i="2"/>
  <c r="AP77" i="2"/>
  <c r="AJ77" i="2"/>
  <c r="AH77" i="2"/>
  <c r="AF77" i="2"/>
  <c r="AN77" i="2"/>
  <c r="AL77" i="2"/>
  <c r="AO177" i="2"/>
  <c r="AG177" i="2"/>
  <c r="AI177" i="2"/>
  <c r="AM177" i="2"/>
  <c r="AE177" i="2"/>
  <c r="AK177" i="2"/>
  <c r="AP928" i="2"/>
  <c r="AN928" i="2"/>
  <c r="AF928" i="2"/>
  <c r="AJ928" i="2"/>
  <c r="AL928" i="2"/>
  <c r="AH928" i="2"/>
  <c r="AN309" i="2"/>
  <c r="AJ309" i="2"/>
  <c r="AL309" i="2"/>
  <c r="AH309" i="2"/>
  <c r="AP309" i="2"/>
  <c r="AF309" i="2"/>
  <c r="AP440" i="2"/>
  <c r="AH440" i="2"/>
  <c r="AF440" i="2"/>
  <c r="AN440" i="2"/>
  <c r="AL440" i="2"/>
  <c r="AJ440" i="2"/>
  <c r="AL748" i="2"/>
  <c r="AF748" i="2"/>
  <c r="AH748" i="2"/>
  <c r="AN748" i="2"/>
  <c r="AP748" i="2"/>
  <c r="AJ748" i="2"/>
  <c r="AM652" i="2"/>
  <c r="AG652" i="2"/>
  <c r="AK652" i="2"/>
  <c r="AO652" i="2"/>
  <c r="AI652" i="2"/>
  <c r="AE652" i="2"/>
  <c r="AL61" i="2"/>
  <c r="AF61" i="2"/>
  <c r="AH61" i="2"/>
  <c r="AP61" i="2"/>
  <c r="AN61" i="2"/>
  <c r="AJ61" i="2"/>
  <c r="AG445" i="2"/>
  <c r="AI445" i="2"/>
  <c r="AM445" i="2"/>
  <c r="AE445" i="2"/>
  <c r="AK445" i="2"/>
  <c r="AO445" i="2"/>
  <c r="AE155" i="2"/>
  <c r="AO155" i="2"/>
  <c r="AG155" i="2"/>
  <c r="AI155" i="2"/>
  <c r="AK155" i="2"/>
  <c r="AM155" i="2"/>
  <c r="AO416" i="2"/>
  <c r="AG416" i="2"/>
  <c r="AK416" i="2"/>
  <c r="AE416" i="2"/>
  <c r="AI416" i="2"/>
  <c r="AM416" i="2"/>
  <c r="AF914" i="2"/>
  <c r="AJ914" i="2"/>
  <c r="AH914" i="2"/>
  <c r="AN914" i="2"/>
  <c r="AP914" i="2"/>
  <c r="AL914" i="2"/>
  <c r="AG525" i="2"/>
  <c r="AK525" i="2"/>
  <c r="AI525" i="2"/>
  <c r="AE525" i="2"/>
  <c r="AO525" i="2"/>
  <c r="AM525" i="2"/>
  <c r="AH677" i="2"/>
  <c r="AF677" i="2"/>
  <c r="AL677" i="2"/>
  <c r="AN677" i="2"/>
  <c r="AJ677" i="2"/>
  <c r="AP677" i="2"/>
  <c r="AO33" i="2"/>
  <c r="AM33" i="2"/>
  <c r="AE33" i="2"/>
  <c r="AK33" i="2"/>
  <c r="AG33" i="2"/>
  <c r="AI33" i="2"/>
  <c r="AJ415" i="2"/>
  <c r="AH415" i="2"/>
  <c r="AF415" i="2"/>
  <c r="AN415" i="2"/>
  <c r="AL415" i="2"/>
  <c r="AP415" i="2"/>
  <c r="AH757" i="2"/>
  <c r="AL757" i="2"/>
  <c r="AJ757" i="2"/>
  <c r="AF757" i="2"/>
  <c r="AP757" i="2"/>
  <c r="AN757" i="2"/>
  <c r="AK356" i="2"/>
  <c r="AM356" i="2"/>
  <c r="AO356" i="2"/>
  <c r="AI356" i="2"/>
  <c r="AE356" i="2"/>
  <c r="AG356" i="2"/>
  <c r="AH404" i="2"/>
  <c r="AF404" i="2"/>
  <c r="AN404" i="2"/>
  <c r="AL404" i="2"/>
  <c r="AP404" i="2"/>
  <c r="AJ404" i="2"/>
  <c r="AM990" i="2"/>
  <c r="AG990" i="2"/>
  <c r="AO990" i="2"/>
  <c r="AE990" i="2"/>
  <c r="AK990" i="2"/>
  <c r="AI990" i="2"/>
  <c r="AM30" i="2"/>
  <c r="AK30" i="2"/>
  <c r="AG30" i="2"/>
  <c r="AE30" i="2"/>
  <c r="AO30" i="2"/>
  <c r="AI30" i="2"/>
  <c r="AK160" i="2"/>
  <c r="AM160" i="2"/>
  <c r="AE160" i="2"/>
  <c r="AG160" i="2"/>
  <c r="AO160" i="2"/>
  <c r="AI160" i="2"/>
  <c r="AO346" i="2"/>
  <c r="AK346" i="2"/>
  <c r="AG346" i="2"/>
  <c r="AM346" i="2"/>
  <c r="AI346" i="2"/>
  <c r="AE346" i="2"/>
  <c r="AE267" i="2"/>
  <c r="AM267" i="2"/>
  <c r="AG267" i="2"/>
  <c r="AK267" i="2"/>
  <c r="AO267" i="2"/>
  <c r="AI267" i="2"/>
  <c r="AE863" i="2"/>
  <c r="AI863" i="2"/>
  <c r="AG863" i="2"/>
  <c r="AM863" i="2"/>
  <c r="AK863" i="2"/>
  <c r="AO863" i="2"/>
  <c r="AE285" i="2"/>
  <c r="AI285" i="2"/>
  <c r="AG285" i="2"/>
  <c r="AK285" i="2"/>
  <c r="AM285" i="2"/>
  <c r="AO285" i="2"/>
  <c r="AP386" i="2"/>
  <c r="AJ386" i="2"/>
  <c r="AF386" i="2"/>
  <c r="AL386" i="2"/>
  <c r="AH386" i="2"/>
  <c r="AN386" i="2"/>
  <c r="AG211" i="2"/>
  <c r="AK211" i="2"/>
  <c r="AE211" i="2"/>
  <c r="AM211" i="2"/>
  <c r="AO211" i="2"/>
  <c r="AI211" i="2"/>
  <c r="AH637" i="2"/>
  <c r="AJ637" i="2"/>
  <c r="AN637" i="2"/>
  <c r="AP637" i="2"/>
  <c r="AF637" i="2"/>
  <c r="AL637" i="2"/>
  <c r="AO807" i="2"/>
  <c r="AM807" i="2"/>
  <c r="AE807" i="2"/>
  <c r="AK807" i="2"/>
  <c r="AI807" i="2"/>
  <c r="AG807" i="2"/>
  <c r="AO442" i="2"/>
  <c r="AI442" i="2"/>
  <c r="AM442" i="2"/>
  <c r="AE442" i="2"/>
  <c r="AG442" i="2"/>
  <c r="AK442" i="2"/>
  <c r="AH293" i="2"/>
  <c r="AF293" i="2"/>
  <c r="AN293" i="2"/>
  <c r="AL293" i="2"/>
  <c r="AJ293" i="2"/>
  <c r="AP293" i="2"/>
  <c r="AI969" i="2"/>
  <c r="AO969" i="2"/>
  <c r="AM969" i="2"/>
  <c r="AK969" i="2"/>
  <c r="AG969" i="2"/>
  <c r="AE969" i="2"/>
  <c r="AO561" i="2"/>
  <c r="AK561" i="2"/>
  <c r="AM561" i="2"/>
  <c r="AI561" i="2"/>
  <c r="AG561" i="2"/>
  <c r="AE561" i="2"/>
  <c r="AO535" i="2"/>
  <c r="AE535" i="2"/>
  <c r="AG535" i="2"/>
  <c r="AK535" i="2"/>
  <c r="AI535" i="2"/>
  <c r="AM535" i="2"/>
  <c r="AE728" i="2"/>
  <c r="AO728" i="2"/>
  <c r="AM728" i="2"/>
  <c r="AK728" i="2"/>
  <c r="AG728" i="2"/>
  <c r="AI728" i="2"/>
  <c r="AP79" i="2"/>
  <c r="AN79" i="2"/>
  <c r="AH79" i="2"/>
  <c r="AF79" i="2"/>
  <c r="AJ79" i="2"/>
  <c r="AL79" i="2"/>
  <c r="AG260" i="2"/>
  <c r="AO260" i="2"/>
  <c r="AM260" i="2"/>
  <c r="AK260" i="2"/>
  <c r="AE260" i="2"/>
  <c r="AI260" i="2"/>
  <c r="AO430" i="2"/>
  <c r="AI430" i="2"/>
  <c r="AG430" i="2"/>
  <c r="AM430" i="2"/>
  <c r="AE430" i="2"/>
  <c r="AK430" i="2"/>
  <c r="AI856" i="2"/>
  <c r="AG856" i="2"/>
  <c r="AE856" i="2"/>
  <c r="AM856" i="2"/>
  <c r="AK856" i="2"/>
  <c r="AO856" i="2"/>
  <c r="AP753" i="2"/>
  <c r="AJ753" i="2"/>
  <c r="AL753" i="2"/>
  <c r="AN753" i="2"/>
  <c r="AH753" i="2"/>
  <c r="AF753" i="2"/>
  <c r="AH487" i="2"/>
  <c r="AP487" i="2"/>
  <c r="AL487" i="2"/>
  <c r="AN487" i="2"/>
  <c r="AJ487" i="2"/>
  <c r="AF487" i="2"/>
  <c r="AM624" i="2"/>
  <c r="AO624" i="2"/>
  <c r="AI624" i="2"/>
  <c r="AE624" i="2"/>
  <c r="AK624" i="2"/>
  <c r="AG624" i="2"/>
  <c r="AF600" i="2"/>
  <c r="AH600" i="2"/>
  <c r="AN600" i="2"/>
  <c r="AJ600" i="2"/>
  <c r="AP600" i="2"/>
  <c r="AL600" i="2"/>
  <c r="AM776" i="2"/>
  <c r="AK776" i="2"/>
  <c r="AG776" i="2"/>
  <c r="AO776" i="2"/>
  <c r="AI776" i="2"/>
  <c r="AE776" i="2"/>
  <c r="AO599" i="2"/>
  <c r="AI599" i="2"/>
  <c r="AK599" i="2"/>
  <c r="AE599" i="2"/>
  <c r="AG599" i="2"/>
  <c r="AM599" i="2"/>
  <c r="AN105" i="2"/>
  <c r="AL105" i="2"/>
  <c r="AH105" i="2"/>
  <c r="AF105" i="2"/>
  <c r="AJ105" i="2"/>
  <c r="AP105" i="2"/>
  <c r="AH825" i="2"/>
  <c r="AL825" i="2"/>
  <c r="AF825" i="2"/>
  <c r="AN825" i="2"/>
  <c r="AP825" i="2"/>
  <c r="AJ825" i="2"/>
  <c r="AM36" i="2"/>
  <c r="AO36" i="2"/>
  <c r="AK36" i="2"/>
  <c r="AG36" i="2"/>
  <c r="AE36" i="2"/>
  <c r="AI36" i="2"/>
  <c r="AJ170" i="2"/>
  <c r="AP170" i="2"/>
  <c r="AH170" i="2"/>
  <c r="AF170" i="2"/>
  <c r="AN170" i="2"/>
  <c r="AL170" i="2"/>
  <c r="AN565" i="2"/>
  <c r="AH565" i="2"/>
  <c r="AJ565" i="2"/>
  <c r="AP565" i="2"/>
  <c r="AF565" i="2"/>
  <c r="AL565" i="2"/>
  <c r="AN225" i="2"/>
  <c r="AH225" i="2"/>
  <c r="AJ225" i="2"/>
  <c r="AP225" i="2"/>
  <c r="AL225" i="2"/>
  <c r="AF225" i="2"/>
  <c r="AK124" i="2"/>
  <c r="AI124" i="2"/>
  <c r="AM124" i="2"/>
  <c r="AE124" i="2"/>
  <c r="AG124" i="2"/>
  <c r="AO124" i="2"/>
  <c r="AN55" i="2"/>
  <c r="AH55" i="2"/>
  <c r="AJ55" i="2"/>
  <c r="AP55" i="2"/>
  <c r="AL55" i="2"/>
  <c r="AF55" i="2"/>
  <c r="AJ262" i="2"/>
  <c r="AL262" i="2"/>
  <c r="AH262" i="2"/>
  <c r="AN262" i="2"/>
  <c r="AF262" i="2"/>
  <c r="AP262" i="2"/>
  <c r="AL91" i="2"/>
  <c r="AJ91" i="2"/>
  <c r="AN91" i="2"/>
  <c r="AF91" i="2"/>
  <c r="AH91" i="2"/>
  <c r="AP91" i="2"/>
  <c r="AH319" i="2"/>
  <c r="AF319" i="2"/>
  <c r="AP319" i="2"/>
  <c r="AN319" i="2"/>
  <c r="AJ319" i="2"/>
  <c r="AL319" i="2"/>
  <c r="AK308" i="2"/>
  <c r="AI308" i="2"/>
  <c r="AO308" i="2"/>
  <c r="AE308" i="2"/>
  <c r="AM308" i="2"/>
  <c r="AG308" i="2"/>
  <c r="AG765" i="2"/>
  <c r="AE765" i="2"/>
  <c r="AM765" i="2"/>
  <c r="AK765" i="2"/>
  <c r="AO765" i="2"/>
  <c r="AI765" i="2"/>
  <c r="AJ1004" i="2"/>
  <c r="AP1004" i="2"/>
  <c r="AF1004" i="2"/>
  <c r="AL1004" i="2"/>
  <c r="AH1004" i="2"/>
  <c r="AN1004" i="2"/>
  <c r="AL935" i="2"/>
  <c r="AN935" i="2"/>
  <c r="AF935" i="2"/>
  <c r="AH935" i="2"/>
  <c r="AP935" i="2"/>
  <c r="AJ935" i="2"/>
  <c r="AJ721" i="2"/>
  <c r="AH721" i="2"/>
  <c r="AF721" i="2"/>
  <c r="AL721" i="2"/>
  <c r="AP721" i="2"/>
  <c r="AN721" i="2"/>
  <c r="AN387" i="2"/>
  <c r="AF387" i="2"/>
  <c r="AP387" i="2"/>
  <c r="AJ387" i="2"/>
  <c r="AH387" i="2"/>
  <c r="AL387" i="2"/>
  <c r="AH722" i="2"/>
  <c r="AF722" i="2"/>
  <c r="AJ722" i="2"/>
  <c r="AN722" i="2"/>
  <c r="AP722" i="2"/>
  <c r="AL722" i="2"/>
  <c r="AH995" i="2"/>
  <c r="AP995" i="2"/>
  <c r="AF995" i="2"/>
  <c r="AL995" i="2"/>
  <c r="AN995" i="2"/>
  <c r="AJ995" i="2"/>
  <c r="AO320" i="2"/>
  <c r="AK320" i="2"/>
  <c r="AI320" i="2"/>
  <c r="AE320" i="2"/>
  <c r="AG320" i="2"/>
  <c r="AM320" i="2"/>
  <c r="AI933" i="2"/>
  <c r="AG933" i="2"/>
  <c r="AE933" i="2"/>
  <c r="AO933" i="2"/>
  <c r="AM933" i="2"/>
  <c r="AK933" i="2"/>
  <c r="AL786" i="2"/>
  <c r="AJ786" i="2"/>
  <c r="AF786" i="2"/>
  <c r="AP786" i="2"/>
  <c r="AH786" i="2"/>
  <c r="AN786" i="2"/>
  <c r="AL450" i="2"/>
  <c r="AF450" i="2"/>
  <c r="AN450" i="2"/>
  <c r="AJ450" i="2"/>
  <c r="AH450" i="2"/>
  <c r="AP450" i="2"/>
  <c r="AE957" i="2"/>
  <c r="AK957" i="2"/>
  <c r="AG957" i="2"/>
  <c r="AM957" i="2"/>
  <c r="AI957" i="2"/>
  <c r="AO957" i="2"/>
  <c r="AO512" i="2"/>
  <c r="AK512" i="2"/>
  <c r="AE512" i="2"/>
  <c r="AG512" i="2"/>
  <c r="AM512" i="2"/>
  <c r="AI512" i="2"/>
  <c r="AK573" i="2"/>
  <c r="AI573" i="2"/>
  <c r="AO573" i="2"/>
  <c r="AM573" i="2"/>
  <c r="AG573" i="2"/>
  <c r="AE573" i="2"/>
  <c r="AP632" i="2"/>
  <c r="AJ632" i="2"/>
  <c r="AL632" i="2"/>
  <c r="AF632" i="2"/>
  <c r="AH632" i="2"/>
  <c r="AN632" i="2"/>
  <c r="AG173" i="2"/>
  <c r="AI173" i="2"/>
  <c r="AM173" i="2"/>
  <c r="AK173" i="2"/>
  <c r="AO173" i="2"/>
  <c r="AE173" i="2"/>
  <c r="AP222" i="2"/>
  <c r="AL222" i="2"/>
  <c r="AF222" i="2"/>
  <c r="AN222" i="2"/>
  <c r="AJ222" i="2"/>
  <c r="AH222" i="2"/>
  <c r="AH67" i="2"/>
  <c r="AL67" i="2"/>
  <c r="AJ67" i="2"/>
  <c r="AF67" i="2"/>
  <c r="AP67" i="2"/>
  <c r="AN67" i="2"/>
  <c r="AK437" i="2"/>
  <c r="AG437" i="2"/>
  <c r="AM437" i="2"/>
  <c r="AI437" i="2"/>
  <c r="AE437" i="2"/>
  <c r="AO437" i="2"/>
  <c r="AK568" i="2"/>
  <c r="AE568" i="2"/>
  <c r="AG568" i="2"/>
  <c r="AI568" i="2"/>
  <c r="AO568" i="2"/>
  <c r="AM568" i="2"/>
  <c r="AK926" i="2"/>
  <c r="AM926" i="2"/>
  <c r="AG926" i="2"/>
  <c r="AI926" i="2"/>
  <c r="AE926" i="2"/>
  <c r="AO926" i="2"/>
  <c r="AG651" i="2"/>
  <c r="AK651" i="2"/>
  <c r="AE651" i="2"/>
  <c r="AM651" i="2"/>
  <c r="AI651" i="2"/>
  <c r="AO651" i="2"/>
  <c r="AN398" i="2"/>
  <c r="AL398" i="2"/>
  <c r="AP398" i="2"/>
  <c r="AF398" i="2"/>
  <c r="AJ398" i="2"/>
  <c r="AH398" i="2"/>
  <c r="AN76" i="2"/>
  <c r="AJ76" i="2"/>
  <c r="AP76" i="2"/>
  <c r="AH76" i="2"/>
  <c r="AF76" i="2"/>
  <c r="AL76" i="2"/>
  <c r="AN221" i="2"/>
  <c r="AH221" i="2"/>
  <c r="AF221" i="2"/>
  <c r="AP221" i="2"/>
  <c r="AJ221" i="2"/>
  <c r="AL221" i="2"/>
  <c r="AG955" i="2"/>
  <c r="AI955" i="2"/>
  <c r="AO955" i="2"/>
  <c r="AK955" i="2"/>
  <c r="AM955" i="2"/>
  <c r="AE955" i="2"/>
  <c r="AJ564" i="2"/>
  <c r="AL564" i="2"/>
  <c r="AF564" i="2"/>
  <c r="AH564" i="2"/>
  <c r="AN564" i="2"/>
  <c r="AP564" i="2"/>
  <c r="AJ245" i="2"/>
  <c r="AH245" i="2"/>
  <c r="AL245" i="2"/>
  <c r="AN245" i="2"/>
  <c r="AF245" i="2"/>
  <c r="AP245" i="2"/>
  <c r="AE915" i="2"/>
  <c r="AO915" i="2"/>
  <c r="AM915" i="2"/>
  <c r="AK915" i="2"/>
  <c r="AG915" i="2"/>
  <c r="AI915" i="2"/>
  <c r="AN306" i="2"/>
  <c r="AF306" i="2"/>
  <c r="AJ306" i="2"/>
  <c r="AL306" i="2"/>
  <c r="AP306" i="2"/>
  <c r="AH306" i="2"/>
  <c r="AM156" i="2"/>
  <c r="AE156" i="2"/>
  <c r="AI156" i="2"/>
  <c r="AG156" i="2"/>
  <c r="AO156" i="2"/>
  <c r="AK156" i="2"/>
  <c r="AH295" i="2"/>
  <c r="AP295" i="2"/>
  <c r="AL295" i="2"/>
  <c r="AJ295" i="2"/>
  <c r="AN295" i="2"/>
  <c r="AF295" i="2"/>
  <c r="AG273" i="2"/>
  <c r="AI273" i="2"/>
  <c r="AK273" i="2"/>
  <c r="AE273" i="2"/>
  <c r="AO273" i="2"/>
  <c r="AM273" i="2"/>
  <c r="AK567" i="2"/>
  <c r="AE567" i="2"/>
  <c r="AG567" i="2"/>
  <c r="AM567" i="2"/>
  <c r="AI567" i="2"/>
  <c r="AO567" i="2"/>
  <c r="AK690" i="2"/>
  <c r="AE690" i="2"/>
  <c r="AG690" i="2"/>
  <c r="AM690" i="2"/>
  <c r="AO690" i="2"/>
  <c r="AI690" i="2"/>
  <c r="AE659" i="2"/>
  <c r="AO659" i="2"/>
  <c r="AM659" i="2"/>
  <c r="AK659" i="2"/>
  <c r="AG659" i="2"/>
  <c r="AI659" i="2"/>
  <c r="AG208" i="2"/>
  <c r="AE208" i="2"/>
  <c r="AM208" i="2"/>
  <c r="AO208" i="2"/>
  <c r="AK208" i="2"/>
  <c r="AI208" i="2"/>
  <c r="AF286" i="2"/>
  <c r="AP286" i="2"/>
  <c r="AH286" i="2"/>
  <c r="AN286" i="2"/>
  <c r="AL286" i="2"/>
  <c r="AJ286" i="2"/>
  <c r="AH516" i="2"/>
  <c r="AN516" i="2"/>
  <c r="AP516" i="2"/>
  <c r="AF516" i="2"/>
  <c r="AL516" i="2"/>
  <c r="AJ516" i="2"/>
  <c r="AO176" i="2"/>
  <c r="AI176" i="2"/>
  <c r="AG176" i="2"/>
  <c r="AK176" i="2"/>
  <c r="AE176" i="2"/>
  <c r="AM176" i="2"/>
  <c r="AK862" i="2"/>
  <c r="AI862" i="2"/>
  <c r="AM862" i="2"/>
  <c r="AG862" i="2"/>
  <c r="AE862" i="2"/>
  <c r="AO862" i="2"/>
  <c r="AJ149" i="2"/>
  <c r="AF149" i="2"/>
  <c r="AH149" i="2"/>
  <c r="AN149" i="2"/>
  <c r="AP149" i="2"/>
  <c r="AL149" i="2"/>
  <c r="AI344" i="2"/>
  <c r="AK344" i="2"/>
  <c r="AG344" i="2"/>
  <c r="AO344" i="2"/>
  <c r="AE344" i="2"/>
  <c r="AM344" i="2"/>
  <c r="AE751" i="2"/>
  <c r="AK751" i="2"/>
  <c r="AI751" i="2"/>
  <c r="AG751" i="2"/>
  <c r="AM751" i="2"/>
  <c r="AO751" i="2"/>
  <c r="AN145" i="2"/>
  <c r="AF145" i="2"/>
  <c r="AH145" i="2"/>
  <c r="AL145" i="2"/>
  <c r="AJ145" i="2"/>
  <c r="AP145" i="2"/>
  <c r="AH178" i="2"/>
  <c r="AJ178" i="2"/>
  <c r="AL178" i="2"/>
  <c r="AN178" i="2"/>
  <c r="AF178" i="2"/>
  <c r="AP178" i="2"/>
  <c r="AG997" i="2"/>
  <c r="AO997" i="2"/>
  <c r="AI997" i="2"/>
  <c r="AK997" i="2"/>
  <c r="AM997" i="2"/>
  <c r="AE997" i="2"/>
  <c r="AJ438" i="2"/>
  <c r="AP438" i="2"/>
  <c r="AF438" i="2"/>
  <c r="AL438" i="2"/>
  <c r="AN438" i="2"/>
  <c r="AH438" i="2"/>
  <c r="AJ24" i="2"/>
  <c r="AF24" i="2"/>
  <c r="AH24" i="2"/>
  <c r="AP24" i="2"/>
  <c r="AL24" i="2"/>
  <c r="AN24" i="2"/>
  <c r="AJ560" i="2"/>
  <c r="AL560" i="2"/>
  <c r="AF560" i="2"/>
  <c r="AN560" i="2"/>
  <c r="AH560" i="2"/>
  <c r="AP560" i="2"/>
  <c r="AN19" i="2"/>
  <c r="AF19" i="2"/>
  <c r="AH19" i="2"/>
  <c r="AJ19" i="2"/>
  <c r="AP19" i="2"/>
  <c r="AL19" i="2"/>
  <c r="AH649" i="2"/>
  <c r="AL649" i="2"/>
  <c r="AN649" i="2"/>
  <c r="AJ649" i="2"/>
  <c r="AF649" i="2"/>
  <c r="AP649" i="2"/>
  <c r="AF797" i="2"/>
  <c r="AP797" i="2"/>
  <c r="AJ797" i="2"/>
  <c r="AN797" i="2"/>
  <c r="AL797" i="2"/>
  <c r="AH797" i="2"/>
  <c r="AP708" i="2"/>
  <c r="AN708" i="2"/>
  <c r="AL708" i="2"/>
  <c r="AJ708" i="2"/>
  <c r="AH708" i="2"/>
  <c r="AF708" i="2"/>
  <c r="AJ478" i="2"/>
  <c r="AP478" i="2"/>
  <c r="AN478" i="2"/>
  <c r="AF478" i="2"/>
  <c r="AL478" i="2"/>
  <c r="AH478" i="2"/>
  <c r="AP339" i="2"/>
  <c r="AF339" i="2"/>
  <c r="AJ339" i="2"/>
  <c r="AH339" i="2"/>
  <c r="AL339" i="2"/>
  <c r="AN339" i="2"/>
  <c r="AK847" i="2"/>
  <c r="AO847" i="2"/>
  <c r="AI847" i="2"/>
  <c r="AE847" i="2"/>
  <c r="AG847" i="2"/>
  <c r="AM847" i="2"/>
  <c r="AO842" i="2"/>
  <c r="AM842" i="2"/>
  <c r="AI842" i="2"/>
  <c r="AK842" i="2"/>
  <c r="AG842" i="2"/>
  <c r="AE842" i="2"/>
  <c r="AH780" i="2"/>
  <c r="AN780" i="2"/>
  <c r="AP780" i="2"/>
  <c r="AJ780" i="2"/>
  <c r="AL780" i="2"/>
  <c r="AF780" i="2"/>
  <c r="AM224" i="2"/>
  <c r="AE224" i="2"/>
  <c r="AO224" i="2"/>
  <c r="AI224" i="2"/>
  <c r="AK224" i="2"/>
  <c r="AG224" i="2"/>
  <c r="AH1008" i="2"/>
  <c r="AN1008" i="2"/>
  <c r="AF1008" i="2"/>
  <c r="AL1008" i="2"/>
  <c r="AP1008" i="2"/>
  <c r="AJ1008" i="2"/>
  <c r="AH902" i="2"/>
  <c r="AP902" i="2"/>
  <c r="AN902" i="2"/>
  <c r="AL902" i="2"/>
  <c r="AF902" i="2"/>
  <c r="AJ902" i="2"/>
  <c r="AP729" i="2"/>
  <c r="AL729" i="2"/>
  <c r="AN729" i="2"/>
  <c r="AJ729" i="2"/>
  <c r="AF729" i="2"/>
  <c r="AH729" i="2"/>
  <c r="AE326" i="2"/>
  <c r="AI326" i="2"/>
  <c r="AG326" i="2"/>
  <c r="AM326" i="2"/>
  <c r="AK326" i="2"/>
  <c r="AO326" i="2"/>
  <c r="AH906" i="2"/>
  <c r="AP906" i="2"/>
  <c r="AN906" i="2"/>
  <c r="AF906" i="2"/>
  <c r="AL906" i="2"/>
  <c r="AJ906" i="2"/>
  <c r="AH449" i="2"/>
  <c r="AF449" i="2"/>
  <c r="AL449" i="2"/>
  <c r="AP449" i="2"/>
  <c r="AN449" i="2"/>
  <c r="AJ449" i="2"/>
  <c r="AJ283" i="2"/>
  <c r="AN283" i="2"/>
  <c r="AP283" i="2"/>
  <c r="AL283" i="2"/>
  <c r="AF283" i="2"/>
  <c r="AH283" i="2"/>
  <c r="AE909" i="2"/>
  <c r="AM909" i="2"/>
  <c r="AK909" i="2"/>
  <c r="AO909" i="2"/>
  <c r="AI909" i="2"/>
  <c r="AG909" i="2"/>
  <c r="AP667" i="2"/>
  <c r="AJ667" i="2"/>
  <c r="AL667" i="2"/>
  <c r="AF667" i="2"/>
  <c r="AH667" i="2"/>
  <c r="AN667" i="2"/>
  <c r="AE78" i="2"/>
  <c r="AK78" i="2"/>
  <c r="AG78" i="2"/>
  <c r="AI78" i="2"/>
  <c r="AO78" i="2"/>
  <c r="AM78" i="2"/>
  <c r="AK592" i="2"/>
  <c r="AE592" i="2"/>
  <c r="AG592" i="2"/>
  <c r="AI592" i="2"/>
  <c r="AO592" i="2"/>
  <c r="AM592" i="2"/>
  <c r="AF52" i="2"/>
  <c r="AJ52" i="2"/>
  <c r="AL52" i="2"/>
  <c r="AN52" i="2"/>
  <c r="AH52" i="2"/>
  <c r="AP52" i="2"/>
  <c r="AO194" i="2"/>
  <c r="AM194" i="2"/>
  <c r="AI194" i="2"/>
  <c r="AG194" i="2"/>
  <c r="AE194" i="2"/>
  <c r="AK194" i="2"/>
  <c r="AG692" i="2"/>
  <c r="AI692" i="2"/>
  <c r="AO692" i="2"/>
  <c r="AE692" i="2"/>
  <c r="AK692" i="2"/>
  <c r="AM692" i="2"/>
  <c r="AH397" i="2"/>
  <c r="AF397" i="2"/>
  <c r="AP397" i="2"/>
  <c r="AJ397" i="2"/>
  <c r="AN397" i="2"/>
  <c r="AL397" i="2"/>
  <c r="AK967" i="2"/>
  <c r="AM967" i="2"/>
  <c r="AG967" i="2"/>
  <c r="AO967" i="2"/>
  <c r="AE967" i="2"/>
  <c r="AI967" i="2"/>
  <c r="AH962" i="2"/>
  <c r="AP962" i="2"/>
  <c r="AL962" i="2"/>
  <c r="AJ962" i="2"/>
  <c r="AF962" i="2"/>
  <c r="AN962" i="2"/>
  <c r="AO345" i="2"/>
  <c r="AG345" i="2"/>
  <c r="AK345" i="2"/>
  <c r="AE345" i="2"/>
  <c r="AM345" i="2"/>
  <c r="AI345" i="2"/>
  <c r="AK974" i="2"/>
  <c r="AI974" i="2"/>
  <c r="AG974" i="2"/>
  <c r="AE974" i="2"/>
  <c r="AM974" i="2"/>
  <c r="AO974" i="2"/>
  <c r="AM121" i="2"/>
  <c r="AG121" i="2"/>
  <c r="AE121" i="2"/>
  <c r="AO121" i="2"/>
  <c r="AI121" i="2"/>
  <c r="AK121" i="2"/>
  <c r="AP431" i="2"/>
  <c r="AH431" i="2"/>
  <c r="AF431" i="2"/>
  <c r="AJ431" i="2"/>
  <c r="AN431" i="2"/>
  <c r="AL431" i="2"/>
  <c r="AL988" i="2"/>
  <c r="AN988" i="2"/>
  <c r="AH988" i="2"/>
  <c r="AJ988" i="2"/>
  <c r="AP988" i="2"/>
  <c r="AF988" i="2"/>
  <c r="AG94" i="2"/>
  <c r="AE94" i="2"/>
  <c r="AO94" i="2"/>
  <c r="AI94" i="2"/>
  <c r="AK94" i="2"/>
  <c r="AM94" i="2"/>
  <c r="AJ767" i="2"/>
  <c r="AP767" i="2"/>
  <c r="AN767" i="2"/>
  <c r="AL767" i="2"/>
  <c r="AH767" i="2"/>
  <c r="AF767" i="2"/>
  <c r="AG112" i="2"/>
  <c r="AM112" i="2"/>
  <c r="AO112" i="2"/>
  <c r="AK112" i="2"/>
  <c r="AE112" i="2"/>
  <c r="AI112" i="2"/>
  <c r="AG929" i="2"/>
  <c r="AM929" i="2"/>
  <c r="AO929" i="2"/>
  <c r="AI929" i="2"/>
  <c r="AK929" i="2"/>
  <c r="AE929" i="2"/>
  <c r="AL731" i="2"/>
  <c r="AN731" i="2"/>
  <c r="AP731" i="2"/>
  <c r="AJ731" i="2"/>
  <c r="AH731" i="2"/>
  <c r="AF731" i="2"/>
  <c r="AK278" i="2"/>
  <c r="AG278" i="2"/>
  <c r="AO278" i="2"/>
  <c r="AE278" i="2"/>
  <c r="AI278" i="2"/>
  <c r="AM278" i="2"/>
  <c r="AP348" i="2"/>
  <c r="AJ348" i="2"/>
  <c r="AL348" i="2"/>
  <c r="AH348" i="2"/>
  <c r="AN348" i="2"/>
  <c r="AF348" i="2"/>
  <c r="AF217" i="2"/>
  <c r="AJ217" i="2"/>
  <c r="AL217" i="2"/>
  <c r="AN217" i="2"/>
  <c r="AH217" i="2"/>
  <c r="AP217" i="2"/>
  <c r="AN984" i="2"/>
  <c r="AP984" i="2"/>
  <c r="AF984" i="2"/>
  <c r="AJ984" i="2"/>
  <c r="AL984" i="2"/>
  <c r="AH984" i="2"/>
  <c r="AO492" i="2"/>
  <c r="AK492" i="2"/>
  <c r="AG492" i="2"/>
  <c r="AE492" i="2"/>
  <c r="AI492" i="2"/>
  <c r="AM492" i="2"/>
  <c r="AH241" i="2"/>
  <c r="AL241" i="2"/>
  <c r="AJ241" i="2"/>
  <c r="AN241" i="2"/>
  <c r="AF241" i="2"/>
  <c r="AP241" i="2"/>
  <c r="AE458" i="2"/>
  <c r="AK458" i="2"/>
  <c r="AO458" i="2"/>
  <c r="AG458" i="2"/>
  <c r="AM458" i="2"/>
  <c r="AI458" i="2"/>
  <c r="AN402" i="2"/>
  <c r="AP402" i="2"/>
  <c r="AH402" i="2"/>
  <c r="AF402" i="2"/>
  <c r="AJ402" i="2"/>
  <c r="AL402" i="2"/>
  <c r="AG791" i="2"/>
  <c r="AO791" i="2"/>
  <c r="AK791" i="2"/>
  <c r="AE791" i="2"/>
  <c r="AI791" i="2"/>
  <c r="AM791" i="2"/>
  <c r="AH184" i="2"/>
  <c r="AL184" i="2"/>
  <c r="AP184" i="2"/>
  <c r="AF184" i="2"/>
  <c r="AJ184" i="2"/>
  <c r="AN184" i="2"/>
  <c r="AN544" i="2"/>
  <c r="AL544" i="2"/>
  <c r="AP544" i="2"/>
  <c r="AF544" i="2"/>
  <c r="AJ544" i="2"/>
  <c r="AH544" i="2"/>
  <c r="AF72" i="2"/>
  <c r="AL72" i="2"/>
  <c r="AN72" i="2"/>
  <c r="AH72" i="2"/>
  <c r="AJ72" i="2"/>
  <c r="AP72" i="2"/>
  <c r="AE634" i="2"/>
  <c r="AO634" i="2"/>
  <c r="AK634" i="2"/>
  <c r="AG634" i="2"/>
  <c r="AI634" i="2"/>
  <c r="AM634" i="2"/>
  <c r="AN648" i="2"/>
  <c r="AP648" i="2"/>
  <c r="AJ648" i="2"/>
  <c r="AL648" i="2"/>
  <c r="AH648" i="2"/>
  <c r="AF648" i="2"/>
  <c r="AO23" i="2"/>
  <c r="AK23" i="2"/>
  <c r="AG23" i="2"/>
  <c r="AI23" i="2"/>
  <c r="AE23" i="2"/>
  <c r="AM23" i="2"/>
  <c r="AI845" i="2"/>
  <c r="AM845" i="2"/>
  <c r="AK845" i="2"/>
  <c r="AG845" i="2"/>
  <c r="AO845" i="2"/>
  <c r="AE845" i="2"/>
  <c r="AP191" i="2"/>
  <c r="AN191" i="2"/>
  <c r="AJ191" i="2"/>
  <c r="AF191" i="2"/>
  <c r="AL191" i="2"/>
  <c r="AH191" i="2"/>
  <c r="AL86" i="2"/>
  <c r="AN86" i="2"/>
  <c r="AP86" i="2"/>
  <c r="AJ86" i="2"/>
  <c r="AH86" i="2"/>
  <c r="AF86" i="2"/>
  <c r="AO475" i="2"/>
  <c r="AG475" i="2"/>
  <c r="AI475" i="2"/>
  <c r="AM475" i="2"/>
  <c r="AK475" i="2"/>
  <c r="AE475" i="2"/>
  <c r="AL846" i="2"/>
  <c r="AN846" i="2"/>
  <c r="AH846" i="2"/>
  <c r="AF846" i="2"/>
  <c r="AJ846" i="2"/>
  <c r="AP846" i="2"/>
  <c r="AF742" i="2"/>
  <c r="AP742" i="2"/>
  <c r="AJ742" i="2"/>
  <c r="AH742" i="2"/>
  <c r="AN742" i="2"/>
  <c r="AL742" i="2"/>
  <c r="AJ571" i="2"/>
  <c r="AH571" i="2"/>
  <c r="AF571" i="2"/>
  <c r="AN571" i="2"/>
  <c r="AP571" i="2"/>
  <c r="AL571" i="2"/>
  <c r="AO479" i="2"/>
  <c r="AG479" i="2"/>
  <c r="AI479" i="2"/>
  <c r="AM479" i="2"/>
  <c r="AK479" i="2"/>
  <c r="AE479" i="2"/>
  <c r="AI368" i="2"/>
  <c r="AK368" i="2"/>
  <c r="AG368" i="2"/>
  <c r="AM368" i="2"/>
  <c r="AO368" i="2"/>
  <c r="AE368" i="2"/>
  <c r="AL597" i="2"/>
  <c r="AN597" i="2"/>
  <c r="AH597" i="2"/>
  <c r="AJ597" i="2"/>
  <c r="AF597" i="2"/>
  <c r="AP597" i="2"/>
  <c r="AJ877" i="2"/>
  <c r="AL877" i="2"/>
  <c r="AH877" i="2"/>
  <c r="AP877" i="2"/>
  <c r="AN877" i="2"/>
  <c r="AF877" i="2"/>
  <c r="AJ74" i="2"/>
  <c r="AH74" i="2"/>
  <c r="AL74" i="2"/>
  <c r="AF74" i="2"/>
  <c r="AP74" i="2"/>
  <c r="AN74" i="2"/>
  <c r="AO264" i="2"/>
  <c r="AG264" i="2"/>
  <c r="AK264" i="2"/>
  <c r="AE264" i="2"/>
  <c r="AM264" i="2"/>
  <c r="AI264" i="2"/>
  <c r="AI354" i="2"/>
  <c r="AE354" i="2"/>
  <c r="AK354" i="2"/>
  <c r="AO354" i="2"/>
  <c r="AM354" i="2"/>
  <c r="AG354" i="2"/>
  <c r="AG679" i="2"/>
  <c r="AE679" i="2"/>
  <c r="AM679" i="2"/>
  <c r="AI679" i="2"/>
  <c r="AO679" i="2"/>
  <c r="AK679" i="2"/>
  <c r="AP210" i="2"/>
  <c r="AN210" i="2"/>
  <c r="AJ210" i="2"/>
  <c r="AH210" i="2"/>
  <c r="AF210" i="2"/>
  <c r="AL210" i="2"/>
  <c r="AF414" i="2"/>
  <c r="AJ414" i="2"/>
  <c r="AP414" i="2"/>
  <c r="AH414" i="2"/>
  <c r="AL414" i="2"/>
  <c r="AN414" i="2"/>
  <c r="AL35" i="2"/>
  <c r="AJ35" i="2"/>
  <c r="AP35" i="2"/>
  <c r="AF35" i="2"/>
  <c r="AN35" i="2"/>
  <c r="AH35" i="2"/>
  <c r="AK464" i="2"/>
  <c r="AE464" i="2"/>
  <c r="AG464" i="2"/>
  <c r="AM464" i="2"/>
  <c r="AO464" i="2"/>
  <c r="AI464" i="2"/>
  <c r="AJ587" i="2"/>
  <c r="AH587" i="2"/>
  <c r="AF587" i="2"/>
  <c r="AP587" i="2"/>
  <c r="AL587" i="2"/>
  <c r="AN587" i="2"/>
  <c r="AO745" i="2"/>
  <c r="AM745" i="2"/>
  <c r="AE745" i="2"/>
  <c r="AK745" i="2"/>
  <c r="AI745" i="2"/>
  <c r="AG745" i="2"/>
  <c r="AM976" i="2"/>
  <c r="AO976" i="2"/>
  <c r="AE976" i="2"/>
  <c r="AK976" i="2"/>
  <c r="AI976" i="2"/>
  <c r="AG976" i="2"/>
  <c r="AL327" i="2"/>
  <c r="AH327" i="2"/>
  <c r="AN327" i="2"/>
  <c r="AF327" i="2"/>
  <c r="AP327" i="2"/>
  <c r="AJ327" i="2"/>
  <c r="AN536" i="2"/>
  <c r="AP536" i="2"/>
  <c r="AJ536" i="2"/>
  <c r="AL536" i="2"/>
  <c r="AF536" i="2"/>
  <c r="AH536" i="2"/>
  <c r="AK826" i="2"/>
  <c r="AM826" i="2"/>
  <c r="AO826" i="2"/>
  <c r="AG826" i="2"/>
  <c r="AE826" i="2"/>
  <c r="AI826" i="2"/>
  <c r="AM90" i="2"/>
  <c r="AG90" i="2"/>
  <c r="AO90" i="2"/>
  <c r="AK90" i="2"/>
  <c r="AI90" i="2"/>
  <c r="AE90" i="2"/>
  <c r="AK1002" i="2"/>
  <c r="AG1002" i="2"/>
  <c r="AM1002" i="2"/>
  <c r="AO1002" i="2"/>
  <c r="AI1002" i="2"/>
  <c r="AE1002" i="2"/>
  <c r="AM940" i="2"/>
  <c r="AO940" i="2"/>
  <c r="AK940" i="2"/>
  <c r="AE940" i="2"/>
  <c r="AI940" i="2"/>
  <c r="AG940" i="2"/>
  <c r="AP575" i="2"/>
  <c r="AN575" i="2"/>
  <c r="AL575" i="2"/>
  <c r="AJ575" i="2"/>
  <c r="AH575" i="2"/>
  <c r="AF575" i="2"/>
  <c r="AN876" i="2"/>
  <c r="AF876" i="2"/>
  <c r="AH876" i="2"/>
  <c r="AL876" i="2"/>
  <c r="AP876" i="2"/>
  <c r="AJ876" i="2"/>
  <c r="AF578" i="2"/>
  <c r="AN578" i="2"/>
  <c r="AP578" i="2"/>
  <c r="AH578" i="2"/>
  <c r="AL578" i="2"/>
  <c r="AJ578" i="2"/>
  <c r="AK960" i="2"/>
  <c r="AI960" i="2"/>
  <c r="AG960" i="2"/>
  <c r="AM960" i="2"/>
  <c r="AO960" i="2"/>
  <c r="AE960" i="2"/>
  <c r="AK244" i="2"/>
  <c r="AI244" i="2"/>
  <c r="AE244" i="2"/>
  <c r="AO244" i="2"/>
  <c r="AM244" i="2"/>
  <c r="AG244" i="2"/>
  <c r="AO888" i="2"/>
  <c r="AE888" i="2"/>
  <c r="AG888" i="2"/>
  <c r="AM888" i="2"/>
  <c r="AI888" i="2"/>
  <c r="AK888" i="2"/>
  <c r="AK928" i="2"/>
  <c r="AE928" i="2"/>
  <c r="AG928" i="2"/>
  <c r="AM928" i="2"/>
  <c r="AO928" i="2"/>
  <c r="AI928" i="2"/>
  <c r="AP799" i="2"/>
  <c r="AN799" i="2"/>
  <c r="AH799" i="2"/>
  <c r="AJ799" i="2"/>
  <c r="AF799" i="2"/>
  <c r="AL799" i="2"/>
  <c r="AP445" i="2"/>
  <c r="AN445" i="2"/>
  <c r="AL445" i="2"/>
  <c r="AF445" i="2"/>
  <c r="AH445" i="2"/>
  <c r="AJ445" i="2"/>
  <c r="AN671" i="2"/>
  <c r="AP671" i="2"/>
  <c r="AJ671" i="2"/>
  <c r="AL671" i="2"/>
  <c r="AF671" i="2"/>
  <c r="AH671" i="2"/>
  <c r="AH992" i="2"/>
  <c r="AJ992" i="2"/>
  <c r="AN992" i="2"/>
  <c r="AF992" i="2"/>
  <c r="AP992" i="2"/>
  <c r="AL992" i="2"/>
  <c r="AE815" i="2"/>
  <c r="AK815" i="2"/>
  <c r="AI815" i="2"/>
  <c r="AM815" i="2"/>
  <c r="AO815" i="2"/>
  <c r="AG815" i="2"/>
  <c r="AI401" i="2"/>
  <c r="AE401" i="2"/>
  <c r="AO401" i="2"/>
  <c r="AG401" i="2"/>
  <c r="AK401" i="2"/>
  <c r="AM401" i="2"/>
  <c r="AK914" i="2"/>
  <c r="AM914" i="2"/>
  <c r="AO914" i="2"/>
  <c r="AG914" i="2"/>
  <c r="AE914" i="2"/>
  <c r="AI914" i="2"/>
  <c r="AN525" i="2"/>
  <c r="AH525" i="2"/>
  <c r="AJ525" i="2"/>
  <c r="AP525" i="2"/>
  <c r="AF525" i="2"/>
  <c r="AL525" i="2"/>
  <c r="AO467" i="2"/>
  <c r="AG467" i="2"/>
  <c r="AI467" i="2"/>
  <c r="AM467" i="2"/>
  <c r="AK467" i="2"/>
  <c r="AE467" i="2"/>
  <c r="AE336" i="2"/>
  <c r="AI336" i="2"/>
  <c r="AM336" i="2"/>
  <c r="AK336" i="2"/>
  <c r="AO336" i="2"/>
  <c r="AG336" i="2"/>
  <c r="AM757" i="2"/>
  <c r="AK757" i="2"/>
  <c r="AE757" i="2"/>
  <c r="AI757" i="2"/>
  <c r="AO757" i="2"/>
  <c r="AG757" i="2"/>
  <c r="AH588" i="2"/>
  <c r="AN588" i="2"/>
  <c r="AP588" i="2"/>
  <c r="AJ588" i="2"/>
  <c r="AF588" i="2"/>
  <c r="AL588" i="2"/>
  <c r="AN329" i="2"/>
  <c r="AF329" i="2"/>
  <c r="AP329" i="2"/>
  <c r="AH329" i="2"/>
  <c r="AJ329" i="2"/>
  <c r="AL329" i="2"/>
  <c r="AJ285" i="2"/>
  <c r="AL285" i="2"/>
  <c r="AP285" i="2"/>
  <c r="AH285" i="2"/>
  <c r="AF285" i="2"/>
  <c r="AN285" i="2"/>
  <c r="AJ602" i="2"/>
  <c r="AP602" i="2"/>
  <c r="AN602" i="2"/>
  <c r="AL602" i="2"/>
  <c r="AF602" i="2"/>
  <c r="AH602" i="2"/>
  <c r="AM824" i="2"/>
  <c r="AE824" i="2"/>
  <c r="AG824" i="2"/>
  <c r="AK824" i="2"/>
  <c r="AO824" i="2"/>
  <c r="AI824" i="2"/>
  <c r="AN95" i="2"/>
  <c r="AL95" i="2"/>
  <c r="AJ95" i="2"/>
  <c r="AP95" i="2"/>
  <c r="AF95" i="2"/>
  <c r="AH95" i="2"/>
  <c r="AI746" i="2"/>
  <c r="AG746" i="2"/>
  <c r="AE746" i="2"/>
  <c r="AM746" i="2"/>
  <c r="AK746" i="2"/>
  <c r="AO746" i="2"/>
  <c r="AE386" i="2"/>
  <c r="AG386" i="2"/>
  <c r="AO386" i="2"/>
  <c r="AI386" i="2"/>
  <c r="AK386" i="2"/>
  <c r="AM386" i="2"/>
  <c r="AF766" i="2"/>
  <c r="AP766" i="2"/>
  <c r="AJ766" i="2"/>
  <c r="AN766" i="2"/>
  <c r="AL766" i="2"/>
  <c r="AH766" i="2"/>
  <c r="AL656" i="2"/>
  <c r="AF656" i="2"/>
  <c r="AH656" i="2"/>
  <c r="AN656" i="2"/>
  <c r="AJ656" i="2"/>
  <c r="AP656" i="2"/>
  <c r="AP181" i="2"/>
  <c r="AN181" i="2"/>
  <c r="AF181" i="2"/>
  <c r="AL181" i="2"/>
  <c r="AJ181" i="2"/>
  <c r="AH181" i="2"/>
  <c r="AK202" i="2"/>
  <c r="AG202" i="2"/>
  <c r="AM202" i="2"/>
  <c r="AO202" i="2"/>
  <c r="AI202" i="2"/>
  <c r="AE202" i="2"/>
  <c r="AP619" i="2"/>
  <c r="AN619" i="2"/>
  <c r="AL619" i="2"/>
  <c r="AJ619" i="2"/>
  <c r="AF619" i="2"/>
  <c r="AH619" i="2"/>
  <c r="AJ496" i="2"/>
  <c r="AP496" i="2"/>
  <c r="AH496" i="2"/>
  <c r="AL496" i="2"/>
  <c r="AF496" i="2"/>
  <c r="AN496" i="2"/>
  <c r="AK653" i="2"/>
  <c r="AE653" i="2"/>
  <c r="AM653" i="2"/>
  <c r="AI653" i="2"/>
  <c r="AG653" i="2"/>
  <c r="AO653" i="2"/>
  <c r="AK963" i="2"/>
  <c r="AE963" i="2"/>
  <c r="AG963" i="2"/>
  <c r="AI963" i="2"/>
  <c r="AM963" i="2"/>
  <c r="AO963" i="2"/>
  <c r="AE844" i="2"/>
  <c r="AI844" i="2"/>
  <c r="AG844" i="2"/>
  <c r="AM844" i="2"/>
  <c r="AK844" i="2"/>
  <c r="AO844" i="2"/>
  <c r="AP630" i="2"/>
  <c r="AN630" i="2"/>
  <c r="AL630" i="2"/>
  <c r="AJ630" i="2"/>
  <c r="AH630" i="2"/>
  <c r="AF630" i="2"/>
  <c r="AM552" i="2"/>
  <c r="AO552" i="2"/>
  <c r="AI552" i="2"/>
  <c r="AG552" i="2"/>
  <c r="AE552" i="2"/>
  <c r="AK552" i="2"/>
  <c r="AI764" i="2"/>
  <c r="AE764" i="2"/>
  <c r="AM764" i="2"/>
  <c r="AO764" i="2"/>
  <c r="AG764" i="2"/>
  <c r="AK764" i="2"/>
  <c r="AI709" i="2"/>
  <c r="AE709" i="2"/>
  <c r="AO709" i="2"/>
  <c r="AG709" i="2"/>
  <c r="AK709" i="2"/>
  <c r="AM709" i="2"/>
  <c r="AN613" i="2"/>
  <c r="AH613" i="2"/>
  <c r="AJ613" i="2"/>
  <c r="AP613" i="2"/>
  <c r="AF613" i="2"/>
  <c r="AL613" i="2"/>
  <c r="AL400" i="2"/>
  <c r="AH400" i="2"/>
  <c r="AF400" i="2"/>
  <c r="AN400" i="2"/>
  <c r="AP400" i="2"/>
  <c r="AJ400" i="2"/>
  <c r="AH451" i="2"/>
  <c r="AP451" i="2"/>
  <c r="AJ451" i="2"/>
  <c r="AL451" i="2"/>
  <c r="AN451" i="2"/>
  <c r="AF451" i="2"/>
  <c r="AE321" i="2"/>
  <c r="AG321" i="2"/>
  <c r="AI321" i="2"/>
  <c r="AO321" i="2"/>
  <c r="AM321" i="2"/>
  <c r="AK321" i="2"/>
  <c r="AH409" i="2"/>
  <c r="AF409" i="2"/>
  <c r="AN409" i="2"/>
  <c r="AL409" i="2"/>
  <c r="AP409" i="2"/>
  <c r="AJ409" i="2"/>
  <c r="AF702" i="2"/>
  <c r="AH702" i="2"/>
  <c r="AN702" i="2"/>
  <c r="AL702" i="2"/>
  <c r="AJ702" i="2"/>
  <c r="AP702" i="2"/>
  <c r="AG979" i="2"/>
  <c r="AI979" i="2"/>
  <c r="AO979" i="2"/>
  <c r="AM979" i="2"/>
  <c r="AK979" i="2"/>
  <c r="AE979" i="2"/>
  <c r="AL39" i="2"/>
  <c r="AJ39" i="2"/>
  <c r="AF39" i="2"/>
  <c r="AP39" i="2"/>
  <c r="AH39" i="2"/>
  <c r="AN39" i="2"/>
  <c r="AO359" i="2"/>
  <c r="AI359" i="2"/>
  <c r="AM359" i="2"/>
  <c r="AK359" i="2"/>
  <c r="AE359" i="2"/>
  <c r="AG359" i="2"/>
  <c r="AK562" i="2"/>
  <c r="AE562" i="2"/>
  <c r="AG562" i="2"/>
  <c r="AM562" i="2"/>
  <c r="AI562" i="2"/>
  <c r="AO562" i="2"/>
  <c r="AN140" i="2"/>
  <c r="AL140" i="2"/>
  <c r="AH140" i="2"/>
  <c r="AP140" i="2"/>
  <c r="AF140" i="2"/>
  <c r="AJ140" i="2"/>
  <c r="AL491" i="2"/>
  <c r="AF491" i="2"/>
  <c r="AJ491" i="2"/>
  <c r="AH491" i="2"/>
  <c r="AN491" i="2"/>
  <c r="AP491" i="2"/>
  <c r="AL986" i="2"/>
  <c r="AN986" i="2"/>
  <c r="AH986" i="2"/>
  <c r="AJ986" i="2"/>
  <c r="AF986" i="2"/>
  <c r="AP986" i="2"/>
  <c r="AL849" i="2"/>
  <c r="AH849" i="2"/>
  <c r="AP849" i="2"/>
  <c r="AF849" i="2"/>
  <c r="AN849" i="2"/>
  <c r="AJ849" i="2"/>
  <c r="AI1006" i="2"/>
  <c r="AO1006" i="2"/>
  <c r="AG1006" i="2"/>
  <c r="AE1006" i="2"/>
  <c r="AK1006" i="2"/>
  <c r="AM1006" i="2"/>
  <c r="AI903" i="2"/>
  <c r="AK903" i="2"/>
  <c r="AE903" i="2"/>
  <c r="AO903" i="2"/>
  <c r="AG903" i="2"/>
  <c r="AM903" i="2"/>
  <c r="AN949" i="2"/>
  <c r="AH949" i="2"/>
  <c r="AL949" i="2"/>
  <c r="AP949" i="2"/>
  <c r="AF949" i="2"/>
  <c r="AJ949" i="2"/>
  <c r="AJ367" i="2"/>
  <c r="AN367" i="2"/>
  <c r="AL367" i="2"/>
  <c r="AF367" i="2"/>
  <c r="AP367" i="2"/>
  <c r="AH367" i="2"/>
  <c r="AE147" i="2"/>
  <c r="AO147" i="2"/>
  <c r="AG147" i="2"/>
  <c r="AI147" i="2"/>
  <c r="AM147" i="2"/>
  <c r="AK147" i="2"/>
  <c r="AN860" i="2"/>
  <c r="AP860" i="2"/>
  <c r="AF860" i="2"/>
  <c r="AL860" i="2"/>
  <c r="AJ860" i="2"/>
  <c r="AH860" i="2"/>
  <c r="AK99" i="2"/>
  <c r="AO99" i="2"/>
  <c r="AE99" i="2"/>
  <c r="AI99" i="2"/>
  <c r="AG99" i="2"/>
  <c r="AM99" i="2"/>
  <c r="AE787" i="2"/>
  <c r="AG787" i="2"/>
  <c r="AI787" i="2"/>
  <c r="AM787" i="2"/>
  <c r="AO787" i="2"/>
  <c r="AK787" i="2"/>
  <c r="AF821" i="2"/>
  <c r="AN821" i="2"/>
  <c r="AP821" i="2"/>
  <c r="AH821" i="2"/>
  <c r="AL821" i="2"/>
  <c r="AJ821" i="2"/>
  <c r="AE921" i="2"/>
  <c r="AG921" i="2"/>
  <c r="AM921" i="2"/>
  <c r="AI921" i="2"/>
  <c r="AO921" i="2"/>
  <c r="AK921" i="2"/>
  <c r="AN621" i="2"/>
  <c r="AP621" i="2"/>
  <c r="AF621" i="2"/>
  <c r="AJ621" i="2"/>
  <c r="AH621" i="2"/>
  <c r="AL621" i="2"/>
  <c r="AE182" i="2"/>
  <c r="AK182" i="2"/>
  <c r="AO182" i="2"/>
  <c r="AI182" i="2"/>
  <c r="AG182" i="2"/>
  <c r="AM182" i="2"/>
  <c r="AN891" i="2"/>
  <c r="AL891" i="2"/>
  <c r="AH891" i="2"/>
  <c r="AJ891" i="2"/>
  <c r="AP891" i="2"/>
  <c r="AF891" i="2"/>
  <c r="AO720" i="2"/>
  <c r="AK720" i="2"/>
  <c r="AM720" i="2"/>
  <c r="AE720" i="2"/>
  <c r="AI720" i="2"/>
  <c r="AG720" i="2"/>
  <c r="AN752" i="2"/>
  <c r="AP752" i="2"/>
  <c r="AF752" i="2"/>
  <c r="AH752" i="2"/>
  <c r="AJ752" i="2"/>
  <c r="AL752" i="2"/>
  <c r="AK555" i="2"/>
  <c r="AE555" i="2"/>
  <c r="AG555" i="2"/>
  <c r="AO555" i="2"/>
  <c r="AM555" i="2"/>
  <c r="AI555" i="2"/>
  <c r="AK840" i="2"/>
  <c r="AG840" i="2"/>
  <c r="AE840" i="2"/>
  <c r="AI840" i="2"/>
  <c r="AO840" i="2"/>
  <c r="AM840" i="2"/>
  <c r="AI494" i="2"/>
  <c r="AM494" i="2"/>
  <c r="AK494" i="2"/>
  <c r="AE494" i="2"/>
  <c r="AO494" i="2"/>
  <c r="AG494" i="2"/>
  <c r="AP63" i="2"/>
  <c r="AL63" i="2"/>
  <c r="AN63" i="2"/>
  <c r="AF63" i="2"/>
  <c r="AH63" i="2"/>
  <c r="AJ63" i="2"/>
  <c r="AH758" i="2"/>
  <c r="AF758" i="2"/>
  <c r="AJ758" i="2"/>
  <c r="AN758" i="2"/>
  <c r="AP758" i="2"/>
  <c r="AL758" i="2"/>
  <c r="AN271" i="2"/>
  <c r="AF271" i="2"/>
  <c r="AJ271" i="2"/>
  <c r="AL271" i="2"/>
  <c r="AP271" i="2"/>
  <c r="AH271" i="2"/>
  <c r="AL657" i="2"/>
  <c r="AF657" i="2"/>
  <c r="AH657" i="2"/>
  <c r="AP657" i="2"/>
  <c r="AN657" i="2"/>
  <c r="AJ657" i="2"/>
  <c r="AM215" i="2"/>
  <c r="AI215" i="2"/>
  <c r="AG215" i="2"/>
  <c r="AE215" i="2"/>
  <c r="AO215" i="2"/>
  <c r="AK215" i="2"/>
  <c r="AK603" i="2"/>
  <c r="AE603" i="2"/>
  <c r="AG603" i="2"/>
  <c r="AM603" i="2"/>
  <c r="AO603" i="2"/>
  <c r="AI603" i="2"/>
  <c r="AN889" i="2"/>
  <c r="AL889" i="2"/>
  <c r="AH889" i="2"/>
  <c r="AP889" i="2"/>
  <c r="AJ889" i="2"/>
  <c r="AF889" i="2"/>
  <c r="AN697" i="2"/>
  <c r="AL697" i="2"/>
  <c r="AP697" i="2"/>
  <c r="AJ697" i="2"/>
  <c r="AF697" i="2"/>
  <c r="AH697" i="2"/>
  <c r="AG408" i="2"/>
  <c r="AE408" i="2"/>
  <c r="AM408" i="2"/>
  <c r="AI408" i="2"/>
  <c r="AK408" i="2"/>
  <c r="AO408" i="2"/>
  <c r="AK532" i="2"/>
  <c r="AG532" i="2"/>
  <c r="AM532" i="2"/>
  <c r="AE532" i="2"/>
  <c r="AO532" i="2"/>
  <c r="AI532" i="2"/>
  <c r="AL257" i="2"/>
  <c r="AN257" i="2"/>
  <c r="AH257" i="2"/>
  <c r="AP257" i="2"/>
  <c r="AF257" i="2"/>
  <c r="AJ257" i="2"/>
  <c r="AO637" i="2"/>
  <c r="AE637" i="2"/>
  <c r="AI637" i="2"/>
  <c r="AK637" i="2"/>
  <c r="AG637" i="2"/>
  <c r="AM637" i="2"/>
  <c r="AL101" i="2"/>
  <c r="AJ101" i="2"/>
  <c r="AF101" i="2"/>
  <c r="AP101" i="2"/>
  <c r="AN101" i="2"/>
  <c r="AH101" i="2"/>
  <c r="AO703" i="2"/>
  <c r="AG703" i="2"/>
  <c r="AI703" i="2"/>
  <c r="AK703" i="2"/>
  <c r="AM703" i="2"/>
  <c r="AE703" i="2"/>
  <c r="AE240" i="2"/>
  <c r="AK240" i="2"/>
  <c r="AG240" i="2"/>
  <c r="AM240" i="2"/>
  <c r="AO240" i="2"/>
  <c r="AI240" i="2"/>
  <c r="AK293" i="2"/>
  <c r="AG293" i="2"/>
  <c r="AM293" i="2"/>
  <c r="AI293" i="2"/>
  <c r="AE293" i="2"/>
  <c r="AO293" i="2"/>
  <c r="AJ969" i="2"/>
  <c r="AL969" i="2"/>
  <c r="AN969" i="2"/>
  <c r="AF969" i="2"/>
  <c r="AP969" i="2"/>
  <c r="AH969" i="2"/>
  <c r="AJ944" i="2"/>
  <c r="AN944" i="2"/>
  <c r="AF944" i="2"/>
  <c r="AL944" i="2"/>
  <c r="AH944" i="2"/>
  <c r="AP944" i="2"/>
  <c r="AF561" i="2"/>
  <c r="AL561" i="2"/>
  <c r="AN561" i="2"/>
  <c r="AH561" i="2"/>
  <c r="AJ561" i="2"/>
  <c r="AP561" i="2"/>
  <c r="AF535" i="2"/>
  <c r="AP535" i="2"/>
  <c r="AN535" i="2"/>
  <c r="AL535" i="2"/>
  <c r="AJ535" i="2"/>
  <c r="AH535" i="2"/>
  <c r="AG456" i="2"/>
  <c r="AO456" i="2"/>
  <c r="AM456" i="2"/>
  <c r="AI456" i="2"/>
  <c r="AK456" i="2"/>
  <c r="AE456" i="2"/>
  <c r="AM591" i="2"/>
  <c r="AO591" i="2"/>
  <c r="AI591" i="2"/>
  <c r="AK591" i="2"/>
  <c r="AG591" i="2"/>
  <c r="AE591" i="2"/>
  <c r="AI79" i="2"/>
  <c r="AM79" i="2"/>
  <c r="AK79" i="2"/>
  <c r="AE79" i="2"/>
  <c r="AO79" i="2"/>
  <c r="AG79" i="2"/>
  <c r="AN584" i="2"/>
  <c r="AP584" i="2"/>
  <c r="AJ584" i="2"/>
  <c r="AL584" i="2"/>
  <c r="AF584" i="2"/>
  <c r="AH584" i="2"/>
  <c r="AH856" i="2"/>
  <c r="AF856" i="2"/>
  <c r="AN856" i="2"/>
  <c r="AJ856" i="2"/>
  <c r="AP856" i="2"/>
  <c r="AL856" i="2"/>
  <c r="AM753" i="2"/>
  <c r="AE753" i="2"/>
  <c r="AG753" i="2"/>
  <c r="AI753" i="2"/>
  <c r="AK753" i="2"/>
  <c r="AO753" i="2"/>
  <c r="AM519" i="2"/>
  <c r="AO519" i="2"/>
  <c r="AI519" i="2"/>
  <c r="AE519" i="2"/>
  <c r="AK519" i="2"/>
  <c r="AG519" i="2"/>
  <c r="AJ624" i="2"/>
  <c r="AL624" i="2"/>
  <c r="AP624" i="2"/>
  <c r="AN624" i="2"/>
  <c r="AF624" i="2"/>
  <c r="AH624" i="2"/>
  <c r="AO200" i="2"/>
  <c r="AM200" i="2"/>
  <c r="AE200" i="2"/>
  <c r="AK200" i="2"/>
  <c r="AG200" i="2"/>
  <c r="AI200" i="2"/>
  <c r="AG364" i="2"/>
  <c r="AE364" i="2"/>
  <c r="AI364" i="2"/>
  <c r="AM364" i="2"/>
  <c r="AO364" i="2"/>
  <c r="AK364" i="2"/>
  <c r="AF890" i="2"/>
  <c r="AN890" i="2"/>
  <c r="AL890" i="2"/>
  <c r="AP890" i="2"/>
  <c r="AJ890" i="2"/>
  <c r="AH890" i="2"/>
  <c r="AL689" i="2"/>
  <c r="AF689" i="2"/>
  <c r="AH689" i="2"/>
  <c r="AN689" i="2"/>
  <c r="AP689" i="2"/>
  <c r="AJ689" i="2"/>
  <c r="AI225" i="2"/>
  <c r="AM225" i="2"/>
  <c r="AO225" i="2"/>
  <c r="AG225" i="2"/>
  <c r="AK225" i="2"/>
  <c r="AE225" i="2"/>
  <c r="AG352" i="2"/>
  <c r="AM352" i="2"/>
  <c r="AO352" i="2"/>
  <c r="AI352" i="2"/>
  <c r="AK352" i="2"/>
  <c r="AE352" i="2"/>
  <c r="AH429" i="2"/>
  <c r="AL429" i="2"/>
  <c r="AN429" i="2"/>
  <c r="AJ429" i="2"/>
  <c r="AP429" i="2"/>
  <c r="AF429" i="2"/>
  <c r="AK44" i="2"/>
  <c r="AG44" i="2"/>
  <c r="AI44" i="2"/>
  <c r="AO44" i="2"/>
  <c r="AM44" i="2"/>
  <c r="AE44" i="2"/>
  <c r="AH141" i="2"/>
  <c r="AN141" i="2"/>
  <c r="AP141" i="2"/>
  <c r="AJ141" i="2"/>
  <c r="AL141" i="2"/>
  <c r="AF141" i="2"/>
  <c r="AH349" i="2"/>
  <c r="AF349" i="2"/>
  <c r="AJ349" i="2"/>
  <c r="AN349" i="2"/>
  <c r="AP349" i="2"/>
  <c r="AL349" i="2"/>
  <c r="AF810" i="2"/>
  <c r="AP810" i="2"/>
  <c r="AJ810" i="2"/>
  <c r="AL810" i="2"/>
  <c r="AN810" i="2"/>
  <c r="AH810" i="2"/>
  <c r="AO935" i="2"/>
  <c r="AM935" i="2"/>
  <c r="AK935" i="2"/>
  <c r="AE935" i="2"/>
  <c r="AG935" i="2"/>
  <c r="AI935" i="2"/>
  <c r="AE340" i="2"/>
  <c r="AI340" i="2"/>
  <c r="AK340" i="2"/>
  <c r="AG340" i="2"/>
  <c r="AM340" i="2"/>
  <c r="AO340" i="2"/>
  <c r="AE722" i="2"/>
  <c r="AI722" i="2"/>
  <c r="AG722" i="2"/>
  <c r="AO722" i="2"/>
  <c r="AK722" i="2"/>
  <c r="AM722" i="2"/>
  <c r="AO923" i="2"/>
  <c r="AE923" i="2"/>
  <c r="AG923" i="2"/>
  <c r="AK923" i="2"/>
  <c r="AI923" i="2"/>
  <c r="AM923" i="2"/>
  <c r="AJ715" i="2"/>
  <c r="AH715" i="2"/>
  <c r="AF715" i="2"/>
  <c r="AN715" i="2"/>
  <c r="AP715" i="2"/>
  <c r="AL715" i="2"/>
  <c r="AI995" i="2"/>
  <c r="AK995" i="2"/>
  <c r="AM995" i="2"/>
  <c r="AG995" i="2"/>
  <c r="AE995" i="2"/>
  <c r="AO995" i="2"/>
  <c r="AI21" i="2"/>
  <c r="AE21" i="2"/>
  <c r="AM21" i="2"/>
  <c r="AG21" i="2"/>
  <c r="AK21" i="2"/>
  <c r="AO21" i="2"/>
  <c r="AP933" i="2"/>
  <c r="AF933" i="2"/>
  <c r="AJ933" i="2"/>
  <c r="AH933" i="2"/>
  <c r="AL933" i="2"/>
  <c r="AN933" i="2"/>
  <c r="AO786" i="2"/>
  <c r="AG786" i="2"/>
  <c r="AE786" i="2"/>
  <c r="AM786" i="2"/>
  <c r="AK786" i="2"/>
  <c r="AI786" i="2"/>
  <c r="AE75" i="2"/>
  <c r="AO75" i="2"/>
  <c r="AI75" i="2"/>
  <c r="AG75" i="2"/>
  <c r="AK75" i="2"/>
  <c r="AM75" i="2"/>
  <c r="AH512" i="2"/>
  <c r="AN512" i="2"/>
  <c r="AP512" i="2"/>
  <c r="AJ512" i="2"/>
  <c r="AL512" i="2"/>
  <c r="AF512" i="2"/>
  <c r="AK382" i="2"/>
  <c r="AE382" i="2"/>
  <c r="AM382" i="2"/>
  <c r="AO382" i="2"/>
  <c r="AI382" i="2"/>
  <c r="AG382" i="2"/>
  <c r="AI189" i="2"/>
  <c r="AM189" i="2"/>
  <c r="AK189" i="2"/>
  <c r="AO189" i="2"/>
  <c r="AE189" i="2"/>
  <c r="AG189" i="2"/>
  <c r="AJ88" i="2"/>
  <c r="AN88" i="2"/>
  <c r="AL88" i="2"/>
  <c r="AF88" i="2"/>
  <c r="AH88" i="2"/>
  <c r="AP88" i="2"/>
  <c r="AK740" i="2"/>
  <c r="AI740" i="2"/>
  <c r="AE740" i="2"/>
  <c r="AM740" i="2"/>
  <c r="AO740" i="2"/>
  <c r="AG740" i="2"/>
  <c r="AO222" i="2"/>
  <c r="AM222" i="2"/>
  <c r="AI222" i="2"/>
  <c r="AE222" i="2"/>
  <c r="AK222" i="2"/>
  <c r="AG222" i="2"/>
  <c r="AN699" i="2"/>
  <c r="AP699" i="2"/>
  <c r="AJ699" i="2"/>
  <c r="AH699" i="2"/>
  <c r="AF699" i="2"/>
  <c r="AL699" i="2"/>
  <c r="AH568" i="2"/>
  <c r="AN568" i="2"/>
  <c r="AP568" i="2"/>
  <c r="AL568" i="2"/>
  <c r="AJ568" i="2"/>
  <c r="AF568" i="2"/>
  <c r="AM76" i="2"/>
  <c r="AO76" i="2"/>
  <c r="AG76" i="2"/>
  <c r="AE76" i="2"/>
  <c r="AI76" i="2"/>
  <c r="AK76" i="2"/>
  <c r="AF195" i="2"/>
  <c r="AJ195" i="2"/>
  <c r="AH195" i="2"/>
  <c r="AL195" i="2"/>
  <c r="AP195" i="2"/>
  <c r="AN195" i="2"/>
  <c r="AK564" i="2"/>
  <c r="AE564" i="2"/>
  <c r="AG564" i="2"/>
  <c r="AM564" i="2"/>
  <c r="AO564" i="2"/>
  <c r="AI564" i="2"/>
  <c r="AN938" i="2"/>
  <c r="AP938" i="2"/>
  <c r="AJ938" i="2"/>
  <c r="AF938" i="2"/>
  <c r="AL938" i="2"/>
  <c r="AH938" i="2"/>
  <c r="AL803" i="2"/>
  <c r="AF803" i="2"/>
  <c r="AH803" i="2"/>
  <c r="AJ803" i="2"/>
  <c r="AN803" i="2"/>
  <c r="AP803" i="2"/>
  <c r="AK306" i="2"/>
  <c r="AO306" i="2"/>
  <c r="AI306" i="2"/>
  <c r="AG306" i="2"/>
  <c r="AM306" i="2"/>
  <c r="AE306" i="2"/>
  <c r="AI84" i="2"/>
  <c r="AG84" i="2"/>
  <c r="AM84" i="2"/>
  <c r="AE84" i="2"/>
  <c r="AO84" i="2"/>
  <c r="AK84" i="2"/>
  <c r="AI295" i="2"/>
  <c r="AE295" i="2"/>
  <c r="AM295" i="2"/>
  <c r="AO295" i="2"/>
  <c r="AK295" i="2"/>
  <c r="AG295" i="2"/>
  <c r="AM530" i="2"/>
  <c r="AO530" i="2"/>
  <c r="AI530" i="2"/>
  <c r="AG530" i="2"/>
  <c r="AE530" i="2"/>
  <c r="AK530" i="2"/>
  <c r="AF576" i="2"/>
  <c r="AH576" i="2"/>
  <c r="AN576" i="2"/>
  <c r="AP576" i="2"/>
  <c r="AJ576" i="2"/>
  <c r="AL576" i="2"/>
  <c r="AL298" i="2"/>
  <c r="AH298" i="2"/>
  <c r="AP298" i="2"/>
  <c r="AN298" i="2"/>
  <c r="AF298" i="2"/>
  <c r="AJ298" i="2"/>
  <c r="AF273" i="2"/>
  <c r="AP273" i="2"/>
  <c r="AH273" i="2"/>
  <c r="AJ273" i="2"/>
  <c r="AL273" i="2"/>
  <c r="AN273" i="2"/>
  <c r="AH446" i="2"/>
  <c r="AF446" i="2"/>
  <c r="AN446" i="2"/>
  <c r="AL446" i="2"/>
  <c r="AP446" i="2"/>
  <c r="AJ446" i="2"/>
  <c r="AO393" i="2"/>
  <c r="AI393" i="2"/>
  <c r="AM393" i="2"/>
  <c r="AK393" i="2"/>
  <c r="AG393" i="2"/>
  <c r="AE393" i="2"/>
  <c r="AI253" i="2"/>
  <c r="AE253" i="2"/>
  <c r="AG253" i="2"/>
  <c r="AO253" i="2"/>
  <c r="AK253" i="2"/>
  <c r="AM253" i="2"/>
  <c r="AE353" i="2"/>
  <c r="AG353" i="2"/>
  <c r="AM353" i="2"/>
  <c r="AI353" i="2"/>
  <c r="AO353" i="2"/>
  <c r="AK353" i="2"/>
  <c r="AH662" i="2"/>
  <c r="AN662" i="2"/>
  <c r="AP662" i="2"/>
  <c r="AJ662" i="2"/>
  <c r="AL662" i="2"/>
  <c r="AF662" i="2"/>
  <c r="AF781" i="2"/>
  <c r="AP781" i="2"/>
  <c r="AJ781" i="2"/>
  <c r="AL781" i="2"/>
  <c r="AH781" i="2"/>
  <c r="AN781" i="2"/>
  <c r="AH219" i="2"/>
  <c r="AF219" i="2"/>
  <c r="AN219" i="2"/>
  <c r="AP219" i="2"/>
  <c r="AL219" i="2"/>
  <c r="AJ219" i="2"/>
  <c r="AM516" i="2"/>
  <c r="AO516" i="2"/>
  <c r="AI516" i="2"/>
  <c r="AK516" i="2"/>
  <c r="AE516" i="2"/>
  <c r="AG516" i="2"/>
  <c r="AH802" i="2"/>
  <c r="AN802" i="2"/>
  <c r="AL802" i="2"/>
  <c r="AF802" i="2"/>
  <c r="AJ802" i="2"/>
  <c r="AP802" i="2"/>
  <c r="AO570" i="2"/>
  <c r="AM570" i="2"/>
  <c r="AE570" i="2"/>
  <c r="AK570" i="2"/>
  <c r="AI570" i="2"/>
  <c r="AG570" i="2"/>
  <c r="AM149" i="2"/>
  <c r="AE149" i="2"/>
  <c r="AO149" i="2"/>
  <c r="AG149" i="2"/>
  <c r="AI149" i="2"/>
  <c r="AK149" i="2"/>
  <c r="AF272" i="2"/>
  <c r="AH272" i="2"/>
  <c r="AP272" i="2"/>
  <c r="AL272" i="2"/>
  <c r="AN272" i="2"/>
  <c r="AJ272" i="2"/>
  <c r="AG854" i="2"/>
  <c r="AK854" i="2"/>
  <c r="AM854" i="2"/>
  <c r="AO854" i="2"/>
  <c r="AE854" i="2"/>
  <c r="AI854" i="2"/>
  <c r="AL390" i="2"/>
  <c r="AN390" i="2"/>
  <c r="AJ390" i="2"/>
  <c r="AF390" i="2"/>
  <c r="AH390" i="2"/>
  <c r="AP390" i="2"/>
  <c r="AL751" i="2"/>
  <c r="AF751" i="2"/>
  <c r="AH751" i="2"/>
  <c r="AJ751" i="2"/>
  <c r="AP751" i="2"/>
  <c r="AN751" i="2"/>
  <c r="AG178" i="2"/>
  <c r="AM178" i="2"/>
  <c r="AI178" i="2"/>
  <c r="AE178" i="2"/>
  <c r="AK178" i="2"/>
  <c r="AO178" i="2"/>
  <c r="AH213" i="2"/>
  <c r="AF213" i="2"/>
  <c r="AN213" i="2"/>
  <c r="AP213" i="2"/>
  <c r="AL213" i="2"/>
  <c r="AJ213" i="2"/>
  <c r="AG242" i="2"/>
  <c r="AM242" i="2"/>
  <c r="AK242" i="2"/>
  <c r="AI242" i="2"/>
  <c r="AE242" i="2"/>
  <c r="AO242" i="2"/>
  <c r="AG873" i="2"/>
  <c r="AK873" i="2"/>
  <c r="AM873" i="2"/>
  <c r="AO873" i="2"/>
  <c r="AE873" i="2"/>
  <c r="AI873" i="2"/>
  <c r="AG560" i="2"/>
  <c r="AM560" i="2"/>
  <c r="AO560" i="2"/>
  <c r="AK560" i="2"/>
  <c r="AI560" i="2"/>
  <c r="AE560" i="2"/>
  <c r="AF956" i="2"/>
  <c r="AL956" i="2"/>
  <c r="AH956" i="2"/>
  <c r="AN956" i="2"/>
  <c r="AJ956" i="2"/>
  <c r="AP956" i="2"/>
  <c r="AI649" i="2"/>
  <c r="AE649" i="2"/>
  <c r="AK649" i="2"/>
  <c r="AM649" i="2"/>
  <c r="AO649" i="2"/>
  <c r="AG649" i="2"/>
  <c r="AF993" i="2"/>
  <c r="AP993" i="2"/>
  <c r="AN993" i="2"/>
  <c r="AL993" i="2"/>
  <c r="AJ993" i="2"/>
  <c r="AH993" i="2"/>
  <c r="AO966" i="2"/>
  <c r="AI966" i="2"/>
  <c r="AK966" i="2"/>
  <c r="AM966" i="2"/>
  <c r="AG966" i="2"/>
  <c r="AE966" i="2"/>
  <c r="AI478" i="2"/>
  <c r="AM478" i="2"/>
  <c r="AE478" i="2"/>
  <c r="AO478" i="2"/>
  <c r="AG478" i="2"/>
  <c r="AK478" i="2"/>
  <c r="AN828" i="2"/>
  <c r="AP828" i="2"/>
  <c r="AF828" i="2"/>
  <c r="AL828" i="2"/>
  <c r="AJ828" i="2"/>
  <c r="AH828" i="2"/>
  <c r="AL792" i="2"/>
  <c r="AJ792" i="2"/>
  <c r="AH792" i="2"/>
  <c r="AN792" i="2"/>
  <c r="AF792" i="2"/>
  <c r="AP792" i="2"/>
  <c r="AM585" i="2"/>
  <c r="AO585" i="2"/>
  <c r="AI585" i="2"/>
  <c r="AK585" i="2"/>
  <c r="AG585" i="2"/>
  <c r="AE585" i="2"/>
  <c r="AL151" i="2"/>
  <c r="AP151" i="2"/>
  <c r="AH151" i="2"/>
  <c r="AN151" i="2"/>
  <c r="AJ151" i="2"/>
  <c r="AF151" i="2"/>
  <c r="AF707" i="2"/>
  <c r="AL707" i="2"/>
  <c r="AN707" i="2"/>
  <c r="AP707" i="2"/>
  <c r="AH707" i="2"/>
  <c r="AJ707" i="2"/>
  <c r="AH778" i="2"/>
  <c r="AF778" i="2"/>
  <c r="AP778" i="2"/>
  <c r="AJ778" i="2"/>
  <c r="AL778" i="2"/>
  <c r="AN778" i="2"/>
  <c r="AF593" i="2"/>
  <c r="AH593" i="2"/>
  <c r="AJ593" i="2"/>
  <c r="AN593" i="2"/>
  <c r="AP593" i="2"/>
  <c r="AL593" i="2"/>
  <c r="AL987" i="2"/>
  <c r="AJ987" i="2"/>
  <c r="AH987" i="2"/>
  <c r="AN987" i="2"/>
  <c r="AP987" i="2"/>
  <c r="AF987" i="2"/>
  <c r="AK902" i="2"/>
  <c r="AM902" i="2"/>
  <c r="AO902" i="2"/>
  <c r="AI902" i="2"/>
  <c r="AE902" i="2"/>
  <c r="AG902" i="2"/>
  <c r="AH880" i="2"/>
  <c r="AJ880" i="2"/>
  <c r="AP880" i="2"/>
  <c r="AF880" i="2"/>
  <c r="AN880" i="2"/>
  <c r="AL880" i="2"/>
  <c r="AG729" i="2"/>
  <c r="AK729" i="2"/>
  <c r="AI729" i="2"/>
  <c r="AE729" i="2"/>
  <c r="AM729" i="2"/>
  <c r="AO729" i="2"/>
  <c r="AH465" i="2"/>
  <c r="AJ465" i="2"/>
  <c r="AF465" i="2"/>
  <c r="AN465" i="2"/>
  <c r="AL465" i="2"/>
  <c r="AP465" i="2"/>
  <c r="AI906" i="2"/>
  <c r="AG906" i="2"/>
  <c r="AE906" i="2"/>
  <c r="AM906" i="2"/>
  <c r="AK906" i="2"/>
  <c r="AO906" i="2"/>
  <c r="AG449" i="2"/>
  <c r="AK449" i="2"/>
  <c r="AE449" i="2"/>
  <c r="AO449" i="2"/>
  <c r="AM449" i="2"/>
  <c r="AI449" i="2"/>
  <c r="AL756" i="2"/>
  <c r="AF756" i="2"/>
  <c r="AH756" i="2"/>
  <c r="AP756" i="2"/>
  <c r="AN756" i="2"/>
  <c r="AJ756" i="2"/>
  <c r="AH909" i="2"/>
  <c r="AJ909" i="2"/>
  <c r="AL909" i="2"/>
  <c r="AP909" i="2"/>
  <c r="AF909" i="2"/>
  <c r="AN909" i="2"/>
  <c r="AE892" i="2"/>
  <c r="AO892" i="2"/>
  <c r="AK892" i="2"/>
  <c r="AG892" i="2"/>
  <c r="AM892" i="2"/>
  <c r="AI892" i="2"/>
  <c r="AH144" i="2"/>
  <c r="AL144" i="2"/>
  <c r="AJ144" i="2"/>
  <c r="AF144" i="2"/>
  <c r="AP144" i="2"/>
  <c r="AN144" i="2"/>
  <c r="AJ78" i="2"/>
  <c r="AP78" i="2"/>
  <c r="AF78" i="2"/>
  <c r="AN78" i="2"/>
  <c r="AL78" i="2"/>
  <c r="AH78" i="2"/>
  <c r="AM52" i="2"/>
  <c r="AI52" i="2"/>
  <c r="AK52" i="2"/>
  <c r="AG52" i="2"/>
  <c r="AE52" i="2"/>
  <c r="AO52" i="2"/>
  <c r="AN194" i="2"/>
  <c r="AJ194" i="2"/>
  <c r="AF194" i="2"/>
  <c r="AH194" i="2"/>
  <c r="AP194" i="2"/>
  <c r="AL194" i="2"/>
  <c r="AH674" i="2"/>
  <c r="AF674" i="2"/>
  <c r="AP674" i="2"/>
  <c r="AJ674" i="2"/>
  <c r="AL674" i="2"/>
  <c r="AN674" i="2"/>
  <c r="AK397" i="2"/>
  <c r="AE397" i="2"/>
  <c r="AO397" i="2"/>
  <c r="AG397" i="2"/>
  <c r="AM397" i="2"/>
  <c r="AI397" i="2"/>
  <c r="AI732" i="2"/>
  <c r="AO732" i="2"/>
  <c r="AE732" i="2"/>
  <c r="AK732" i="2"/>
  <c r="AM732" i="2"/>
  <c r="AG732" i="2"/>
  <c r="AN967" i="2"/>
  <c r="AF967" i="2"/>
  <c r="AL967" i="2"/>
  <c r="AJ967" i="2"/>
  <c r="AH967" i="2"/>
  <c r="AP967" i="2"/>
  <c r="AI818" i="2"/>
  <c r="AK818" i="2"/>
  <c r="AG818" i="2"/>
  <c r="AE818" i="2"/>
  <c r="AO818" i="2"/>
  <c r="AM818" i="2"/>
  <c r="AL654" i="2"/>
  <c r="AH654" i="2"/>
  <c r="AF654" i="2"/>
  <c r="AN654" i="2"/>
  <c r="AP654" i="2"/>
  <c r="AJ654" i="2"/>
  <c r="AE962" i="2"/>
  <c r="AO962" i="2"/>
  <c r="AI962" i="2"/>
  <c r="AK962" i="2"/>
  <c r="AG962" i="2"/>
  <c r="AM962" i="2"/>
  <c r="AJ345" i="2"/>
  <c r="AN345" i="2"/>
  <c r="AL345" i="2"/>
  <c r="AF345" i="2"/>
  <c r="AP345" i="2"/>
  <c r="AH345" i="2"/>
  <c r="AH399" i="2"/>
  <c r="AL399" i="2"/>
  <c r="AP399" i="2"/>
  <c r="AJ399" i="2"/>
  <c r="AN399" i="2"/>
  <c r="AF399" i="2"/>
  <c r="AM610" i="2"/>
  <c r="AO610" i="2"/>
  <c r="AI610" i="2"/>
  <c r="AK610" i="2"/>
  <c r="AG610" i="2"/>
  <c r="AE610" i="2"/>
  <c r="AL121" i="2"/>
  <c r="AH121" i="2"/>
  <c r="AJ121" i="2"/>
  <c r="AN121" i="2"/>
  <c r="AF121" i="2"/>
  <c r="AP121" i="2"/>
  <c r="AG431" i="2"/>
  <c r="AK431" i="2"/>
  <c r="AO431" i="2"/>
  <c r="AM431" i="2"/>
  <c r="AI431" i="2"/>
  <c r="AE431" i="2"/>
  <c r="AP772" i="2"/>
  <c r="AJ772" i="2"/>
  <c r="AL772" i="2"/>
  <c r="AF772" i="2"/>
  <c r="AH772" i="2"/>
  <c r="AN772" i="2"/>
  <c r="AP94" i="2"/>
  <c r="AL94" i="2"/>
  <c r="AF94" i="2"/>
  <c r="AJ94" i="2"/>
  <c r="AH94" i="2"/>
  <c r="AN94" i="2"/>
  <c r="AE767" i="2"/>
  <c r="AK767" i="2"/>
  <c r="AI767" i="2"/>
  <c r="AG767" i="2"/>
  <c r="AO767" i="2"/>
  <c r="AM767" i="2"/>
  <c r="AF111" i="2"/>
  <c r="AN111" i="2"/>
  <c r="AL111" i="2"/>
  <c r="AH111" i="2"/>
  <c r="AJ111" i="2"/>
  <c r="AP111" i="2"/>
  <c r="AF838" i="2"/>
  <c r="AP838" i="2"/>
  <c r="AN838" i="2"/>
  <c r="AJ838" i="2"/>
  <c r="AL838" i="2"/>
  <c r="AH838" i="2"/>
  <c r="AG348" i="2"/>
  <c r="AE348" i="2"/>
  <c r="AI348" i="2"/>
  <c r="AM348" i="2"/>
  <c r="AK348" i="2"/>
  <c r="AO348" i="2"/>
  <c r="AJ116" i="2"/>
  <c r="AH116" i="2"/>
  <c r="AN116" i="2"/>
  <c r="AF116" i="2"/>
  <c r="AL116" i="2"/>
  <c r="AP116" i="2"/>
  <c r="AI984" i="2"/>
  <c r="AM984" i="2"/>
  <c r="AE984" i="2"/>
  <c r="AO984" i="2"/>
  <c r="AG984" i="2"/>
  <c r="AK984" i="2"/>
  <c r="AP330" i="2"/>
  <c r="AJ330" i="2"/>
  <c r="AL330" i="2"/>
  <c r="AN330" i="2"/>
  <c r="AF330" i="2"/>
  <c r="AH330" i="2"/>
  <c r="AO239" i="2"/>
  <c r="AG239" i="2"/>
  <c r="AK239" i="2"/>
  <c r="AE239" i="2"/>
  <c r="AI239" i="2"/>
  <c r="AM239" i="2"/>
  <c r="AJ492" i="2"/>
  <c r="AP492" i="2"/>
  <c r="AL492" i="2"/>
  <c r="AH492" i="2"/>
  <c r="AF492" i="2"/>
  <c r="AN492" i="2"/>
  <c r="AO28" i="2"/>
  <c r="AE28" i="2"/>
  <c r="AI28" i="2"/>
  <c r="AK28" i="2"/>
  <c r="AG28" i="2"/>
  <c r="AM28" i="2"/>
  <c r="AO402" i="2"/>
  <c r="AE402" i="2"/>
  <c r="AI402" i="2"/>
  <c r="AK402" i="2"/>
  <c r="AG402" i="2"/>
  <c r="AM402" i="2"/>
  <c r="AI391" i="2"/>
  <c r="AM391" i="2"/>
  <c r="AE391" i="2"/>
  <c r="AO391" i="2"/>
  <c r="AG391" i="2"/>
  <c r="AK391" i="2"/>
  <c r="AO184" i="2"/>
  <c r="AK184" i="2"/>
  <c r="AM184" i="2"/>
  <c r="AI184" i="2"/>
  <c r="AG184" i="2"/>
  <c r="AE184" i="2"/>
  <c r="AM544" i="2"/>
  <c r="AO544" i="2"/>
  <c r="AI544" i="2"/>
  <c r="AG544" i="2"/>
  <c r="AE544" i="2"/>
  <c r="AK544" i="2"/>
  <c r="AK833" i="2"/>
  <c r="AO833" i="2"/>
  <c r="AG833" i="2"/>
  <c r="AI833" i="2"/>
  <c r="AE833" i="2"/>
  <c r="AM833" i="2"/>
  <c r="AG648" i="2"/>
  <c r="AI648" i="2"/>
  <c r="AM648" i="2"/>
  <c r="AE648" i="2"/>
  <c r="AK648" i="2"/>
  <c r="AO648" i="2"/>
  <c r="AO66" i="2"/>
  <c r="AG66" i="2"/>
  <c r="AI66" i="2"/>
  <c r="AM66" i="2"/>
  <c r="AE66" i="2"/>
  <c r="AK66" i="2"/>
  <c r="AI191" i="2"/>
  <c r="AK191" i="2"/>
  <c r="AO191" i="2"/>
  <c r="AE191" i="2"/>
  <c r="AM191" i="2"/>
  <c r="AG191" i="2"/>
  <c r="AP311" i="2"/>
  <c r="AF311" i="2"/>
  <c r="AH311" i="2"/>
  <c r="AN311" i="2"/>
  <c r="AJ311" i="2"/>
  <c r="AL311" i="2"/>
  <c r="AM606" i="2"/>
  <c r="AO606" i="2"/>
  <c r="AI606" i="2"/>
  <c r="AK606" i="2"/>
  <c r="AG606" i="2"/>
  <c r="AE606" i="2"/>
  <c r="AL475" i="2"/>
  <c r="AF475" i="2"/>
  <c r="AH475" i="2"/>
  <c r="AP475" i="2"/>
  <c r="AJ475" i="2"/>
  <c r="AN475" i="2"/>
  <c r="AL441" i="2"/>
  <c r="AF441" i="2"/>
  <c r="AH441" i="2"/>
  <c r="AJ441" i="2"/>
  <c r="AP441" i="2"/>
  <c r="AN441" i="2"/>
  <c r="AO742" i="2"/>
  <c r="AG742" i="2"/>
  <c r="AE742" i="2"/>
  <c r="AI742" i="2"/>
  <c r="AK742" i="2"/>
  <c r="AM742" i="2"/>
  <c r="AJ582" i="2"/>
  <c r="AH582" i="2"/>
  <c r="AF582" i="2"/>
  <c r="AL582" i="2"/>
  <c r="AN582" i="2"/>
  <c r="AP582" i="2"/>
  <c r="AM597" i="2"/>
  <c r="AO597" i="2"/>
  <c r="AI597" i="2"/>
  <c r="AE597" i="2"/>
  <c r="AG597" i="2"/>
  <c r="AK597" i="2"/>
  <c r="AG877" i="2"/>
  <c r="AM877" i="2"/>
  <c r="AK877" i="2"/>
  <c r="AI877" i="2"/>
  <c r="AE877" i="2"/>
  <c r="AO877" i="2"/>
  <c r="AJ559" i="2"/>
  <c r="AH559" i="2"/>
  <c r="AF559" i="2"/>
  <c r="AN559" i="2"/>
  <c r="AP559" i="2"/>
  <c r="AL559" i="2"/>
  <c r="AG74" i="2"/>
  <c r="AK74" i="2"/>
  <c r="AE74" i="2"/>
  <c r="AM74" i="2"/>
  <c r="AO74" i="2"/>
  <c r="AI74" i="2"/>
  <c r="AN583" i="2"/>
  <c r="AL583" i="2"/>
  <c r="AJ583" i="2"/>
  <c r="AH583" i="2"/>
  <c r="AF583" i="2"/>
  <c r="AP583" i="2"/>
  <c r="AP354" i="2"/>
  <c r="AJ354" i="2"/>
  <c r="AH354" i="2"/>
  <c r="AL354" i="2"/>
  <c r="AN354" i="2"/>
  <c r="AF354" i="2"/>
  <c r="AN679" i="2"/>
  <c r="AP679" i="2"/>
  <c r="AJ679" i="2"/>
  <c r="AL679" i="2"/>
  <c r="AF679" i="2"/>
  <c r="AH679" i="2"/>
  <c r="AK414" i="2"/>
  <c r="AO414" i="2"/>
  <c r="AI414" i="2"/>
  <c r="AM414" i="2"/>
  <c r="AG414" i="2"/>
  <c r="AE414" i="2"/>
  <c r="AK35" i="2"/>
  <c r="AO35" i="2"/>
  <c r="AE35" i="2"/>
  <c r="AI35" i="2"/>
  <c r="AG35" i="2"/>
  <c r="AM35" i="2"/>
  <c r="AN71" i="2"/>
  <c r="AJ71" i="2"/>
  <c r="AH71" i="2"/>
  <c r="AF71" i="2"/>
  <c r="AP71" i="2"/>
  <c r="AL71" i="2"/>
  <c r="AF464" i="2"/>
  <c r="AN464" i="2"/>
  <c r="AJ464" i="2"/>
  <c r="AP464" i="2"/>
  <c r="AH464" i="2"/>
  <c r="AL464" i="2"/>
  <c r="AO587" i="2"/>
  <c r="AI587" i="2"/>
  <c r="AK587" i="2"/>
  <c r="AE587" i="2"/>
  <c r="AG587" i="2"/>
  <c r="AM587" i="2"/>
  <c r="AN378" i="2"/>
  <c r="AJ378" i="2"/>
  <c r="AF378" i="2"/>
  <c r="AL378" i="2"/>
  <c r="AP378" i="2"/>
  <c r="AH378" i="2"/>
  <c r="AN505" i="2"/>
  <c r="AF505" i="2"/>
  <c r="AJ505" i="2"/>
  <c r="AP505" i="2"/>
  <c r="AH505" i="2"/>
  <c r="AL505" i="2"/>
  <c r="AI327" i="2"/>
  <c r="AO327" i="2"/>
  <c r="AE327" i="2"/>
  <c r="AK327" i="2"/>
  <c r="AM327" i="2"/>
  <c r="AG327" i="2"/>
  <c r="AJ727" i="2"/>
  <c r="AH727" i="2"/>
  <c r="AF727" i="2"/>
  <c r="AN727" i="2"/>
  <c r="AL727" i="2"/>
  <c r="AP727" i="2"/>
  <c r="AN108" i="2"/>
  <c r="AH108" i="2"/>
  <c r="AL108" i="2"/>
  <c r="AF108" i="2"/>
  <c r="AP108" i="2"/>
  <c r="AJ108" i="2"/>
  <c r="AK706" i="2"/>
  <c r="AG706" i="2"/>
  <c r="AM706" i="2"/>
  <c r="AI706" i="2"/>
  <c r="AO706" i="2"/>
  <c r="AE706" i="2"/>
  <c r="AL664" i="2"/>
  <c r="AN664" i="2"/>
  <c r="AH664" i="2"/>
  <c r="AF664" i="2"/>
  <c r="AJ664" i="2"/>
  <c r="AP664" i="2"/>
  <c r="AP886" i="2"/>
  <c r="AH886" i="2"/>
  <c r="AF886" i="2"/>
  <c r="AN886" i="2"/>
  <c r="AJ886" i="2"/>
  <c r="AL886" i="2"/>
  <c r="AK148" i="2"/>
  <c r="AG148" i="2"/>
  <c r="AM148" i="2"/>
  <c r="AO148" i="2"/>
  <c r="AE148" i="2"/>
  <c r="AI148" i="2"/>
  <c r="AK436" i="2"/>
  <c r="AO436" i="2"/>
  <c r="AE436" i="2"/>
  <c r="AM436" i="2"/>
  <c r="AG436" i="2"/>
  <c r="AI436" i="2"/>
  <c r="AE70" i="2"/>
  <c r="AM70" i="2"/>
  <c r="AI70" i="2"/>
  <c r="AK70" i="2"/>
  <c r="AG70" i="2"/>
  <c r="AO70" i="2"/>
  <c r="AI734" i="2"/>
  <c r="AK734" i="2"/>
  <c r="AM734" i="2"/>
  <c r="AO734" i="2"/>
  <c r="AG734" i="2"/>
  <c r="AE734" i="2"/>
  <c r="AH29" i="2"/>
  <c r="AL29" i="2"/>
  <c r="AJ29" i="2"/>
  <c r="AN29" i="2"/>
  <c r="AF29" i="2"/>
  <c r="AP29" i="2"/>
  <c r="AN471" i="2"/>
  <c r="AF471" i="2"/>
  <c r="AL471" i="2"/>
  <c r="AJ471" i="2"/>
  <c r="AP471" i="2"/>
  <c r="AH471" i="2"/>
  <c r="AE157" i="2"/>
  <c r="AI157" i="2"/>
  <c r="AG157" i="2"/>
  <c r="AK157" i="2"/>
  <c r="AO157" i="2"/>
  <c r="AM157" i="2"/>
  <c r="AE137" i="2"/>
  <c r="AO137" i="2"/>
  <c r="AG137" i="2"/>
  <c r="AM137" i="2"/>
  <c r="AK137" i="2"/>
  <c r="AI137" i="2"/>
  <c r="AO876" i="2"/>
  <c r="AM876" i="2"/>
  <c r="AE876" i="2"/>
  <c r="AK876" i="2"/>
  <c r="AG876" i="2"/>
  <c r="AI876" i="2"/>
  <c r="AO578" i="2"/>
  <c r="AI578" i="2"/>
  <c r="AK578" i="2"/>
  <c r="AE578" i="2"/>
  <c r="AG578" i="2"/>
  <c r="AM578" i="2"/>
  <c r="AE426" i="2"/>
  <c r="AK426" i="2"/>
  <c r="AM426" i="2"/>
  <c r="AG426" i="2"/>
  <c r="AO426" i="2"/>
  <c r="AI426" i="2"/>
  <c r="AJ177" i="2"/>
  <c r="AP177" i="2"/>
  <c r="AN177" i="2"/>
  <c r="AL177" i="2"/>
  <c r="AF177" i="2"/>
  <c r="AH177" i="2"/>
  <c r="AF888" i="2"/>
  <c r="AN888" i="2"/>
  <c r="AL888" i="2"/>
  <c r="AH888" i="2"/>
  <c r="AJ888" i="2"/>
  <c r="AP888" i="2"/>
  <c r="AG440" i="2"/>
  <c r="AO440" i="2"/>
  <c r="AK440" i="2"/>
  <c r="AE440" i="2"/>
  <c r="AM440" i="2"/>
  <c r="AI440" i="2"/>
  <c r="AL31" i="2"/>
  <c r="AJ31" i="2"/>
  <c r="AP31" i="2"/>
  <c r="AF31" i="2"/>
  <c r="AH31" i="2"/>
  <c r="AN31" i="2"/>
  <c r="AM748" i="2"/>
  <c r="AE748" i="2"/>
  <c r="AG748" i="2"/>
  <c r="AK748" i="2"/>
  <c r="AO748" i="2"/>
  <c r="AI748" i="2"/>
  <c r="AM61" i="2"/>
  <c r="AE61" i="2"/>
  <c r="AO61" i="2"/>
  <c r="AI61" i="2"/>
  <c r="AG61" i="2"/>
  <c r="AK61" i="2"/>
  <c r="AE799" i="2"/>
  <c r="AK799" i="2"/>
  <c r="AI799" i="2"/>
  <c r="AM799" i="2"/>
  <c r="AO799" i="2"/>
  <c r="AG799" i="2"/>
  <c r="AH155" i="2"/>
  <c r="AF155" i="2"/>
  <c r="AJ155" i="2"/>
  <c r="AL155" i="2"/>
  <c r="AN155" i="2"/>
  <c r="AP155" i="2"/>
  <c r="AM992" i="2"/>
  <c r="AO992" i="2"/>
  <c r="AI992" i="2"/>
  <c r="AE992" i="2"/>
  <c r="AG992" i="2"/>
  <c r="AK992" i="2"/>
  <c r="AL815" i="2"/>
  <c r="AF815" i="2"/>
  <c r="AH815" i="2"/>
  <c r="AJ815" i="2"/>
  <c r="AN815" i="2"/>
  <c r="AP815" i="2"/>
  <c r="AK158" i="2"/>
  <c r="AO158" i="2"/>
  <c r="AI158" i="2"/>
  <c r="AE158" i="2"/>
  <c r="AG158" i="2"/>
  <c r="AM158" i="2"/>
  <c r="AO335" i="2"/>
  <c r="AG335" i="2"/>
  <c r="AM335" i="2"/>
  <c r="AI335" i="2"/>
  <c r="AK335" i="2"/>
  <c r="AE335" i="2"/>
  <c r="AN467" i="2"/>
  <c r="AL467" i="2"/>
  <c r="AJ467" i="2"/>
  <c r="AP467" i="2"/>
  <c r="AH467" i="2"/>
  <c r="AF467" i="2"/>
  <c r="AG677" i="2"/>
  <c r="AE677" i="2"/>
  <c r="AI677" i="2"/>
  <c r="AO677" i="2"/>
  <c r="AK677" i="2"/>
  <c r="AM677" i="2"/>
  <c r="AG415" i="2"/>
  <c r="AK415" i="2"/>
  <c r="AI415" i="2"/>
  <c r="AE415" i="2"/>
  <c r="AO415" i="2"/>
  <c r="AM415" i="2"/>
  <c r="AH489" i="2"/>
  <c r="AN489" i="2"/>
  <c r="AF489" i="2"/>
  <c r="AP489" i="2"/>
  <c r="AL489" i="2"/>
  <c r="AJ489" i="2"/>
  <c r="AO404" i="2"/>
  <c r="AG404" i="2"/>
  <c r="AE404" i="2"/>
  <c r="AM404" i="2"/>
  <c r="AK404" i="2"/>
  <c r="AI404" i="2"/>
  <c r="AJ30" i="2"/>
  <c r="AH30" i="2"/>
  <c r="AL30" i="2"/>
  <c r="AP30" i="2"/>
  <c r="AN30" i="2"/>
  <c r="AF30" i="2"/>
  <c r="AG209" i="2"/>
  <c r="AK209" i="2"/>
  <c r="AE209" i="2"/>
  <c r="AM209" i="2"/>
  <c r="AO209" i="2"/>
  <c r="AI209" i="2"/>
  <c r="AJ160" i="2"/>
  <c r="AF160" i="2"/>
  <c r="AL160" i="2"/>
  <c r="AH160" i="2"/>
  <c r="AP160" i="2"/>
  <c r="AN160" i="2"/>
  <c r="AN267" i="2"/>
  <c r="AL267" i="2"/>
  <c r="AP267" i="2"/>
  <c r="AJ267" i="2"/>
  <c r="AH267" i="2"/>
  <c r="AF267" i="2"/>
  <c r="AJ863" i="2"/>
  <c r="AP863" i="2"/>
  <c r="AN863" i="2"/>
  <c r="AL863" i="2"/>
  <c r="AF863" i="2"/>
  <c r="AH863" i="2"/>
  <c r="AO107" i="2"/>
  <c r="AG107" i="2"/>
  <c r="AI107" i="2"/>
  <c r="AM107" i="2"/>
  <c r="AE107" i="2"/>
  <c r="AK107" i="2"/>
  <c r="AO602" i="2"/>
  <c r="AK602" i="2"/>
  <c r="AE602" i="2"/>
  <c r="AM602" i="2"/>
  <c r="AG602" i="2"/>
  <c r="AI602" i="2"/>
  <c r="AL824" i="2"/>
  <c r="AJ824" i="2"/>
  <c r="AH824" i="2"/>
  <c r="AF824" i="2"/>
  <c r="AP824" i="2"/>
  <c r="AN824" i="2"/>
  <c r="AI672" i="2"/>
  <c r="AG672" i="2"/>
  <c r="AM672" i="2"/>
  <c r="AO672" i="2"/>
  <c r="AK672" i="2"/>
  <c r="AE672" i="2"/>
  <c r="AK510" i="2"/>
  <c r="AE510" i="2"/>
  <c r="AG510" i="2"/>
  <c r="AM510" i="2"/>
  <c r="AO510" i="2"/>
  <c r="AI510" i="2"/>
  <c r="AJ510" i="2"/>
  <c r="AH510" i="2"/>
  <c r="AF510" i="2"/>
  <c r="AP510" i="2"/>
  <c r="AL510" i="2"/>
  <c r="AN510" i="2"/>
  <c r="AI37" i="3"/>
  <c r="BP35" i="3" s="1"/>
  <c r="AI39" i="3"/>
  <c r="BP36" i="3" s="1"/>
  <c r="AI41" i="3"/>
  <c r="BP37" i="3" s="1"/>
  <c r="AI43" i="3"/>
  <c r="BP38" i="3" s="1"/>
  <c r="AI33" i="3"/>
  <c r="AI35" i="3"/>
  <c r="BP34" i="3" s="1"/>
  <c r="AW16" i="3" l="1"/>
  <c r="AW20" i="3"/>
  <c r="AW22" i="3"/>
  <c r="AW26" i="3"/>
  <c r="AW18" i="3"/>
  <c r="AW24" i="3"/>
  <c r="AI49" i="3"/>
  <c r="BP33" i="3"/>
</calcChain>
</file>

<file path=xl/sharedStrings.xml><?xml version="1.0" encoding="utf-8"?>
<sst xmlns="http://schemas.openxmlformats.org/spreadsheetml/2006/main" count="3103" uniqueCount="3064">
  <si>
    <t>Client</t>
  </si>
  <si>
    <t>Description</t>
  </si>
  <si>
    <t>Sales Data</t>
  </si>
  <si>
    <t>Location</t>
  </si>
  <si>
    <t>Found</t>
  </si>
  <si>
    <t>Missing</t>
  </si>
  <si>
    <t>Locations</t>
  </si>
  <si>
    <t>*Date</t>
  </si>
  <si>
    <t>*Postcode</t>
  </si>
  <si>
    <t>*Sale Value</t>
  </si>
  <si>
    <t>✓</t>
  </si>
  <si>
    <t>✕</t>
  </si>
  <si>
    <t>Postcode</t>
  </si>
  <si>
    <t>Longitude</t>
  </si>
  <si>
    <t>Latitude</t>
  </si>
  <si>
    <t>AB10</t>
  </si>
  <si>
    <t>AB11</t>
  </si>
  <si>
    <t>AB12</t>
  </si>
  <si>
    <t>AB13</t>
  </si>
  <si>
    <t>AB14</t>
  </si>
  <si>
    <t>AB15</t>
  </si>
  <si>
    <t>AB16</t>
  </si>
  <si>
    <t>AB21</t>
  </si>
  <si>
    <t>AB22</t>
  </si>
  <si>
    <t>AB23</t>
  </si>
  <si>
    <t>AB24</t>
  </si>
  <si>
    <t>AB25</t>
  </si>
  <si>
    <t>AB30</t>
  </si>
  <si>
    <t>AB31</t>
  </si>
  <si>
    <t>AB32</t>
  </si>
  <si>
    <t>AB33</t>
  </si>
  <si>
    <t>AB34</t>
  </si>
  <si>
    <t>AB35</t>
  </si>
  <si>
    <t>AB36</t>
  </si>
  <si>
    <t>AB37</t>
  </si>
  <si>
    <t>AB38</t>
  </si>
  <si>
    <t>AB39</t>
  </si>
  <si>
    <t>AB41</t>
  </si>
  <si>
    <t>AB42</t>
  </si>
  <si>
    <t>AB43</t>
  </si>
  <si>
    <t>AB44</t>
  </si>
  <si>
    <t>AB45</t>
  </si>
  <si>
    <t>AB51</t>
  </si>
  <si>
    <t>AB52</t>
  </si>
  <si>
    <t>AB53</t>
  </si>
  <si>
    <t>AB54</t>
  </si>
  <si>
    <t>AB55</t>
  </si>
  <si>
    <t>AB56</t>
  </si>
  <si>
    <t>AB99</t>
  </si>
  <si>
    <t>AL1</t>
  </si>
  <si>
    <t>AL10</t>
  </si>
  <si>
    <t>AL2</t>
  </si>
  <si>
    <t>AL3</t>
  </si>
  <si>
    <t>AL4</t>
  </si>
  <si>
    <t>AL5</t>
  </si>
  <si>
    <t>AL6</t>
  </si>
  <si>
    <t>AL7</t>
  </si>
  <si>
    <t>AL8</t>
  </si>
  <si>
    <t>AL9</t>
  </si>
  <si>
    <t>B1</t>
  </si>
  <si>
    <t>B10</t>
  </si>
  <si>
    <t>B11</t>
  </si>
  <si>
    <t>B12</t>
  </si>
  <si>
    <t>B13</t>
  </si>
  <si>
    <t>B14</t>
  </si>
  <si>
    <t>B15</t>
  </si>
  <si>
    <t>B16</t>
  </si>
  <si>
    <t>B17</t>
  </si>
  <si>
    <t>B18</t>
  </si>
  <si>
    <t>B19</t>
  </si>
  <si>
    <t>B2</t>
  </si>
  <si>
    <t>B20</t>
  </si>
  <si>
    <t>B21</t>
  </si>
  <si>
    <t>B23</t>
  </si>
  <si>
    <t>B24</t>
  </si>
  <si>
    <t>B25</t>
  </si>
  <si>
    <t>B26</t>
  </si>
  <si>
    <t>B27</t>
  </si>
  <si>
    <t>B28</t>
  </si>
  <si>
    <t>B29</t>
  </si>
  <si>
    <t>B3</t>
  </si>
  <si>
    <t>B30</t>
  </si>
  <si>
    <t>B31</t>
  </si>
  <si>
    <t>B32</t>
  </si>
  <si>
    <t>B33</t>
  </si>
  <si>
    <t>B34</t>
  </si>
  <si>
    <t>B35</t>
  </si>
  <si>
    <t>B36</t>
  </si>
  <si>
    <t>B37</t>
  </si>
  <si>
    <t>B38</t>
  </si>
  <si>
    <t>B4</t>
  </si>
  <si>
    <t>B40</t>
  </si>
  <si>
    <t>B42</t>
  </si>
  <si>
    <t>B43</t>
  </si>
  <si>
    <t>B44</t>
  </si>
  <si>
    <t>B45</t>
  </si>
  <si>
    <t>B46</t>
  </si>
  <si>
    <t>B47</t>
  </si>
  <si>
    <t>B48</t>
  </si>
  <si>
    <t>B49</t>
  </si>
  <si>
    <t>B5</t>
  </si>
  <si>
    <t>B50</t>
  </si>
  <si>
    <t>B6</t>
  </si>
  <si>
    <t>B60</t>
  </si>
  <si>
    <t>B61</t>
  </si>
  <si>
    <t>B62</t>
  </si>
  <si>
    <t>B63</t>
  </si>
  <si>
    <t>B64</t>
  </si>
  <si>
    <t>B65</t>
  </si>
  <si>
    <t>B66</t>
  </si>
  <si>
    <t>B67</t>
  </si>
  <si>
    <t>B68</t>
  </si>
  <si>
    <t>B69</t>
  </si>
  <si>
    <t>B7</t>
  </si>
  <si>
    <t>B70</t>
  </si>
  <si>
    <t>B71</t>
  </si>
  <si>
    <t>B72</t>
  </si>
  <si>
    <t>B73</t>
  </si>
  <si>
    <t>B74</t>
  </si>
  <si>
    <t>B75</t>
  </si>
  <si>
    <t>B76</t>
  </si>
  <si>
    <t>B77</t>
  </si>
  <si>
    <t>B78</t>
  </si>
  <si>
    <t>B79</t>
  </si>
  <si>
    <t>B8</t>
  </si>
  <si>
    <t>B80</t>
  </si>
  <si>
    <t>B9</t>
  </si>
  <si>
    <t>B90</t>
  </si>
  <si>
    <t>B91</t>
  </si>
  <si>
    <t>B92</t>
  </si>
  <si>
    <t>B93</t>
  </si>
  <si>
    <t>B94</t>
  </si>
  <si>
    <t>B95</t>
  </si>
  <si>
    <t>B96</t>
  </si>
  <si>
    <t>B97</t>
  </si>
  <si>
    <t>B98</t>
  </si>
  <si>
    <t>B99</t>
  </si>
  <si>
    <t>BA1</t>
  </si>
  <si>
    <t>BA10</t>
  </si>
  <si>
    <t>BA11</t>
  </si>
  <si>
    <t>BA12</t>
  </si>
  <si>
    <t>BA13</t>
  </si>
  <si>
    <t>BA14</t>
  </si>
  <si>
    <t>BA15</t>
  </si>
  <si>
    <t>BA16</t>
  </si>
  <si>
    <t>BA2</t>
  </si>
  <si>
    <t>BA20</t>
  </si>
  <si>
    <t>BA21</t>
  </si>
  <si>
    <t>BA22</t>
  </si>
  <si>
    <t>BA3</t>
  </si>
  <si>
    <t>BA4</t>
  </si>
  <si>
    <t>BA5</t>
  </si>
  <si>
    <t>BA6</t>
  </si>
  <si>
    <t>BA7</t>
  </si>
  <si>
    <t>BA8</t>
  </si>
  <si>
    <t>BA9</t>
  </si>
  <si>
    <t>BB1</t>
  </si>
  <si>
    <t>BB10</t>
  </si>
  <si>
    <t>BB11</t>
  </si>
  <si>
    <t>BB12</t>
  </si>
  <si>
    <t>BB18</t>
  </si>
  <si>
    <t>BB2</t>
  </si>
  <si>
    <t>BB3</t>
  </si>
  <si>
    <t>BB4</t>
  </si>
  <si>
    <t>BB5</t>
  </si>
  <si>
    <t>BB6</t>
  </si>
  <si>
    <t>BB7</t>
  </si>
  <si>
    <t>BB8</t>
  </si>
  <si>
    <t>BB9</t>
  </si>
  <si>
    <t>BB94</t>
  </si>
  <si>
    <t>BD1</t>
  </si>
  <si>
    <t>BD10</t>
  </si>
  <si>
    <t>BD11</t>
  </si>
  <si>
    <t>BD12</t>
  </si>
  <si>
    <t>BD13</t>
  </si>
  <si>
    <t>BD14</t>
  </si>
  <si>
    <t>BD15</t>
  </si>
  <si>
    <t>BD16</t>
  </si>
  <si>
    <t>BD17</t>
  </si>
  <si>
    <t>BD18</t>
  </si>
  <si>
    <t>BD19</t>
  </si>
  <si>
    <t>BD2</t>
  </si>
  <si>
    <t>BD20</t>
  </si>
  <si>
    <t>BD21</t>
  </si>
  <si>
    <t>BD22</t>
  </si>
  <si>
    <t>BD23</t>
  </si>
  <si>
    <t>BD24</t>
  </si>
  <si>
    <t>BD3</t>
  </si>
  <si>
    <t>BD4</t>
  </si>
  <si>
    <t>BD5</t>
  </si>
  <si>
    <t>BD6</t>
  </si>
  <si>
    <t>BD7</t>
  </si>
  <si>
    <t>BD8</t>
  </si>
  <si>
    <t>BD9</t>
  </si>
  <si>
    <t>BD97</t>
  </si>
  <si>
    <t>BD98</t>
  </si>
  <si>
    <t>BD99</t>
  </si>
  <si>
    <t>BH1</t>
  </si>
  <si>
    <t>BH10</t>
  </si>
  <si>
    <t>BH11</t>
  </si>
  <si>
    <t>BH12</t>
  </si>
  <si>
    <t>BH13</t>
  </si>
  <si>
    <t>BH14</t>
  </si>
  <si>
    <t>BH15</t>
  </si>
  <si>
    <t>BH16</t>
  </si>
  <si>
    <t>BH17</t>
  </si>
  <si>
    <t>BH18</t>
  </si>
  <si>
    <t>BH19</t>
  </si>
  <si>
    <t>BH2</t>
  </si>
  <si>
    <t>BH20</t>
  </si>
  <si>
    <t>BH21</t>
  </si>
  <si>
    <t>BH22</t>
  </si>
  <si>
    <t>BH23</t>
  </si>
  <si>
    <t>BH24</t>
  </si>
  <si>
    <t>BH25</t>
  </si>
  <si>
    <t>BH3</t>
  </si>
  <si>
    <t>BH31</t>
  </si>
  <si>
    <t>BH4</t>
  </si>
  <si>
    <t>BH5</t>
  </si>
  <si>
    <t>BH6</t>
  </si>
  <si>
    <t>BH7</t>
  </si>
  <si>
    <t>BH8</t>
  </si>
  <si>
    <t>BH9</t>
  </si>
  <si>
    <t>BL0</t>
  </si>
  <si>
    <t>BL1</t>
  </si>
  <si>
    <t>BL11</t>
  </si>
  <si>
    <t>BL2</t>
  </si>
  <si>
    <t>BL3</t>
  </si>
  <si>
    <t>BL4</t>
  </si>
  <si>
    <t>BL5</t>
  </si>
  <si>
    <t>BL6</t>
  </si>
  <si>
    <t>BL7</t>
  </si>
  <si>
    <t>BL78</t>
  </si>
  <si>
    <t>BL8</t>
  </si>
  <si>
    <t>BL9</t>
  </si>
  <si>
    <t>BN1</t>
  </si>
  <si>
    <t>BN10</t>
  </si>
  <si>
    <t>BN11</t>
  </si>
  <si>
    <t>BN12</t>
  </si>
  <si>
    <t>BN13</t>
  </si>
  <si>
    <t>BN14</t>
  </si>
  <si>
    <t>BN15</t>
  </si>
  <si>
    <t>BN16</t>
  </si>
  <si>
    <t>BN17</t>
  </si>
  <si>
    <t>BN18</t>
  </si>
  <si>
    <t>BN2</t>
  </si>
  <si>
    <t>BN20</t>
  </si>
  <si>
    <t>BN21</t>
  </si>
  <si>
    <t>BN22</t>
  </si>
  <si>
    <t>BN23</t>
  </si>
  <si>
    <t>BN24</t>
  </si>
  <si>
    <t>BN25</t>
  </si>
  <si>
    <t>BN26</t>
  </si>
  <si>
    <t>BN27</t>
  </si>
  <si>
    <t>BN3</t>
  </si>
  <si>
    <t>BN41</t>
  </si>
  <si>
    <t>BN42</t>
  </si>
  <si>
    <t>BN43</t>
  </si>
  <si>
    <t>BN44</t>
  </si>
  <si>
    <t>BN45</t>
  </si>
  <si>
    <t>BN5</t>
  </si>
  <si>
    <t>BN50</t>
  </si>
  <si>
    <t>BN51</t>
  </si>
  <si>
    <t>BN52</t>
  </si>
  <si>
    <t>BN6</t>
  </si>
  <si>
    <t>BN7</t>
  </si>
  <si>
    <t>BN8</t>
  </si>
  <si>
    <t>BN88</t>
  </si>
  <si>
    <t>BN9</t>
  </si>
  <si>
    <t>BN99</t>
  </si>
  <si>
    <t>BR1</t>
  </si>
  <si>
    <t>BR2</t>
  </si>
  <si>
    <t>BR3</t>
  </si>
  <si>
    <t>BR4</t>
  </si>
  <si>
    <t>BR5</t>
  </si>
  <si>
    <t>BR6</t>
  </si>
  <si>
    <t>BR7</t>
  </si>
  <si>
    <t>BR8</t>
  </si>
  <si>
    <t>BS0</t>
  </si>
  <si>
    <t>BS1</t>
  </si>
  <si>
    <t>BS10</t>
  </si>
  <si>
    <t>BS11</t>
  </si>
  <si>
    <t>BS13</t>
  </si>
  <si>
    <t>BS14</t>
  </si>
  <si>
    <t>BS15</t>
  </si>
  <si>
    <t>BS16</t>
  </si>
  <si>
    <t>BS2</t>
  </si>
  <si>
    <t>BS20</t>
  </si>
  <si>
    <t>BS21</t>
  </si>
  <si>
    <t>BS22</t>
  </si>
  <si>
    <t>BS23</t>
  </si>
  <si>
    <t>BS24</t>
  </si>
  <si>
    <t>BS25</t>
  </si>
  <si>
    <t>BS26</t>
  </si>
  <si>
    <t>BS27</t>
  </si>
  <si>
    <t>BS28</t>
  </si>
  <si>
    <t>BS29</t>
  </si>
  <si>
    <t>BS3</t>
  </si>
  <si>
    <t>BS30</t>
  </si>
  <si>
    <t>BS31</t>
  </si>
  <si>
    <t>BS32</t>
  </si>
  <si>
    <t>BS34</t>
  </si>
  <si>
    <t>BS35</t>
  </si>
  <si>
    <t>BS36</t>
  </si>
  <si>
    <t>BS37</t>
  </si>
  <si>
    <t>BS39</t>
  </si>
  <si>
    <t>BS4</t>
  </si>
  <si>
    <t>BS40</t>
  </si>
  <si>
    <t>BS41</t>
  </si>
  <si>
    <t>BS48</t>
  </si>
  <si>
    <t>BS49</t>
  </si>
  <si>
    <t>BS5</t>
  </si>
  <si>
    <t>BS6</t>
  </si>
  <si>
    <t>BS7</t>
  </si>
  <si>
    <t>BS8</t>
  </si>
  <si>
    <t>BS80</t>
  </si>
  <si>
    <t>BS9</t>
  </si>
  <si>
    <t>BS98</t>
  </si>
  <si>
    <t>BS99</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</si>
  <si>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</si>
  <si>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</si>
  <si>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</si>
  <si>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</si>
  <si>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</si>
  <si>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</si>
  <si>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</si>
  <si>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</si>
  <si>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</si>
  <si>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</si>
  <si>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</si>
  <si>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</si>
  <si>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</si>
  <si>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</si>
  <si>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</si>
  <si>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</si>
  <si>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</si>
  <si>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</si>
  <si>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</si>
  <si>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</si>
  <si>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</si>
  <si>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</si>
  <si>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</si>
  <si>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</si>
  <si>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</si>
  <si>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</si>
  <si>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</si>
  <si>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</si>
  <si>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</si>
  <si>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</si>
  <si>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</si>
  <si>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</si>
  <si>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</si>
  <si>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</si>
  <si>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</si>
  <si>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</si>
  <si>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</si>
  <si>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</si>
  <si>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</si>
  <si>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</si>
  <si>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</si>
  <si>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</si>
  <si>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</si>
  <si>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</si>
  <si>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</si>
  <si>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</si>
  <si>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</si>
  <si>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</si>
  <si>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</si>
  <si>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</si>
  <si>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</si>
  <si>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</si>
  <si>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</si>
  <si>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</si>
  <si>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</si>
  <si>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</si>
  <si>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</si>
  <si>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</si>
  <si>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</si>
  <si>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</si>
  <si>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</si>
  <si>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BT68</t>
  </si>
  <si>
    <t>BT69</t>
  </si>
  <si>
    <t>BT7</t>
  </si>
  <si>
    <t>BT70</t>
  </si>
  <si>
    <t>BT71</t>
  </si>
  <si>
    <t>BT74</t>
  </si>
  <si>
    <t>BT75</t>
  </si>
  <si>
    <t>BT76</t>
  </si>
  <si>
    <t>BT77</t>
  </si>
  <si>
    <t>BT78</t>
  </si>
  <si>
    <t>BT79</t>
  </si>
  <si>
    <t>BT8</t>
  </si>
  <si>
    <t>BT80</t>
  </si>
  <si>
    <t>BT81</t>
  </si>
  <si>
    <t>BT82</t>
  </si>
  <si>
    <t>BT9</t>
  </si>
  <si>
    <t>BT92</t>
  </si>
  <si>
    <t>BT93</t>
  </si>
  <si>
    <t>BT94</t>
  </si>
  <si>
    <t>CA1</t>
  </si>
  <si>
    <t>CA10</t>
  </si>
  <si>
    <t>CA11</t>
  </si>
  <si>
    <t>CA12</t>
  </si>
  <si>
    <t>CA13</t>
  </si>
  <si>
    <t>CA14</t>
  </si>
  <si>
    <t>CA15</t>
  </si>
  <si>
    <t>CA16</t>
  </si>
  <si>
    <t>CA17</t>
  </si>
  <si>
    <t>CA18</t>
  </si>
  <si>
    <t>CA19</t>
  </si>
  <si>
    <t>CA2</t>
  </si>
  <si>
    <t>CA20</t>
  </si>
  <si>
    <t>CA21</t>
  </si>
  <si>
    <t>CA22</t>
  </si>
  <si>
    <t>CA23</t>
  </si>
  <si>
    <t>CA24</t>
  </si>
  <si>
    <t>CA25</t>
  </si>
  <si>
    <t>CA26</t>
  </si>
  <si>
    <t>CA27</t>
  </si>
  <si>
    <t>CA28</t>
  </si>
  <si>
    <t>CA3</t>
  </si>
  <si>
    <t>CA4</t>
  </si>
  <si>
    <t>CA5</t>
  </si>
  <si>
    <t>CA6</t>
  </si>
  <si>
    <t>CA7</t>
  </si>
  <si>
    <t>CA8</t>
  </si>
  <si>
    <t>CA9</t>
  </si>
  <si>
    <t>CA95</t>
  </si>
  <si>
    <t>CA99</t>
  </si>
  <si>
    <t>CB1</t>
  </si>
  <si>
    <t>CB10</t>
  </si>
  <si>
    <t>CB11</t>
  </si>
  <si>
    <t>CB2</t>
  </si>
  <si>
    <t>CB21</t>
  </si>
  <si>
    <t>CB22</t>
  </si>
  <si>
    <t>CB23</t>
  </si>
  <si>
    <t>CB24</t>
  </si>
  <si>
    <t>CB25</t>
  </si>
  <si>
    <t>CB3</t>
  </si>
  <si>
    <t>CB4</t>
  </si>
  <si>
    <t>CB5</t>
  </si>
  <si>
    <t>CB6</t>
  </si>
  <si>
    <t>CB7</t>
  </si>
  <si>
    <t>CB8</t>
  </si>
  <si>
    <t>CB9</t>
  </si>
  <si>
    <t>CF10</t>
  </si>
  <si>
    <t>CF11</t>
  </si>
  <si>
    <t>CF14</t>
  </si>
  <si>
    <t>CF15</t>
  </si>
  <si>
    <t>CF23</t>
  </si>
  <si>
    <t>CF24</t>
  </si>
  <si>
    <t>CF3</t>
  </si>
  <si>
    <t>CF30</t>
  </si>
  <si>
    <t>CF31</t>
  </si>
  <si>
    <t>CF32</t>
  </si>
  <si>
    <t>CF33</t>
  </si>
  <si>
    <t>CF34</t>
  </si>
  <si>
    <t>CF35</t>
  </si>
  <si>
    <t>CF36</t>
  </si>
  <si>
    <t>CF37</t>
  </si>
  <si>
    <t>CF38</t>
  </si>
  <si>
    <t>CF39</t>
  </si>
  <si>
    <t>CF40</t>
  </si>
  <si>
    <t>CF41</t>
  </si>
  <si>
    <t>CF42</t>
  </si>
  <si>
    <t>CF43</t>
  </si>
  <si>
    <t>CF44</t>
  </si>
  <si>
    <t>CF45</t>
  </si>
  <si>
    <t>CF46</t>
  </si>
  <si>
    <t>CF47</t>
  </si>
  <si>
    <t>CF48</t>
  </si>
  <si>
    <t>CF5</t>
  </si>
  <si>
    <t>CF61</t>
  </si>
  <si>
    <t>CF62</t>
  </si>
  <si>
    <t>CF63</t>
  </si>
  <si>
    <t>CF64</t>
  </si>
  <si>
    <t>CF71</t>
  </si>
  <si>
    <t>CF72</t>
  </si>
  <si>
    <t>CF81</t>
  </si>
  <si>
    <t>CF82</t>
  </si>
  <si>
    <t>CF83</t>
  </si>
  <si>
    <t>CF91</t>
  </si>
  <si>
    <t>CF95</t>
  </si>
  <si>
    <t>CF99</t>
  </si>
  <si>
    <t>CH1</t>
  </si>
  <si>
    <t>CH2</t>
  </si>
  <si>
    <t>CH25</t>
  </si>
  <si>
    <t>CH26</t>
  </si>
  <si>
    <t>CH27</t>
  </si>
  <si>
    <t>CH28</t>
  </si>
  <si>
    <t>CH29</t>
  </si>
  <si>
    <t>CH3</t>
  </si>
  <si>
    <t>CH30</t>
  </si>
  <si>
    <t>CH31</t>
  </si>
  <si>
    <t>CH32</t>
  </si>
  <si>
    <t>CH33</t>
  </si>
  <si>
    <t>CH34</t>
  </si>
  <si>
    <t>CH4</t>
  </si>
  <si>
    <t>CH41</t>
  </si>
  <si>
    <t>CH42</t>
  </si>
  <si>
    <t>CH43</t>
  </si>
  <si>
    <t>CH44</t>
  </si>
  <si>
    <t>CH45</t>
  </si>
  <si>
    <t>CH46</t>
  </si>
  <si>
    <t>CH47</t>
  </si>
  <si>
    <t>CH48</t>
  </si>
  <si>
    <t>CH49</t>
  </si>
  <si>
    <t>CH5</t>
  </si>
  <si>
    <t>CH6</t>
  </si>
  <si>
    <t>CH60</t>
  </si>
  <si>
    <t>CH61</t>
  </si>
  <si>
    <t>CH62</t>
  </si>
  <si>
    <t>CH63</t>
  </si>
  <si>
    <t>CH64</t>
  </si>
  <si>
    <t>CH65</t>
  </si>
  <si>
    <t>CH66</t>
  </si>
  <si>
    <t>CH7</t>
  </si>
  <si>
    <t>CH70</t>
  </si>
  <si>
    <t>CH8</t>
  </si>
  <si>
    <t>CH88</t>
  </si>
  <si>
    <t>CH99</t>
  </si>
  <si>
    <t>CM0</t>
  </si>
  <si>
    <t>CM1</t>
  </si>
  <si>
    <t>CM11</t>
  </si>
  <si>
    <t>CM12</t>
  </si>
  <si>
    <t>CM13</t>
  </si>
  <si>
    <t>CM14</t>
  </si>
  <si>
    <t>CM15</t>
  </si>
  <si>
    <t>CM16</t>
  </si>
  <si>
    <t>CM17</t>
  </si>
  <si>
    <t>CM18</t>
  </si>
  <si>
    <t>CM19</t>
  </si>
  <si>
    <t>CM2</t>
  </si>
  <si>
    <t>CM20</t>
  </si>
  <si>
    <t>CM21</t>
  </si>
  <si>
    <t>CM22</t>
  </si>
  <si>
    <t>CM23</t>
  </si>
  <si>
    <t>CM24</t>
  </si>
  <si>
    <t>CM3</t>
  </si>
  <si>
    <t>CM4</t>
  </si>
  <si>
    <t>CM5</t>
  </si>
  <si>
    <t>CM6</t>
  </si>
  <si>
    <t>CM7</t>
  </si>
  <si>
    <t>CM77</t>
  </si>
  <si>
    <t>CM8</t>
  </si>
  <si>
    <t>CM9</t>
  </si>
  <si>
    <t>CM92</t>
  </si>
  <si>
    <t>CM98</t>
  </si>
  <si>
    <t>CM99</t>
  </si>
  <si>
    <t>CO1</t>
  </si>
  <si>
    <t>CO10</t>
  </si>
  <si>
    <t>CO11</t>
  </si>
  <si>
    <t>CO12</t>
  </si>
  <si>
    <t>CO13</t>
  </si>
  <si>
    <t>CO14</t>
  </si>
  <si>
    <t>CO15</t>
  </si>
  <si>
    <t>CO16</t>
  </si>
  <si>
    <t>CO2</t>
  </si>
  <si>
    <t>CO3</t>
  </si>
  <si>
    <t>CO4</t>
  </si>
  <si>
    <t>CO5</t>
  </si>
  <si>
    <t>CO6</t>
  </si>
  <si>
    <t>CO7</t>
  </si>
  <si>
    <t>CO8</t>
  </si>
  <si>
    <t>CO9</t>
  </si>
  <si>
    <t>CR0</t>
  </si>
  <si>
    <t>CR2</t>
  </si>
  <si>
    <t>CR3</t>
  </si>
  <si>
    <t>CR4</t>
  </si>
  <si>
    <t>CR44</t>
  </si>
  <si>
    <t>CR5</t>
  </si>
  <si>
    <t>CR6</t>
  </si>
  <si>
    <t>CR7</t>
  </si>
  <si>
    <t>CR8</t>
  </si>
  <si>
    <t>CR9</t>
  </si>
  <si>
    <t>CR90</t>
  </si>
  <si>
    <t>CT1</t>
  </si>
  <si>
    <t>CT10</t>
  </si>
  <si>
    <t>CT11</t>
  </si>
  <si>
    <t>CT12</t>
  </si>
  <si>
    <t>CT13</t>
  </si>
  <si>
    <t>CT14</t>
  </si>
  <si>
    <t>CT15</t>
  </si>
  <si>
    <t>CT16</t>
  </si>
  <si>
    <t>CT17</t>
  </si>
  <si>
    <t>CT18</t>
  </si>
  <si>
    <t>CT19</t>
  </si>
  <si>
    <t>CT2</t>
  </si>
  <si>
    <t>CT20</t>
  </si>
  <si>
    <t>CT21</t>
  </si>
  <si>
    <t>CT3</t>
  </si>
  <si>
    <t>CT4</t>
  </si>
  <si>
    <t>CT5</t>
  </si>
  <si>
    <t>CT50</t>
  </si>
  <si>
    <t>CT6</t>
  </si>
  <si>
    <t>CT7</t>
  </si>
  <si>
    <t>CT8</t>
  </si>
  <si>
    <t>CT9</t>
  </si>
  <si>
    <t>CV1</t>
  </si>
  <si>
    <t>CV10</t>
  </si>
  <si>
    <t>CV11</t>
  </si>
  <si>
    <t>CV12</t>
  </si>
  <si>
    <t>CV13</t>
  </si>
  <si>
    <t>CV2</t>
  </si>
  <si>
    <t>CV21</t>
  </si>
  <si>
    <t>CV22</t>
  </si>
  <si>
    <t>CV23</t>
  </si>
  <si>
    <t>CV3</t>
  </si>
  <si>
    <t>CV31</t>
  </si>
  <si>
    <t>CV32</t>
  </si>
  <si>
    <t>CV33</t>
  </si>
  <si>
    <t>CV34</t>
  </si>
  <si>
    <t>CV35</t>
  </si>
  <si>
    <t>CV36</t>
  </si>
  <si>
    <t>CV37</t>
  </si>
  <si>
    <t>CV4</t>
  </si>
  <si>
    <t>CV47</t>
  </si>
  <si>
    <t>CV5</t>
  </si>
  <si>
    <t>CV6</t>
  </si>
  <si>
    <t>CV7</t>
  </si>
  <si>
    <t>CV8</t>
  </si>
  <si>
    <t>CV9</t>
  </si>
  <si>
    <t>CW1</t>
  </si>
  <si>
    <t>CW10</t>
  </si>
  <si>
    <t>CW11</t>
  </si>
  <si>
    <t>CW12</t>
  </si>
  <si>
    <t>CW2</t>
  </si>
  <si>
    <t>CW3</t>
  </si>
  <si>
    <t>CW4</t>
  </si>
  <si>
    <t>CW5</t>
  </si>
  <si>
    <t>CW6</t>
  </si>
  <si>
    <t>CW7</t>
  </si>
  <si>
    <t>CW8</t>
  </si>
  <si>
    <t>CW9</t>
  </si>
  <si>
    <t>CW98</t>
  </si>
  <si>
    <t>DA1</t>
  </si>
  <si>
    <t>DA10</t>
  </si>
  <si>
    <t>DA11</t>
  </si>
  <si>
    <t>DA12</t>
  </si>
  <si>
    <t>DA13</t>
  </si>
  <si>
    <t>DA14</t>
  </si>
  <si>
    <t>DA15</t>
  </si>
  <si>
    <t>DA16</t>
  </si>
  <si>
    <t>DA17</t>
  </si>
  <si>
    <t>DA18</t>
  </si>
  <si>
    <t>DA2</t>
  </si>
  <si>
    <t>DA3</t>
  </si>
  <si>
    <t>DA4</t>
  </si>
  <si>
    <t>DA5</t>
  </si>
  <si>
    <t>DA6</t>
  </si>
  <si>
    <t>DA7</t>
  </si>
  <si>
    <t>DA8</t>
  </si>
  <si>
    <t>DA9</t>
  </si>
  <si>
    <t>DD1</t>
  </si>
  <si>
    <t>DD10</t>
  </si>
  <si>
    <t>DD11</t>
  </si>
  <si>
    <t>DD2</t>
  </si>
  <si>
    <t>DD3</t>
  </si>
  <si>
    <t>DD4</t>
  </si>
  <si>
    <t>DD5</t>
  </si>
  <si>
    <t>DD6</t>
  </si>
  <si>
    <t>DD7</t>
  </si>
  <si>
    <t>DD8</t>
  </si>
  <si>
    <t>DD9</t>
  </si>
  <si>
    <t>DE1</t>
  </si>
  <si>
    <t>DE11</t>
  </si>
  <si>
    <t>DE12</t>
  </si>
  <si>
    <t>DE13</t>
  </si>
  <si>
    <t>DE14</t>
  </si>
  <si>
    <t>DE15</t>
  </si>
  <si>
    <t>DE21</t>
  </si>
  <si>
    <t>DE22</t>
  </si>
  <si>
    <t>DE23</t>
  </si>
  <si>
    <t>DE24</t>
  </si>
  <si>
    <t>DE3</t>
  </si>
  <si>
    <t>DE4</t>
  </si>
  <si>
    <t>DE45</t>
  </si>
  <si>
    <t>DE5</t>
  </si>
  <si>
    <t>DE55</t>
  </si>
  <si>
    <t>DE56</t>
  </si>
  <si>
    <t>DE6</t>
  </si>
  <si>
    <t>DE65</t>
  </si>
  <si>
    <t>DE7</t>
  </si>
  <si>
    <t>DE72</t>
  </si>
  <si>
    <t>DE73</t>
  </si>
  <si>
    <t>DE74</t>
  </si>
  <si>
    <t>DE75</t>
  </si>
  <si>
    <t>DE99</t>
  </si>
  <si>
    <t>DG1</t>
  </si>
  <si>
    <t>DG10</t>
  </si>
  <si>
    <t>DG11</t>
  </si>
  <si>
    <t>DG12</t>
  </si>
  <si>
    <t>DG13</t>
  </si>
  <si>
    <t>DG14</t>
  </si>
  <si>
    <t>DG16</t>
  </si>
  <si>
    <t>DG2</t>
  </si>
  <si>
    <t>DG3</t>
  </si>
  <si>
    <t>DG4</t>
  </si>
  <si>
    <t>DG5</t>
  </si>
  <si>
    <t>DG6</t>
  </si>
  <si>
    <t>DG7</t>
  </si>
  <si>
    <t>DG8</t>
  </si>
  <si>
    <t>DG9</t>
  </si>
  <si>
    <t>DH1</t>
  </si>
  <si>
    <t>DH2</t>
  </si>
  <si>
    <t>DH3</t>
  </si>
  <si>
    <t>DH4</t>
  </si>
  <si>
    <t>DH5</t>
  </si>
  <si>
    <t>DH6</t>
  </si>
  <si>
    <t>DH7</t>
  </si>
  <si>
    <t>DH8</t>
  </si>
  <si>
    <t>DH9</t>
  </si>
  <si>
    <t>DH97</t>
  </si>
  <si>
    <t>DH98</t>
  </si>
  <si>
    <t>DH99</t>
  </si>
  <si>
    <t>DL1</t>
  </si>
  <si>
    <t>DL10</t>
  </si>
  <si>
    <t>DL11</t>
  </si>
  <si>
    <t>DL12</t>
  </si>
  <si>
    <t>DL13</t>
  </si>
  <si>
    <t>DL14</t>
  </si>
  <si>
    <t>DL15</t>
  </si>
  <si>
    <t>DL16</t>
  </si>
  <si>
    <t>DL17</t>
  </si>
  <si>
    <t>DL2</t>
  </si>
  <si>
    <t>DL3</t>
  </si>
  <si>
    <t>DL4</t>
  </si>
  <si>
    <t>DL5</t>
  </si>
  <si>
    <t>DL6</t>
  </si>
  <si>
    <t>DL7</t>
  </si>
  <si>
    <t>DL8</t>
  </si>
  <si>
    <t>DL9</t>
  </si>
  <si>
    <t>DL98</t>
  </si>
  <si>
    <t>DN1</t>
  </si>
  <si>
    <t>DN10</t>
  </si>
  <si>
    <t>DN11</t>
  </si>
  <si>
    <t>DN12</t>
  </si>
  <si>
    <t>DN14</t>
  </si>
  <si>
    <t>DN15</t>
  </si>
  <si>
    <t>DN16</t>
  </si>
  <si>
    <t>DN17</t>
  </si>
  <si>
    <t>DN18</t>
  </si>
  <si>
    <t>DN19</t>
  </si>
  <si>
    <t>DN2</t>
  </si>
  <si>
    <t>DN20</t>
  </si>
  <si>
    <t>DN21</t>
  </si>
  <si>
    <t>DN22</t>
  </si>
  <si>
    <t>DN3</t>
  </si>
  <si>
    <t>DN31</t>
  </si>
  <si>
    <t>DN32</t>
  </si>
  <si>
    <t>DN33</t>
  </si>
  <si>
    <t>DN34</t>
  </si>
  <si>
    <t>DN35</t>
  </si>
  <si>
    <t>DN36</t>
  </si>
  <si>
    <t>DN37</t>
  </si>
  <si>
    <t>DN38</t>
  </si>
  <si>
    <t>DN39</t>
  </si>
  <si>
    <t>DN4</t>
  </si>
  <si>
    <t>DN40</t>
  </si>
  <si>
    <t>DN41</t>
  </si>
  <si>
    <t>DN5</t>
  </si>
  <si>
    <t>DN55</t>
  </si>
  <si>
    <t>DN6</t>
  </si>
  <si>
    <t>DN7</t>
  </si>
  <si>
    <t>DN8</t>
  </si>
  <si>
    <t>DN9</t>
  </si>
  <si>
    <t>DT1</t>
  </si>
  <si>
    <t>DT10</t>
  </si>
  <si>
    <t>DT11</t>
  </si>
  <si>
    <t>DT2</t>
  </si>
  <si>
    <t>DT3</t>
  </si>
  <si>
    <t>DT4</t>
  </si>
  <si>
    <t>DT5</t>
  </si>
  <si>
    <t>DT6</t>
  </si>
  <si>
    <t>DT7</t>
  </si>
  <si>
    <t>DT8</t>
  </si>
  <si>
    <t>DT9</t>
  </si>
  <si>
    <t>DY1</t>
  </si>
  <si>
    <t>DY10</t>
  </si>
  <si>
    <t>DY11</t>
  </si>
  <si>
    <t>DY12</t>
  </si>
  <si>
    <t>DY13</t>
  </si>
  <si>
    <t>DY14</t>
  </si>
  <si>
    <t>DY2</t>
  </si>
  <si>
    <t>DY3</t>
  </si>
  <si>
    <t>DY4</t>
  </si>
  <si>
    <t>DY5</t>
  </si>
  <si>
    <t>DY6</t>
  </si>
  <si>
    <t>DY7</t>
  </si>
  <si>
    <t>DY8</t>
  </si>
  <si>
    <t>DY9</t>
  </si>
  <si>
    <t>E1</t>
  </si>
  <si>
    <t>E10</t>
  </si>
  <si>
    <t>E11</t>
  </si>
  <si>
    <t>E12</t>
  </si>
  <si>
    <t>E13</t>
  </si>
  <si>
    <t>E14</t>
  </si>
  <si>
    <t>E15</t>
  </si>
  <si>
    <t>E16</t>
  </si>
  <si>
    <t>E17</t>
  </si>
  <si>
    <t>E18</t>
  </si>
  <si>
    <t>E1W</t>
  </si>
  <si>
    <t>E2</t>
  </si>
  <si>
    <t>E20</t>
  </si>
  <si>
    <t>E3</t>
  </si>
  <si>
    <t>E4</t>
  </si>
  <si>
    <t>E5</t>
  </si>
  <si>
    <t>E6</t>
  </si>
  <si>
    <t>E7</t>
  </si>
  <si>
    <t>E77</t>
  </si>
  <si>
    <t>E8</t>
  </si>
  <si>
    <t>E9</t>
  </si>
  <si>
    <t>E98</t>
  </si>
  <si>
    <t>EC1</t>
  </si>
  <si>
    <t>EC1A</t>
  </si>
  <si>
    <t>EC1M</t>
  </si>
  <si>
    <t>EC1N</t>
  </si>
  <si>
    <t>EC1P</t>
  </si>
  <si>
    <t>EC1R</t>
  </si>
  <si>
    <t>EC1V</t>
  </si>
  <si>
    <t>EC1Y</t>
  </si>
  <si>
    <t>EC2</t>
  </si>
  <si>
    <t>EC2A</t>
  </si>
  <si>
    <t>EC2M</t>
  </si>
  <si>
    <t>EC2N</t>
  </si>
  <si>
    <t>EC2P</t>
  </si>
  <si>
    <t>EC2R</t>
  </si>
  <si>
    <t>EC2V</t>
  </si>
  <si>
    <t>EC2Y</t>
  </si>
  <si>
    <t>EC3</t>
  </si>
  <si>
    <t>EC3A</t>
  </si>
  <si>
    <t>EC3M</t>
  </si>
  <si>
    <t>EC3N</t>
  </si>
  <si>
    <t>EC3P</t>
  </si>
  <si>
    <t>EC3R</t>
  </si>
  <si>
    <t>EC3V</t>
  </si>
  <si>
    <t>EC4</t>
  </si>
  <si>
    <t>EC4A</t>
  </si>
  <si>
    <t>EC4M</t>
  </si>
  <si>
    <t>EC4N</t>
  </si>
  <si>
    <t>EC4P</t>
  </si>
  <si>
    <t>EC4R</t>
  </si>
  <si>
    <t>EC4V</t>
  </si>
  <si>
    <t>EC4Y</t>
  </si>
  <si>
    <t>EC50</t>
  </si>
  <si>
    <t>EH1</t>
  </si>
  <si>
    <t>EH10</t>
  </si>
  <si>
    <t>EH11</t>
  </si>
  <si>
    <t>EH12</t>
  </si>
  <si>
    <t>EH13</t>
  </si>
  <si>
    <t>EH14</t>
  </si>
  <si>
    <t>EH15</t>
  </si>
  <si>
    <t>EH16</t>
  </si>
  <si>
    <t>EH17</t>
  </si>
  <si>
    <t>EH18</t>
  </si>
  <si>
    <t>EH19</t>
  </si>
  <si>
    <t>EH2</t>
  </si>
  <si>
    <t>EH20</t>
  </si>
  <si>
    <t>EH21</t>
  </si>
  <si>
    <t>EH22</t>
  </si>
  <si>
    <t>EH23</t>
  </si>
  <si>
    <t>EH24</t>
  </si>
  <si>
    <t>EH25</t>
  </si>
  <si>
    <t>EH26</t>
  </si>
  <si>
    <t>EH27</t>
  </si>
  <si>
    <t>EH28</t>
  </si>
  <si>
    <t>EH29</t>
  </si>
  <si>
    <t>EH3</t>
  </si>
  <si>
    <t>EH30</t>
  </si>
  <si>
    <t>EH31</t>
  </si>
  <si>
    <t>EH32</t>
  </si>
  <si>
    <t>EH33</t>
  </si>
  <si>
    <t>EH34</t>
  </si>
  <si>
    <t>EH35</t>
  </si>
  <si>
    <t>EH36</t>
  </si>
  <si>
    <t>EH37</t>
  </si>
  <si>
    <t>EH38</t>
  </si>
  <si>
    <t>EH39</t>
  </si>
  <si>
    <t>EH4</t>
  </si>
  <si>
    <t>EH40</t>
  </si>
  <si>
    <t>EH41</t>
  </si>
  <si>
    <t>EH42</t>
  </si>
  <si>
    <t>EH43</t>
  </si>
  <si>
    <t>EH44</t>
  </si>
  <si>
    <t>EH45</t>
  </si>
  <si>
    <t>EH46</t>
  </si>
  <si>
    <t>EH47</t>
  </si>
  <si>
    <t>EH48</t>
  </si>
  <si>
    <t>EH49</t>
  </si>
  <si>
    <t>EH5</t>
  </si>
  <si>
    <t>EH51</t>
  </si>
  <si>
    <t>EH52</t>
  </si>
  <si>
    <t>EH53</t>
  </si>
  <si>
    <t>EH54</t>
  </si>
  <si>
    <t>EH55</t>
  </si>
  <si>
    <t>EH6</t>
  </si>
  <si>
    <t>EH7</t>
  </si>
  <si>
    <t>EH8</t>
  </si>
  <si>
    <t>EH9</t>
  </si>
  <si>
    <t>EH91</t>
  </si>
  <si>
    <t>EH95</t>
  </si>
  <si>
    <t>EH99</t>
  </si>
  <si>
    <t>EN1</t>
  </si>
  <si>
    <t>EN10</t>
  </si>
  <si>
    <t>EN11</t>
  </si>
  <si>
    <t>EN2</t>
  </si>
  <si>
    <t>EN3</t>
  </si>
  <si>
    <t>EN4</t>
  </si>
  <si>
    <t>EN5</t>
  </si>
  <si>
    <t>EN6</t>
  </si>
  <si>
    <t>EN7</t>
  </si>
  <si>
    <t>EN8</t>
  </si>
  <si>
    <t>EN9</t>
  </si>
  <si>
    <t>EX1</t>
  </si>
  <si>
    <t>EX10</t>
  </si>
  <si>
    <t>EX11</t>
  </si>
  <si>
    <t>EX12</t>
  </si>
  <si>
    <t>EX13</t>
  </si>
  <si>
    <t>EX14</t>
  </si>
  <si>
    <t>EX15</t>
  </si>
  <si>
    <t>EX16</t>
  </si>
  <si>
    <t>EX17</t>
  </si>
  <si>
    <t>EX18</t>
  </si>
  <si>
    <t>EX19</t>
  </si>
  <si>
    <t>EX2</t>
  </si>
  <si>
    <t>EX20</t>
  </si>
  <si>
    <t>EX21</t>
  </si>
  <si>
    <t>EX22</t>
  </si>
  <si>
    <t>EX23</t>
  </si>
  <si>
    <t>EX24</t>
  </si>
  <si>
    <t>EX3</t>
  </si>
  <si>
    <t>EX31</t>
  </si>
  <si>
    <t>EX32</t>
  </si>
  <si>
    <t>EX33</t>
  </si>
  <si>
    <t>EX34</t>
  </si>
  <si>
    <t>EX35</t>
  </si>
  <si>
    <t>EX36</t>
  </si>
  <si>
    <t>EX37</t>
  </si>
  <si>
    <t>EX38</t>
  </si>
  <si>
    <t>EX39</t>
  </si>
  <si>
    <t>EX4</t>
  </si>
  <si>
    <t>EX5</t>
  </si>
  <si>
    <t>EX6</t>
  </si>
  <si>
    <t>EX7</t>
  </si>
  <si>
    <t>EX8</t>
  </si>
  <si>
    <t>EX9</t>
  </si>
  <si>
    <t>FK1</t>
  </si>
  <si>
    <t>FK10</t>
  </si>
  <si>
    <t>FK11</t>
  </si>
  <si>
    <t>FK12</t>
  </si>
  <si>
    <t>FK13</t>
  </si>
  <si>
    <t>FK14</t>
  </si>
  <si>
    <t>FK15</t>
  </si>
  <si>
    <t>FK16</t>
  </si>
  <si>
    <t>FK17</t>
  </si>
  <si>
    <t>FK18</t>
  </si>
  <si>
    <t>FK19</t>
  </si>
  <si>
    <t>FK2</t>
  </si>
  <si>
    <t>FK20</t>
  </si>
  <si>
    <t>FK21</t>
  </si>
  <si>
    <t>FK3</t>
  </si>
  <si>
    <t>FK4</t>
  </si>
  <si>
    <t>FK5</t>
  </si>
  <si>
    <t>FK6</t>
  </si>
  <si>
    <t>FK7</t>
  </si>
  <si>
    <t>FK8</t>
  </si>
  <si>
    <t>FK9</t>
  </si>
  <si>
    <t>FY0</t>
  </si>
  <si>
    <t>FY1</t>
  </si>
  <si>
    <t>FY2</t>
  </si>
  <si>
    <t>FY3</t>
  </si>
  <si>
    <t>FY4</t>
  </si>
  <si>
    <t>FY5</t>
  </si>
  <si>
    <t>FY6</t>
  </si>
  <si>
    <t>FY7</t>
  </si>
  <si>
    <t>FY8</t>
  </si>
  <si>
    <t>G1</t>
  </si>
  <si>
    <t>G11</t>
  </si>
  <si>
    <t>G12</t>
  </si>
  <si>
    <t>G13</t>
  </si>
  <si>
    <t>G14</t>
  </si>
  <si>
    <t>G15</t>
  </si>
  <si>
    <t>G2</t>
  </si>
  <si>
    <t>G20</t>
  </si>
  <si>
    <t>G21</t>
  </si>
  <si>
    <t>G22</t>
  </si>
  <si>
    <t>G23</t>
  </si>
  <si>
    <t>G3</t>
  </si>
  <si>
    <t>G31</t>
  </si>
  <si>
    <t>G32</t>
  </si>
  <si>
    <t>G33</t>
  </si>
  <si>
    <t>G34</t>
  </si>
  <si>
    <t>G4</t>
  </si>
  <si>
    <t>G40</t>
  </si>
  <si>
    <t>G41</t>
  </si>
  <si>
    <t>G42</t>
  </si>
  <si>
    <t>G43</t>
  </si>
  <si>
    <t>G44</t>
  </si>
  <si>
    <t>G45</t>
  </si>
  <si>
    <t>G46</t>
  </si>
  <si>
    <t>G5</t>
  </si>
  <si>
    <t>G51</t>
  </si>
  <si>
    <t>G52</t>
  </si>
  <si>
    <t>G53</t>
  </si>
  <si>
    <t>G58</t>
  </si>
  <si>
    <t>G60</t>
  </si>
  <si>
    <t>G61</t>
  </si>
  <si>
    <t>G62</t>
  </si>
  <si>
    <t>G63</t>
  </si>
  <si>
    <t>G64</t>
  </si>
  <si>
    <t>G65</t>
  </si>
  <si>
    <t>G66</t>
  </si>
  <si>
    <t>G67</t>
  </si>
  <si>
    <t>G68</t>
  </si>
  <si>
    <t>G69</t>
  </si>
  <si>
    <t>G70</t>
  </si>
  <si>
    <t>G71</t>
  </si>
  <si>
    <t>G72</t>
  </si>
  <si>
    <t>G73</t>
  </si>
  <si>
    <t>G74</t>
  </si>
  <si>
    <t>G75</t>
  </si>
  <si>
    <t>G76</t>
  </si>
  <si>
    <t>G77</t>
  </si>
  <si>
    <t>G78</t>
  </si>
  <si>
    <t>G79</t>
  </si>
  <si>
    <t>G81</t>
  </si>
  <si>
    <t>G82</t>
  </si>
  <si>
    <t>G83</t>
  </si>
  <si>
    <t>G84</t>
  </si>
  <si>
    <t>G9</t>
  </si>
  <si>
    <t>G90</t>
  </si>
  <si>
    <t>GL1</t>
  </si>
  <si>
    <t>GL10</t>
  </si>
  <si>
    <t>GL11</t>
  </si>
  <si>
    <t>GL12</t>
  </si>
  <si>
    <t>GL13</t>
  </si>
  <si>
    <t>GL14</t>
  </si>
  <si>
    <t>GL15</t>
  </si>
  <si>
    <t>GL16</t>
  </si>
  <si>
    <t>GL17</t>
  </si>
  <si>
    <t>GL18</t>
  </si>
  <si>
    <t>GL19</t>
  </si>
  <si>
    <t>GL2</t>
  </si>
  <si>
    <t>GL20</t>
  </si>
  <si>
    <t>GL3</t>
  </si>
  <si>
    <t>GL4</t>
  </si>
  <si>
    <t>GL5</t>
  </si>
  <si>
    <t>GL50</t>
  </si>
  <si>
    <t>GL51</t>
  </si>
  <si>
    <t>GL52</t>
  </si>
  <si>
    <t>GL53</t>
  </si>
  <si>
    <t>GL54</t>
  </si>
  <si>
    <t>GL55</t>
  </si>
  <si>
    <t>GL56</t>
  </si>
  <si>
    <t>GL6</t>
  </si>
  <si>
    <t>GL7</t>
  </si>
  <si>
    <t>GL8</t>
  </si>
  <si>
    <t>GL9</t>
  </si>
  <si>
    <t>GU1</t>
  </si>
  <si>
    <t>GU10</t>
  </si>
  <si>
    <t>GU11</t>
  </si>
  <si>
    <t>GU12</t>
  </si>
  <si>
    <t>GU13</t>
  </si>
  <si>
    <t>GU14</t>
  </si>
  <si>
    <t>GU15</t>
  </si>
  <si>
    <t>GU16</t>
  </si>
  <si>
    <t>GU17</t>
  </si>
  <si>
    <t>GU18</t>
  </si>
  <si>
    <t>GU19</t>
  </si>
  <si>
    <t>GU2</t>
  </si>
  <si>
    <t>GU20</t>
  </si>
  <si>
    <t>GU21</t>
  </si>
  <si>
    <t>GU22</t>
  </si>
  <si>
    <t>GU23</t>
  </si>
  <si>
    <t>GU24</t>
  </si>
  <si>
    <t>GU25</t>
  </si>
  <si>
    <t>GU26</t>
  </si>
  <si>
    <t>GU27</t>
  </si>
  <si>
    <t>GU28</t>
  </si>
  <si>
    <t>GU29</t>
  </si>
  <si>
    <t>GU3</t>
  </si>
  <si>
    <t>GU30</t>
  </si>
  <si>
    <t>GU31</t>
  </si>
  <si>
    <t>GU32</t>
  </si>
  <si>
    <t>GU33</t>
  </si>
  <si>
    <t>GU34</t>
  </si>
  <si>
    <t>GU35</t>
  </si>
  <si>
    <t>GU4</t>
  </si>
  <si>
    <t>GU46</t>
  </si>
  <si>
    <t>GU47</t>
  </si>
  <si>
    <t>GU5</t>
  </si>
  <si>
    <t>GU51</t>
  </si>
  <si>
    <t>GU52</t>
  </si>
  <si>
    <t>GU6</t>
  </si>
  <si>
    <t>GU7</t>
  </si>
  <si>
    <t>GU8</t>
  </si>
  <si>
    <t>GU9</t>
  </si>
  <si>
    <t>GU95</t>
  </si>
  <si>
    <t>GY1</t>
  </si>
  <si>
    <t>GY2</t>
  </si>
  <si>
    <t>GY3</t>
  </si>
  <si>
    <t>GY4</t>
  </si>
  <si>
    <t>GY5</t>
  </si>
  <si>
    <t>GY6</t>
  </si>
  <si>
    <t>GY7</t>
  </si>
  <si>
    <t>GY8</t>
  </si>
  <si>
    <t>GY9</t>
  </si>
  <si>
    <t>HA0</t>
  </si>
  <si>
    <t>HA1</t>
  </si>
  <si>
    <t>HA2</t>
  </si>
  <si>
    <t>HA3</t>
  </si>
  <si>
    <t>HA4</t>
  </si>
  <si>
    <t>HA5</t>
  </si>
  <si>
    <t>HA6</t>
  </si>
  <si>
    <t>HA7</t>
  </si>
  <si>
    <t>HA8</t>
  </si>
  <si>
    <t>HA9</t>
  </si>
  <si>
    <t>HD1</t>
  </si>
  <si>
    <t>HD2</t>
  </si>
  <si>
    <t>HD3</t>
  </si>
  <si>
    <t>HD4</t>
  </si>
  <si>
    <t>HD5</t>
  </si>
  <si>
    <t>HD6</t>
  </si>
  <si>
    <t>HD7</t>
  </si>
  <si>
    <t>HD8</t>
  </si>
  <si>
    <t>HD9</t>
  </si>
  <si>
    <t>HG1</t>
  </si>
  <si>
    <t>HG2</t>
  </si>
  <si>
    <t>HG3</t>
  </si>
  <si>
    <t>HG4</t>
  </si>
  <si>
    <t>HG5</t>
  </si>
  <si>
    <t>HP1</t>
  </si>
  <si>
    <t>HP10</t>
  </si>
  <si>
    <t>HP11</t>
  </si>
  <si>
    <t>HP12</t>
  </si>
  <si>
    <t>HP13</t>
  </si>
  <si>
    <t>HP14</t>
  </si>
  <si>
    <t>HP15</t>
  </si>
  <si>
    <t>HP16</t>
  </si>
  <si>
    <t>HP17</t>
  </si>
  <si>
    <t>HP18</t>
  </si>
  <si>
    <t>HP19</t>
  </si>
  <si>
    <t>HP2</t>
  </si>
  <si>
    <t>HP20</t>
  </si>
  <si>
    <t>HP21</t>
  </si>
  <si>
    <t>HP22</t>
  </si>
  <si>
    <t>HP23</t>
  </si>
  <si>
    <t>HP27</t>
  </si>
  <si>
    <t>HP3</t>
  </si>
  <si>
    <t>HP4</t>
  </si>
  <si>
    <t>HP5</t>
  </si>
  <si>
    <t>HP6</t>
  </si>
  <si>
    <t>HP7</t>
  </si>
  <si>
    <t>HP8</t>
  </si>
  <si>
    <t>HP9</t>
  </si>
  <si>
    <t>HR1</t>
  </si>
  <si>
    <t>HR2</t>
  </si>
  <si>
    <t>HR3</t>
  </si>
  <si>
    <t>HR4</t>
  </si>
  <si>
    <t>HR5</t>
  </si>
  <si>
    <t>HR6</t>
  </si>
  <si>
    <t>HR7</t>
  </si>
  <si>
    <t>HR8</t>
  </si>
  <si>
    <t>HR9</t>
  </si>
  <si>
    <t>HS1</t>
  </si>
  <si>
    <t>HS2</t>
  </si>
  <si>
    <t>HS3</t>
  </si>
  <si>
    <t>HS4</t>
  </si>
  <si>
    <t>HS5</t>
  </si>
  <si>
    <t>HS6</t>
  </si>
  <si>
    <t>HS7</t>
  </si>
  <si>
    <t>HS8</t>
  </si>
  <si>
    <t>HS9</t>
  </si>
  <si>
    <t>HU1</t>
  </si>
  <si>
    <t>HU10</t>
  </si>
  <si>
    <t>HU11</t>
  </si>
  <si>
    <t>HU12</t>
  </si>
  <si>
    <t>HU13</t>
  </si>
  <si>
    <t>HU14</t>
  </si>
  <si>
    <t>HU15</t>
  </si>
  <si>
    <t>HU16</t>
  </si>
  <si>
    <t>HU17</t>
  </si>
  <si>
    <t>HU18</t>
  </si>
  <si>
    <t>HU19</t>
  </si>
  <si>
    <t>HU2</t>
  </si>
  <si>
    <t>HU20</t>
  </si>
  <si>
    <t>HU3</t>
  </si>
  <si>
    <t>HU4</t>
  </si>
  <si>
    <t>HU5</t>
  </si>
  <si>
    <t>HU6</t>
  </si>
  <si>
    <t>HU7</t>
  </si>
  <si>
    <t>HU8</t>
  </si>
  <si>
    <t>HU9</t>
  </si>
  <si>
    <t>HX1</t>
  </si>
  <si>
    <t>HX2</t>
  </si>
  <si>
    <t>HX3</t>
  </si>
  <si>
    <t>HX4</t>
  </si>
  <si>
    <t>HX5</t>
  </si>
  <si>
    <t>HX6</t>
  </si>
  <si>
    <t>HX7</t>
  </si>
  <si>
    <t>IG1</t>
  </si>
  <si>
    <t>IG10</t>
  </si>
  <si>
    <t>IG11</t>
  </si>
  <si>
    <t>IG2</t>
  </si>
  <si>
    <t>IG3</t>
  </si>
  <si>
    <t>IG4</t>
  </si>
  <si>
    <t>IG5</t>
  </si>
  <si>
    <t>IG6</t>
  </si>
  <si>
    <t>IG7</t>
  </si>
  <si>
    <t>IG8</t>
  </si>
  <si>
    <t>IG9</t>
  </si>
  <si>
    <t>IM1</t>
  </si>
  <si>
    <t>IM2</t>
  </si>
  <si>
    <t>IM3</t>
  </si>
  <si>
    <t>IM4</t>
  </si>
  <si>
    <t>IM5</t>
  </si>
  <si>
    <t>IM6</t>
  </si>
  <si>
    <t>IM7</t>
  </si>
  <si>
    <t>IM8</t>
  </si>
  <si>
    <t>IM9</t>
  </si>
  <si>
    <t>IP1</t>
  </si>
  <si>
    <t>IP10</t>
  </si>
  <si>
    <t>IP11</t>
  </si>
  <si>
    <t>IP12</t>
  </si>
  <si>
    <t>IP13</t>
  </si>
  <si>
    <t>IP14</t>
  </si>
  <si>
    <t>IP15</t>
  </si>
  <si>
    <t>IP16</t>
  </si>
  <si>
    <t>IP17</t>
  </si>
  <si>
    <t>IP18</t>
  </si>
  <si>
    <t>IP19</t>
  </si>
  <si>
    <t>IP2</t>
  </si>
  <si>
    <t>IP20</t>
  </si>
  <si>
    <t>IP21</t>
  </si>
  <si>
    <t>IP22</t>
  </si>
  <si>
    <t>IP23</t>
  </si>
  <si>
    <t>IP24</t>
  </si>
  <si>
    <t>IP25</t>
  </si>
  <si>
    <t>IP26</t>
  </si>
  <si>
    <t>IP27</t>
  </si>
  <si>
    <t>IP28</t>
  </si>
  <si>
    <t>IP29</t>
  </si>
  <si>
    <t>IP3</t>
  </si>
  <si>
    <t>IP30</t>
  </si>
  <si>
    <t>IP31</t>
  </si>
  <si>
    <t>IP32</t>
  </si>
  <si>
    <t>IP33</t>
  </si>
  <si>
    <t>IP4</t>
  </si>
  <si>
    <t>IP5</t>
  </si>
  <si>
    <t>IP6</t>
  </si>
  <si>
    <t>IP7</t>
  </si>
  <si>
    <t>IP8</t>
  </si>
  <si>
    <t>IP9</t>
  </si>
  <si>
    <t>IP98</t>
  </si>
  <si>
    <t>IV1</t>
  </si>
  <si>
    <t>IV10</t>
  </si>
  <si>
    <t>IV11</t>
  </si>
  <si>
    <t>IV12</t>
  </si>
  <si>
    <t>IV13</t>
  </si>
  <si>
    <t>IV14</t>
  </si>
  <si>
    <t>IV15</t>
  </si>
  <si>
    <t>IV16</t>
  </si>
  <si>
    <t>IV17</t>
  </si>
  <si>
    <t>IV18</t>
  </si>
  <si>
    <t>IV19</t>
  </si>
  <si>
    <t>IV2</t>
  </si>
  <si>
    <t>IV20</t>
  </si>
  <si>
    <t>IV21</t>
  </si>
  <si>
    <t>IV22</t>
  </si>
  <si>
    <t>IV23</t>
  </si>
  <si>
    <t>IV24</t>
  </si>
  <si>
    <t>IV25</t>
  </si>
  <si>
    <t>IV26</t>
  </si>
  <si>
    <t>IV27</t>
  </si>
  <si>
    <t>IV28</t>
  </si>
  <si>
    <t>IV3</t>
  </si>
  <si>
    <t>IV30</t>
  </si>
  <si>
    <t>IV31</t>
  </si>
  <si>
    <t>IV32</t>
  </si>
  <si>
    <t>IV36</t>
  </si>
  <si>
    <t>IV4</t>
  </si>
  <si>
    <t>IV40</t>
  </si>
  <si>
    <t>IV41</t>
  </si>
  <si>
    <t>IV42</t>
  </si>
  <si>
    <t>IV43</t>
  </si>
  <si>
    <t>IV44</t>
  </si>
  <si>
    <t>IV45</t>
  </si>
  <si>
    <t>IV46</t>
  </si>
  <si>
    <t>IV47</t>
  </si>
  <si>
    <t>IV48</t>
  </si>
  <si>
    <t>IV49</t>
  </si>
  <si>
    <t>IV5</t>
  </si>
  <si>
    <t>IV51</t>
  </si>
  <si>
    <t>IV52</t>
  </si>
  <si>
    <t>IV53</t>
  </si>
  <si>
    <t>IV54</t>
  </si>
  <si>
    <t>IV55</t>
  </si>
  <si>
    <t>IV56</t>
  </si>
  <si>
    <t>IV6</t>
  </si>
  <si>
    <t>IV63</t>
  </si>
  <si>
    <t>IV7</t>
  </si>
  <si>
    <t>IV8</t>
  </si>
  <si>
    <t>IV9</t>
  </si>
  <si>
    <t>IV99</t>
  </si>
  <si>
    <t>JE1</t>
  </si>
  <si>
    <t>JE2</t>
  </si>
  <si>
    <t>JE3</t>
  </si>
  <si>
    <t>JE4</t>
  </si>
  <si>
    <t>KA1</t>
  </si>
  <si>
    <t>KA10</t>
  </si>
  <si>
    <t>KA11</t>
  </si>
  <si>
    <t>KA12</t>
  </si>
  <si>
    <t>KA13</t>
  </si>
  <si>
    <t>KA14</t>
  </si>
  <si>
    <t>KA15</t>
  </si>
  <si>
    <t>KA16</t>
  </si>
  <si>
    <t>KA17</t>
  </si>
  <si>
    <t>KA18</t>
  </si>
  <si>
    <t>KA19</t>
  </si>
  <si>
    <t>KA2</t>
  </si>
  <si>
    <t>KA20</t>
  </si>
  <si>
    <t>KA21</t>
  </si>
  <si>
    <t>KA22</t>
  </si>
  <si>
    <t>KA23</t>
  </si>
  <si>
    <t>KA24</t>
  </si>
  <si>
    <t>KA25</t>
  </si>
  <si>
    <t>KA26</t>
  </si>
  <si>
    <t>KA27</t>
  </si>
  <si>
    <t>KA28</t>
  </si>
  <si>
    <t>KA29</t>
  </si>
  <si>
    <t>KA3</t>
  </si>
  <si>
    <t>KA30</t>
  </si>
  <si>
    <t>KA4</t>
  </si>
  <si>
    <t>KA5</t>
  </si>
  <si>
    <t>KA6</t>
  </si>
  <si>
    <t>KA7</t>
  </si>
  <si>
    <t>KA8</t>
  </si>
  <si>
    <t>KA9</t>
  </si>
  <si>
    <t>KT1</t>
  </si>
  <si>
    <t>KT10</t>
  </si>
  <si>
    <t>KT11</t>
  </si>
  <si>
    <t>KT12</t>
  </si>
  <si>
    <t>KT13</t>
  </si>
  <si>
    <t>KT14</t>
  </si>
  <si>
    <t>KT15</t>
  </si>
  <si>
    <t>KT16</t>
  </si>
  <si>
    <t>KT17</t>
  </si>
  <si>
    <t>KT18</t>
  </si>
  <si>
    <t>KT19</t>
  </si>
  <si>
    <t>KT2</t>
  </si>
  <si>
    <t>KT20</t>
  </si>
  <si>
    <t>KT21</t>
  </si>
  <si>
    <t>KT22</t>
  </si>
  <si>
    <t>KT23</t>
  </si>
  <si>
    <t>KT24</t>
  </si>
  <si>
    <t>KT3</t>
  </si>
  <si>
    <t>KT4</t>
  </si>
  <si>
    <t>KT5</t>
  </si>
  <si>
    <t>KT6</t>
  </si>
  <si>
    <t>KT7</t>
  </si>
  <si>
    <t>KT8</t>
  </si>
  <si>
    <t>KT9</t>
  </si>
  <si>
    <t>KW1</t>
  </si>
  <si>
    <t>KW10</t>
  </si>
  <si>
    <t>KW11</t>
  </si>
  <si>
    <t>KW12</t>
  </si>
  <si>
    <t>KW13</t>
  </si>
  <si>
    <t>KW14</t>
  </si>
  <si>
    <t>KW15</t>
  </si>
  <si>
    <t>KW16</t>
  </si>
  <si>
    <t>KW17</t>
  </si>
  <si>
    <t>KW2</t>
  </si>
  <si>
    <t>KW3</t>
  </si>
  <si>
    <t>KW5</t>
  </si>
  <si>
    <t>KW6</t>
  </si>
  <si>
    <t>KW7</t>
  </si>
  <si>
    <t>KW8</t>
  </si>
  <si>
    <t>KW9</t>
  </si>
  <si>
    <t>KY1</t>
  </si>
  <si>
    <t>KY10</t>
  </si>
  <si>
    <t>KY11</t>
  </si>
  <si>
    <t>KY12</t>
  </si>
  <si>
    <t>KY13</t>
  </si>
  <si>
    <t>KY14</t>
  </si>
  <si>
    <t>KY15</t>
  </si>
  <si>
    <t>KY16</t>
  </si>
  <si>
    <t>KY2</t>
  </si>
  <si>
    <t>KY3</t>
  </si>
  <si>
    <t>KY4</t>
  </si>
  <si>
    <t>KY5</t>
  </si>
  <si>
    <t>KY6</t>
  </si>
  <si>
    <t>KY7</t>
  </si>
  <si>
    <t>KY8</t>
  </si>
  <si>
    <t>KY9</t>
  </si>
  <si>
    <t>KY99</t>
  </si>
  <si>
    <t>L1</t>
  </si>
  <si>
    <t>L10</t>
  </si>
  <si>
    <t>L11</t>
  </si>
  <si>
    <t>L12</t>
  </si>
  <si>
    <t>L13</t>
  </si>
  <si>
    <t>L14</t>
  </si>
  <si>
    <t>L15</t>
  </si>
  <si>
    <t>L16</t>
  </si>
  <si>
    <t>L17</t>
  </si>
  <si>
    <t>L18</t>
  </si>
  <si>
    <t>L19</t>
  </si>
  <si>
    <t>L2</t>
  </si>
  <si>
    <t>L20</t>
  </si>
  <si>
    <t>L21</t>
  </si>
  <si>
    <t>L22</t>
  </si>
  <si>
    <t>L23</t>
  </si>
  <si>
    <t>L24</t>
  </si>
  <si>
    <t>L25</t>
  </si>
  <si>
    <t>L26</t>
  </si>
  <si>
    <t>L27</t>
  </si>
  <si>
    <t>L28</t>
  </si>
  <si>
    <t>L29</t>
  </si>
  <si>
    <t>L3</t>
  </si>
  <si>
    <t>L30</t>
  </si>
  <si>
    <t>L31</t>
  </si>
  <si>
    <t>L32</t>
  </si>
  <si>
    <t>L33</t>
  </si>
  <si>
    <t>L34</t>
  </si>
  <si>
    <t>L35</t>
  </si>
  <si>
    <t>L36</t>
  </si>
  <si>
    <t>L37</t>
  </si>
  <si>
    <t>L38</t>
  </si>
  <si>
    <t>L39</t>
  </si>
  <si>
    <t>L4</t>
  </si>
  <si>
    <t>L40</t>
  </si>
  <si>
    <t>L5</t>
  </si>
  <si>
    <t>L6</t>
  </si>
  <si>
    <t>L67</t>
  </si>
  <si>
    <t>L68</t>
  </si>
  <si>
    <t>L69</t>
  </si>
  <si>
    <t>L7</t>
  </si>
  <si>
    <t>L70</t>
  </si>
  <si>
    <t>L71</t>
  </si>
  <si>
    <t>L72</t>
  </si>
  <si>
    <t>L73</t>
  </si>
  <si>
    <t>L74</t>
  </si>
  <si>
    <t>L75</t>
  </si>
  <si>
    <t>L8</t>
  </si>
  <si>
    <t>L80</t>
  </si>
  <si>
    <t>L9</t>
  </si>
  <si>
    <t>LA1</t>
  </si>
  <si>
    <t>LA10</t>
  </si>
  <si>
    <t>LA11</t>
  </si>
  <si>
    <t>LA12</t>
  </si>
  <si>
    <t>LA13</t>
  </si>
  <si>
    <t>LA14</t>
  </si>
  <si>
    <t>LA15</t>
  </si>
  <si>
    <t>LA16</t>
  </si>
  <si>
    <t>LA17</t>
  </si>
  <si>
    <t>LA18</t>
  </si>
  <si>
    <t>LA19</t>
  </si>
  <si>
    <t>LA2</t>
  </si>
  <si>
    <t>LA20</t>
  </si>
  <si>
    <t>LA21</t>
  </si>
  <si>
    <t>LA22</t>
  </si>
  <si>
    <t>LA23</t>
  </si>
  <si>
    <t>LA3</t>
  </si>
  <si>
    <t>LA4</t>
  </si>
  <si>
    <t>LA5</t>
  </si>
  <si>
    <t>LA6</t>
  </si>
  <si>
    <t>LA7</t>
  </si>
  <si>
    <t>LA8</t>
  </si>
  <si>
    <t>LA9</t>
  </si>
  <si>
    <t>LD1</t>
  </si>
  <si>
    <t>LD2</t>
  </si>
  <si>
    <t>LD3</t>
  </si>
  <si>
    <t>LD4</t>
  </si>
  <si>
    <t>LD5</t>
  </si>
  <si>
    <t>LD6</t>
  </si>
  <si>
    <t>LD7</t>
  </si>
  <si>
    <t>LD8</t>
  </si>
  <si>
    <t>LE1</t>
  </si>
  <si>
    <t>LE10</t>
  </si>
  <si>
    <t>LE11</t>
  </si>
  <si>
    <t>LE12</t>
  </si>
  <si>
    <t>LE13</t>
  </si>
  <si>
    <t>LE14</t>
  </si>
  <si>
    <t>LE15</t>
  </si>
  <si>
    <t>LE16</t>
  </si>
  <si>
    <t>LE17</t>
  </si>
  <si>
    <t>LE18</t>
  </si>
  <si>
    <t>LE19</t>
  </si>
  <si>
    <t>LE2</t>
  </si>
  <si>
    <t>LE21</t>
  </si>
  <si>
    <t>LE3</t>
  </si>
  <si>
    <t>LE4</t>
  </si>
  <si>
    <t>LE41</t>
  </si>
  <si>
    <t>LE5</t>
  </si>
  <si>
    <t>LE55</t>
  </si>
  <si>
    <t>LE6</t>
  </si>
  <si>
    <t>LE65</t>
  </si>
  <si>
    <t>LE67</t>
  </si>
  <si>
    <t>LE7</t>
  </si>
  <si>
    <t>LE8</t>
  </si>
  <si>
    <t>LE87</t>
  </si>
  <si>
    <t>LE9</t>
  </si>
  <si>
    <t>LE94</t>
  </si>
  <si>
    <t>LE95</t>
  </si>
  <si>
    <t>LL11</t>
  </si>
  <si>
    <t>LL12</t>
  </si>
  <si>
    <t>LL13</t>
  </si>
  <si>
    <t>LL14</t>
  </si>
  <si>
    <t>LL15</t>
  </si>
  <si>
    <t>LL16</t>
  </si>
  <si>
    <t>LL17</t>
  </si>
  <si>
    <t>LL18</t>
  </si>
  <si>
    <t>LL19</t>
  </si>
  <si>
    <t>LL20</t>
  </si>
  <si>
    <t>LL21</t>
  </si>
  <si>
    <t>LL22</t>
  </si>
  <si>
    <t>LL23</t>
  </si>
  <si>
    <t>LL24</t>
  </si>
  <si>
    <t>LL25</t>
  </si>
  <si>
    <t>LL26</t>
  </si>
  <si>
    <t>LL27</t>
  </si>
  <si>
    <t>LL28</t>
  </si>
  <si>
    <t>LL29</t>
  </si>
  <si>
    <t>LL30</t>
  </si>
  <si>
    <t>LL31</t>
  </si>
  <si>
    <t>LL32</t>
  </si>
  <si>
    <t>LL33</t>
  </si>
  <si>
    <t>LL34</t>
  </si>
  <si>
    <t>LL35</t>
  </si>
  <si>
    <t>LL36</t>
  </si>
  <si>
    <t>LL37</t>
  </si>
  <si>
    <t>LL38</t>
  </si>
  <si>
    <t>LL39</t>
  </si>
  <si>
    <t>LL40</t>
  </si>
  <si>
    <t>LL41</t>
  </si>
  <si>
    <t>LL42</t>
  </si>
  <si>
    <t>LL43</t>
  </si>
  <si>
    <t>LL44</t>
  </si>
  <si>
    <t>LL45</t>
  </si>
  <si>
    <t>LL46</t>
  </si>
  <si>
    <t>LL47</t>
  </si>
  <si>
    <t>LL48</t>
  </si>
  <si>
    <t>LL49</t>
  </si>
  <si>
    <t>LL51</t>
  </si>
  <si>
    <t>LL52</t>
  </si>
  <si>
    <t>LL53</t>
  </si>
  <si>
    <t>LL54</t>
  </si>
  <si>
    <t>LL55</t>
  </si>
  <si>
    <t>LL56</t>
  </si>
  <si>
    <t>LL57</t>
  </si>
  <si>
    <t>LL58</t>
  </si>
  <si>
    <t>LL59</t>
  </si>
  <si>
    <t>LL60</t>
  </si>
  <si>
    <t>LL61</t>
  </si>
  <si>
    <t>LL62</t>
  </si>
  <si>
    <t>LL63</t>
  </si>
  <si>
    <t>LL64</t>
  </si>
  <si>
    <t>LL65</t>
  </si>
  <si>
    <t>LL66</t>
  </si>
  <si>
    <t>LL67</t>
  </si>
  <si>
    <t>LL68</t>
  </si>
  <si>
    <t>LL69</t>
  </si>
  <si>
    <t>LL70</t>
  </si>
  <si>
    <t>LL71</t>
  </si>
  <si>
    <t>LL72</t>
  </si>
  <si>
    <t>LL73</t>
  </si>
  <si>
    <t>LL74</t>
  </si>
  <si>
    <t>LL75</t>
  </si>
  <si>
    <t>LL76</t>
  </si>
  <si>
    <t>LL77</t>
  </si>
  <si>
    <t>LL78</t>
  </si>
  <si>
    <t>LN1</t>
  </si>
  <si>
    <t>LN10</t>
  </si>
  <si>
    <t>LN11</t>
  </si>
  <si>
    <t>LN12</t>
  </si>
  <si>
    <t>LN13</t>
  </si>
  <si>
    <t>LN2</t>
  </si>
  <si>
    <t>LN3</t>
  </si>
  <si>
    <t>LN4</t>
  </si>
  <si>
    <t>LN5</t>
  </si>
  <si>
    <t>LN6</t>
  </si>
  <si>
    <t>LN7</t>
  </si>
  <si>
    <t>LN8</t>
  </si>
  <si>
    <t>LN9</t>
  </si>
  <si>
    <t>LS1</t>
  </si>
  <si>
    <t>LS10</t>
  </si>
  <si>
    <t>LS11</t>
  </si>
  <si>
    <t>LS12</t>
  </si>
  <si>
    <t>LS13</t>
  </si>
  <si>
    <t>LS14</t>
  </si>
  <si>
    <t>LS15</t>
  </si>
  <si>
    <t>LS16</t>
  </si>
  <si>
    <t>LS17</t>
  </si>
  <si>
    <t>LS18</t>
  </si>
  <si>
    <t>LS19</t>
  </si>
  <si>
    <t>LS2</t>
  </si>
  <si>
    <t>LS20</t>
  </si>
  <si>
    <t>LS21</t>
  </si>
  <si>
    <t>LS22</t>
  </si>
  <si>
    <t>LS23</t>
  </si>
  <si>
    <t>LS24</t>
  </si>
  <si>
    <t>LS25</t>
  </si>
  <si>
    <t>LS26</t>
  </si>
  <si>
    <t>LS27</t>
  </si>
  <si>
    <t>LS28</t>
  </si>
  <si>
    <t>LS29</t>
  </si>
  <si>
    <t>LS3</t>
  </si>
  <si>
    <t>LS4</t>
  </si>
  <si>
    <t>LS5</t>
  </si>
  <si>
    <t>LS6</t>
  </si>
  <si>
    <t>LS7</t>
  </si>
  <si>
    <t>LS8</t>
  </si>
  <si>
    <t>LS88</t>
  </si>
  <si>
    <t>LS9</t>
  </si>
  <si>
    <t>LS98</t>
  </si>
  <si>
    <t>LS99</t>
  </si>
  <si>
    <t>LU1</t>
  </si>
  <si>
    <t>LU2</t>
  </si>
  <si>
    <t>LU3</t>
  </si>
  <si>
    <t>LU4</t>
  </si>
  <si>
    <t>LU5</t>
  </si>
  <si>
    <t>LU6</t>
  </si>
  <si>
    <t>LU7</t>
  </si>
  <si>
    <t>M1</t>
  </si>
  <si>
    <t>M11</t>
  </si>
  <si>
    <t>M12</t>
  </si>
  <si>
    <t>M13</t>
  </si>
  <si>
    <t>M14</t>
  </si>
  <si>
    <t>M15</t>
  </si>
  <si>
    <t>M16</t>
  </si>
  <si>
    <t>M17</t>
  </si>
  <si>
    <t>M18</t>
  </si>
  <si>
    <t>M19</t>
  </si>
  <si>
    <t>M2</t>
  </si>
  <si>
    <t>M20</t>
  </si>
  <si>
    <t>M21</t>
  </si>
  <si>
    <t>M22</t>
  </si>
  <si>
    <t>M23</t>
  </si>
  <si>
    <t>M24</t>
  </si>
  <si>
    <t>M25</t>
  </si>
  <si>
    <t>M26</t>
  </si>
  <si>
    <t>M27</t>
  </si>
  <si>
    <t>M28</t>
  </si>
  <si>
    <t>M29</t>
  </si>
  <si>
    <t>M3</t>
  </si>
  <si>
    <t>M30</t>
  </si>
  <si>
    <t>M31</t>
  </si>
  <si>
    <t>M32</t>
  </si>
  <si>
    <t>M33</t>
  </si>
  <si>
    <t>M34</t>
  </si>
  <si>
    <t>M35</t>
  </si>
  <si>
    <t>M38</t>
  </si>
  <si>
    <t>M4</t>
  </si>
  <si>
    <t>M40</t>
  </si>
  <si>
    <t>M41</t>
  </si>
  <si>
    <t>M43</t>
  </si>
  <si>
    <t>M44</t>
  </si>
  <si>
    <t>M45</t>
  </si>
  <si>
    <t>M46</t>
  </si>
  <si>
    <t>M5</t>
  </si>
  <si>
    <t>M50</t>
  </si>
  <si>
    <t>M6</t>
  </si>
  <si>
    <t>M60</t>
  </si>
  <si>
    <t>M61</t>
  </si>
  <si>
    <t>M7</t>
  </si>
  <si>
    <t>M8</t>
  </si>
  <si>
    <t>M9</t>
  </si>
  <si>
    <t>M90</t>
  </si>
  <si>
    <t>M99</t>
  </si>
  <si>
    <t>ME1</t>
  </si>
  <si>
    <t>ME10</t>
  </si>
  <si>
    <t>ME11</t>
  </si>
  <si>
    <t>ME12</t>
  </si>
  <si>
    <t>ME13</t>
  </si>
  <si>
    <t>ME14</t>
  </si>
  <si>
    <t>ME15</t>
  </si>
  <si>
    <t>ME16</t>
  </si>
  <si>
    <t>ME17</t>
  </si>
  <si>
    <t>ME18</t>
  </si>
  <si>
    <t>ME19</t>
  </si>
  <si>
    <t>ME2</t>
  </si>
  <si>
    <t>ME20</t>
  </si>
  <si>
    <t>ME3</t>
  </si>
  <si>
    <t>ME4</t>
  </si>
  <si>
    <t>ME5</t>
  </si>
  <si>
    <t>ME6</t>
  </si>
  <si>
    <t>ME7</t>
  </si>
  <si>
    <t>ME8</t>
  </si>
  <si>
    <t>ME9</t>
  </si>
  <si>
    <t>ME99</t>
  </si>
  <si>
    <t>MK1</t>
  </si>
  <si>
    <t>MK10</t>
  </si>
  <si>
    <t>MK11</t>
  </si>
  <si>
    <t>MK12</t>
  </si>
  <si>
    <t>MK13</t>
  </si>
  <si>
    <t>MK14</t>
  </si>
  <si>
    <t>MK15</t>
  </si>
  <si>
    <t>MK16</t>
  </si>
  <si>
    <t>MK17</t>
  </si>
  <si>
    <t>MK18</t>
  </si>
  <si>
    <t>MK19</t>
  </si>
  <si>
    <t>MK2</t>
  </si>
  <si>
    <t>MK3</t>
  </si>
  <si>
    <t>MK4</t>
  </si>
  <si>
    <t>MK40</t>
  </si>
  <si>
    <t>MK41</t>
  </si>
  <si>
    <t>MK42</t>
  </si>
  <si>
    <t>MK43</t>
  </si>
  <si>
    <t>MK44</t>
  </si>
  <si>
    <t>MK45</t>
  </si>
  <si>
    <t>MK46</t>
  </si>
  <si>
    <t>MK5</t>
  </si>
  <si>
    <t>MK6</t>
  </si>
  <si>
    <t>MK7</t>
  </si>
  <si>
    <t>MK77</t>
  </si>
  <si>
    <t>MK8</t>
  </si>
  <si>
    <t>MK9</t>
  </si>
  <si>
    <t>ML1</t>
  </si>
  <si>
    <t>ML10</t>
  </si>
  <si>
    <t>ML11</t>
  </si>
  <si>
    <t>ML12</t>
  </si>
  <si>
    <t>ML2</t>
  </si>
  <si>
    <t>ML3</t>
  </si>
  <si>
    <t>ML4</t>
  </si>
  <si>
    <t>ML5</t>
  </si>
  <si>
    <t>ML6</t>
  </si>
  <si>
    <t>ML7</t>
  </si>
  <si>
    <t>ML8</t>
  </si>
  <si>
    <t>ML9</t>
  </si>
  <si>
    <t>N1</t>
  </si>
  <si>
    <t>N10</t>
  </si>
  <si>
    <t>N11</t>
  </si>
  <si>
    <t>N12</t>
  </si>
  <si>
    <t>N13</t>
  </si>
  <si>
    <t>N14</t>
  </si>
  <si>
    <t>N15</t>
  </si>
  <si>
    <t>N16</t>
  </si>
  <si>
    <t>N17</t>
  </si>
  <si>
    <t>N18</t>
  </si>
  <si>
    <t>N19</t>
  </si>
  <si>
    <t>N1C</t>
  </si>
  <si>
    <t>N1P</t>
  </si>
  <si>
    <t>N2</t>
  </si>
  <si>
    <t>N20</t>
  </si>
  <si>
    <t>N21</t>
  </si>
  <si>
    <t>N22</t>
  </si>
  <si>
    <t>N3</t>
  </si>
  <si>
    <t>N4</t>
  </si>
  <si>
    <t>N5</t>
  </si>
  <si>
    <t>N6</t>
  </si>
  <si>
    <t>N7</t>
  </si>
  <si>
    <t>N8</t>
  </si>
  <si>
    <t>N81</t>
  </si>
  <si>
    <t>N9</t>
  </si>
  <si>
    <t>NE1</t>
  </si>
  <si>
    <t>NE10</t>
  </si>
  <si>
    <t>NE11</t>
  </si>
  <si>
    <t>NE12</t>
  </si>
  <si>
    <t>NE13</t>
  </si>
  <si>
    <t>NE15</t>
  </si>
  <si>
    <t>NE16</t>
  </si>
  <si>
    <t>NE17</t>
  </si>
  <si>
    <t>NE18</t>
  </si>
  <si>
    <t>NE19</t>
  </si>
  <si>
    <t>NE2</t>
  </si>
  <si>
    <t>NE20</t>
  </si>
  <si>
    <t>NE21</t>
  </si>
  <si>
    <t>NE22</t>
  </si>
  <si>
    <t>NE23</t>
  </si>
  <si>
    <t>NE24</t>
  </si>
  <si>
    <t>NE25</t>
  </si>
  <si>
    <t>NE26</t>
  </si>
  <si>
    <t>NE27</t>
  </si>
  <si>
    <t>NE28</t>
  </si>
  <si>
    <t>NE29</t>
  </si>
  <si>
    <t>NE3</t>
  </si>
  <si>
    <t>NE30</t>
  </si>
  <si>
    <t>NE31</t>
  </si>
  <si>
    <t>NE32</t>
  </si>
  <si>
    <t>NE33</t>
  </si>
  <si>
    <t>NE34</t>
  </si>
  <si>
    <t>NE35</t>
  </si>
  <si>
    <t>NE36</t>
  </si>
  <si>
    <t>NE37</t>
  </si>
  <si>
    <t>NE38</t>
  </si>
  <si>
    <t>NE39</t>
  </si>
  <si>
    <t>NE4</t>
  </si>
  <si>
    <t>NE40</t>
  </si>
  <si>
    <t>NE41</t>
  </si>
  <si>
    <t>NE42</t>
  </si>
  <si>
    <t>NE43</t>
  </si>
  <si>
    <t>NE44</t>
  </si>
  <si>
    <t>NE45</t>
  </si>
  <si>
    <t>NE46</t>
  </si>
  <si>
    <t>NE47</t>
  </si>
  <si>
    <t>NE48</t>
  </si>
  <si>
    <t>NE49</t>
  </si>
  <si>
    <t>NE5</t>
  </si>
  <si>
    <t>NE6</t>
  </si>
  <si>
    <t>NE61</t>
  </si>
  <si>
    <t>NE62</t>
  </si>
  <si>
    <t>NE63</t>
  </si>
  <si>
    <t>NE64</t>
  </si>
  <si>
    <t>NE65</t>
  </si>
  <si>
    <t>NE66</t>
  </si>
  <si>
    <t>NE67</t>
  </si>
  <si>
    <t>NE68</t>
  </si>
  <si>
    <t>NE69</t>
  </si>
  <si>
    <t>NE7</t>
  </si>
  <si>
    <t>NE70</t>
  </si>
  <si>
    <t>NE71</t>
  </si>
  <si>
    <t>NE8</t>
  </si>
  <si>
    <t>NE82</t>
  </si>
  <si>
    <t>NE83</t>
  </si>
  <si>
    <t>NE85</t>
  </si>
  <si>
    <t>NE88</t>
  </si>
  <si>
    <t>NE9</t>
  </si>
  <si>
    <t>NE92</t>
  </si>
  <si>
    <t>NE98</t>
  </si>
  <si>
    <t>NE99</t>
  </si>
  <si>
    <t>NG1</t>
  </si>
  <si>
    <t>NG10</t>
  </si>
  <si>
    <t>NG11</t>
  </si>
  <si>
    <t>NG12</t>
  </si>
  <si>
    <t>NG13</t>
  </si>
  <si>
    <t>NG14</t>
  </si>
  <si>
    <t>NG15</t>
  </si>
  <si>
    <t>NG16</t>
  </si>
  <si>
    <t>NG17</t>
  </si>
  <si>
    <t>NG18</t>
  </si>
  <si>
    <t>NG19</t>
  </si>
  <si>
    <t>NG2</t>
  </si>
  <si>
    <t>NG20</t>
  </si>
  <si>
    <t>NG21</t>
  </si>
  <si>
    <t>NG22</t>
  </si>
  <si>
    <t>NG23</t>
  </si>
  <si>
    <t>NG24</t>
  </si>
  <si>
    <t>NG25</t>
  </si>
  <si>
    <t>NG3</t>
  </si>
  <si>
    <t>NG31</t>
  </si>
  <si>
    <t>NG32</t>
  </si>
  <si>
    <t>NG33</t>
  </si>
  <si>
    <t>NG34</t>
  </si>
  <si>
    <t>NG4</t>
  </si>
  <si>
    <t>NG5</t>
  </si>
  <si>
    <t>NG6</t>
  </si>
  <si>
    <t>NG7</t>
  </si>
  <si>
    <t>NG70</t>
  </si>
  <si>
    <t>NG8</t>
  </si>
  <si>
    <t>NG80</t>
  </si>
  <si>
    <t>NG9</t>
  </si>
  <si>
    <t>NG90</t>
  </si>
  <si>
    <t>NN1</t>
  </si>
  <si>
    <t>NN10</t>
  </si>
  <si>
    <t>NN11</t>
  </si>
  <si>
    <t>NN12</t>
  </si>
  <si>
    <t>NN13</t>
  </si>
  <si>
    <t>NN14</t>
  </si>
  <si>
    <t>NN15</t>
  </si>
  <si>
    <t>NN16</t>
  </si>
  <si>
    <t>NN17</t>
  </si>
  <si>
    <t>NN18</t>
  </si>
  <si>
    <t>NN2</t>
  </si>
  <si>
    <t>NN29</t>
  </si>
  <si>
    <t>NN3</t>
  </si>
  <si>
    <t>NN4</t>
  </si>
  <si>
    <t>NN5</t>
  </si>
  <si>
    <t>NN6</t>
  </si>
  <si>
    <t>NN7</t>
  </si>
  <si>
    <t>NN8</t>
  </si>
  <si>
    <t>NN9</t>
  </si>
  <si>
    <t>NP10</t>
  </si>
  <si>
    <t>NP11</t>
  </si>
  <si>
    <t>NP12</t>
  </si>
  <si>
    <t>NP13</t>
  </si>
  <si>
    <t>NP15</t>
  </si>
  <si>
    <t>NP16</t>
  </si>
  <si>
    <t>NP18</t>
  </si>
  <si>
    <t>NP19</t>
  </si>
  <si>
    <t>NP20</t>
  </si>
  <si>
    <t>NP22</t>
  </si>
  <si>
    <t>NP23</t>
  </si>
  <si>
    <t>NP24</t>
  </si>
  <si>
    <t>NP25</t>
  </si>
  <si>
    <t>NP26</t>
  </si>
  <si>
    <t>NP4</t>
  </si>
  <si>
    <t>NP44</t>
  </si>
  <si>
    <t>NP7</t>
  </si>
  <si>
    <t>NP8</t>
  </si>
  <si>
    <t>NR1</t>
  </si>
  <si>
    <t>NR10</t>
  </si>
  <si>
    <t>NR11</t>
  </si>
  <si>
    <t>NR12</t>
  </si>
  <si>
    <t>NR13</t>
  </si>
  <si>
    <t>NR14</t>
  </si>
  <si>
    <t>NR15</t>
  </si>
  <si>
    <t>NR16</t>
  </si>
  <si>
    <t>NR17</t>
  </si>
  <si>
    <t>NR18</t>
  </si>
  <si>
    <t>NR19</t>
  </si>
  <si>
    <t>NR2</t>
  </si>
  <si>
    <t>NR20</t>
  </si>
  <si>
    <t>NR21</t>
  </si>
  <si>
    <t>NR22</t>
  </si>
  <si>
    <t>NR23</t>
  </si>
  <si>
    <t>NR24</t>
  </si>
  <si>
    <t>NR25</t>
  </si>
  <si>
    <t>NR26</t>
  </si>
  <si>
    <t>NR27</t>
  </si>
  <si>
    <t>NR28</t>
  </si>
  <si>
    <t>NR29</t>
  </si>
  <si>
    <t>NR3</t>
  </si>
  <si>
    <t>NR30</t>
  </si>
  <si>
    <t>NR31</t>
  </si>
  <si>
    <t>NR32</t>
  </si>
  <si>
    <t>NR33</t>
  </si>
  <si>
    <t>NR34</t>
  </si>
  <si>
    <t>NR35</t>
  </si>
  <si>
    <t>NR4</t>
  </si>
  <si>
    <t>NR5</t>
  </si>
  <si>
    <t>NR6</t>
  </si>
  <si>
    <t>NR7</t>
  </si>
  <si>
    <t>NR8</t>
  </si>
  <si>
    <t>NR9</t>
  </si>
  <si>
    <t>NR99</t>
  </si>
  <si>
    <t>NW1</t>
  </si>
  <si>
    <t>NW10</t>
  </si>
  <si>
    <t>NW11</t>
  </si>
  <si>
    <t>NW1W</t>
  </si>
  <si>
    <t>NW2</t>
  </si>
  <si>
    <t>NW26</t>
  </si>
  <si>
    <t>NW3</t>
  </si>
  <si>
    <t>NW4</t>
  </si>
  <si>
    <t>NW5</t>
  </si>
  <si>
    <t>NW6</t>
  </si>
  <si>
    <t>NW7</t>
  </si>
  <si>
    <t>NW8</t>
  </si>
  <si>
    <t>NW9</t>
  </si>
  <si>
    <t>OL1</t>
  </si>
  <si>
    <t>OL10</t>
  </si>
  <si>
    <t>OL11</t>
  </si>
  <si>
    <t>OL12</t>
  </si>
  <si>
    <t>OL13</t>
  </si>
  <si>
    <t>OL14</t>
  </si>
  <si>
    <t>OL15</t>
  </si>
  <si>
    <t>OL16</t>
  </si>
  <si>
    <t>OL2</t>
  </si>
  <si>
    <t>OL3</t>
  </si>
  <si>
    <t>OL4</t>
  </si>
  <si>
    <t>OL5</t>
  </si>
  <si>
    <t>OL6</t>
  </si>
  <si>
    <t>OL7</t>
  </si>
  <si>
    <t>OL8</t>
  </si>
  <si>
    <t>OL9</t>
  </si>
  <si>
    <t>OL95</t>
  </si>
  <si>
    <t>OX1</t>
  </si>
  <si>
    <t>OX10</t>
  </si>
  <si>
    <t>OX11</t>
  </si>
  <si>
    <t>OX12</t>
  </si>
  <si>
    <t>OX13</t>
  </si>
  <si>
    <t>OX14</t>
  </si>
  <si>
    <t>OX15</t>
  </si>
  <si>
    <t>OX16</t>
  </si>
  <si>
    <t>OX17</t>
  </si>
  <si>
    <t>OX18</t>
  </si>
  <si>
    <t>OX2</t>
  </si>
  <si>
    <t>OX20</t>
  </si>
  <si>
    <t>OX25</t>
  </si>
  <si>
    <t>OX26</t>
  </si>
  <si>
    <t>OX27</t>
  </si>
  <si>
    <t>OX28</t>
  </si>
  <si>
    <t>OX29</t>
  </si>
  <si>
    <t>OX3</t>
  </si>
  <si>
    <t>OX33</t>
  </si>
  <si>
    <t>OX39</t>
  </si>
  <si>
    <t>OX4</t>
  </si>
  <si>
    <t>OX44</t>
  </si>
  <si>
    <t>OX49</t>
  </si>
  <si>
    <t>OX5</t>
  </si>
  <si>
    <t>OX6</t>
  </si>
  <si>
    <t>OX7</t>
  </si>
  <si>
    <t>OX8</t>
  </si>
  <si>
    <t>OX9</t>
  </si>
  <si>
    <t>PA1</t>
  </si>
  <si>
    <t>PA10</t>
  </si>
  <si>
    <t>PA11</t>
  </si>
  <si>
    <t>PA12</t>
  </si>
  <si>
    <t>PA13</t>
  </si>
  <si>
    <t>PA14</t>
  </si>
  <si>
    <t>PA15</t>
  </si>
  <si>
    <t>PA16</t>
  </si>
  <si>
    <t>PA17</t>
  </si>
  <si>
    <t>PA18</t>
  </si>
  <si>
    <t>PA19</t>
  </si>
  <si>
    <t>PA2</t>
  </si>
  <si>
    <t>PA20</t>
  </si>
  <si>
    <t>PA21</t>
  </si>
  <si>
    <t>PA22</t>
  </si>
  <si>
    <t>PA23</t>
  </si>
  <si>
    <t>PA24</t>
  </si>
  <si>
    <t>PA25</t>
  </si>
  <si>
    <t>PA26</t>
  </si>
  <si>
    <t>PA27</t>
  </si>
  <si>
    <t>PA28</t>
  </si>
  <si>
    <t>PA29</t>
  </si>
  <si>
    <t>PA3</t>
  </si>
  <si>
    <t>PA30</t>
  </si>
  <si>
    <t>PA31</t>
  </si>
  <si>
    <t>PA32</t>
  </si>
  <si>
    <t>PA33</t>
  </si>
  <si>
    <t>PA34</t>
  </si>
  <si>
    <t>PA35</t>
  </si>
  <si>
    <t>PA36</t>
  </si>
  <si>
    <t>PA37</t>
  </si>
  <si>
    <t>PA38</t>
  </si>
  <si>
    <t>PA4</t>
  </si>
  <si>
    <t>PA41</t>
  </si>
  <si>
    <t>PA42</t>
  </si>
  <si>
    <t>PA43</t>
  </si>
  <si>
    <t>PA44</t>
  </si>
  <si>
    <t>PA45</t>
  </si>
  <si>
    <t>PA46</t>
  </si>
  <si>
    <t>PA47</t>
  </si>
  <si>
    <t>PA48</t>
  </si>
  <si>
    <t>PA49</t>
  </si>
  <si>
    <t>PA5</t>
  </si>
  <si>
    <t>PA6</t>
  </si>
  <si>
    <t>PA60</t>
  </si>
  <si>
    <t>PA61</t>
  </si>
  <si>
    <t>PA62</t>
  </si>
  <si>
    <t>PA63</t>
  </si>
  <si>
    <t>PA64</t>
  </si>
  <si>
    <t>PA65</t>
  </si>
  <si>
    <t>PA66</t>
  </si>
  <si>
    <t>PA67</t>
  </si>
  <si>
    <t>PA68</t>
  </si>
  <si>
    <t>PA69</t>
  </si>
  <si>
    <t>PA7</t>
  </si>
  <si>
    <t>PA70</t>
  </si>
  <si>
    <t>PA71</t>
  </si>
  <si>
    <t>PA72</t>
  </si>
  <si>
    <t>PA73</t>
  </si>
  <si>
    <t>PA74</t>
  </si>
  <si>
    <t>PA75</t>
  </si>
  <si>
    <t>PA76</t>
  </si>
  <si>
    <t>PA77</t>
  </si>
  <si>
    <t>PA78</t>
  </si>
  <si>
    <t>PA8</t>
  </si>
  <si>
    <t>PA80</t>
  </si>
  <si>
    <t>PA9</t>
  </si>
  <si>
    <t>PE1</t>
  </si>
  <si>
    <t>PE10</t>
  </si>
  <si>
    <t>PE11</t>
  </si>
  <si>
    <t>PE12</t>
  </si>
  <si>
    <t>PE13</t>
  </si>
  <si>
    <t>PE14</t>
  </si>
  <si>
    <t>PE15</t>
  </si>
  <si>
    <t>PE16</t>
  </si>
  <si>
    <t>PE19</t>
  </si>
  <si>
    <t>PE2</t>
  </si>
  <si>
    <t>PE20</t>
  </si>
  <si>
    <t>PE21</t>
  </si>
  <si>
    <t>PE22</t>
  </si>
  <si>
    <t>PE23</t>
  </si>
  <si>
    <t>PE24</t>
  </si>
  <si>
    <t>PE25</t>
  </si>
  <si>
    <t>PE26</t>
  </si>
  <si>
    <t>PE27</t>
  </si>
  <si>
    <t>PE28</t>
  </si>
  <si>
    <t>PE29</t>
  </si>
  <si>
    <t>PE3</t>
  </si>
  <si>
    <t>PE30</t>
  </si>
  <si>
    <t>PE31</t>
  </si>
  <si>
    <t>PE32</t>
  </si>
  <si>
    <t>PE33</t>
  </si>
  <si>
    <t>PE34</t>
  </si>
  <si>
    <t>PE35</t>
  </si>
  <si>
    <t>PE36</t>
  </si>
  <si>
    <t>PE37</t>
  </si>
  <si>
    <t>PE38</t>
  </si>
  <si>
    <t>PE4</t>
  </si>
  <si>
    <t>PE5</t>
  </si>
  <si>
    <t>PE6</t>
  </si>
  <si>
    <t>PE7</t>
  </si>
  <si>
    <t>PE8</t>
  </si>
  <si>
    <t>PE9</t>
  </si>
  <si>
    <t>PH1</t>
  </si>
  <si>
    <t>PH10</t>
  </si>
  <si>
    <t>PH11</t>
  </si>
  <si>
    <t>PH12</t>
  </si>
  <si>
    <t>PH13</t>
  </si>
  <si>
    <t>PH14</t>
  </si>
  <si>
    <t>PH15</t>
  </si>
  <si>
    <t>PH16</t>
  </si>
  <si>
    <t>PH17</t>
  </si>
  <si>
    <t>PH18</t>
  </si>
  <si>
    <t>PH19</t>
  </si>
  <si>
    <t>PH2</t>
  </si>
  <si>
    <t>PH20</t>
  </si>
  <si>
    <t>PH21</t>
  </si>
  <si>
    <t>PH22</t>
  </si>
  <si>
    <t>PH23</t>
  </si>
  <si>
    <t>PH24</t>
  </si>
  <si>
    <t>PH25</t>
  </si>
  <si>
    <t>PH26</t>
  </si>
  <si>
    <t>PH3</t>
  </si>
  <si>
    <t>PH30</t>
  </si>
  <si>
    <t>PH31</t>
  </si>
  <si>
    <t>PH32</t>
  </si>
  <si>
    <t>PH33</t>
  </si>
  <si>
    <t>PH34</t>
  </si>
  <si>
    <t>PH35</t>
  </si>
  <si>
    <t>PH36</t>
  </si>
  <si>
    <t>PH37</t>
  </si>
  <si>
    <t>PH38</t>
  </si>
  <si>
    <t>PH39</t>
  </si>
  <si>
    <t>PH4</t>
  </si>
  <si>
    <t>PH40</t>
  </si>
  <si>
    <t>PH41</t>
  </si>
  <si>
    <t>PH42</t>
  </si>
  <si>
    <t>PH43</t>
  </si>
  <si>
    <t>PH44</t>
  </si>
  <si>
    <t>PH49</t>
  </si>
  <si>
    <t>PH5</t>
  </si>
  <si>
    <t>PH50</t>
  </si>
  <si>
    <t>PH6</t>
  </si>
  <si>
    <t>PH7</t>
  </si>
  <si>
    <t>PH8</t>
  </si>
  <si>
    <t>PH9</t>
  </si>
  <si>
    <t>PL1</t>
  </si>
  <si>
    <t>PL10</t>
  </si>
  <si>
    <t>PL11</t>
  </si>
  <si>
    <t>PL12</t>
  </si>
  <si>
    <t>PL13</t>
  </si>
  <si>
    <t>PL14</t>
  </si>
  <si>
    <t>PL15</t>
  </si>
  <si>
    <t>PL16</t>
  </si>
  <si>
    <t>PL17</t>
  </si>
  <si>
    <t>PL18</t>
  </si>
  <si>
    <t>PL19</t>
  </si>
  <si>
    <t>PL2</t>
  </si>
  <si>
    <t>PL20</t>
  </si>
  <si>
    <t>PL21</t>
  </si>
  <si>
    <t>PL22</t>
  </si>
  <si>
    <t>PL23</t>
  </si>
  <si>
    <t>PL24</t>
  </si>
  <si>
    <t>PL25</t>
  </si>
  <si>
    <t>PL26</t>
  </si>
  <si>
    <t>PL27</t>
  </si>
  <si>
    <t>PL28</t>
  </si>
  <si>
    <t>PL29</t>
  </si>
  <si>
    <t>PL3</t>
  </si>
  <si>
    <t>PL30</t>
  </si>
  <si>
    <t>PL31</t>
  </si>
  <si>
    <t>PL32</t>
  </si>
  <si>
    <t>PL33</t>
  </si>
  <si>
    <t>PL34</t>
  </si>
  <si>
    <t>PL35</t>
  </si>
  <si>
    <t>PL4</t>
  </si>
  <si>
    <t>PL5</t>
  </si>
  <si>
    <t>PL6</t>
  </si>
  <si>
    <t>PL7</t>
  </si>
  <si>
    <t>PL8</t>
  </si>
  <si>
    <t>PL9</t>
  </si>
  <si>
    <t>PL95</t>
  </si>
  <si>
    <t>PO1</t>
  </si>
  <si>
    <t>PO10</t>
  </si>
  <si>
    <t>PO11</t>
  </si>
  <si>
    <t>PO12</t>
  </si>
  <si>
    <t>PO13</t>
  </si>
  <si>
    <t>PO14</t>
  </si>
  <si>
    <t>PO15</t>
  </si>
  <si>
    <t>PO16</t>
  </si>
  <si>
    <t>PO17</t>
  </si>
  <si>
    <t>PO18</t>
  </si>
  <si>
    <t>PO19</t>
  </si>
  <si>
    <t>PO2</t>
  </si>
  <si>
    <t>PO20</t>
  </si>
  <si>
    <t>PO21</t>
  </si>
  <si>
    <t>PO22</t>
  </si>
  <si>
    <t>PO3</t>
  </si>
  <si>
    <t>PO30</t>
  </si>
  <si>
    <t>PO31</t>
  </si>
  <si>
    <t>PO32</t>
  </si>
  <si>
    <t>PO33</t>
  </si>
  <si>
    <t>PO34</t>
  </si>
  <si>
    <t>PO35</t>
  </si>
  <si>
    <t>PO36</t>
  </si>
  <si>
    <t>PO37</t>
  </si>
  <si>
    <t>PO38</t>
  </si>
  <si>
    <t>PO39</t>
  </si>
  <si>
    <t>PO4</t>
  </si>
  <si>
    <t>PO40</t>
  </si>
  <si>
    <t>PO41</t>
  </si>
  <si>
    <t>PO5</t>
  </si>
  <si>
    <t>PO6</t>
  </si>
  <si>
    <t>PO7</t>
  </si>
  <si>
    <t>PO8</t>
  </si>
  <si>
    <t>PO9</t>
  </si>
  <si>
    <t>PR0</t>
  </si>
  <si>
    <t>PR1</t>
  </si>
  <si>
    <t>PR11</t>
  </si>
  <si>
    <t>PR2</t>
  </si>
  <si>
    <t>PR25</t>
  </si>
  <si>
    <t>PR26</t>
  </si>
  <si>
    <t>PR3</t>
  </si>
  <si>
    <t>PR4</t>
  </si>
  <si>
    <t>PR5</t>
  </si>
  <si>
    <t>PR6</t>
  </si>
  <si>
    <t>PR7</t>
  </si>
  <si>
    <t>PR8</t>
  </si>
  <si>
    <t>PR9</t>
  </si>
  <si>
    <t>RG1</t>
  </si>
  <si>
    <t>RG10</t>
  </si>
  <si>
    <t>RG12</t>
  </si>
  <si>
    <t>RG14</t>
  </si>
  <si>
    <t>RG17</t>
  </si>
  <si>
    <t>RG18</t>
  </si>
  <si>
    <t>RG19</t>
  </si>
  <si>
    <t>RG2</t>
  </si>
  <si>
    <t>RG20</t>
  </si>
  <si>
    <t>RG21</t>
  </si>
  <si>
    <t>RG22</t>
  </si>
  <si>
    <t>RG23</t>
  </si>
  <si>
    <t>RG24</t>
  </si>
  <si>
    <t>RG25</t>
  </si>
  <si>
    <t>RG26</t>
  </si>
  <si>
    <t>RG27</t>
  </si>
  <si>
    <t>RG28</t>
  </si>
  <si>
    <t>RG29</t>
  </si>
  <si>
    <t>RG30</t>
  </si>
  <si>
    <t>RG31</t>
  </si>
  <si>
    <t>RG4</t>
  </si>
  <si>
    <t>RG40</t>
  </si>
  <si>
    <t>RG41</t>
  </si>
  <si>
    <t>RG42</t>
  </si>
  <si>
    <t>RG45</t>
  </si>
  <si>
    <t>RG5</t>
  </si>
  <si>
    <t>RG6</t>
  </si>
  <si>
    <t>RG7</t>
  </si>
  <si>
    <t>RG8</t>
  </si>
  <si>
    <t>RG9</t>
  </si>
  <si>
    <t>RH1</t>
  </si>
  <si>
    <t>RH10</t>
  </si>
  <si>
    <t>RH11</t>
  </si>
  <si>
    <t>RH12</t>
  </si>
  <si>
    <t>RH13</t>
  </si>
  <si>
    <t>RH14</t>
  </si>
  <si>
    <t>RH15</t>
  </si>
  <si>
    <t>RH16</t>
  </si>
  <si>
    <t>RH17</t>
  </si>
  <si>
    <t>RH18</t>
  </si>
  <si>
    <t>RH19</t>
  </si>
  <si>
    <t>RH2</t>
  </si>
  <si>
    <t>RH20</t>
  </si>
  <si>
    <t>RH3</t>
  </si>
  <si>
    <t>RH4</t>
  </si>
  <si>
    <t>RH5</t>
  </si>
  <si>
    <t>RH6</t>
  </si>
  <si>
    <t>RH7</t>
  </si>
  <si>
    <t>RH77</t>
  </si>
  <si>
    <t>RH8</t>
  </si>
  <si>
    <t>RH9</t>
  </si>
  <si>
    <t>RM1</t>
  </si>
  <si>
    <t>RM10</t>
  </si>
  <si>
    <t>RM11</t>
  </si>
  <si>
    <t>RM12</t>
  </si>
  <si>
    <t>RM13</t>
  </si>
  <si>
    <t>RM14</t>
  </si>
  <si>
    <t>RM15</t>
  </si>
  <si>
    <t>RM16</t>
  </si>
  <si>
    <t>RM17</t>
  </si>
  <si>
    <t>RM18</t>
  </si>
  <si>
    <t>RM19</t>
  </si>
  <si>
    <t>RM2</t>
  </si>
  <si>
    <t>RM20</t>
  </si>
  <si>
    <t>RM3</t>
  </si>
  <si>
    <t>RM4</t>
  </si>
  <si>
    <t>RM5</t>
  </si>
  <si>
    <t>RM6</t>
  </si>
  <si>
    <t>RM7</t>
  </si>
  <si>
    <t>RM8</t>
  </si>
  <si>
    <t>RM9</t>
  </si>
  <si>
    <t>S1</t>
  </si>
  <si>
    <t>S10</t>
  </si>
  <si>
    <t>S11</t>
  </si>
  <si>
    <t>S12</t>
  </si>
  <si>
    <t>S13</t>
  </si>
  <si>
    <t>S14</t>
  </si>
  <si>
    <t>S17</t>
  </si>
  <si>
    <t>S18</t>
  </si>
  <si>
    <t>S2</t>
  </si>
  <si>
    <t>S20</t>
  </si>
  <si>
    <t>S21</t>
  </si>
  <si>
    <t>S25</t>
  </si>
  <si>
    <t>S26</t>
  </si>
  <si>
    <t>S3</t>
  </si>
  <si>
    <t>S32</t>
  </si>
  <si>
    <t>S33</t>
  </si>
  <si>
    <t>S35</t>
  </si>
  <si>
    <t>S36</t>
  </si>
  <si>
    <t>S4</t>
  </si>
  <si>
    <t>S40</t>
  </si>
  <si>
    <t>S41</t>
  </si>
  <si>
    <t>S42</t>
  </si>
  <si>
    <t>S43</t>
  </si>
  <si>
    <t>S44</t>
  </si>
  <si>
    <t>S45</t>
  </si>
  <si>
    <t>S49</t>
  </si>
  <si>
    <t>S5</t>
  </si>
  <si>
    <t>S6</t>
  </si>
  <si>
    <t>S60</t>
  </si>
  <si>
    <t>S61</t>
  </si>
  <si>
    <t>S62</t>
  </si>
  <si>
    <t>S63</t>
  </si>
  <si>
    <t>S64</t>
  </si>
  <si>
    <t>S65</t>
  </si>
  <si>
    <t>S66</t>
  </si>
  <si>
    <t>S7</t>
  </si>
  <si>
    <t>S70</t>
  </si>
  <si>
    <t>S71</t>
  </si>
  <si>
    <t>S72</t>
  </si>
  <si>
    <t>S73</t>
  </si>
  <si>
    <t>S74</t>
  </si>
  <si>
    <t>S75</t>
  </si>
  <si>
    <t>S8</t>
  </si>
  <si>
    <t>S80</t>
  </si>
  <si>
    <t>S81</t>
  </si>
  <si>
    <t>S9</t>
  </si>
  <si>
    <t>S95</t>
  </si>
  <si>
    <t>S96</t>
  </si>
  <si>
    <t>S97</t>
  </si>
  <si>
    <t>S98</t>
  </si>
  <si>
    <t>S99</t>
  </si>
  <si>
    <t>SA1</t>
  </si>
  <si>
    <t>SA10</t>
  </si>
  <si>
    <t>SA11</t>
  </si>
  <si>
    <t>SA12</t>
  </si>
  <si>
    <t>SA13</t>
  </si>
  <si>
    <t>SA14</t>
  </si>
  <si>
    <t>SA15</t>
  </si>
  <si>
    <t>SA16</t>
  </si>
  <si>
    <t>SA17</t>
  </si>
  <si>
    <t>SA18</t>
  </si>
  <si>
    <t>SA19</t>
  </si>
  <si>
    <t>SA2</t>
  </si>
  <si>
    <t>SA20</t>
  </si>
  <si>
    <t>SA3</t>
  </si>
  <si>
    <t>SA31</t>
  </si>
  <si>
    <t>SA32</t>
  </si>
  <si>
    <t>SA33</t>
  </si>
  <si>
    <t>SA34</t>
  </si>
  <si>
    <t>SA35</t>
  </si>
  <si>
    <t>SA36</t>
  </si>
  <si>
    <t>SA37</t>
  </si>
  <si>
    <t>SA38</t>
  </si>
  <si>
    <t>SA39</t>
  </si>
  <si>
    <t>SA4</t>
  </si>
  <si>
    <t>SA40</t>
  </si>
  <si>
    <t>SA41</t>
  </si>
  <si>
    <t>SA42</t>
  </si>
  <si>
    <t>SA43</t>
  </si>
  <si>
    <t>SA44</t>
  </si>
  <si>
    <t>SA45</t>
  </si>
  <si>
    <t>SA46</t>
  </si>
  <si>
    <t>SA47</t>
  </si>
  <si>
    <t>SA48</t>
  </si>
  <si>
    <t>SA5</t>
  </si>
  <si>
    <t>SA6</t>
  </si>
  <si>
    <t>SA61</t>
  </si>
  <si>
    <t>SA62</t>
  </si>
  <si>
    <t>SA63</t>
  </si>
  <si>
    <t>SA64</t>
  </si>
  <si>
    <t>SA65</t>
  </si>
  <si>
    <t>SA66</t>
  </si>
  <si>
    <t>SA67</t>
  </si>
  <si>
    <t>SA68</t>
  </si>
  <si>
    <t>SA69</t>
  </si>
  <si>
    <t>SA7</t>
  </si>
  <si>
    <t>SA70</t>
  </si>
  <si>
    <t>SA71</t>
  </si>
  <si>
    <t>SA72</t>
  </si>
  <si>
    <t>SA73</t>
  </si>
  <si>
    <t>SA8</t>
  </si>
  <si>
    <t>SA80</t>
  </si>
  <si>
    <t>SA9</t>
  </si>
  <si>
    <t>SA99</t>
  </si>
  <si>
    <t>SE1</t>
  </si>
  <si>
    <t>SE10</t>
  </si>
  <si>
    <t>SE11</t>
  </si>
  <si>
    <t>SE12</t>
  </si>
  <si>
    <t>SE13</t>
  </si>
  <si>
    <t>SE14</t>
  </si>
  <si>
    <t>SE15</t>
  </si>
  <si>
    <t>SE16</t>
  </si>
  <si>
    <t>SE17</t>
  </si>
  <si>
    <t>SE18</t>
  </si>
  <si>
    <t>SE19</t>
  </si>
  <si>
    <t>SE1P</t>
  </si>
  <si>
    <t>SE2</t>
  </si>
  <si>
    <t>SE20</t>
  </si>
  <si>
    <t>SE21</t>
  </si>
  <si>
    <t>SE22</t>
  </si>
  <si>
    <t>SE23</t>
  </si>
  <si>
    <t>SE24</t>
  </si>
  <si>
    <t>SE25</t>
  </si>
  <si>
    <t>SE26</t>
  </si>
  <si>
    <t>SE27</t>
  </si>
  <si>
    <t>SE28</t>
  </si>
  <si>
    <t>SE3</t>
  </si>
  <si>
    <t>SE4</t>
  </si>
  <si>
    <t>SE5</t>
  </si>
  <si>
    <t>SE6</t>
  </si>
  <si>
    <t>SE7</t>
  </si>
  <si>
    <t>SE8</t>
  </si>
  <si>
    <t>SE9</t>
  </si>
  <si>
    <t>SG1</t>
  </si>
  <si>
    <t>SG10</t>
  </si>
  <si>
    <t>SG11</t>
  </si>
  <si>
    <t>SG12</t>
  </si>
  <si>
    <t>SG13</t>
  </si>
  <si>
    <t>SG14</t>
  </si>
  <si>
    <t>SG15</t>
  </si>
  <si>
    <t>SG16</t>
  </si>
  <si>
    <t>SG17</t>
  </si>
  <si>
    <t>SG18</t>
  </si>
  <si>
    <t>SG19</t>
  </si>
  <si>
    <t>SG2</t>
  </si>
  <si>
    <t>SG3</t>
  </si>
  <si>
    <t>SG4</t>
  </si>
  <si>
    <t>SG5</t>
  </si>
  <si>
    <t>SG6</t>
  </si>
  <si>
    <t>SG7</t>
  </si>
  <si>
    <t>SG8</t>
  </si>
  <si>
    <t>SG9</t>
  </si>
  <si>
    <t>SK1</t>
  </si>
  <si>
    <t>SK10</t>
  </si>
  <si>
    <t>SK11</t>
  </si>
  <si>
    <t>SK12</t>
  </si>
  <si>
    <t>SK13</t>
  </si>
  <si>
    <t>SK14</t>
  </si>
  <si>
    <t>SK15</t>
  </si>
  <si>
    <t>SK16</t>
  </si>
  <si>
    <t>SK17</t>
  </si>
  <si>
    <t>SK2</t>
  </si>
  <si>
    <t>SK22</t>
  </si>
  <si>
    <t>SK23</t>
  </si>
  <si>
    <t>SK3</t>
  </si>
  <si>
    <t>SK4</t>
  </si>
  <si>
    <t>SK5</t>
  </si>
  <si>
    <t>SK6</t>
  </si>
  <si>
    <t>SK7</t>
  </si>
  <si>
    <t>SK8</t>
  </si>
  <si>
    <t>SK9</t>
  </si>
  <si>
    <t>SL0</t>
  </si>
  <si>
    <t>SL1</t>
  </si>
  <si>
    <t>SL2</t>
  </si>
  <si>
    <t>SL3</t>
  </si>
  <si>
    <t>SL4</t>
  </si>
  <si>
    <t>SL5</t>
  </si>
  <si>
    <t>SL6</t>
  </si>
  <si>
    <t>SL60</t>
  </si>
  <si>
    <t>SL7</t>
  </si>
  <si>
    <t>SL8</t>
  </si>
  <si>
    <t>SL9</t>
  </si>
  <si>
    <t>SL95</t>
  </si>
  <si>
    <t>SM1</t>
  </si>
  <si>
    <t>SM2</t>
  </si>
  <si>
    <t>SM3</t>
  </si>
  <si>
    <t>SM4</t>
  </si>
  <si>
    <t>SM5</t>
  </si>
  <si>
    <t>SM6</t>
  </si>
  <si>
    <t>SM7</t>
  </si>
  <si>
    <t>SN1</t>
  </si>
  <si>
    <t>SN10</t>
  </si>
  <si>
    <t>SN11</t>
  </si>
  <si>
    <t>SN12</t>
  </si>
  <si>
    <t>SN13</t>
  </si>
  <si>
    <t>SN14</t>
  </si>
  <si>
    <t>SN15</t>
  </si>
  <si>
    <t>SN16</t>
  </si>
  <si>
    <t>SN2</t>
  </si>
  <si>
    <t>SN25</t>
  </si>
  <si>
    <t>SN26</t>
  </si>
  <si>
    <t>SN3</t>
  </si>
  <si>
    <t>SN38</t>
  </si>
  <si>
    <t>SN4</t>
  </si>
  <si>
    <t>SN5</t>
  </si>
  <si>
    <t>SN6</t>
  </si>
  <si>
    <t>SN7</t>
  </si>
  <si>
    <t>SN8</t>
  </si>
  <si>
    <t>SN9</t>
  </si>
  <si>
    <t>SN99</t>
  </si>
  <si>
    <t>SO14</t>
  </si>
  <si>
    <t>SO15</t>
  </si>
  <si>
    <t>SO16</t>
  </si>
  <si>
    <t>SO17</t>
  </si>
  <si>
    <t>SO18</t>
  </si>
  <si>
    <t>SO19</t>
  </si>
  <si>
    <t>SO20</t>
  </si>
  <si>
    <t>SO21</t>
  </si>
  <si>
    <t>SO22</t>
  </si>
  <si>
    <t>SO23</t>
  </si>
  <si>
    <t>SO24</t>
  </si>
  <si>
    <t>SO25</t>
  </si>
  <si>
    <t>SO30</t>
  </si>
  <si>
    <t>SO31</t>
  </si>
  <si>
    <t>SO32</t>
  </si>
  <si>
    <t>SO40</t>
  </si>
  <si>
    <t>SO41</t>
  </si>
  <si>
    <t>SO42</t>
  </si>
  <si>
    <t>SO43</t>
  </si>
  <si>
    <t>SO45</t>
  </si>
  <si>
    <t>SO50</t>
  </si>
  <si>
    <t>SO51</t>
  </si>
  <si>
    <t>SO52</t>
  </si>
  <si>
    <t>SO53</t>
  </si>
  <si>
    <t>SO97</t>
  </si>
  <si>
    <t>SP1</t>
  </si>
  <si>
    <t>SP10</t>
  </si>
  <si>
    <t>SP11</t>
  </si>
  <si>
    <t>SP2</t>
  </si>
  <si>
    <t>SP3</t>
  </si>
  <si>
    <t>SP4</t>
  </si>
  <si>
    <t>SP5</t>
  </si>
  <si>
    <t>SP6</t>
  </si>
  <si>
    <t>SP7</t>
  </si>
  <si>
    <t>SP8</t>
  </si>
  <si>
    <t>SP9</t>
  </si>
  <si>
    <t>SR1</t>
  </si>
  <si>
    <t>SR2</t>
  </si>
  <si>
    <t>SR3</t>
  </si>
  <si>
    <t>SR4</t>
  </si>
  <si>
    <t>SR5</t>
  </si>
  <si>
    <t>SR6</t>
  </si>
  <si>
    <t>SR7</t>
  </si>
  <si>
    <t>SR8</t>
  </si>
  <si>
    <t>SR9</t>
  </si>
  <si>
    <t>SS0</t>
  </si>
  <si>
    <t>SS1</t>
  </si>
  <si>
    <t>SS11</t>
  </si>
  <si>
    <t>SS12</t>
  </si>
  <si>
    <t>SS13</t>
  </si>
  <si>
    <t>SS14</t>
  </si>
  <si>
    <t>SS15</t>
  </si>
  <si>
    <t>SS16</t>
  </si>
  <si>
    <t>SS17</t>
  </si>
  <si>
    <t>SS2</t>
  </si>
  <si>
    <t>SS22</t>
  </si>
  <si>
    <t>SS3</t>
  </si>
  <si>
    <t>SS4</t>
  </si>
  <si>
    <t>SS5</t>
  </si>
  <si>
    <t>SS6</t>
  </si>
  <si>
    <t>SS7</t>
  </si>
  <si>
    <t>SS8</t>
  </si>
  <si>
    <t>SS9</t>
  </si>
  <si>
    <t>SS99</t>
  </si>
  <si>
    <t>ST1</t>
  </si>
  <si>
    <t>ST10</t>
  </si>
  <si>
    <t>ST11</t>
  </si>
  <si>
    <t>ST12</t>
  </si>
  <si>
    <t>ST13</t>
  </si>
  <si>
    <t>ST14</t>
  </si>
  <si>
    <t>ST15</t>
  </si>
  <si>
    <t>ST16</t>
  </si>
  <si>
    <t>ST17</t>
  </si>
  <si>
    <t>ST18</t>
  </si>
  <si>
    <t>ST19</t>
  </si>
  <si>
    <t>ST2</t>
  </si>
  <si>
    <t>ST20</t>
  </si>
  <si>
    <t>ST21</t>
  </si>
  <si>
    <t>ST3</t>
  </si>
  <si>
    <t>ST4</t>
  </si>
  <si>
    <t>ST5</t>
  </si>
  <si>
    <t>ST55</t>
  </si>
  <si>
    <t>ST6</t>
  </si>
  <si>
    <t>ST7</t>
  </si>
  <si>
    <t>ST8</t>
  </si>
  <si>
    <t>ST9</t>
  </si>
  <si>
    <t>SW1</t>
  </si>
  <si>
    <t>SW10</t>
  </si>
  <si>
    <t>SW11</t>
  </si>
  <si>
    <t>SW12</t>
  </si>
  <si>
    <t>SW13</t>
  </si>
  <si>
    <t>SW14</t>
  </si>
  <si>
    <t>SW15</t>
  </si>
  <si>
    <t>SW16</t>
  </si>
  <si>
    <t>SW17</t>
  </si>
  <si>
    <t>SW18</t>
  </si>
  <si>
    <t>SW19</t>
  </si>
  <si>
    <t>SW1A</t>
  </si>
  <si>
    <t>SW1E</t>
  </si>
  <si>
    <t>SW1H</t>
  </si>
  <si>
    <t>SW1P</t>
  </si>
  <si>
    <t>SW1V</t>
  </si>
  <si>
    <t>SW1W</t>
  </si>
  <si>
    <t>SW1X</t>
  </si>
  <si>
    <t>SW1Y</t>
  </si>
  <si>
    <t>SW2</t>
  </si>
  <si>
    <t>SW20</t>
  </si>
  <si>
    <t>SW3</t>
  </si>
  <si>
    <t>SW4</t>
  </si>
  <si>
    <t>SW5</t>
  </si>
  <si>
    <t>SW6</t>
  </si>
  <si>
    <t>SW7</t>
  </si>
  <si>
    <t>SW8</t>
  </si>
  <si>
    <t>SW9</t>
  </si>
  <si>
    <t>SW95</t>
  </si>
  <si>
    <t>SW99</t>
  </si>
  <si>
    <t>SY1</t>
  </si>
  <si>
    <t>SY10</t>
  </si>
  <si>
    <t>SY11</t>
  </si>
  <si>
    <t>SY12</t>
  </si>
  <si>
    <t>SY13</t>
  </si>
  <si>
    <t>SY14</t>
  </si>
  <si>
    <t>SY15</t>
  </si>
  <si>
    <t>SY16</t>
  </si>
  <si>
    <t>SY17</t>
  </si>
  <si>
    <t>SY18</t>
  </si>
  <si>
    <t>SY19</t>
  </si>
  <si>
    <t>SY2</t>
  </si>
  <si>
    <t>SY20</t>
  </si>
  <si>
    <t>SY21</t>
  </si>
  <si>
    <t>SY22</t>
  </si>
  <si>
    <t>SY23</t>
  </si>
  <si>
    <t>SY24</t>
  </si>
  <si>
    <t>SY25</t>
  </si>
  <si>
    <t>SY3</t>
  </si>
  <si>
    <t>SY4</t>
  </si>
  <si>
    <t>SY5</t>
  </si>
  <si>
    <t>SY6</t>
  </si>
  <si>
    <t>SY7</t>
  </si>
  <si>
    <t>SY8</t>
  </si>
  <si>
    <t>SY9</t>
  </si>
  <si>
    <t>SY99</t>
  </si>
  <si>
    <t>TA1</t>
  </si>
  <si>
    <t>TA10</t>
  </si>
  <si>
    <t>TA11</t>
  </si>
  <si>
    <t>TA12</t>
  </si>
  <si>
    <t>TA13</t>
  </si>
  <si>
    <t>TA14</t>
  </si>
  <si>
    <t>TA15</t>
  </si>
  <si>
    <t>TA16</t>
  </si>
  <si>
    <t>TA17</t>
  </si>
  <si>
    <t>TA18</t>
  </si>
  <si>
    <t>TA19</t>
  </si>
  <si>
    <t>TA2</t>
  </si>
  <si>
    <t>TA20</t>
  </si>
  <si>
    <t>TA21</t>
  </si>
  <si>
    <t>TA22</t>
  </si>
  <si>
    <t>TA23</t>
  </si>
  <si>
    <t>TA24</t>
  </si>
  <si>
    <t>TA3</t>
  </si>
  <si>
    <t>TA4</t>
  </si>
  <si>
    <t>TA5</t>
  </si>
  <si>
    <t>TA6</t>
  </si>
  <si>
    <t>TA7</t>
  </si>
  <si>
    <t>TA8</t>
  </si>
  <si>
    <t>TA9</t>
  </si>
  <si>
    <t>TD1</t>
  </si>
  <si>
    <t>TD10</t>
  </si>
  <si>
    <t>TD11</t>
  </si>
  <si>
    <t>TD12</t>
  </si>
  <si>
    <t>TD13</t>
  </si>
  <si>
    <t>TD14</t>
  </si>
  <si>
    <t>TD15</t>
  </si>
  <si>
    <t>TD2</t>
  </si>
  <si>
    <t>TD3</t>
  </si>
  <si>
    <t>TD4</t>
  </si>
  <si>
    <t>TD5</t>
  </si>
  <si>
    <t>TD6</t>
  </si>
  <si>
    <t>TD7</t>
  </si>
  <si>
    <t>TD8</t>
  </si>
  <si>
    <t>TD9</t>
  </si>
  <si>
    <t>TF1</t>
  </si>
  <si>
    <t>TF10</t>
  </si>
  <si>
    <t>TF11</t>
  </si>
  <si>
    <t>TF12</t>
  </si>
  <si>
    <t>TF13</t>
  </si>
  <si>
    <t>TF2</t>
  </si>
  <si>
    <t>TF3</t>
  </si>
  <si>
    <t>TF4</t>
  </si>
  <si>
    <t>TF5</t>
  </si>
  <si>
    <t>TF6</t>
  </si>
  <si>
    <t>TF7</t>
  </si>
  <si>
    <t>TF8</t>
  </si>
  <si>
    <t>TF9</t>
  </si>
  <si>
    <t>TN1</t>
  </si>
  <si>
    <t>TN10</t>
  </si>
  <si>
    <t>TN11</t>
  </si>
  <si>
    <t>TN12</t>
  </si>
  <si>
    <t>TN13</t>
  </si>
  <si>
    <t>TN14</t>
  </si>
  <si>
    <t>TN15</t>
  </si>
  <si>
    <t>TN16</t>
  </si>
  <si>
    <t>TN17</t>
  </si>
  <si>
    <t>TN18</t>
  </si>
  <si>
    <t>TN19</t>
  </si>
  <si>
    <t>TN2</t>
  </si>
  <si>
    <t>TN20</t>
  </si>
  <si>
    <t>TN21</t>
  </si>
  <si>
    <t>TN22</t>
  </si>
  <si>
    <t>TN23</t>
  </si>
  <si>
    <t>TN24</t>
  </si>
  <si>
    <t>TN25</t>
  </si>
  <si>
    <t>TN26</t>
  </si>
  <si>
    <t>TN27</t>
  </si>
  <si>
    <t>TN28</t>
  </si>
  <si>
    <t>TN29</t>
  </si>
  <si>
    <t>TN3</t>
  </si>
  <si>
    <t>TN30</t>
  </si>
  <si>
    <t>TN31</t>
  </si>
  <si>
    <t>TN32</t>
  </si>
  <si>
    <t>TN33</t>
  </si>
  <si>
    <t>TN34</t>
  </si>
  <si>
    <t>TN35</t>
  </si>
  <si>
    <t>TN36</t>
  </si>
  <si>
    <t>TN37</t>
  </si>
  <si>
    <t>TN38</t>
  </si>
  <si>
    <t>TN39</t>
  </si>
  <si>
    <t>TN4</t>
  </si>
  <si>
    <t>TN40</t>
  </si>
  <si>
    <t>TN5</t>
  </si>
  <si>
    <t>TN6</t>
  </si>
  <si>
    <t>TN7</t>
  </si>
  <si>
    <t>TN8</t>
  </si>
  <si>
    <t>TN9</t>
  </si>
  <si>
    <t>TQ1</t>
  </si>
  <si>
    <t>TQ10</t>
  </si>
  <si>
    <t>TQ11</t>
  </si>
  <si>
    <t>TQ12</t>
  </si>
  <si>
    <t>TQ13</t>
  </si>
  <si>
    <t>TQ14</t>
  </si>
  <si>
    <t>TQ2</t>
  </si>
  <si>
    <t>TQ3</t>
  </si>
  <si>
    <t>TQ4</t>
  </si>
  <si>
    <t>TQ5</t>
  </si>
  <si>
    <t>TQ6</t>
  </si>
  <si>
    <t>TQ7</t>
  </si>
  <si>
    <t>TQ8</t>
  </si>
  <si>
    <t>TQ9</t>
  </si>
  <si>
    <t>TR1</t>
  </si>
  <si>
    <t>TR10</t>
  </si>
  <si>
    <t>TR11</t>
  </si>
  <si>
    <t>TR12</t>
  </si>
  <si>
    <t>TR13</t>
  </si>
  <si>
    <t>TR14</t>
  </si>
  <si>
    <t>TR15</t>
  </si>
  <si>
    <t>TR16</t>
  </si>
  <si>
    <t>TR17</t>
  </si>
  <si>
    <t>TR18</t>
  </si>
  <si>
    <t>TR19</t>
  </si>
  <si>
    <t>TR2</t>
  </si>
  <si>
    <t>TR20</t>
  </si>
  <si>
    <t>TR21</t>
  </si>
  <si>
    <t>TR22</t>
  </si>
  <si>
    <t>TR23</t>
  </si>
  <si>
    <t>TR24</t>
  </si>
  <si>
    <t>TR25</t>
  </si>
  <si>
    <t>TR26</t>
  </si>
  <si>
    <t>TR27</t>
  </si>
  <si>
    <t>TR3</t>
  </si>
  <si>
    <t>TR4</t>
  </si>
  <si>
    <t>TR5</t>
  </si>
  <si>
    <t>TR6</t>
  </si>
  <si>
    <t>TR7</t>
  </si>
  <si>
    <t>TR8</t>
  </si>
  <si>
    <t>TR9</t>
  </si>
  <si>
    <t>TR93</t>
  </si>
  <si>
    <t>TS1</t>
  </si>
  <si>
    <t>TS10</t>
  </si>
  <si>
    <t>TS11</t>
  </si>
  <si>
    <t>TS12</t>
  </si>
  <si>
    <t>TS13</t>
  </si>
  <si>
    <t>TS14</t>
  </si>
  <si>
    <t>TS15</t>
  </si>
  <si>
    <t>TS16</t>
  </si>
  <si>
    <t>TS17</t>
  </si>
  <si>
    <t>TS18</t>
  </si>
  <si>
    <t>TS19</t>
  </si>
  <si>
    <t>TS2</t>
  </si>
  <si>
    <t>TS20</t>
  </si>
  <si>
    <t>TS21</t>
  </si>
  <si>
    <t>TS22</t>
  </si>
  <si>
    <t>TS23</t>
  </si>
  <si>
    <t>TS24</t>
  </si>
  <si>
    <t>TS25</t>
  </si>
  <si>
    <t>TS26</t>
  </si>
  <si>
    <t>TS27</t>
  </si>
  <si>
    <t>TS28</t>
  </si>
  <si>
    <t>TS29</t>
  </si>
  <si>
    <t>TS3</t>
  </si>
  <si>
    <t>TS4</t>
  </si>
  <si>
    <t>TS5</t>
  </si>
  <si>
    <t>TS6</t>
  </si>
  <si>
    <t>TS7</t>
  </si>
  <si>
    <t>TS8</t>
  </si>
  <si>
    <t>TS9</t>
  </si>
  <si>
    <t>TW1</t>
  </si>
  <si>
    <t>TW10</t>
  </si>
  <si>
    <t>TW11</t>
  </si>
  <si>
    <t>TW12</t>
  </si>
  <si>
    <t>TW13</t>
  </si>
  <si>
    <t>TW14</t>
  </si>
  <si>
    <t>TW15</t>
  </si>
  <si>
    <t>TW16</t>
  </si>
  <si>
    <t>TW17</t>
  </si>
  <si>
    <t>TW18</t>
  </si>
  <si>
    <t>TW19</t>
  </si>
  <si>
    <t>TW2</t>
  </si>
  <si>
    <t>TW20</t>
  </si>
  <si>
    <t>TW3</t>
  </si>
  <si>
    <t>TW4</t>
  </si>
  <si>
    <t>TW5</t>
  </si>
  <si>
    <t>TW6</t>
  </si>
  <si>
    <t>TW7</t>
  </si>
  <si>
    <t>TW8</t>
  </si>
  <si>
    <t>TW9</t>
  </si>
  <si>
    <t>UB1</t>
  </si>
  <si>
    <t>UB10</t>
  </si>
  <si>
    <t>UB11</t>
  </si>
  <si>
    <t>UB18</t>
  </si>
  <si>
    <t>UB2</t>
  </si>
  <si>
    <t>UB3</t>
  </si>
  <si>
    <t>UB4</t>
  </si>
  <si>
    <t>UB5</t>
  </si>
  <si>
    <t>UB6</t>
  </si>
  <si>
    <t>UB7</t>
  </si>
  <si>
    <t>UB8</t>
  </si>
  <si>
    <t>UB9</t>
  </si>
  <si>
    <t>W1</t>
  </si>
  <si>
    <t>W10</t>
  </si>
  <si>
    <t>W11</t>
  </si>
  <si>
    <t>W12</t>
  </si>
  <si>
    <t>W13</t>
  </si>
  <si>
    <t>W14</t>
  </si>
  <si>
    <t>W1A</t>
  </si>
  <si>
    <t>W1B</t>
  </si>
  <si>
    <t>W1C</t>
  </si>
  <si>
    <t>W1D</t>
  </si>
  <si>
    <t>W1F</t>
  </si>
  <si>
    <t>W1G</t>
  </si>
  <si>
    <t>W1H</t>
  </si>
  <si>
    <t>W1J</t>
  </si>
  <si>
    <t>W1K</t>
  </si>
  <si>
    <t>W1M</t>
  </si>
  <si>
    <t>W1S</t>
  </si>
  <si>
    <t>W1T</t>
  </si>
  <si>
    <t>W1U</t>
  </si>
  <si>
    <t>W1W</t>
  </si>
  <si>
    <t>W2</t>
  </si>
  <si>
    <t>W3</t>
  </si>
  <si>
    <t>W4</t>
  </si>
  <si>
    <t>W5</t>
  </si>
  <si>
    <t>W6</t>
  </si>
  <si>
    <t>W7</t>
  </si>
  <si>
    <t>W8</t>
  </si>
  <si>
    <t>W9</t>
  </si>
  <si>
    <t>WA1</t>
  </si>
  <si>
    <t>WA10</t>
  </si>
  <si>
    <t>WA11</t>
  </si>
  <si>
    <t>WA12</t>
  </si>
  <si>
    <t>WA13</t>
  </si>
  <si>
    <t>WA14</t>
  </si>
  <si>
    <t>WA15</t>
  </si>
  <si>
    <t>WA16</t>
  </si>
  <si>
    <t>WA2</t>
  </si>
  <si>
    <t>WA3</t>
  </si>
  <si>
    <t>WA4</t>
  </si>
  <si>
    <t>WA5</t>
  </si>
  <si>
    <t>WA55</t>
  </si>
  <si>
    <t>WA6</t>
  </si>
  <si>
    <t>WA7</t>
  </si>
  <si>
    <t>WA8</t>
  </si>
  <si>
    <t>WA88</t>
  </si>
  <si>
    <t>WA9</t>
  </si>
  <si>
    <t>WC1</t>
  </si>
  <si>
    <t>WC1A</t>
  </si>
  <si>
    <t>WC1B</t>
  </si>
  <si>
    <t>WC1E</t>
  </si>
  <si>
    <t>WC1H</t>
  </si>
  <si>
    <t>WC1N</t>
  </si>
  <si>
    <t>WC1R</t>
  </si>
  <si>
    <t>WC1V</t>
  </si>
  <si>
    <t>WC1X</t>
  </si>
  <si>
    <t>WC2</t>
  </si>
  <si>
    <t>WC2A</t>
  </si>
  <si>
    <t>WC2B</t>
  </si>
  <si>
    <t>WC2E</t>
  </si>
  <si>
    <t>WC2H</t>
  </si>
  <si>
    <t>WC2N</t>
  </si>
  <si>
    <t>WC2R</t>
  </si>
  <si>
    <t>WD1</t>
  </si>
  <si>
    <t>WD17</t>
  </si>
  <si>
    <t>WD18</t>
  </si>
  <si>
    <t>WD19</t>
  </si>
  <si>
    <t>WD2</t>
  </si>
  <si>
    <t>WD23</t>
  </si>
  <si>
    <t>WD24</t>
  </si>
  <si>
    <t>WD25</t>
  </si>
  <si>
    <t>WD3</t>
  </si>
  <si>
    <t>WD4</t>
  </si>
  <si>
    <t>WD5</t>
  </si>
  <si>
    <t>WD6</t>
  </si>
  <si>
    <t>WD7</t>
  </si>
  <si>
    <t>WD99</t>
  </si>
  <si>
    <t>WF1</t>
  </si>
  <si>
    <t>WF10</t>
  </si>
  <si>
    <t>WF11</t>
  </si>
  <si>
    <t>WF12</t>
  </si>
  <si>
    <t>WF13</t>
  </si>
  <si>
    <t>WF14</t>
  </si>
  <si>
    <t>WF15</t>
  </si>
  <si>
    <t>WF16</t>
  </si>
  <si>
    <t>WF17</t>
  </si>
  <si>
    <t>WF2</t>
  </si>
  <si>
    <t>WF3</t>
  </si>
  <si>
    <t>WF4</t>
  </si>
  <si>
    <t>WF5</t>
  </si>
  <si>
    <t>WF6</t>
  </si>
  <si>
    <t>WF7</t>
  </si>
  <si>
    <t>WF8</t>
  </si>
  <si>
    <t>WF9</t>
  </si>
  <si>
    <t>WF90</t>
  </si>
  <si>
    <t>WN1</t>
  </si>
  <si>
    <t>WN2</t>
  </si>
  <si>
    <t>WN3</t>
  </si>
  <si>
    <t>WN4</t>
  </si>
  <si>
    <t>WN5</t>
  </si>
  <si>
    <t>WN6</t>
  </si>
  <si>
    <t>WN7</t>
  </si>
  <si>
    <t>WN8</t>
  </si>
  <si>
    <t>WR1</t>
  </si>
  <si>
    <t>WR10</t>
  </si>
  <si>
    <t>WR11</t>
  </si>
  <si>
    <t>WR12</t>
  </si>
  <si>
    <t>WR13</t>
  </si>
  <si>
    <t>WR14</t>
  </si>
  <si>
    <t>WR15</t>
  </si>
  <si>
    <t>WR2</t>
  </si>
  <si>
    <t>WR3</t>
  </si>
  <si>
    <t>WR4</t>
  </si>
  <si>
    <t>WR5</t>
  </si>
  <si>
    <t>WR6</t>
  </si>
  <si>
    <t>WR7</t>
  </si>
  <si>
    <t>WR78</t>
  </si>
  <si>
    <t>WR8</t>
  </si>
  <si>
    <t>WR9</t>
  </si>
  <si>
    <t>WR99</t>
  </si>
  <si>
    <t>WS1</t>
  </si>
  <si>
    <t>WS10</t>
  </si>
  <si>
    <t>WS11</t>
  </si>
  <si>
    <t>WS12</t>
  </si>
  <si>
    <t>WS13</t>
  </si>
  <si>
    <t>WS14</t>
  </si>
  <si>
    <t>WS15</t>
  </si>
  <si>
    <t>WS2</t>
  </si>
  <si>
    <t>WS3</t>
  </si>
  <si>
    <t>WS4</t>
  </si>
  <si>
    <t>WS5</t>
  </si>
  <si>
    <t>WS6</t>
  </si>
  <si>
    <t>WS7</t>
  </si>
  <si>
    <t>WS8</t>
  </si>
  <si>
    <t>WS9</t>
  </si>
  <si>
    <t>WV1</t>
  </si>
  <si>
    <t>WV10</t>
  </si>
  <si>
    <t>WV11</t>
  </si>
  <si>
    <t>WV12</t>
  </si>
  <si>
    <t>WV13</t>
  </si>
  <si>
    <t>WV14</t>
  </si>
  <si>
    <t>WV15</t>
  </si>
  <si>
    <t>WV16</t>
  </si>
  <si>
    <t>WV2</t>
  </si>
  <si>
    <t>WV3</t>
  </si>
  <si>
    <t>WV4</t>
  </si>
  <si>
    <t>WV5</t>
  </si>
  <si>
    <t>WV6</t>
  </si>
  <si>
    <t>WV7</t>
  </si>
  <si>
    <t>WV8</t>
  </si>
  <si>
    <t>WV9</t>
  </si>
  <si>
    <t>WV98</t>
  </si>
  <si>
    <t>WV99</t>
  </si>
  <si>
    <t>YO1</t>
  </si>
  <si>
    <t>YO10</t>
  </si>
  <si>
    <t>YO11</t>
  </si>
  <si>
    <t>YO12</t>
  </si>
  <si>
    <t>YO13</t>
  </si>
  <si>
    <t>YO14</t>
  </si>
  <si>
    <t>YO15</t>
  </si>
  <si>
    <t>YO16</t>
  </si>
  <si>
    <t>YO17</t>
  </si>
  <si>
    <t>YO18</t>
  </si>
  <si>
    <t>YO19</t>
  </si>
  <si>
    <t>YO21</t>
  </si>
  <si>
    <t>YO22</t>
  </si>
  <si>
    <t>YO23</t>
  </si>
  <si>
    <t>YO24</t>
  </si>
  <si>
    <t>YO25</t>
  </si>
  <si>
    <t>YO26</t>
  </si>
  <si>
    <t>YO30</t>
  </si>
  <si>
    <t>YO31</t>
  </si>
  <si>
    <t>YO32</t>
  </si>
  <si>
    <t>YO41</t>
  </si>
  <si>
    <t>YO42</t>
  </si>
  <si>
    <t>YO43</t>
  </si>
  <si>
    <t>YO51</t>
  </si>
  <si>
    <t>YO60</t>
  </si>
  <si>
    <t>YO61</t>
  </si>
  <si>
    <t>YO62</t>
  </si>
  <si>
    <t>YO7</t>
  </si>
  <si>
    <t>YO8</t>
  </si>
  <si>
    <t>YO90</t>
  </si>
  <si>
    <t>YO91</t>
  </si>
  <si>
    <t>ZE1</t>
  </si>
  <si>
    <t>ZE2</t>
  </si>
  <si>
    <t>ZE3</t>
  </si>
  <si>
    <t>Extra Locations</t>
  </si>
  <si>
    <t>Date</t>
  </si>
  <si>
    <t>Complete each sale on a new line below, making sure to complete all fields marked with a *. The report will then use this data to plot the total sales per postcode on the map. By entering the dates, it can establish which month each sale is in, in order for you to filter by dates. The columns below without a * are there to help you identify the sales, and are not required for the report. You can also check how many of your postcodes have not been recognised. Either select a valid postcode, or add the new location to the Extra Locations tab.</t>
  </si>
  <si>
    <t>Used</t>
  </si>
  <si>
    <t>Total Value</t>
  </si>
  <si>
    <t>Rank</t>
  </si>
  <si>
    <t>Postcode List</t>
  </si>
  <si>
    <t>Select</t>
  </si>
  <si>
    <t>United Kingdom</t>
  </si>
  <si>
    <t>Date Filter &amp; Colour Categories</t>
  </si>
  <si>
    <t>Put 2 dates below, in order to filter the data. Ensure the start date preceeds the end date.</t>
  </si>
  <si>
    <t>Start Date</t>
  </si>
  <si>
    <t>Price Bands Colour Categories</t>
  </si>
  <si>
    <t>to</t>
  </si>
  <si>
    <t>Entries in this category</t>
  </si>
  <si>
    <t>No Limit</t>
  </si>
  <si>
    <t>No</t>
  </si>
  <si>
    <t>Price Totals per Colour Band</t>
  </si>
  <si>
    <t>Enter the values in the white cells in the upper price band to adjust the ranges</t>
  </si>
  <si>
    <t>Grand Total</t>
  </si>
  <si>
    <t>There are 3000 postcodes already saved in this spreadsheet, but you may come across a situation where you need to add one that is missing, or new. Please only add the first half of the postcode (up to the space). For example, enter AB1 and not AB1 1AB. Enter the latitude and longitude co-ordinates for each new entry (to 3 decimal places) and then the new postcode will appear in the drop down list on the Sales Data page (in alphabetical order).</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</si>
  <si>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</si>
  <si>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</si>
  <si>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</si>
  <si>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</si>
  <si>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</si>
  <si>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</si>
  <si>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</si>
  <si>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</si>
  <si>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</si>
  <si>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</si>
  <si>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</si>
  <si>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</si>
  <si>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</si>
  <si>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</si>
  <si>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</si>
  <si>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</si>
  <si>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</si>
  <si>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</si>
  <si>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</si>
  <si>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</si>
  <si>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This spreadsheet does not require any setting to set up the spreadsheet. There are some settings on the Map Report tab, so be sure to complete the required figures there to set up the price ranges for the colour bands. You can add new locations on the Extra Locations tab if need be.</t>
  </si>
  <si>
    <t>Please proceed to the other tabs to enter data</t>
  </si>
  <si>
    <t>On Map</t>
  </si>
  <si>
    <t>Leave one or both dates blank to use the full period for ALL of the entries</t>
  </si>
  <si>
    <t>Latitude Limitations</t>
  </si>
  <si>
    <t>Longitude Limitations</t>
  </si>
  <si>
    <t>End Date</t>
  </si>
  <si>
    <t>Thanks for trying the Location Sales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</si>
</sst>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dd\ mmm\ yyyy"/>
    <numFmt numFmtId="165" formatCode="0.000"/>
    <numFmt numFmtId="166" formatCode="#,##0.000"/>
    <numFmt numFmtId="167" formatCode="ddd\,\ dd\ mmmm\ yyyy"/>
  </numFmts>
  <fonts count="14" x14ac:knownFonts="1">
    <font>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sz val="20"/>
      <color theme="0"/>
      <name val="Calibri"/>
      <family val="2"/>
      <scheme val="minor"/>
    </font>
    <font>
      <b/>
      <u/>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66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03">
    <xf numFmtId="0" fontId="0" fillId="0" borderId="0" xfId="0"/>
    <xf numFmtId="0" fontId="0" fillId="0" borderId="0" xfId="0" applyAlignment="1" applyProtection="1">
      <alignment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2" fillId="3" borderId="8" xfId="0" applyFont="1" applyFill="1" applyBorder="1" applyAlignment="1" applyProtection="1">
      <alignment horizontal="center" shrinkToFit="1"/>
      <protection hidden="1"/>
    </xf>
    <xf numFmtId="0" fontId="2" fillId="3" borderId="9"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1" fillId="2" borderId="5" xfId="0" applyFont="1" applyFill="1" applyBorder="1" applyAlignment="1" applyProtection="1">
      <alignment horizontal="center" shrinkToFit="1"/>
      <protection locked="0"/>
    </xf>
    <xf numFmtId="0" fontId="1" fillId="2" borderId="6" xfId="0" applyFont="1" applyFill="1" applyBorder="1" applyAlignment="1" applyProtection="1">
      <alignment horizontal="center" shrinkToFit="1"/>
      <protection locked="0"/>
    </xf>
    <xf numFmtId="0" fontId="1"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3" xfId="0" applyBorder="1" applyAlignment="1" applyProtection="1">
      <alignment horizontal="center" shrinkToFit="1"/>
      <protection locked="0"/>
    </xf>
    <xf numFmtId="8" fontId="0" fillId="0" borderId="4" xfId="0" applyNumberFormat="1" applyBorder="1" applyAlignment="1" applyProtection="1">
      <alignment horizontal="right" shrinkToFit="1"/>
      <protection locked="0"/>
    </xf>
    <xf numFmtId="164" fontId="0" fillId="0" borderId="10"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8" fontId="0" fillId="0" borderId="11" xfId="0" applyNumberFormat="1" applyBorder="1" applyAlignment="1" applyProtection="1">
      <alignment horizontal="right" shrinkToFit="1"/>
      <protection locked="0"/>
    </xf>
    <xf numFmtId="0" fontId="0" fillId="4" borderId="0" xfId="0" applyFill="1" applyAlignment="1" applyProtection="1">
      <alignment shrinkToFit="1"/>
      <protection hidden="1"/>
    </xf>
    <xf numFmtId="0" fontId="4" fillId="4" borderId="0" xfId="0" applyFont="1" applyFill="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2" xfId="0" applyBorder="1" applyAlignment="1" applyProtection="1">
      <alignment shrinkToFit="1"/>
      <protection hidden="1"/>
    </xf>
    <xf numFmtId="0" fontId="0" fillId="0" borderId="9" xfId="0" applyBorder="1" applyAlignment="1" applyProtection="1">
      <alignment shrinkToFit="1"/>
      <protection hidden="1"/>
    </xf>
    <xf numFmtId="0" fontId="0" fillId="0" borderId="2" xfId="0" applyBorder="1" applyAlignment="1" applyProtection="1">
      <alignment shrinkToFit="1"/>
      <protection hidden="1"/>
    </xf>
    <xf numFmtId="165" fontId="0" fillId="0" borderId="3" xfId="0" applyNumberFormat="1" applyBorder="1" applyAlignment="1" applyProtection="1">
      <alignment shrinkToFit="1"/>
      <protection hidden="1"/>
    </xf>
    <xf numFmtId="165" fontId="0" fillId="0" borderId="4" xfId="0" applyNumberFormat="1" applyBorder="1" applyAlignment="1" applyProtection="1">
      <alignment shrinkToFit="1"/>
      <protection hidden="1"/>
    </xf>
    <xf numFmtId="0" fontId="0" fillId="0" borderId="10" xfId="0" applyBorder="1" applyAlignment="1" applyProtection="1">
      <alignment shrinkToFit="1"/>
      <protection hidden="1"/>
    </xf>
    <xf numFmtId="165" fontId="0" fillId="0" borderId="0" xfId="0" applyNumberFormat="1" applyAlignment="1" applyProtection="1">
      <alignment shrinkToFit="1"/>
      <protection hidden="1"/>
    </xf>
    <xf numFmtId="165" fontId="0" fillId="0" borderId="11" xfId="0" applyNumberFormat="1" applyBorder="1" applyAlignment="1" applyProtection="1">
      <alignment shrinkToFit="1"/>
      <protection hidden="1"/>
    </xf>
    <xf numFmtId="0" fontId="0" fillId="0" borderId="5" xfId="0" applyBorder="1" applyAlignment="1" applyProtection="1">
      <alignment shrinkToFit="1"/>
      <protection hidden="1"/>
    </xf>
    <xf numFmtId="165" fontId="0" fillId="0" borderId="6" xfId="0" applyNumberFormat="1" applyBorder="1" applyAlignment="1" applyProtection="1">
      <alignment shrinkToFit="1"/>
      <protection hidden="1"/>
    </xf>
    <xf numFmtId="165" fontId="0" fillId="0" borderId="7" xfId="0" applyNumberFormat="1" applyBorder="1" applyAlignment="1" applyProtection="1">
      <alignment shrinkToFit="1"/>
      <protection hidden="1"/>
    </xf>
    <xf numFmtId="0" fontId="0" fillId="0" borderId="2" xfId="0" applyBorder="1" applyAlignment="1" applyProtection="1">
      <alignment horizontal="left" shrinkToFit="1"/>
      <protection locked="0"/>
    </xf>
    <xf numFmtId="166" fontId="0" fillId="0" borderId="3" xfId="0" applyNumberFormat="1" applyBorder="1" applyAlignment="1" applyProtection="1">
      <alignment horizontal="center" shrinkToFit="1"/>
      <protection locked="0"/>
    </xf>
    <xf numFmtId="166" fontId="0" fillId="0" borderId="4" xfId="0" applyNumberFormat="1" applyBorder="1" applyAlignment="1" applyProtection="1">
      <alignment horizontal="center" shrinkToFit="1"/>
      <protection locked="0"/>
    </xf>
    <xf numFmtId="0" fontId="0" fillId="0" borderId="10" xfId="0" applyBorder="1" applyAlignment="1" applyProtection="1">
      <alignment horizontal="left" shrinkToFit="1"/>
      <protection locked="0"/>
    </xf>
    <xf numFmtId="166" fontId="0" fillId="0" borderId="0" xfId="0" applyNumberFormat="1" applyAlignment="1" applyProtection="1">
      <alignment horizontal="center" shrinkToFit="1"/>
      <protection locked="0"/>
    </xf>
    <xf numFmtId="166" fontId="0" fillId="0" borderId="11"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166" fontId="0" fillId="0" borderId="6" xfId="0" applyNumberFormat="1" applyBorder="1" applyAlignment="1" applyProtection="1">
      <alignment horizontal="center" shrinkToFit="1"/>
      <protection locked="0"/>
    </xf>
    <xf numFmtId="166" fontId="0" fillId="0" borderId="7" xfId="0" applyNumberFormat="1" applyBorder="1" applyAlignment="1" applyProtection="1">
      <alignment horizontal="center" shrinkToFit="1"/>
      <protection locked="0"/>
    </xf>
    <xf numFmtId="0" fontId="6" fillId="0" borderId="0" xfId="0" applyFon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5" fontId="0" fillId="0" borderId="12" xfId="0" applyNumberFormat="1" applyBorder="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0" fontId="8" fillId="4" borderId="0" xfId="0" applyFont="1" applyFill="1" applyAlignment="1" applyProtection="1">
      <alignment horizontal="center" shrinkToFit="1"/>
      <protection hidden="1"/>
    </xf>
    <xf numFmtId="165" fontId="0" fillId="0" borderId="8" xfId="0" applyNumberFormat="1" applyFill="1" applyBorder="1" applyAlignment="1" applyProtection="1">
      <alignment horizontal="right" shrinkToFit="1"/>
      <protection hidden="1"/>
    </xf>
    <xf numFmtId="165" fontId="0" fillId="0" borderId="12" xfId="0" applyNumberFormat="1" applyFill="1" applyBorder="1" applyAlignment="1" applyProtection="1">
      <alignment horizontal="right" shrinkToFit="1"/>
      <protection hidden="1"/>
    </xf>
    <xf numFmtId="0" fontId="0" fillId="6" borderId="1" xfId="0" applyFill="1" applyBorder="1" applyAlignment="1" applyProtection="1">
      <alignment horizontal="center" vertical="center" shrinkToFit="1"/>
      <protection hidden="1"/>
    </xf>
    <xf numFmtId="0" fontId="0" fillId="7" borderId="1" xfId="0" applyFill="1" applyBorder="1" applyAlignment="1" applyProtection="1">
      <alignment shrinkToFit="1"/>
      <protection hidden="1"/>
    </xf>
    <xf numFmtId="0" fontId="0" fillId="2" borderId="1" xfId="0" applyFill="1" applyBorder="1" applyAlignment="1" applyProtection="1">
      <alignment shrinkToFit="1"/>
      <protection hidden="1"/>
    </xf>
    <xf numFmtId="0" fontId="0" fillId="8" borderId="1" xfId="0" applyFill="1" applyBorder="1" applyAlignment="1" applyProtection="1">
      <alignment shrinkToFit="1"/>
      <protection hidden="1"/>
    </xf>
    <xf numFmtId="0" fontId="0" fillId="9" borderId="1" xfId="0" applyFill="1" applyBorder="1" applyAlignment="1" applyProtection="1">
      <alignment shrinkToFit="1"/>
      <protection hidden="1"/>
    </xf>
    <xf numFmtId="0" fontId="0" fillId="10" borderId="1" xfId="0" applyFill="1" applyBorder="1" applyAlignment="1" applyProtection="1">
      <alignment shrinkToFit="1"/>
      <protection hidden="1"/>
    </xf>
    <xf numFmtId="8" fontId="0" fillId="0" borderId="13"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0" fontId="0" fillId="10" borderId="1" xfId="0" applyFill="1" applyBorder="1" applyAlignment="1" applyProtection="1">
      <alignment horizontal="center" shrinkToFit="1"/>
      <protection hidden="1"/>
    </xf>
    <xf numFmtId="0" fontId="7" fillId="0" borderId="1" xfId="0" applyFont="1" applyBorder="1" applyAlignment="1" applyProtection="1">
      <alignment horizontal="center" shrinkToFit="1"/>
      <protection hidden="1"/>
    </xf>
    <xf numFmtId="0" fontId="0" fillId="9" borderId="1" xfId="0" applyFill="1" applyBorder="1" applyAlignment="1" applyProtection="1">
      <alignment horizontal="center" shrinkToFit="1"/>
      <protection hidden="1"/>
    </xf>
    <xf numFmtId="0" fontId="0" fillId="8"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6" borderId="1" xfId="0" applyFill="1" applyBorder="1" applyAlignment="1" applyProtection="1">
      <alignment horizontal="center" shrinkToFit="1"/>
      <protection hidden="1"/>
    </xf>
    <xf numFmtId="166" fontId="0" fillId="0" borderId="2" xfId="0" applyNumberFormat="1" applyBorder="1" applyAlignment="1" applyProtection="1">
      <alignment shrinkToFit="1"/>
      <protection hidden="1"/>
    </xf>
    <xf numFmtId="166" fontId="0" fillId="0" borderId="4" xfId="0" applyNumberFormat="1" applyBorder="1" applyAlignment="1" applyProtection="1">
      <alignment shrinkToFit="1"/>
      <protection hidden="1"/>
    </xf>
    <xf numFmtId="166" fontId="0" fillId="0" borderId="10" xfId="0" applyNumberFormat="1" applyBorder="1" applyAlignment="1" applyProtection="1">
      <alignment shrinkToFit="1"/>
      <protection hidden="1"/>
    </xf>
    <xf numFmtId="166" fontId="0" fillId="0" borderId="11" xfId="0" applyNumberFormat="1" applyBorder="1" applyAlignment="1" applyProtection="1">
      <alignment shrinkToFit="1"/>
      <protection hidden="1"/>
    </xf>
    <xf numFmtId="166" fontId="0" fillId="0" borderId="5" xfId="0" applyNumberFormat="1" applyBorder="1" applyAlignment="1" applyProtection="1">
      <alignment shrinkToFit="1"/>
      <protection hidden="1"/>
    </xf>
    <xf numFmtId="166" fontId="0" fillId="0" borderId="7" xfId="0" applyNumberFormat="1" applyBorder="1" applyAlignment="1" applyProtection="1">
      <alignment shrinkToFit="1"/>
      <protection hidden="1"/>
    </xf>
    <xf numFmtId="0" fontId="0" fillId="4" borderId="2" xfId="0" applyFill="1" applyBorder="1" applyAlignment="1" applyProtection="1">
      <alignment shrinkToFit="1"/>
      <protection hidden="1"/>
    </xf>
    <xf numFmtId="0" fontId="0" fillId="4" borderId="3" xfId="0" applyFill="1" applyBorder="1" applyAlignment="1" applyProtection="1">
      <alignment shrinkToFit="1"/>
      <protection hidden="1"/>
    </xf>
    <xf numFmtId="0" fontId="0" fillId="4" borderId="4" xfId="0" applyFill="1" applyBorder="1" applyAlignment="1" applyProtection="1">
      <alignment shrinkToFit="1"/>
      <protection hidden="1"/>
    </xf>
    <xf numFmtId="0" fontId="0" fillId="4" borderId="10" xfId="0" applyFill="1" applyBorder="1" applyAlignment="1" applyProtection="1">
      <alignment shrinkToFit="1"/>
      <protection hidden="1"/>
    </xf>
    <xf numFmtId="0" fontId="0" fillId="4" borderId="0"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0" fillId="4" borderId="7" xfId="0" applyFill="1" applyBorder="1" applyAlignment="1" applyProtection="1">
      <alignment shrinkToFit="1"/>
      <protection hidden="1"/>
    </xf>
    <xf numFmtId="0" fontId="0" fillId="0" borderId="0" xfId="0" applyAlignment="1" applyProtection="1">
      <alignment horizontal="center" shrinkToFit="1"/>
      <protection hidden="1"/>
    </xf>
    <xf numFmtId="0" fontId="0" fillId="0" borderId="0" xfId="0" applyNumberFormat="1" applyAlignment="1" applyProtection="1">
      <alignment shrinkToFit="1"/>
      <protection hidden="1"/>
    </xf>
    <xf numFmtId="164" fontId="0" fillId="5" borderId="2" xfId="0" applyNumberFormat="1" applyFill="1" applyBorder="1" applyAlignment="1" applyProtection="1">
      <alignment horizontal="center" shrinkToFit="1"/>
      <protection hidden="1"/>
    </xf>
    <xf numFmtId="0" fontId="0" fillId="5" borderId="3" xfId="0" applyFill="1" applyBorder="1" applyAlignment="1" applyProtection="1">
      <alignment horizontal="left" shrinkToFit="1"/>
      <protection hidden="1"/>
    </xf>
    <xf numFmtId="0" fontId="0" fillId="5" borderId="3" xfId="0" applyFill="1" applyBorder="1" applyAlignment="1" applyProtection="1">
      <alignment horizontal="center" shrinkToFit="1"/>
      <protection hidden="1"/>
    </xf>
    <xf numFmtId="8" fontId="0" fillId="5" borderId="4" xfId="0" applyNumberFormat="1" applyFill="1" applyBorder="1" applyAlignment="1" applyProtection="1">
      <alignment horizontal="right" shrinkToFit="1"/>
      <protection hidden="1"/>
    </xf>
    <xf numFmtId="164" fontId="0" fillId="5" borderId="10" xfId="0" applyNumberFormat="1" applyFill="1" applyBorder="1" applyAlignment="1" applyProtection="1">
      <alignment horizontal="center" shrinkToFit="1"/>
      <protection hidden="1"/>
    </xf>
    <xf numFmtId="0" fontId="0" fillId="5" borderId="0" xfId="0" applyFill="1" applyBorder="1" applyAlignment="1" applyProtection="1">
      <alignment horizontal="left" shrinkToFit="1"/>
      <protection hidden="1"/>
    </xf>
    <xf numFmtId="0" fontId="0" fillId="5" borderId="0" xfId="0" applyFill="1" applyBorder="1" applyAlignment="1" applyProtection="1">
      <alignment horizontal="center" shrinkToFit="1"/>
      <protection hidden="1"/>
    </xf>
    <xf numFmtId="8" fontId="0" fillId="5" borderId="11" xfId="0" applyNumberFormat="1" applyFill="1" applyBorder="1" applyAlignment="1" applyProtection="1">
      <alignment horizontal="right" shrinkToFit="1"/>
      <protection hidden="1"/>
    </xf>
    <xf numFmtId="164" fontId="0" fillId="5" borderId="5" xfId="0" applyNumberFormat="1" applyFill="1" applyBorder="1" applyAlignment="1" applyProtection="1">
      <alignment horizontal="center" shrinkToFit="1"/>
      <protection hidden="1"/>
    </xf>
    <xf numFmtId="0" fontId="0" fillId="5" borderId="6" xfId="0" applyFill="1" applyBorder="1" applyAlignment="1" applyProtection="1">
      <alignment horizontal="left" shrinkToFit="1"/>
      <protection hidden="1"/>
    </xf>
    <xf numFmtId="0" fontId="0" fillId="5" borderId="6" xfId="0" applyFill="1" applyBorder="1" applyAlignment="1" applyProtection="1">
      <alignment horizontal="center" shrinkToFit="1"/>
      <protection hidden="1"/>
    </xf>
    <xf numFmtId="8" fontId="0" fillId="5" borderId="7" xfId="0" applyNumberFormat="1" applyFill="1" applyBorder="1" applyAlignment="1" applyProtection="1">
      <alignment horizontal="right" shrinkToFit="1"/>
      <protection hidden="1"/>
    </xf>
    <xf numFmtId="0" fontId="7" fillId="4" borderId="2" xfId="0" applyFont="1" applyFill="1" applyBorder="1" applyAlignment="1" applyProtection="1">
      <alignment horizontal="left" vertical="center" wrapText="1"/>
      <protection hidden="1"/>
    </xf>
    <xf numFmtId="0" fontId="7" fillId="4" borderId="3" xfId="0" applyFont="1" applyFill="1" applyBorder="1" applyAlignment="1" applyProtection="1">
      <alignment horizontal="left" vertical="center" wrapText="1"/>
      <protection hidden="1"/>
    </xf>
    <xf numFmtId="0" fontId="7" fillId="4" borderId="4" xfId="0" applyFont="1" applyFill="1" applyBorder="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0" fontId="7" fillId="4" borderId="6"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12" fillId="4" borderId="0" xfId="0" applyFont="1" applyFill="1" applyAlignment="1" applyProtection="1">
      <alignment horizontal="center" vertical="center" shrinkToFi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hidden="1"/>
    </xf>
    <xf numFmtId="0" fontId="2" fillId="3" borderId="0"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2" fillId="3" borderId="13"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9" fillId="10" borderId="13" xfId="0" applyFont="1" applyFill="1" applyBorder="1" applyAlignment="1" applyProtection="1">
      <alignment horizontal="center" shrinkToFit="1"/>
      <protection hidden="1"/>
    </xf>
    <xf numFmtId="0" fontId="9" fillId="10" borderId="14" xfId="0" applyFont="1" applyFill="1" applyBorder="1" applyAlignment="1" applyProtection="1">
      <alignment horizontal="center" shrinkToFit="1"/>
      <protection hidden="1"/>
    </xf>
    <xf numFmtId="0" fontId="9" fillId="10" borderId="15"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3" fillId="9" borderId="2" xfId="1" applyFont="1" applyFill="1" applyBorder="1" applyAlignment="1">
      <alignment horizontal="center" vertical="center"/>
    </xf>
    <xf numFmtId="0" fontId="13" fillId="9" borderId="3" xfId="1" applyFont="1" applyFill="1" applyBorder="1" applyAlignment="1">
      <alignment horizontal="center" vertical="center"/>
    </xf>
    <xf numFmtId="0" fontId="13" fillId="9" borderId="4" xfId="1" applyFont="1" applyFill="1" applyBorder="1" applyAlignment="1">
      <alignment horizontal="center" vertical="center"/>
    </xf>
    <xf numFmtId="0" fontId="13" fillId="9" borderId="5" xfId="1" applyFont="1" applyFill="1" applyBorder="1" applyAlignment="1">
      <alignment horizontal="center" vertical="center"/>
    </xf>
    <xf numFmtId="0" fontId="13" fillId="9" borderId="6" xfId="1" applyFont="1" applyFill="1" applyBorder="1" applyAlignment="1">
      <alignment horizontal="center" vertical="center"/>
    </xf>
    <xf numFmtId="0" fontId="13" fillId="9" borderId="7" xfId="1" applyFont="1" applyFill="1" applyBorder="1" applyAlignment="1">
      <alignment horizontal="center" vertical="center"/>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5"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0" fontId="12" fillId="0" borderId="7" xfId="0" applyFont="1" applyBorder="1" applyAlignment="1" applyProtection="1">
      <alignment horizontal="left" vertical="center" wrapTex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11" fillId="0" borderId="13" xfId="0" applyFont="1" applyBorder="1" applyAlignment="1" applyProtection="1">
      <alignment horizontal="center" shrinkToFit="1"/>
      <protection hidden="1"/>
    </xf>
    <xf numFmtId="0" fontId="11" fillId="0" borderId="14" xfId="0" applyFont="1" applyBorder="1" applyAlignment="1" applyProtection="1">
      <alignment horizontal="center" shrinkToFit="1"/>
      <protection hidden="1"/>
    </xf>
    <xf numFmtId="0" fontId="11" fillId="0" borderId="15" xfId="0" applyFont="1" applyBorder="1" applyAlignment="1" applyProtection="1">
      <alignment horizontal="center"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3" fillId="3" borderId="7" xfId="0" applyFont="1" applyFill="1" applyBorder="1" applyAlignment="1" applyProtection="1">
      <alignment horizontal="center" vertical="center" shrinkToFi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0" fontId="4" fillId="4" borderId="3" xfId="0" applyFont="1" applyFill="1" applyBorder="1" applyAlignment="1" applyProtection="1">
      <alignment horizontal="center" vertical="center" shrinkToFit="1"/>
      <protection hidden="1"/>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0" fontId="7" fillId="0" borderId="15" xfId="0" applyFont="1" applyBorder="1" applyAlignment="1" applyProtection="1">
      <alignment horizontal="center" shrinkToFit="1"/>
      <protection hidden="1"/>
    </xf>
    <xf numFmtId="0" fontId="7" fillId="4" borderId="10" xfId="0" applyFont="1" applyFill="1" applyBorder="1" applyAlignment="1" applyProtection="1">
      <alignment horizontal="left" shrinkToFit="1"/>
      <protection hidden="1"/>
    </xf>
    <xf numFmtId="0" fontId="7" fillId="4" borderId="0" xfId="0" applyFont="1" applyFill="1" applyAlignment="1" applyProtection="1">
      <alignment horizontal="left" shrinkToFit="1"/>
      <protection hidden="1"/>
    </xf>
    <xf numFmtId="8" fontId="0" fillId="11" borderId="13" xfId="0" applyNumberFormat="1" applyFill="1" applyBorder="1" applyAlignment="1" applyProtection="1">
      <alignment horizontal="center" shrinkToFit="1"/>
      <protection hidden="1"/>
    </xf>
    <xf numFmtId="8" fontId="0" fillId="11" borderId="14" xfId="0" applyNumberFormat="1" applyFill="1" applyBorder="1" applyAlignment="1" applyProtection="1">
      <alignment horizontal="center" shrinkToFit="1"/>
      <protection hidden="1"/>
    </xf>
    <xf numFmtId="8" fontId="0" fillId="11" borderId="15" xfId="0" applyNumberFormat="1" applyFill="1" applyBorder="1" applyAlignment="1" applyProtection="1">
      <alignment horizontal="center" shrinkToFit="1"/>
      <protection hidden="1"/>
    </xf>
    <xf numFmtId="0" fontId="7" fillId="4" borderId="10" xfId="0" applyFont="1" applyFill="1" applyBorder="1" applyAlignment="1" applyProtection="1">
      <alignment horizontal="center" shrinkToFit="1"/>
      <protection hidden="1"/>
    </xf>
    <xf numFmtId="0" fontId="7" fillId="4" borderId="0" xfId="0" applyFont="1" applyFill="1" applyAlignment="1" applyProtection="1">
      <alignment horizontal="center" shrinkToFit="1"/>
      <protection hidden="1"/>
    </xf>
    <xf numFmtId="8" fontId="0" fillId="0" borderId="13"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0" fontId="7" fillId="4" borderId="3" xfId="0" applyFont="1" applyFill="1" applyBorder="1" applyAlignment="1" applyProtection="1">
      <alignment horizontal="center" shrinkToFit="1"/>
      <protection hidden="1"/>
    </xf>
    <xf numFmtId="167" fontId="0" fillId="0" borderId="13" xfId="0" applyNumberFormat="1" applyBorder="1" applyAlignment="1" applyProtection="1">
      <alignment horizontal="center" shrinkToFit="1"/>
      <protection locked="0"/>
    </xf>
    <xf numFmtId="167" fontId="0" fillId="0" borderId="14" xfId="0" applyNumberFormat="1" applyBorder="1" applyAlignment="1" applyProtection="1">
      <alignment horizontal="center" shrinkToFit="1"/>
      <protection locked="0"/>
    </xf>
    <xf numFmtId="167" fontId="0" fillId="0" borderId="15" xfId="0" applyNumberFormat="1" applyBorder="1" applyAlignment="1" applyProtection="1">
      <alignment horizontal="center" shrinkToFit="1"/>
      <protection locked="0"/>
    </xf>
    <xf numFmtId="165" fontId="0" fillId="4" borderId="13" xfId="0" applyNumberFormat="1" applyFill="1" applyBorder="1" applyAlignment="1" applyProtection="1">
      <alignment horizontal="center" shrinkToFit="1"/>
      <protection hidden="1"/>
    </xf>
    <xf numFmtId="165" fontId="0" fillId="4" borderId="14" xfId="0" applyNumberFormat="1" applyFill="1" applyBorder="1" applyAlignment="1" applyProtection="1">
      <alignment horizontal="center" shrinkToFit="1"/>
      <protection hidden="1"/>
    </xf>
    <xf numFmtId="165" fontId="0" fillId="4" borderId="15" xfId="0" applyNumberFormat="1" applyFill="1" applyBorder="1" applyAlignment="1" applyProtection="1">
      <alignment horizontal="center" shrinkToFit="1"/>
      <protection hidden="1"/>
    </xf>
    <xf numFmtId="0" fontId="5" fillId="5" borderId="2" xfId="0" applyFont="1" applyFill="1" applyBorder="1" applyAlignment="1" applyProtection="1">
      <alignment horizontal="center" vertical="center" shrinkToFit="1"/>
      <protection hidden="1"/>
    </xf>
    <xf numFmtId="0" fontId="5" fillId="5" borderId="3" xfId="0" applyFont="1" applyFill="1" applyBorder="1" applyAlignment="1" applyProtection="1">
      <alignment horizontal="center" vertical="center" shrinkToFit="1"/>
      <protection hidden="1"/>
    </xf>
    <xf numFmtId="0" fontId="5" fillId="5" borderId="4" xfId="0" applyFont="1" applyFill="1" applyBorder="1" applyAlignment="1" applyProtection="1">
      <alignment horizontal="center" vertical="center" shrinkToFit="1"/>
      <protection hidden="1"/>
    </xf>
    <xf numFmtId="0" fontId="5" fillId="5" borderId="5" xfId="0" applyFont="1" applyFill="1" applyBorder="1" applyAlignment="1" applyProtection="1">
      <alignment horizontal="center" vertical="center" shrinkToFit="1"/>
      <protection hidden="1"/>
    </xf>
    <xf numFmtId="0" fontId="5" fillId="5" borderId="6" xfId="0" applyFont="1" applyFill="1" applyBorder="1" applyAlignment="1" applyProtection="1">
      <alignment horizontal="center" vertical="center" shrinkToFit="1"/>
      <protection hidden="1"/>
    </xf>
    <xf numFmtId="0" fontId="5" fillId="5" borderId="7" xfId="0" applyFont="1" applyFill="1" applyBorder="1" applyAlignment="1" applyProtection="1">
      <alignment horizontal="center" vertical="center" shrinkToFit="1"/>
      <protection hidden="1"/>
    </xf>
    <xf numFmtId="0" fontId="4" fillId="0" borderId="0" xfId="0" applyFont="1" applyBorder="1" applyAlignment="1" applyProtection="1">
      <alignment horizontal="left" vertical="center" wrapText="1"/>
      <protection hidden="1"/>
    </xf>
  </cellXfs>
  <cellStyles count="2">
    <cellStyle name="Hyperlink" xfId="1" builtinId="8"/>
    <cellStyle name="Normal" xfId="0" builtinId="0"/>
  </cellStyles>
  <dxfs count="10">
    <dxf>
      <font>
        <b/>
        <i val="0"/>
        <color theme="0"/>
      </font>
      <fill>
        <patternFill>
          <bgColor theme="1"/>
        </patternFill>
      </fill>
    </dxf>
    <dxf>
      <font>
        <b/>
        <i val="0"/>
        <color theme="0"/>
      </font>
      <fill>
        <patternFill>
          <bgColor rgb="FFFF0000"/>
        </patternFill>
      </fill>
    </dxf>
    <dxf>
      <font>
        <b/>
        <i val="0"/>
        <color theme="0"/>
      </font>
      <fill>
        <patternFill>
          <bgColor rgb="FFFF6600"/>
        </patternFill>
      </fill>
    </dxf>
    <dxf>
      <font>
        <b/>
        <i val="0"/>
        <color theme="1"/>
      </font>
      <fill>
        <patternFill>
          <bgColor rgb="FFFFC000"/>
        </patternFill>
      </fill>
    </dxf>
    <dxf>
      <font>
        <b/>
        <i val="0"/>
        <color theme="1"/>
      </font>
      <fill>
        <patternFill>
          <bgColor rgb="FF92D050"/>
        </patternFill>
      </fill>
    </dxf>
    <dxf>
      <font>
        <b/>
        <i val="0"/>
        <color theme="0"/>
      </font>
      <fill>
        <patternFill>
          <bgColor rgb="FF00B050"/>
        </patternFill>
      </fill>
    </dxf>
    <dxf>
      <font>
        <b/>
        <i val="0"/>
        <color rgb="FF00B050"/>
      </font>
    </dxf>
    <dxf>
      <font>
        <b/>
        <i val="0"/>
        <color rgb="FFFF0000"/>
      </font>
    </dxf>
    <dxf>
      <font>
        <b/>
        <i val="0"/>
        <color theme="0"/>
      </font>
      <fill>
        <patternFill>
          <bgColor rgb="FFFF0000"/>
        </patternFill>
      </fill>
    </dxf>
    <dxf>
      <font>
        <b/>
        <i val="0"/>
        <color theme="0"/>
      </font>
      <fill>
        <patternFill>
          <bgColor rgb="FF00B05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91954022988506E-2"/>
          <c:y val="8.3219995227869249E-3"/>
          <c:w val="0.97471264367816091"/>
          <c:h val="0.98333333333333328"/>
        </c:manualLayout>
      </c:layout>
      <c:scatterChart>
        <c:scatterStyle val="lineMarker"/>
        <c:varyColors val="0"/>
        <c:ser>
          <c:idx val="0"/>
          <c:order val="0"/>
          <c:tx>
            <c:strRef>
              <c:f>'Sales Data'!$AE$6</c:f>
              <c:strCache>
                <c:ptCount val="1"/>
                <c:pt idx="0">
                  <c:v>1</c:v>
                </c:pt>
              </c:strCache>
            </c:strRef>
          </c:tx>
          <c:spPr>
            <a:ln w="25400" cap="rnd">
              <a:noFill/>
              <a:round/>
            </a:ln>
            <a:effectLst/>
          </c:spPr>
          <c:marker>
            <c:symbol val="circle"/>
            <c:size val="5"/>
            <c:spPr>
              <a:solidFill>
                <a:schemeClr val="tx1"/>
              </a:solidFill>
              <a:ln w="9525">
                <a:solidFill>
                  <a:schemeClr val="tx1"/>
                </a:solidFill>
              </a:ln>
              <a:effectLst/>
            </c:spPr>
          </c:marker>
          <c:xVal>
            <c:numRef>
              <c:f>'Sales Data'!$AE$11:$AE$1010</c:f>
              <c:numCache>
                <c:formatCode>#,##0.000</c:formatCode>
                <c:ptCount val="1000"/>
                <c:pt idx="0">
                  <c:v>#N/A</c:v>
                </c:pt>
                <c:pt idx="1">
                  <c:v>#N/A</c:v>
                </c:pt>
                <c:pt idx="2">
                  <c:v>#N/A</c:v>
                </c:pt>
                <c:pt idx="3">
                  <c:v>-2.4769999999999999</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Data'!$AF$11:$AF$1010</c:f>
              <c:numCache>
                <c:formatCode>#,##0.000</c:formatCode>
                <c:ptCount val="1000"/>
                <c:pt idx="0">
                  <c:v>#N/A</c:v>
                </c:pt>
                <c:pt idx="1">
                  <c:v>#N/A</c:v>
                </c:pt>
                <c:pt idx="2">
                  <c:v>#N/A</c:v>
                </c:pt>
                <c:pt idx="3">
                  <c:v>56.847000000000001</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0-C3FF-4A04-8CED-EF99C93E9574}"/>
            </c:ext>
          </c:extLst>
        </c:ser>
        <c:ser>
          <c:idx val="1"/>
          <c:order val="1"/>
          <c:tx>
            <c:strRef>
              <c:f>'Sales Data'!$AG$6</c:f>
              <c:strCache>
                <c:ptCount val="1"/>
                <c:pt idx="0">
                  <c:v>2</c:v>
                </c:pt>
              </c:strCache>
            </c:strRef>
          </c:tx>
          <c:spPr>
            <a:ln w="25400" cap="rnd">
              <a:noFill/>
              <a:round/>
            </a:ln>
            <a:effectLst/>
          </c:spPr>
          <c:marker>
            <c:symbol val="circle"/>
            <c:size val="5"/>
            <c:spPr>
              <a:solidFill>
                <a:srgbClr val="FF0000"/>
              </a:solidFill>
              <a:ln w="9525">
                <a:solidFill>
                  <a:srgbClr val="FF0000"/>
                </a:solidFill>
              </a:ln>
              <a:effectLst/>
            </c:spPr>
          </c:marker>
          <c:xVal>
            <c:numRef>
              <c:f>'Sales Data'!$AG$11:$AG$1010</c:f>
              <c:numCache>
                <c:formatCode>#,##0.000</c:formatCode>
                <c:ptCount val="1000"/>
                <c:pt idx="0">
                  <c:v>#N/A</c:v>
                </c:pt>
                <c:pt idx="1">
                  <c:v>#N/A</c:v>
                </c:pt>
                <c:pt idx="2">
                  <c:v>#N/A</c:v>
                </c:pt>
                <c:pt idx="3">
                  <c:v>#N/A</c:v>
                </c:pt>
                <c:pt idx="4">
                  <c:v>#N/A</c:v>
                </c:pt>
                <c:pt idx="5">
                  <c:v>#N/A</c:v>
                </c:pt>
                <c:pt idx="6">
                  <c:v>#N/A</c:v>
                </c:pt>
                <c:pt idx="7">
                  <c:v>#N/A</c:v>
                </c:pt>
                <c:pt idx="8">
                  <c:v>-2.99</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Data'!$AH$11:$AH$1010</c:f>
              <c:numCache>
                <c:formatCode>#,##0.000</c:formatCode>
                <c:ptCount val="1000"/>
                <c:pt idx="0">
                  <c:v>#N/A</c:v>
                </c:pt>
                <c:pt idx="1">
                  <c:v>#N/A</c:v>
                </c:pt>
                <c:pt idx="2">
                  <c:v>#N/A</c:v>
                </c:pt>
                <c:pt idx="3">
                  <c:v>#N/A</c:v>
                </c:pt>
                <c:pt idx="4">
                  <c:v>#N/A</c:v>
                </c:pt>
                <c:pt idx="5">
                  <c:v>#N/A</c:v>
                </c:pt>
                <c:pt idx="6">
                  <c:v>#N/A</c:v>
                </c:pt>
                <c:pt idx="7">
                  <c:v>#N/A</c:v>
                </c:pt>
                <c:pt idx="8">
                  <c:v>57.524000000000001</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0-F347-4EC5-A252-B17354F90C84}"/>
            </c:ext>
          </c:extLst>
        </c:ser>
        <c:ser>
          <c:idx val="2"/>
          <c:order val="2"/>
          <c:tx>
            <c:strRef>
              <c:f>'Sales Data'!$AI$6</c:f>
              <c:strCache>
                <c:ptCount val="1"/>
                <c:pt idx="0">
                  <c:v>3</c:v>
                </c:pt>
              </c:strCache>
            </c:strRef>
          </c:tx>
          <c:spPr>
            <a:ln w="25400" cap="rnd">
              <a:noFill/>
              <a:round/>
            </a:ln>
            <a:effectLst/>
          </c:spPr>
          <c:marker>
            <c:symbol val="circle"/>
            <c:size val="5"/>
            <c:spPr>
              <a:solidFill>
                <a:srgbClr val="FF6600"/>
              </a:solidFill>
              <a:ln w="9525">
                <a:solidFill>
                  <a:srgbClr val="FF6600"/>
                </a:solidFill>
              </a:ln>
              <a:effectLst/>
            </c:spPr>
          </c:marker>
          <c:xVal>
            <c:numRef>
              <c:f>'Sales Data'!$AI$11:$AI$1010</c:f>
              <c:numCache>
                <c:formatCode>#,##0.000</c:formatCode>
                <c:ptCount val="1000"/>
                <c:pt idx="0">
                  <c:v>#N/A</c:v>
                </c:pt>
                <c:pt idx="1">
                  <c:v>-2.2000000000000002</c:v>
                </c:pt>
                <c:pt idx="2">
                  <c:v>#N/A</c:v>
                </c:pt>
                <c:pt idx="3">
                  <c:v>#N/A</c:v>
                </c:pt>
                <c:pt idx="4">
                  <c:v>#N/A</c:v>
                </c:pt>
                <c:pt idx="5">
                  <c:v>-2.8119999999999998</c:v>
                </c:pt>
                <c:pt idx="6">
                  <c:v>#N/A</c:v>
                </c:pt>
                <c:pt idx="7">
                  <c:v>#N/A</c:v>
                </c:pt>
                <c:pt idx="8">
                  <c:v>#N/A</c:v>
                </c:pt>
                <c:pt idx="9">
                  <c:v>-0.19800000000000001</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Data'!$AJ$11:$AJ$1010</c:f>
              <c:numCache>
                <c:formatCode>#,##0.000</c:formatCode>
                <c:ptCount val="1000"/>
                <c:pt idx="0">
                  <c:v>#N/A</c:v>
                </c:pt>
                <c:pt idx="1">
                  <c:v>57.21</c:v>
                </c:pt>
                <c:pt idx="2">
                  <c:v>#N/A</c:v>
                </c:pt>
                <c:pt idx="3">
                  <c:v>#N/A</c:v>
                </c:pt>
                <c:pt idx="4">
                  <c:v>#N/A</c:v>
                </c:pt>
                <c:pt idx="5">
                  <c:v>57.094000000000001</c:v>
                </c:pt>
                <c:pt idx="6">
                  <c:v>#N/A</c:v>
                </c:pt>
                <c:pt idx="7">
                  <c:v>#N/A</c:v>
                </c:pt>
                <c:pt idx="8">
                  <c:v>#N/A</c:v>
                </c:pt>
                <c:pt idx="9">
                  <c:v>51.744999999999997</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1-F347-4EC5-A252-B17354F90C84}"/>
            </c:ext>
          </c:extLst>
        </c:ser>
        <c:ser>
          <c:idx val="3"/>
          <c:order val="3"/>
          <c:tx>
            <c:strRef>
              <c:f>'Sales Data'!$AK$6</c:f>
              <c:strCache>
                <c:ptCount val="1"/>
                <c:pt idx="0">
                  <c:v>4</c:v>
                </c:pt>
              </c:strCache>
            </c:strRef>
          </c:tx>
          <c:spPr>
            <a:ln w="25400" cap="rnd">
              <a:noFill/>
              <a:round/>
            </a:ln>
            <a:effectLst/>
          </c:spPr>
          <c:marker>
            <c:symbol val="circle"/>
            <c:size val="5"/>
            <c:spPr>
              <a:solidFill>
                <a:srgbClr val="FFC000"/>
              </a:solidFill>
              <a:ln w="9525">
                <a:solidFill>
                  <a:srgbClr val="FFC000"/>
                </a:solidFill>
              </a:ln>
              <a:effectLst/>
            </c:spPr>
          </c:marker>
          <c:xVal>
            <c:numRef>
              <c:f>'Sales Data'!$AK$11:$AK$1010</c:f>
              <c:numCache>
                <c:formatCode>#,##0.000</c:formatCode>
                <c:ptCount val="1000"/>
                <c:pt idx="0">
                  <c:v>-2.0910000000000002</c:v>
                </c:pt>
                <c:pt idx="1">
                  <c:v>#N/A</c:v>
                </c:pt>
                <c:pt idx="2">
                  <c:v>#N/A</c:v>
                </c:pt>
                <c:pt idx="3">
                  <c:v>#N/A</c:v>
                </c:pt>
                <c:pt idx="4">
                  <c:v>#N/A</c:v>
                </c:pt>
                <c:pt idx="5">
                  <c:v>#N/A</c:v>
                </c:pt>
                <c:pt idx="6">
                  <c:v>-3.226</c:v>
                </c:pt>
                <c:pt idx="7">
                  <c:v>-2.4049999999999998</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Data'!$AL$11:$AL$1010</c:f>
              <c:numCache>
                <c:formatCode>#,##0.000</c:formatCode>
                <c:ptCount val="1000"/>
                <c:pt idx="0">
                  <c:v>57.139000000000003</c:v>
                </c:pt>
                <c:pt idx="1">
                  <c:v>#N/A</c:v>
                </c:pt>
                <c:pt idx="2">
                  <c:v>#N/A</c:v>
                </c:pt>
                <c:pt idx="3">
                  <c:v>#N/A</c:v>
                </c:pt>
                <c:pt idx="4">
                  <c:v>#N/A</c:v>
                </c:pt>
                <c:pt idx="5">
                  <c:v>#N/A</c:v>
                </c:pt>
                <c:pt idx="6">
                  <c:v>57.485999999999997</c:v>
                </c:pt>
                <c:pt idx="7">
                  <c:v>57.289000000000001</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2-F347-4EC5-A252-B17354F90C84}"/>
            </c:ext>
          </c:extLst>
        </c:ser>
        <c:ser>
          <c:idx val="4"/>
          <c:order val="4"/>
          <c:tx>
            <c:strRef>
              <c:f>'Sales Data'!$AM$6</c:f>
              <c:strCache>
                <c:ptCount val="1"/>
                <c:pt idx="0">
                  <c:v>5</c:v>
                </c:pt>
              </c:strCache>
            </c:strRef>
          </c:tx>
          <c:spPr>
            <a:ln w="25400" cap="rnd">
              <a:noFill/>
              <a:round/>
            </a:ln>
            <a:effectLst/>
          </c:spPr>
          <c:marker>
            <c:symbol val="circle"/>
            <c:size val="5"/>
            <c:spPr>
              <a:solidFill>
                <a:srgbClr val="92D050"/>
              </a:solidFill>
              <a:ln w="9525">
                <a:solidFill>
                  <a:srgbClr val="92D050"/>
                </a:solidFill>
              </a:ln>
              <a:effectLst/>
            </c:spPr>
          </c:marker>
          <c:xVal>
            <c:numRef>
              <c:f>'Sales Data'!$AM$11:$AM$1010</c:f>
              <c:numCache>
                <c:formatCode>#,##0.000</c:formatCode>
                <c:ptCount val="1000"/>
                <c:pt idx="0">
                  <c:v>#N/A</c:v>
                </c:pt>
                <c:pt idx="1">
                  <c:v>#N/A</c:v>
                </c:pt>
                <c:pt idx="2">
                  <c:v>-2.1120000000000001</c:v>
                </c:pt>
                <c:pt idx="3">
                  <c:v>#N/A</c:v>
                </c:pt>
                <c:pt idx="4">
                  <c:v>-2.742</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Data'!$AN$11:$AN$1010</c:f>
              <c:numCache>
                <c:formatCode>#,##0.000</c:formatCode>
                <c:ptCount val="1000"/>
                <c:pt idx="0">
                  <c:v>#N/A</c:v>
                </c:pt>
                <c:pt idx="1">
                  <c:v>#N/A</c:v>
                </c:pt>
                <c:pt idx="2">
                  <c:v>57.152999999999999</c:v>
                </c:pt>
                <c:pt idx="3">
                  <c:v>#N/A</c:v>
                </c:pt>
                <c:pt idx="4">
                  <c:v>57.225000000000001</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3-F347-4EC5-A252-B17354F90C84}"/>
            </c:ext>
          </c:extLst>
        </c:ser>
        <c:ser>
          <c:idx val="5"/>
          <c:order val="5"/>
          <c:tx>
            <c:strRef>
              <c:f>'Sales Data'!$AO$6</c:f>
              <c:strCache>
                <c:ptCount val="1"/>
                <c:pt idx="0">
                  <c:v>6</c:v>
                </c:pt>
              </c:strCache>
            </c:strRef>
          </c:tx>
          <c:spPr>
            <a:ln w="25400" cap="rnd">
              <a:noFill/>
              <a:round/>
            </a:ln>
            <a:effectLst/>
          </c:spPr>
          <c:marker>
            <c:symbol val="circle"/>
            <c:size val="5"/>
            <c:spPr>
              <a:solidFill>
                <a:srgbClr val="00B050"/>
              </a:solidFill>
              <a:ln w="9525">
                <a:solidFill>
                  <a:srgbClr val="00B050"/>
                </a:solidFill>
              </a:ln>
              <a:effectLst/>
            </c:spPr>
          </c:marker>
          <c:xVal>
            <c:numRef>
              <c:f>'Sales Data'!$AO$11:$AO$1010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Data'!$AP$11:$AP$1010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4-F347-4EC5-A252-B17354F90C84}"/>
            </c:ext>
          </c:extLst>
        </c:ser>
        <c:dLbls>
          <c:showLegendKey val="0"/>
          <c:showVal val="0"/>
          <c:showCatName val="0"/>
          <c:showSerName val="0"/>
          <c:showPercent val="0"/>
          <c:showBubbleSize val="0"/>
        </c:dLbls>
        <c:axId val="413970496"/>
        <c:axId val="413970824"/>
      </c:scatterChart>
      <c:valAx>
        <c:axId val="413970496"/>
        <c:scaling>
          <c:orientation val="minMax"/>
          <c:max val="1.8"/>
          <c:min val="-8.6"/>
        </c:scaling>
        <c:delete val="1"/>
        <c:axPos val="b"/>
        <c:numFmt formatCode="#,##0.000" sourceLinked="1"/>
        <c:majorTickMark val="out"/>
        <c:minorTickMark val="none"/>
        <c:tickLblPos val="nextTo"/>
        <c:crossAx val="413970824"/>
        <c:crosses val="autoZero"/>
        <c:crossBetween val="midCat"/>
      </c:valAx>
      <c:valAx>
        <c:axId val="413970824"/>
        <c:scaling>
          <c:orientation val="minMax"/>
          <c:max val="61.2"/>
          <c:min val="49.75"/>
        </c:scaling>
        <c:delete val="1"/>
        <c:axPos val="l"/>
        <c:numFmt formatCode="#,##0.000" sourceLinked="1"/>
        <c:majorTickMark val="out"/>
        <c:minorTickMark val="none"/>
        <c:tickLblPos val="nextTo"/>
        <c:crossAx val="413970496"/>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Value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2-6277-4AAD-83F6-5F70A038D26F}"/>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277-4AAD-83F6-5F70A038D26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6277-4AAD-83F6-5F70A038D26F}"/>
              </c:ext>
            </c:extLst>
          </c:dPt>
          <c:dPt>
            <c:idx val="3"/>
            <c:bubble3D val="0"/>
            <c:spPr>
              <a:solidFill>
                <a:srgbClr val="FF6600"/>
              </a:solidFill>
              <a:ln w="19050">
                <a:solidFill>
                  <a:schemeClr val="lt1"/>
                </a:solidFill>
              </a:ln>
              <a:effectLst/>
            </c:spPr>
            <c:extLst>
              <c:ext xmlns:c16="http://schemas.microsoft.com/office/drawing/2014/chart" uri="{C3380CC4-5D6E-409C-BE32-E72D297353CC}">
                <c16:uniqueId val="{00000005-6277-4AAD-83F6-5F70A038D26F}"/>
              </c:ext>
            </c:extLst>
          </c:dPt>
          <c:dPt>
            <c:idx val="4"/>
            <c:bubble3D val="0"/>
            <c:spPr>
              <a:solidFill>
                <a:srgbClr val="FF0000"/>
              </a:solidFill>
              <a:ln w="19050">
                <a:solidFill>
                  <a:schemeClr val="lt1"/>
                </a:solidFill>
              </a:ln>
              <a:effectLst/>
            </c:spPr>
            <c:extLst>
              <c:ext xmlns:c16="http://schemas.microsoft.com/office/drawing/2014/chart" uri="{C3380CC4-5D6E-409C-BE32-E72D297353CC}">
                <c16:uniqueId val="{00000006-6277-4AAD-83F6-5F70A038D26F}"/>
              </c:ext>
            </c:extLst>
          </c:dPt>
          <c:dPt>
            <c:idx val="5"/>
            <c:bubble3D val="0"/>
            <c:spPr>
              <a:solidFill>
                <a:schemeClr val="tx1"/>
              </a:solidFill>
              <a:ln w="19050">
                <a:solidFill>
                  <a:schemeClr val="lt1"/>
                </a:solidFill>
              </a:ln>
              <a:effectLst/>
            </c:spPr>
            <c:extLst>
              <c:ext xmlns:c16="http://schemas.microsoft.com/office/drawing/2014/chart" uri="{C3380CC4-5D6E-409C-BE32-E72D297353CC}">
                <c16:uniqueId val="{00000007-6277-4AAD-83F6-5F70A038D26F}"/>
              </c:ext>
            </c:extLst>
          </c:dPt>
          <c:cat>
            <c:numRef>
              <c:f>'Map Report'!$BO$33:$BO$38</c:f>
              <c:numCache>
                <c:formatCode>General</c:formatCode>
                <c:ptCount val="6"/>
                <c:pt idx="0">
                  <c:v>6</c:v>
                </c:pt>
                <c:pt idx="1">
                  <c:v>5</c:v>
                </c:pt>
                <c:pt idx="2">
                  <c:v>4</c:v>
                </c:pt>
                <c:pt idx="3">
                  <c:v>3</c:v>
                </c:pt>
                <c:pt idx="4">
                  <c:v>2</c:v>
                </c:pt>
                <c:pt idx="5">
                  <c:v>1</c:v>
                </c:pt>
              </c:numCache>
            </c:numRef>
          </c:cat>
          <c:val>
            <c:numRef>
              <c:f>'Map Report'!$BP$33:$BP$38</c:f>
              <c:numCache>
                <c:formatCode>"£"#,##0.00_);[Red]\("£"#,##0.00\)</c:formatCode>
                <c:ptCount val="6"/>
                <c:pt idx="0">
                  <c:v>0</c:v>
                </c:pt>
                <c:pt idx="1">
                  <c:v>1826</c:v>
                </c:pt>
                <c:pt idx="2">
                  <c:v>2159</c:v>
                </c:pt>
                <c:pt idx="3">
                  <c:v>1545</c:v>
                </c:pt>
                <c:pt idx="4">
                  <c:v>237</c:v>
                </c:pt>
                <c:pt idx="5">
                  <c:v>197</c:v>
                </c:pt>
              </c:numCache>
            </c:numRef>
          </c:val>
          <c:extLst>
            <c:ext xmlns:c16="http://schemas.microsoft.com/office/drawing/2014/chart" uri="{C3380CC4-5D6E-409C-BE32-E72D297353CC}">
              <c16:uniqueId val="{00000000-6277-4AAD-83F6-5F70A038D26F}"/>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location-sales-repor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BE617BD2-EE38-48D8-A714-179FBCBD9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094BD835-9036-449A-B906-7A00B956EC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4937444A-8C6C-446F-A559-2C829B759B6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816588F-5CED-4C2C-BACB-EDA7F26ABD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C204A309-C30D-45FD-A286-F9585C675E5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20</xdr:row>
      <xdr:rowOff>76200</xdr:rowOff>
    </xdr:from>
    <xdr:ext cx="3367845" cy="405432"/>
    <xdr:sp macro="" textlink="">
      <xdr:nvSpPr>
        <xdr:cNvPr id="2" name="TextBox 1">
          <a:extLst>
            <a:ext uri="{FF2B5EF4-FFF2-40B4-BE49-F238E27FC236}">
              <a16:creationId xmlns:a16="http://schemas.microsoft.com/office/drawing/2014/main" id="{D86C0277-133F-4787-8A76-BF8926A7104F}"/>
            </a:ext>
          </a:extLst>
        </xdr:cNvPr>
        <xdr:cNvSpPr txBox="1"/>
      </xdr:nvSpPr>
      <xdr:spPr>
        <a:xfrm>
          <a:off x="257175" y="38862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30</xdr:col>
      <xdr:colOff>0</xdr:colOff>
      <xdr:row>49</xdr:row>
      <xdr:rowOff>0</xdr:rowOff>
    </xdr:to>
    <xdr:graphicFrame macro="">
      <xdr:nvGraphicFramePr>
        <xdr:cNvPr id="4" name="Chart 3">
          <a:extLst>
            <a:ext uri="{FF2B5EF4-FFF2-40B4-BE49-F238E27FC236}">
              <a16:creationId xmlns:a16="http://schemas.microsoft.com/office/drawing/2014/main" id="{47563EF6-BE4E-479B-983B-7806403D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0</xdr:colOff>
      <xdr:row>32</xdr:row>
      <xdr:rowOff>4762</xdr:rowOff>
    </xdr:from>
    <xdr:to>
      <xdr:col>61</xdr:col>
      <xdr:colOff>0</xdr:colOff>
      <xdr:row>49</xdr:row>
      <xdr:rowOff>0</xdr:rowOff>
    </xdr:to>
    <xdr:graphicFrame macro="">
      <xdr:nvGraphicFramePr>
        <xdr:cNvPr id="2" name="Chart 1">
          <a:extLst>
            <a:ext uri="{FF2B5EF4-FFF2-40B4-BE49-F238E27FC236}">
              <a16:creationId xmlns:a16="http://schemas.microsoft.com/office/drawing/2014/main" id="{F941410C-D200-4C22-B369-16891E69D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a8y54QXSRM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D07D-27D4-4FFE-A7BD-F7CC16411ACA}">
  <sheetPr>
    <tabColor theme="1"/>
  </sheetPr>
  <dimension ref="A1:AT50"/>
  <sheetViews>
    <sheetView tabSelected="1" workbookViewId="0"/>
  </sheetViews>
  <sheetFormatPr defaultColWidth="0" defaultRowHeight="15" zeroHeight="1" x14ac:dyDescent="0.25"/>
  <cols>
    <col min="1" max="46" width="2.85546875" style="1" customWidth="1"/>
    <col min="47" max="16384" width="9.140625" style="1" hidden="1"/>
  </cols>
  <sheetData>
    <row r="1" spans="1:46"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row>
    <row r="2" spans="1:46" x14ac:dyDescent="0.25">
      <c r="A2" s="19"/>
      <c r="B2" s="154" t="s">
        <v>3063</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6"/>
      <c r="AT2" s="19"/>
    </row>
    <row r="3" spans="1:46" x14ac:dyDescent="0.25">
      <c r="A3" s="19"/>
      <c r="B3" s="157"/>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9"/>
      <c r="AT3" s="19"/>
    </row>
    <row r="4" spans="1:46"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row>
    <row r="5" spans="1:46" x14ac:dyDescent="0.25">
      <c r="A5" s="19"/>
      <c r="B5" s="118" t="s">
        <v>3036</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20"/>
      <c r="AT5" s="19"/>
    </row>
    <row r="6" spans="1:46"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x14ac:dyDescent="0.25">
      <c r="A7" s="19"/>
      <c r="B7" s="160" t="s">
        <v>3037</v>
      </c>
      <c r="C7" s="161"/>
      <c r="D7" s="161"/>
      <c r="E7" s="161"/>
      <c r="F7" s="161"/>
      <c r="G7" s="162"/>
      <c r="H7" s="148" t="s">
        <v>3038</v>
      </c>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T7" s="19"/>
    </row>
    <row r="8" spans="1:46" x14ac:dyDescent="0.25">
      <c r="A8" s="19"/>
      <c r="B8" s="118" t="s">
        <v>3039</v>
      </c>
      <c r="C8" s="119"/>
      <c r="D8" s="119"/>
      <c r="E8" s="119"/>
      <c r="F8" s="119"/>
      <c r="G8" s="120"/>
      <c r="H8" s="148" t="s">
        <v>3040</v>
      </c>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50"/>
      <c r="AT8" s="19"/>
    </row>
    <row r="9" spans="1:46" x14ac:dyDescent="0.25">
      <c r="A9" s="19"/>
      <c r="B9" s="148" t="s">
        <v>3041</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50"/>
      <c r="AT9" s="19"/>
    </row>
    <row r="10" spans="1:46" x14ac:dyDescent="0.25">
      <c r="A10" s="19"/>
      <c r="B10" s="148" t="s">
        <v>3042</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50"/>
      <c r="AT10" s="19"/>
    </row>
    <row r="11" spans="1:46" x14ac:dyDescent="0.25">
      <c r="A11" s="19"/>
      <c r="B11" s="148" t="s">
        <v>3043</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50"/>
      <c r="AT11" s="19"/>
    </row>
    <row r="12" spans="1:46"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row>
    <row r="13" spans="1:46"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row>
    <row r="14" spans="1:46" x14ac:dyDescent="0.25">
      <c r="A14" s="19"/>
      <c r="B14" s="118" t="s">
        <v>3044</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20"/>
      <c r="AT14" s="19"/>
    </row>
    <row r="15" spans="1:46"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row>
    <row r="16" spans="1:46" ht="15" customHeight="1" x14ac:dyDescent="0.25">
      <c r="A16" s="19"/>
      <c r="B16" s="121" t="s">
        <v>3045</v>
      </c>
      <c r="C16" s="122"/>
      <c r="D16" s="122"/>
      <c r="E16" s="122"/>
      <c r="F16" s="122"/>
      <c r="G16" s="123"/>
      <c r="H16" s="151" t="s">
        <v>3046</v>
      </c>
      <c r="I16" s="152"/>
      <c r="J16" s="152"/>
      <c r="K16" s="152"/>
      <c r="L16" s="152"/>
      <c r="M16" s="152"/>
      <c r="N16" s="152"/>
      <c r="O16" s="152"/>
      <c r="P16" s="152"/>
      <c r="Q16" s="153"/>
      <c r="R16" s="19"/>
      <c r="S16" s="19"/>
      <c r="T16" s="19"/>
      <c r="U16" s="109" t="s">
        <v>3056</v>
      </c>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1"/>
      <c r="AT16" s="19"/>
    </row>
    <row r="17" spans="1:46" x14ac:dyDescent="0.25">
      <c r="A17" s="19"/>
      <c r="B17" s="19"/>
      <c r="C17" s="19"/>
      <c r="D17" s="19"/>
      <c r="E17" s="19"/>
      <c r="F17" s="19"/>
      <c r="G17" s="19"/>
      <c r="H17" s="19"/>
      <c r="I17" s="19"/>
      <c r="J17" s="19"/>
      <c r="K17" s="19"/>
      <c r="L17" s="19"/>
      <c r="M17" s="19"/>
      <c r="N17" s="19"/>
      <c r="O17" s="19"/>
      <c r="P17" s="19"/>
      <c r="Q17" s="19"/>
      <c r="R17" s="19"/>
      <c r="S17" s="19"/>
      <c r="T17" s="19"/>
      <c r="U17" s="112"/>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4"/>
      <c r="AT17" s="19"/>
    </row>
    <row r="18" spans="1:46" x14ac:dyDescent="0.25">
      <c r="A18" s="19"/>
      <c r="B18" s="139" t="s">
        <v>3047</v>
      </c>
      <c r="C18" s="140"/>
      <c r="D18" s="140"/>
      <c r="E18" s="140"/>
      <c r="F18" s="140"/>
      <c r="G18" s="140"/>
      <c r="H18" s="140"/>
      <c r="I18" s="140"/>
      <c r="J18" s="140"/>
      <c r="K18" s="140"/>
      <c r="L18" s="140"/>
      <c r="M18" s="140"/>
      <c r="N18" s="140"/>
      <c r="O18" s="140"/>
      <c r="P18" s="140"/>
      <c r="Q18" s="141"/>
      <c r="R18" s="19"/>
      <c r="S18" s="19"/>
      <c r="T18" s="19"/>
      <c r="U18" s="112"/>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4"/>
      <c r="AT18" s="19"/>
    </row>
    <row r="19" spans="1:46" x14ac:dyDescent="0.25">
      <c r="A19" s="19"/>
      <c r="B19" s="142"/>
      <c r="C19" s="143"/>
      <c r="D19" s="143"/>
      <c r="E19" s="143"/>
      <c r="F19" s="143"/>
      <c r="G19" s="143"/>
      <c r="H19" s="143"/>
      <c r="I19" s="143"/>
      <c r="J19" s="143"/>
      <c r="K19" s="143"/>
      <c r="L19" s="143"/>
      <c r="M19" s="143"/>
      <c r="N19" s="143"/>
      <c r="O19" s="143"/>
      <c r="P19" s="143"/>
      <c r="Q19" s="144"/>
      <c r="R19" s="19"/>
      <c r="S19" s="19"/>
      <c r="T19" s="19"/>
      <c r="U19" s="112"/>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4"/>
      <c r="AT19" s="19"/>
    </row>
    <row r="20" spans="1:46" x14ac:dyDescent="0.25">
      <c r="A20" s="19"/>
      <c r="B20" s="145"/>
      <c r="C20" s="146"/>
      <c r="D20" s="146"/>
      <c r="E20" s="146"/>
      <c r="F20" s="146"/>
      <c r="G20" s="146"/>
      <c r="H20" s="146"/>
      <c r="I20" s="146"/>
      <c r="J20" s="146"/>
      <c r="K20" s="146"/>
      <c r="L20" s="146"/>
      <c r="M20" s="146"/>
      <c r="N20" s="146"/>
      <c r="O20" s="146"/>
      <c r="P20" s="146"/>
      <c r="Q20" s="147"/>
      <c r="R20" s="19"/>
      <c r="S20" s="19"/>
      <c r="T20" s="19"/>
      <c r="U20" s="115"/>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7"/>
      <c r="AT20" s="19"/>
    </row>
    <row r="21" spans="1:46"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x14ac:dyDescent="0.25">
      <c r="A22" s="19"/>
      <c r="B22" s="19"/>
      <c r="C22" s="19"/>
      <c r="D22" s="19"/>
      <c r="E22" s="19"/>
      <c r="F22" s="19"/>
      <c r="G22" s="19"/>
      <c r="H22" s="19"/>
      <c r="I22" s="19"/>
      <c r="J22" s="19"/>
      <c r="K22" s="19"/>
      <c r="L22" s="19"/>
      <c r="M22" s="19"/>
      <c r="N22" s="19"/>
      <c r="O22" s="19"/>
      <c r="P22" s="19"/>
      <c r="Q22" s="19"/>
      <c r="R22" s="19"/>
      <c r="S22" s="19"/>
      <c r="T22" s="19"/>
      <c r="U22" s="118" t="s">
        <v>3057</v>
      </c>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20"/>
      <c r="AT22" s="19"/>
    </row>
    <row r="23" spans="1:46" x14ac:dyDescent="0.25">
      <c r="A23" s="19"/>
      <c r="B23" s="121" t="s">
        <v>3048</v>
      </c>
      <c r="C23" s="122"/>
      <c r="D23" s="122"/>
      <c r="E23" s="122"/>
      <c r="F23" s="122"/>
      <c r="G23" s="122"/>
      <c r="H23" s="122"/>
      <c r="I23" s="122"/>
      <c r="J23" s="122"/>
      <c r="K23" s="122"/>
      <c r="L23" s="122"/>
      <c r="M23" s="122"/>
      <c r="N23" s="122"/>
      <c r="O23" s="122"/>
      <c r="P23" s="122"/>
      <c r="Q23" s="123"/>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ht="15" customHeight="1" x14ac:dyDescent="0.25">
      <c r="A24" s="19"/>
      <c r="B24" s="124"/>
      <c r="C24" s="125"/>
      <c r="D24" s="125"/>
      <c r="E24" s="125"/>
      <c r="F24" s="125"/>
      <c r="G24" s="125"/>
      <c r="H24" s="125"/>
      <c r="I24" s="125"/>
      <c r="J24" s="125"/>
      <c r="K24" s="125"/>
      <c r="L24" s="125"/>
      <c r="M24" s="125"/>
      <c r="N24" s="125"/>
      <c r="O24" s="125"/>
      <c r="P24" s="125"/>
      <c r="Q24" s="126"/>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x14ac:dyDescent="0.25">
      <c r="A25" s="19"/>
      <c r="B25" s="127"/>
      <c r="C25" s="128"/>
      <c r="D25" s="128"/>
      <c r="E25" s="128"/>
      <c r="F25" s="128"/>
      <c r="G25" s="128"/>
      <c r="H25" s="128"/>
      <c r="I25" s="128"/>
      <c r="J25" s="128"/>
      <c r="K25" s="128"/>
      <c r="L25" s="128"/>
      <c r="M25" s="128"/>
      <c r="N25" s="128"/>
      <c r="O25" s="128"/>
      <c r="P25" s="128"/>
      <c r="Q25" s="12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x14ac:dyDescent="0.25">
      <c r="A26" s="19"/>
      <c r="B26" s="127"/>
      <c r="C26" s="128"/>
      <c r="D26" s="128"/>
      <c r="E26" s="128"/>
      <c r="F26" s="128"/>
      <c r="G26" s="128"/>
      <c r="H26" s="128"/>
      <c r="I26" s="128"/>
      <c r="J26" s="128"/>
      <c r="K26" s="128"/>
      <c r="L26" s="128"/>
      <c r="M26" s="128"/>
      <c r="N26" s="128"/>
      <c r="O26" s="128"/>
      <c r="P26" s="128"/>
      <c r="Q26" s="12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x14ac:dyDescent="0.25">
      <c r="A27" s="19"/>
      <c r="B27" s="127"/>
      <c r="C27" s="128"/>
      <c r="D27" s="128"/>
      <c r="E27" s="128"/>
      <c r="F27" s="128"/>
      <c r="G27" s="128"/>
      <c r="H27" s="128"/>
      <c r="I27" s="128"/>
      <c r="J27" s="128"/>
      <c r="K27" s="128"/>
      <c r="L27" s="128"/>
      <c r="M27" s="128"/>
      <c r="N27" s="128"/>
      <c r="O27" s="128"/>
      <c r="P27" s="128"/>
      <c r="Q27" s="12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x14ac:dyDescent="0.25">
      <c r="A28" s="19"/>
      <c r="B28" s="130"/>
      <c r="C28" s="131"/>
      <c r="D28" s="131"/>
      <c r="E28" s="131"/>
      <c r="F28" s="131"/>
      <c r="G28" s="131"/>
      <c r="H28" s="131"/>
      <c r="I28" s="131"/>
      <c r="J28" s="131"/>
      <c r="K28" s="131"/>
      <c r="L28" s="131"/>
      <c r="M28" s="131"/>
      <c r="N28" s="131"/>
      <c r="O28" s="131"/>
      <c r="P28" s="131"/>
      <c r="Q28" s="132"/>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x14ac:dyDescent="0.25">
      <c r="A30" s="19"/>
      <c r="B30" s="133" t="s">
        <v>3049</v>
      </c>
      <c r="C30" s="134"/>
      <c r="D30" s="134"/>
      <c r="E30" s="134"/>
      <c r="F30" s="134"/>
      <c r="G30" s="134"/>
      <c r="H30" s="134"/>
      <c r="I30" s="134"/>
      <c r="J30" s="134"/>
      <c r="K30" s="134"/>
      <c r="L30" s="134"/>
      <c r="M30" s="134"/>
      <c r="N30" s="134"/>
      <c r="O30" s="134"/>
      <c r="P30" s="134"/>
      <c r="Q30" s="135"/>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x14ac:dyDescent="0.25">
      <c r="A31" s="19"/>
      <c r="B31" s="136"/>
      <c r="C31" s="137"/>
      <c r="D31" s="137"/>
      <c r="E31" s="137"/>
      <c r="F31" s="137"/>
      <c r="G31" s="137"/>
      <c r="H31" s="137"/>
      <c r="I31" s="137"/>
      <c r="J31" s="137"/>
      <c r="K31" s="137"/>
      <c r="L31" s="137"/>
      <c r="M31" s="137"/>
      <c r="N31" s="137"/>
      <c r="O31" s="137"/>
      <c r="P31" s="137"/>
      <c r="Q31" s="138"/>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row>
    <row r="33" spans="1:46"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row>
    <row r="34" spans="1:46"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row>
    <row r="35" spans="1:46" x14ac:dyDescent="0.25">
      <c r="A35" s="19"/>
      <c r="B35" s="121" t="s">
        <v>3050</v>
      </c>
      <c r="C35" s="122"/>
      <c r="D35" s="122"/>
      <c r="E35" s="122"/>
      <c r="F35" s="122"/>
      <c r="G35" s="122"/>
      <c r="H35" s="122"/>
      <c r="I35" s="122"/>
      <c r="J35" s="122"/>
      <c r="K35" s="122"/>
      <c r="L35" s="122"/>
      <c r="M35" s="122"/>
      <c r="N35" s="122"/>
      <c r="O35" s="122"/>
      <c r="P35" s="122"/>
      <c r="Q35" s="122"/>
      <c r="R35" s="122"/>
      <c r="S35" s="122"/>
      <c r="T35" s="122"/>
      <c r="U35" s="122"/>
      <c r="V35" s="123"/>
      <c r="W35" s="19"/>
      <c r="X35" s="19"/>
      <c r="Y35" s="121" t="s">
        <v>3051</v>
      </c>
      <c r="Z35" s="122"/>
      <c r="AA35" s="122"/>
      <c r="AB35" s="122"/>
      <c r="AC35" s="122"/>
      <c r="AD35" s="122"/>
      <c r="AE35" s="122"/>
      <c r="AF35" s="122"/>
      <c r="AG35" s="122"/>
      <c r="AH35" s="122"/>
      <c r="AI35" s="122"/>
      <c r="AJ35" s="122"/>
      <c r="AK35" s="122"/>
      <c r="AL35" s="122"/>
      <c r="AM35" s="122"/>
      <c r="AN35" s="122"/>
      <c r="AO35" s="122"/>
      <c r="AP35" s="122"/>
      <c r="AQ35" s="122"/>
      <c r="AR35" s="122"/>
      <c r="AS35" s="123"/>
      <c r="AT35" s="19"/>
    </row>
    <row r="36" spans="1:46" x14ac:dyDescent="0.25">
      <c r="A36" s="19"/>
      <c r="B36" s="124"/>
      <c r="C36" s="125"/>
      <c r="D36" s="125"/>
      <c r="E36" s="125"/>
      <c r="F36" s="125"/>
      <c r="G36" s="125"/>
      <c r="H36" s="125"/>
      <c r="I36" s="125"/>
      <c r="J36" s="125"/>
      <c r="K36" s="125"/>
      <c r="L36" s="125"/>
      <c r="M36" s="125"/>
      <c r="N36" s="125"/>
      <c r="O36" s="125"/>
      <c r="P36" s="125"/>
      <c r="Q36" s="125"/>
      <c r="R36" s="125"/>
      <c r="S36" s="125"/>
      <c r="T36" s="125"/>
      <c r="U36" s="125"/>
      <c r="V36" s="126"/>
      <c r="W36" s="19"/>
      <c r="X36" s="19"/>
      <c r="Y36" s="124"/>
      <c r="Z36" s="125"/>
      <c r="AA36" s="125"/>
      <c r="AB36" s="125"/>
      <c r="AC36" s="125"/>
      <c r="AD36" s="125"/>
      <c r="AE36" s="125"/>
      <c r="AF36" s="125"/>
      <c r="AG36" s="125"/>
      <c r="AH36" s="125"/>
      <c r="AI36" s="125"/>
      <c r="AJ36" s="125"/>
      <c r="AK36" s="125"/>
      <c r="AL36" s="125"/>
      <c r="AM36" s="125"/>
      <c r="AN36" s="125"/>
      <c r="AO36" s="125"/>
      <c r="AP36" s="125"/>
      <c r="AQ36" s="125"/>
      <c r="AR36" s="125"/>
      <c r="AS36" s="126"/>
      <c r="AT36" s="19"/>
    </row>
    <row r="37" spans="1:46" x14ac:dyDescent="0.25">
      <c r="A37" s="19"/>
      <c r="B37" s="127"/>
      <c r="C37" s="128"/>
      <c r="D37" s="128"/>
      <c r="E37" s="128"/>
      <c r="F37" s="128"/>
      <c r="G37" s="128"/>
      <c r="H37" s="128"/>
      <c r="I37" s="128"/>
      <c r="J37" s="128"/>
      <c r="K37" s="128"/>
      <c r="L37" s="128"/>
      <c r="M37" s="128"/>
      <c r="N37" s="128"/>
      <c r="O37" s="128"/>
      <c r="P37" s="128"/>
      <c r="Q37" s="128"/>
      <c r="R37" s="128"/>
      <c r="S37" s="128"/>
      <c r="T37" s="128"/>
      <c r="U37" s="128"/>
      <c r="V37" s="129"/>
      <c r="W37" s="19"/>
      <c r="X37" s="19"/>
      <c r="Y37" s="127"/>
      <c r="Z37" s="128"/>
      <c r="AA37" s="128"/>
      <c r="AB37" s="128"/>
      <c r="AC37" s="128"/>
      <c r="AD37" s="128"/>
      <c r="AE37" s="128"/>
      <c r="AF37" s="128"/>
      <c r="AG37" s="128"/>
      <c r="AH37" s="128"/>
      <c r="AI37" s="128"/>
      <c r="AJ37" s="128"/>
      <c r="AK37" s="128"/>
      <c r="AL37" s="128"/>
      <c r="AM37" s="128"/>
      <c r="AN37" s="128"/>
      <c r="AO37" s="128"/>
      <c r="AP37" s="128"/>
      <c r="AQ37" s="128"/>
      <c r="AR37" s="128"/>
      <c r="AS37" s="129"/>
      <c r="AT37" s="19"/>
    </row>
    <row r="38" spans="1:46" x14ac:dyDescent="0.25">
      <c r="A38" s="19"/>
      <c r="B38" s="127"/>
      <c r="C38" s="128"/>
      <c r="D38" s="128"/>
      <c r="E38" s="128"/>
      <c r="F38" s="128"/>
      <c r="G38" s="128"/>
      <c r="H38" s="128"/>
      <c r="I38" s="128"/>
      <c r="J38" s="128"/>
      <c r="K38" s="128"/>
      <c r="L38" s="128"/>
      <c r="M38" s="128"/>
      <c r="N38" s="128"/>
      <c r="O38" s="128"/>
      <c r="P38" s="128"/>
      <c r="Q38" s="128"/>
      <c r="R38" s="128"/>
      <c r="S38" s="128"/>
      <c r="T38" s="128"/>
      <c r="U38" s="128"/>
      <c r="V38" s="129"/>
      <c r="W38" s="19"/>
      <c r="X38" s="19"/>
      <c r="Y38" s="127"/>
      <c r="Z38" s="128"/>
      <c r="AA38" s="128"/>
      <c r="AB38" s="128"/>
      <c r="AC38" s="128"/>
      <c r="AD38" s="128"/>
      <c r="AE38" s="128"/>
      <c r="AF38" s="128"/>
      <c r="AG38" s="128"/>
      <c r="AH38" s="128"/>
      <c r="AI38" s="128"/>
      <c r="AJ38" s="128"/>
      <c r="AK38" s="128"/>
      <c r="AL38" s="128"/>
      <c r="AM38" s="128"/>
      <c r="AN38" s="128"/>
      <c r="AO38" s="128"/>
      <c r="AP38" s="128"/>
      <c r="AQ38" s="128"/>
      <c r="AR38" s="128"/>
      <c r="AS38" s="129"/>
      <c r="AT38" s="19"/>
    </row>
    <row r="39" spans="1:46" x14ac:dyDescent="0.25">
      <c r="A39" s="19"/>
      <c r="B39" s="127"/>
      <c r="C39" s="128"/>
      <c r="D39" s="128"/>
      <c r="E39" s="128"/>
      <c r="F39" s="128"/>
      <c r="G39" s="128"/>
      <c r="H39" s="128"/>
      <c r="I39" s="128"/>
      <c r="J39" s="128"/>
      <c r="K39" s="128"/>
      <c r="L39" s="128"/>
      <c r="M39" s="128"/>
      <c r="N39" s="128"/>
      <c r="O39" s="128"/>
      <c r="P39" s="128"/>
      <c r="Q39" s="128"/>
      <c r="R39" s="128"/>
      <c r="S39" s="128"/>
      <c r="T39" s="128"/>
      <c r="U39" s="128"/>
      <c r="V39" s="129"/>
      <c r="W39" s="19"/>
      <c r="X39" s="19"/>
      <c r="Y39" s="127"/>
      <c r="Z39" s="128"/>
      <c r="AA39" s="128"/>
      <c r="AB39" s="128"/>
      <c r="AC39" s="128"/>
      <c r="AD39" s="128"/>
      <c r="AE39" s="128"/>
      <c r="AF39" s="128"/>
      <c r="AG39" s="128"/>
      <c r="AH39" s="128"/>
      <c r="AI39" s="128"/>
      <c r="AJ39" s="128"/>
      <c r="AK39" s="128"/>
      <c r="AL39" s="128"/>
      <c r="AM39" s="128"/>
      <c r="AN39" s="128"/>
      <c r="AO39" s="128"/>
      <c r="AP39" s="128"/>
      <c r="AQ39" s="128"/>
      <c r="AR39" s="128"/>
      <c r="AS39" s="129"/>
      <c r="AT39" s="19"/>
    </row>
    <row r="40" spans="1:46" x14ac:dyDescent="0.25">
      <c r="A40" s="19"/>
      <c r="B40" s="127"/>
      <c r="C40" s="128"/>
      <c r="D40" s="128"/>
      <c r="E40" s="128"/>
      <c r="F40" s="128"/>
      <c r="G40" s="128"/>
      <c r="H40" s="128"/>
      <c r="I40" s="128"/>
      <c r="J40" s="128"/>
      <c r="K40" s="128"/>
      <c r="L40" s="128"/>
      <c r="M40" s="128"/>
      <c r="N40" s="128"/>
      <c r="O40" s="128"/>
      <c r="P40" s="128"/>
      <c r="Q40" s="128"/>
      <c r="R40" s="128"/>
      <c r="S40" s="128"/>
      <c r="T40" s="128"/>
      <c r="U40" s="128"/>
      <c r="V40" s="129"/>
      <c r="W40" s="19"/>
      <c r="X40" s="19"/>
      <c r="Y40" s="127"/>
      <c r="Z40" s="128"/>
      <c r="AA40" s="128"/>
      <c r="AB40" s="128"/>
      <c r="AC40" s="128"/>
      <c r="AD40" s="128"/>
      <c r="AE40" s="128"/>
      <c r="AF40" s="128"/>
      <c r="AG40" s="128"/>
      <c r="AH40" s="128"/>
      <c r="AI40" s="128"/>
      <c r="AJ40" s="128"/>
      <c r="AK40" s="128"/>
      <c r="AL40" s="128"/>
      <c r="AM40" s="128"/>
      <c r="AN40" s="128"/>
      <c r="AO40" s="128"/>
      <c r="AP40" s="128"/>
      <c r="AQ40" s="128"/>
      <c r="AR40" s="128"/>
      <c r="AS40" s="129"/>
      <c r="AT40" s="19"/>
    </row>
    <row r="41" spans="1:46" x14ac:dyDescent="0.25">
      <c r="A41" s="19"/>
      <c r="B41" s="127"/>
      <c r="C41" s="128"/>
      <c r="D41" s="128"/>
      <c r="E41" s="128"/>
      <c r="F41" s="128"/>
      <c r="G41" s="128"/>
      <c r="H41" s="128"/>
      <c r="I41" s="128"/>
      <c r="J41" s="128"/>
      <c r="K41" s="128"/>
      <c r="L41" s="128"/>
      <c r="M41" s="128"/>
      <c r="N41" s="128"/>
      <c r="O41" s="128"/>
      <c r="P41" s="128"/>
      <c r="Q41" s="128"/>
      <c r="R41" s="128"/>
      <c r="S41" s="128"/>
      <c r="T41" s="128"/>
      <c r="U41" s="128"/>
      <c r="V41" s="129"/>
      <c r="W41" s="19"/>
      <c r="X41" s="19"/>
      <c r="Y41" s="127"/>
      <c r="Z41" s="128"/>
      <c r="AA41" s="128"/>
      <c r="AB41" s="128"/>
      <c r="AC41" s="128"/>
      <c r="AD41" s="128"/>
      <c r="AE41" s="128"/>
      <c r="AF41" s="128"/>
      <c r="AG41" s="128"/>
      <c r="AH41" s="128"/>
      <c r="AI41" s="128"/>
      <c r="AJ41" s="128"/>
      <c r="AK41" s="128"/>
      <c r="AL41" s="128"/>
      <c r="AM41" s="128"/>
      <c r="AN41" s="128"/>
      <c r="AO41" s="128"/>
      <c r="AP41" s="128"/>
      <c r="AQ41" s="128"/>
      <c r="AR41" s="128"/>
      <c r="AS41" s="129"/>
      <c r="AT41" s="19"/>
    </row>
    <row r="42" spans="1:46" x14ac:dyDescent="0.25">
      <c r="A42" s="19"/>
      <c r="B42" s="130"/>
      <c r="C42" s="131"/>
      <c r="D42" s="131"/>
      <c r="E42" s="131"/>
      <c r="F42" s="131"/>
      <c r="G42" s="131"/>
      <c r="H42" s="131"/>
      <c r="I42" s="131"/>
      <c r="J42" s="131"/>
      <c r="K42" s="131"/>
      <c r="L42" s="131"/>
      <c r="M42" s="131"/>
      <c r="N42" s="131"/>
      <c r="O42" s="131"/>
      <c r="P42" s="131"/>
      <c r="Q42" s="131"/>
      <c r="R42" s="131"/>
      <c r="S42" s="131"/>
      <c r="T42" s="131"/>
      <c r="U42" s="131"/>
      <c r="V42" s="132"/>
      <c r="W42" s="19"/>
      <c r="X42" s="19"/>
      <c r="Y42" s="130"/>
      <c r="Z42" s="131"/>
      <c r="AA42" s="131"/>
      <c r="AB42" s="131"/>
      <c r="AC42" s="131"/>
      <c r="AD42" s="131"/>
      <c r="AE42" s="131"/>
      <c r="AF42" s="131"/>
      <c r="AG42" s="131"/>
      <c r="AH42" s="131"/>
      <c r="AI42" s="131"/>
      <c r="AJ42" s="131"/>
      <c r="AK42" s="131"/>
      <c r="AL42" s="131"/>
      <c r="AM42" s="131"/>
      <c r="AN42" s="131"/>
      <c r="AO42" s="131"/>
      <c r="AP42" s="131"/>
      <c r="AQ42" s="131"/>
      <c r="AR42" s="131"/>
      <c r="AS42" s="132"/>
      <c r="AT42" s="19"/>
    </row>
    <row r="43" spans="1:46" x14ac:dyDescent="0.25">
      <c r="A43" s="19"/>
      <c r="B43" s="121" t="s">
        <v>3052</v>
      </c>
      <c r="C43" s="122"/>
      <c r="D43" s="122"/>
      <c r="E43" s="122"/>
      <c r="F43" s="122"/>
      <c r="G43" s="122"/>
      <c r="H43" s="122"/>
      <c r="I43" s="122"/>
      <c r="J43" s="122"/>
      <c r="K43" s="122"/>
      <c r="L43" s="122"/>
      <c r="M43" s="122"/>
      <c r="N43" s="122"/>
      <c r="O43" s="122"/>
      <c r="P43" s="122"/>
      <c r="Q43" s="122"/>
      <c r="R43" s="122"/>
      <c r="S43" s="122"/>
      <c r="T43" s="122"/>
      <c r="U43" s="122"/>
      <c r="V43" s="123"/>
      <c r="W43" s="19"/>
      <c r="X43" s="19"/>
      <c r="Y43" s="121" t="s">
        <v>3053</v>
      </c>
      <c r="Z43" s="122"/>
      <c r="AA43" s="122"/>
      <c r="AB43" s="122"/>
      <c r="AC43" s="122"/>
      <c r="AD43" s="122"/>
      <c r="AE43" s="122"/>
      <c r="AF43" s="122"/>
      <c r="AG43" s="122"/>
      <c r="AH43" s="122"/>
      <c r="AI43" s="122"/>
      <c r="AJ43" s="122"/>
      <c r="AK43" s="122"/>
      <c r="AL43" s="122"/>
      <c r="AM43" s="122"/>
      <c r="AN43" s="122"/>
      <c r="AO43" s="122"/>
      <c r="AP43" s="122"/>
      <c r="AQ43" s="122"/>
      <c r="AR43" s="122"/>
      <c r="AS43" s="123"/>
      <c r="AT43" s="19"/>
    </row>
    <row r="44" spans="1:46"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1:46"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row>
    <row r="46" spans="1:46"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row>
    <row r="47" spans="1:46"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row>
    <row r="48" spans="1:46" x14ac:dyDescent="0.25">
      <c r="A48" s="19"/>
      <c r="B48" s="102" t="s">
        <v>3054</v>
      </c>
      <c r="C48" s="103"/>
      <c r="D48" s="103"/>
      <c r="E48" s="103"/>
      <c r="F48" s="103"/>
      <c r="G48" s="103"/>
      <c r="H48" s="103"/>
      <c r="I48" s="103"/>
      <c r="J48" s="103"/>
      <c r="K48" s="103"/>
      <c r="L48" s="103"/>
      <c r="M48" s="103"/>
      <c r="N48" s="103"/>
      <c r="O48" s="103"/>
      <c r="P48" s="103"/>
      <c r="Q48" s="103"/>
      <c r="R48" s="103"/>
      <c r="S48" s="103"/>
      <c r="T48" s="103"/>
      <c r="U48" s="103"/>
      <c r="V48" s="104"/>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row>
    <row r="49" spans="1:46" x14ac:dyDescent="0.25">
      <c r="A49" s="19"/>
      <c r="B49" s="105"/>
      <c r="C49" s="106"/>
      <c r="D49" s="106"/>
      <c r="E49" s="106"/>
      <c r="F49" s="106"/>
      <c r="G49" s="106"/>
      <c r="H49" s="106"/>
      <c r="I49" s="106"/>
      <c r="J49" s="106"/>
      <c r="K49" s="106"/>
      <c r="L49" s="106"/>
      <c r="M49" s="106"/>
      <c r="N49" s="106"/>
      <c r="O49" s="106"/>
      <c r="P49" s="106"/>
      <c r="Q49" s="106"/>
      <c r="R49" s="106"/>
      <c r="S49" s="106"/>
      <c r="T49" s="106"/>
      <c r="U49" s="106"/>
      <c r="V49" s="107"/>
      <c r="W49" s="19"/>
      <c r="X49" s="19"/>
      <c r="Y49" s="108" t="s">
        <v>3055</v>
      </c>
      <c r="Z49" s="108"/>
      <c r="AA49" s="108"/>
      <c r="AB49" s="108"/>
      <c r="AC49" s="108"/>
      <c r="AD49" s="108"/>
      <c r="AE49" s="108"/>
      <c r="AF49" s="108"/>
      <c r="AG49" s="108"/>
      <c r="AH49" s="108"/>
      <c r="AI49" s="108"/>
      <c r="AJ49" s="108"/>
      <c r="AK49" s="108"/>
      <c r="AL49" s="108"/>
      <c r="AM49" s="108"/>
      <c r="AN49" s="108"/>
      <c r="AO49" s="108"/>
      <c r="AP49" s="108"/>
      <c r="AQ49" s="108"/>
      <c r="AR49" s="108"/>
      <c r="AS49" s="108"/>
      <c r="AT49" s="19"/>
    </row>
    <row r="50" spans="1:46"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row>
  </sheetData>
  <sheetProtection algorithmName="SHA-512" hashValue="THkCkNTbprblKT2TbM5SnIlTpdxMHkEJtVnssupGUSHmevVIp4nt2SPT/9UYlx2VcACQBILDxo62MwUndHT5zQ==" saltValue="Cn2t1EFjaQHaVEV2OX7n4g==" spinCount="100000" sheet="1" objects="1" scenarios="1"/>
  <mergeCells count="26">
    <mergeCell ref="B2:AS3"/>
    <mergeCell ref="B5:AS5"/>
    <mergeCell ref="B7:G7"/>
    <mergeCell ref="H7:AS7"/>
    <mergeCell ref="B8:G8"/>
    <mergeCell ref="H8:AS8"/>
    <mergeCell ref="B9:AS9"/>
    <mergeCell ref="B10:AS10"/>
    <mergeCell ref="B11:AS11"/>
    <mergeCell ref="B14:AS14"/>
    <mergeCell ref="B16:G16"/>
    <mergeCell ref="H16:Q16"/>
    <mergeCell ref="B48:V49"/>
    <mergeCell ref="Y49:AS49"/>
    <mergeCell ref="U16:AS20"/>
    <mergeCell ref="U22:AS22"/>
    <mergeCell ref="B35:V35"/>
    <mergeCell ref="Y35:AS35"/>
    <mergeCell ref="B36:V42"/>
    <mergeCell ref="Y36:AS42"/>
    <mergeCell ref="B43:V43"/>
    <mergeCell ref="Y43:AS43"/>
    <mergeCell ref="B30:Q31"/>
    <mergeCell ref="B23:Q23"/>
    <mergeCell ref="B24:Q28"/>
    <mergeCell ref="B18:Q20"/>
  </mergeCells>
  <hyperlinks>
    <hyperlink ref="B30:Q31" r:id="rId1" display="Watch the demo on YouTube" xr:uid="{2D535FC6-B131-47BA-86C9-C28E20EBA6F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0B15-8C3C-4828-86B2-C9A30F935D89}">
  <sheetPr>
    <tabColor rgb="FFFFC000"/>
  </sheetPr>
  <dimension ref="A1:AQ3055"/>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20" style="1" customWidth="1"/>
    <col min="4" max="4" width="35.7109375" style="1" customWidth="1"/>
    <col min="5" max="5" width="14.28515625" style="1" customWidth="1"/>
    <col min="6" max="6" width="17.140625" style="1" customWidth="1"/>
    <col min="7" max="7" width="2.85546875" style="1" customWidth="1"/>
    <col min="8" max="8" width="11.42578125" style="1" customWidth="1"/>
    <col min="9" max="9" width="2.85546875" style="1" customWidth="1"/>
    <col min="10" max="10" width="8.5703125" style="1" customWidth="1"/>
    <col min="11" max="11" width="2.85546875" style="1" customWidth="1"/>
    <col min="12" max="12" width="9.140625" style="1" hidden="1" customWidth="1"/>
    <col min="13" max="13" width="17.140625" style="1" hidden="1" customWidth="1"/>
    <col min="14" max="14" width="2.85546875" style="1" hidden="1" customWidth="1"/>
    <col min="15" max="15" width="8.5703125" style="1" hidden="1" customWidth="1"/>
    <col min="16" max="16" width="11.42578125" style="1" hidden="1" customWidth="1"/>
    <col min="17" max="17" width="8.5703125" style="1" hidden="1" customWidth="1"/>
    <col min="18" max="18" width="2.85546875" style="1" hidden="1" customWidth="1"/>
    <col min="19" max="19" width="9.140625" style="1" hidden="1" customWidth="1"/>
    <col min="20" max="20" width="2.85546875" style="1" hidden="1" customWidth="1"/>
    <col min="21" max="21" width="5.7109375" style="1" hidden="1" customWidth="1"/>
    <col min="22" max="22" width="11.42578125" style="1" hidden="1" customWidth="1"/>
    <col min="23" max="23" width="17.140625" style="1" hidden="1" customWidth="1"/>
    <col min="24" max="25" width="11.42578125" style="1" hidden="1" customWidth="1"/>
    <col min="26" max="26" width="2.85546875" style="1" hidden="1" customWidth="1"/>
    <col min="27" max="27" width="14.28515625" style="1" hidden="1" customWidth="1"/>
    <col min="28" max="28" width="2.85546875" style="1" hidden="1" customWidth="1"/>
    <col min="29" max="29" width="5.7109375" style="1" hidden="1" customWidth="1"/>
    <col min="30" max="30" width="2.85546875" style="1" hidden="1" customWidth="1"/>
    <col min="31" max="42" width="11.42578125" style="1" hidden="1" customWidth="1"/>
    <col min="43" max="43" width="2.85546875" style="1" hidden="1" customWidth="1"/>
    <col min="44" max="16384" width="9.140625" style="1" hidden="1"/>
  </cols>
  <sheetData>
    <row r="1" spans="1:42" x14ac:dyDescent="0.25">
      <c r="A1" s="19"/>
      <c r="B1" s="19"/>
      <c r="C1" s="19"/>
      <c r="D1" s="19"/>
      <c r="E1" s="19"/>
      <c r="F1" s="19"/>
      <c r="G1" s="19"/>
      <c r="H1" s="19"/>
      <c r="I1" s="19"/>
      <c r="J1" s="19"/>
      <c r="K1" s="19"/>
    </row>
    <row r="2" spans="1:42" x14ac:dyDescent="0.25">
      <c r="A2" s="19"/>
      <c r="B2" s="154" t="s">
        <v>2</v>
      </c>
      <c r="C2" s="156"/>
      <c r="D2" s="19"/>
      <c r="E2" s="19"/>
      <c r="F2" s="19"/>
      <c r="G2" s="19"/>
      <c r="H2" s="19"/>
      <c r="I2" s="19"/>
      <c r="J2" s="19"/>
      <c r="K2" s="19"/>
    </row>
    <row r="3" spans="1:42" x14ac:dyDescent="0.25">
      <c r="A3" s="19"/>
      <c r="B3" s="157"/>
      <c r="C3" s="159"/>
      <c r="D3" s="19"/>
      <c r="E3" s="19"/>
      <c r="F3" s="19"/>
      <c r="G3" s="19"/>
      <c r="H3" s="19"/>
      <c r="I3" s="19"/>
      <c r="J3" s="19"/>
      <c r="K3" s="19"/>
    </row>
    <row r="4" spans="1:42" x14ac:dyDescent="0.25">
      <c r="A4" s="19"/>
      <c r="B4" s="19"/>
      <c r="C4" s="19"/>
      <c r="D4" s="19"/>
      <c r="E4" s="19"/>
      <c r="F4" s="19"/>
      <c r="G4" s="19"/>
      <c r="H4" s="19"/>
      <c r="I4" s="19"/>
      <c r="J4" s="19"/>
      <c r="K4" s="19"/>
      <c r="P4" s="46">
        <f>IF(OR('Map Report'!$AL$9="", 'Map Report'!$BA$9=""), $W$4, 'Map Report'!$AL$9)</f>
        <v>43477</v>
      </c>
      <c r="Q4" s="21" t="s">
        <v>10</v>
      </c>
      <c r="W4" s="51">
        <f>MIN($B$11:$B$1010)</f>
        <v>43477</v>
      </c>
    </row>
    <row r="5" spans="1:42" x14ac:dyDescent="0.25">
      <c r="A5" s="19"/>
      <c r="B5" s="163" t="s">
        <v>3017</v>
      </c>
      <c r="C5" s="164"/>
      <c r="D5" s="164"/>
      <c r="E5" s="164"/>
      <c r="F5" s="165"/>
      <c r="G5" s="19"/>
      <c r="H5" s="5" t="s">
        <v>5</v>
      </c>
      <c r="I5" s="19"/>
      <c r="J5" s="19"/>
      <c r="K5" s="19"/>
      <c r="P5" s="47">
        <f>IF(OR('Map Report'!$AL$9="", 'Map Report'!$BA$9=""), $W$5, 'Map Report'!$BA$9)</f>
        <v>43542</v>
      </c>
      <c r="Q5" s="23" t="s">
        <v>11</v>
      </c>
      <c r="W5" s="52">
        <f>MAX($B$11:$B$1010)</f>
        <v>43542</v>
      </c>
    </row>
    <row r="6" spans="1:42" x14ac:dyDescent="0.25">
      <c r="A6" s="19"/>
      <c r="B6" s="166"/>
      <c r="C6" s="167"/>
      <c r="D6" s="167"/>
      <c r="E6" s="167"/>
      <c r="F6" s="168"/>
      <c r="G6" s="19"/>
      <c r="H6" s="6" t="s">
        <v>6</v>
      </c>
      <c r="I6" s="19"/>
      <c r="J6" s="19"/>
      <c r="K6" s="19"/>
      <c r="AE6" s="67">
        <v>1</v>
      </c>
      <c r="AF6" s="66"/>
      <c r="AG6" s="67">
        <v>2</v>
      </c>
      <c r="AH6" s="68"/>
      <c r="AI6" s="67">
        <v>3</v>
      </c>
      <c r="AJ6" s="69"/>
      <c r="AK6" s="67">
        <v>4</v>
      </c>
      <c r="AL6" s="70"/>
      <c r="AM6" s="67">
        <v>5</v>
      </c>
      <c r="AN6" s="71"/>
      <c r="AO6" s="67">
        <v>6</v>
      </c>
      <c r="AP6" s="72"/>
    </row>
    <row r="7" spans="1:42" x14ac:dyDescent="0.25">
      <c r="A7" s="19"/>
      <c r="B7" s="169"/>
      <c r="C7" s="170"/>
      <c r="D7" s="170"/>
      <c r="E7" s="170"/>
      <c r="F7" s="171"/>
      <c r="G7" s="19"/>
      <c r="H7" s="7">
        <f>COUNTIF($H$11:$H$1010, $Q$5)</f>
        <v>0</v>
      </c>
      <c r="I7" s="19"/>
      <c r="J7" s="19"/>
      <c r="K7" s="19"/>
    </row>
    <row r="8" spans="1:42" x14ac:dyDescent="0.25">
      <c r="A8" s="19"/>
      <c r="B8" s="19"/>
      <c r="C8" s="19"/>
      <c r="D8" s="19"/>
      <c r="E8" s="20" t="s">
        <v>3022</v>
      </c>
      <c r="F8" s="19"/>
      <c r="G8" s="19"/>
      <c r="H8" s="20" t="s">
        <v>4</v>
      </c>
      <c r="I8" s="19"/>
      <c r="J8" s="19"/>
      <c r="K8" s="19"/>
      <c r="AE8" s="64">
        <f>'Map Report'!$AI$26</f>
        <v>0</v>
      </c>
      <c r="AF8" s="65">
        <f>'Map Report'!$AP$26</f>
        <v>200</v>
      </c>
      <c r="AG8" s="64">
        <f>'Map Report'!$AI$24</f>
        <v>200.01</v>
      </c>
      <c r="AH8" s="65">
        <f>'Map Report'!$AP$24</f>
        <v>400</v>
      </c>
      <c r="AI8" s="64">
        <f>'Map Report'!$AI$22</f>
        <v>400.01</v>
      </c>
      <c r="AJ8" s="65">
        <f>'Map Report'!$AP$22</f>
        <v>600</v>
      </c>
      <c r="AK8" s="64">
        <f>'Map Report'!$AI$20</f>
        <v>600.01</v>
      </c>
      <c r="AL8" s="65">
        <f>'Map Report'!$AP$20</f>
        <v>800</v>
      </c>
      <c r="AM8" s="64">
        <f>'Map Report'!$AI$18</f>
        <v>800.01</v>
      </c>
      <c r="AN8" s="65">
        <f>'Map Report'!$AP$18</f>
        <v>1000</v>
      </c>
      <c r="AO8" s="64">
        <f>'Map Report'!$AI$16</f>
        <v>1000.01</v>
      </c>
      <c r="AP8" s="65" t="str">
        <f>'Map Report'!$AP$16</f>
        <v>No Limit</v>
      </c>
    </row>
    <row r="9" spans="1:42" x14ac:dyDescent="0.25">
      <c r="A9" s="19"/>
      <c r="B9" s="2" t="s">
        <v>7</v>
      </c>
      <c r="C9" s="3" t="s">
        <v>0</v>
      </c>
      <c r="D9" s="3" t="s">
        <v>1</v>
      </c>
      <c r="E9" s="3" t="s">
        <v>8</v>
      </c>
      <c r="F9" s="4" t="s">
        <v>9</v>
      </c>
      <c r="G9" s="19"/>
      <c r="H9" s="5" t="s">
        <v>3</v>
      </c>
      <c r="I9" s="19"/>
      <c r="J9" s="5" t="s">
        <v>3058</v>
      </c>
      <c r="K9" s="19"/>
      <c r="AA9" s="45" t="s">
        <v>3021</v>
      </c>
    </row>
    <row r="10" spans="1:42" x14ac:dyDescent="0.25">
      <c r="A10" s="19"/>
      <c r="B10" s="8"/>
      <c r="C10" s="9"/>
      <c r="D10" s="9"/>
      <c r="E10" s="9"/>
      <c r="F10" s="10"/>
      <c r="G10" s="19"/>
      <c r="H10" s="6"/>
      <c r="I10" s="19"/>
      <c r="J10" s="6"/>
      <c r="K10" s="19"/>
      <c r="M10" s="45" t="s">
        <v>12</v>
      </c>
      <c r="O10" s="45" t="s">
        <v>3018</v>
      </c>
      <c r="P10" s="45" t="s">
        <v>3016</v>
      </c>
      <c r="Q10" s="45" t="s">
        <v>12</v>
      </c>
      <c r="S10" s="45" t="s">
        <v>3018</v>
      </c>
      <c r="V10" s="45" t="s">
        <v>12</v>
      </c>
      <c r="W10" s="45" t="s">
        <v>3019</v>
      </c>
      <c r="X10" s="45" t="s">
        <v>13</v>
      </c>
      <c r="Y10" s="45" t="s">
        <v>14</v>
      </c>
      <c r="AA10" s="7"/>
      <c r="AC10" s="45" t="s">
        <v>3031</v>
      </c>
      <c r="AE10" s="45" t="s">
        <v>13</v>
      </c>
      <c r="AF10" s="45" t="s">
        <v>14</v>
      </c>
      <c r="AG10" s="45" t="s">
        <v>13</v>
      </c>
      <c r="AH10" s="45" t="s">
        <v>14</v>
      </c>
      <c r="AI10" s="45" t="s">
        <v>13</v>
      </c>
      <c r="AJ10" s="45" t="s">
        <v>14</v>
      </c>
      <c r="AK10" s="45" t="s">
        <v>13</v>
      </c>
      <c r="AL10" s="45" t="s">
        <v>14</v>
      </c>
      <c r="AM10" s="45" t="s">
        <v>13</v>
      </c>
      <c r="AN10" s="45" t="s">
        <v>14</v>
      </c>
      <c r="AO10" s="45" t="s">
        <v>13</v>
      </c>
      <c r="AP10" s="45" t="s">
        <v>14</v>
      </c>
    </row>
    <row r="11" spans="1:42" x14ac:dyDescent="0.25">
      <c r="A11" s="19"/>
      <c r="B11" s="11">
        <v>43516</v>
      </c>
      <c r="C11" s="12"/>
      <c r="D11" s="12"/>
      <c r="E11" s="13" t="s">
        <v>16</v>
      </c>
      <c r="F11" s="14">
        <v>737</v>
      </c>
      <c r="G11" s="19"/>
      <c r="H11" s="21" t="str">
        <f>IF($M11="", "", IF(COUNTIF('Extra Locations'!$B$7:$B$3051, $M11)&gt;0, $Q$4, $Q$5))</f>
        <v>✓</v>
      </c>
      <c r="I11" s="19"/>
      <c r="J11" s="21" t="str">
        <f>IF($O11="", "", IF(OR($P11="", $H11="", $H11=$Q$5), $Q$5, $Q$4))</f>
        <v>✓</v>
      </c>
      <c r="K11" s="19"/>
      <c r="M11" s="21" t="str">
        <f>IF($E11="", "", IFERROR(LEFT($E11, FIND(" ", $E11)-1), $E11))</f>
        <v>AB11</v>
      </c>
      <c r="O11" s="21" t="str">
        <f>IF(COUNTIF($B11:$F11, "")=5, "", "X")</f>
        <v>X</v>
      </c>
      <c r="P11" s="21" t="str">
        <f>IF(OR($P$4="", $P$5=""), $O11, IF(AND($B11&gt;=$P$4, $B11&lt;=$P$5), "X", ""))</f>
        <v>X</v>
      </c>
      <c r="Q11" s="21" t="str">
        <f>IF($M11="", "", IF($H11=$Q$4, "X", ""))</f>
        <v>X</v>
      </c>
      <c r="S11" s="21">
        <f>IF(OR($O11="", $P11="", $Q11=""), "", MAX($S$10:$S10)+1)</f>
        <v>1</v>
      </c>
      <c r="U11" s="21">
        <v>1</v>
      </c>
      <c r="V11" s="21" t="str">
        <f>IFERROR(INDEX($E$11:$E$1010, MATCH($U11, $S$11:$S$1010, 0)), "")</f>
        <v>AB11</v>
      </c>
      <c r="W11" s="48">
        <f>IF($V11="", "", SUMIF($M$11:$M$1010, $V11, $F$11:$F$1010))</f>
        <v>737</v>
      </c>
      <c r="X11" s="56">
        <f>IF($V11="", "", IF(IFERROR(INDEX('Extra Locations'!$D$7:$D$3051, MATCH($V11, 'Extra Locations'!$B$7:$B$3051, 0)), "")="", "", IFERROR(INDEX('Extra Locations'!$D$7:$D$3051, MATCH($V11, 'Extra Locations'!$B$7:$B$3051, 0)), "")))</f>
        <v>-2.0910000000000002</v>
      </c>
      <c r="Y11" s="56">
        <f>IF($V11="", "", IF(IFERROR(INDEX('Extra Locations'!$C$7:$C$3051, MATCH($V11, 'Extra Locations'!$B$7:$B$3051, 0)), "")="", "", IFERROR(INDEX('Extra Locations'!$C$7:$C$3051, MATCH($V11, 'Extra Locations'!$B$7:$B$3051, 0)), "")))</f>
        <v>57.139000000000003</v>
      </c>
      <c r="AA11" s="24" t="str">
        <f>IF('Extra Locations'!$AC7="", "", 'Extra Locations'!$AC7)</f>
        <v>AB10</v>
      </c>
      <c r="AC11" s="21">
        <f>IF($W11="", "", IF(AND($W11&gt;=$AE$8, $W11&lt;=$AF$8), $AE$6, IF(AND($W11&gt;=$AG$8, $W11&lt;=$AH$8), $AG$6, IF(AND($W11&gt;=$AI$8, $W11&lt;=$AJ$8), $AI$6, IF(AND($W11&gt;=$AK$8, $W11&lt;=$AL$8), $AK$6, IF(AND($W11&gt;=$AM$8, $W11&lt;=$AN$8), $AM$6, IF($W11&gt;=$AO$8, $AO$6, "")))))))</f>
        <v>4</v>
      </c>
      <c r="AE11" s="73" t="e">
        <f>IF($X11="", NA(), IF(AND($W11&gt;=AE$8, $W11&lt;=AF$8), $X11, NA()))</f>
        <v>#N/A</v>
      </c>
      <c r="AF11" s="74" t="e">
        <f>IF($Y11="", NA(), IF(AND($W11&gt;=AE$8, $W11&lt;=AF$8), $Y11, NA()))</f>
        <v>#N/A</v>
      </c>
      <c r="AG11" s="73" t="e">
        <f>IF($X11="", NA(), IF(AND($W11&gt;=AG$8, $W11&lt;=AH$8), $X11, NA()))</f>
        <v>#N/A</v>
      </c>
      <c r="AH11" s="74" t="e">
        <f>IF($Y11="", NA(), IF(AND($W11&gt;=AG$8, $W11&lt;=AH$8), $Y11, NA()))</f>
        <v>#N/A</v>
      </c>
      <c r="AI11" s="73" t="e">
        <f>IF($X11="", NA(), IF(AND($W11&gt;=AI$8, $W11&lt;=AJ$8), $X11, NA()))</f>
        <v>#N/A</v>
      </c>
      <c r="AJ11" s="74" t="e">
        <f>IF($Y11="", NA(), IF(AND($W11&gt;=AI$8, $W11&lt;=AJ$8), $Y11, NA()))</f>
        <v>#N/A</v>
      </c>
      <c r="AK11" s="73">
        <f>IF($X11="", NA(), IF(AND($W11&gt;=AK$8, $W11&lt;=AL$8), $X11, NA()))</f>
        <v>-2.0910000000000002</v>
      </c>
      <c r="AL11" s="74">
        <f>IF($Y11="", NA(), IF(AND($W11&gt;=AK$8, $W11&lt;=AL$8), $Y11, NA()))</f>
        <v>57.139000000000003</v>
      </c>
      <c r="AM11" s="73" t="e">
        <f>IF($X11="", NA(), IF(AND($W11&gt;=AM$8, $W11&lt;=AN$8), $X11, NA()))</f>
        <v>#N/A</v>
      </c>
      <c r="AN11" s="74" t="e">
        <f>IF($Y11="", NA(), IF(AND($W11&gt;=AM$8, $W11&lt;=AN$8), $Y11, NA()))</f>
        <v>#N/A</v>
      </c>
      <c r="AO11" s="73" t="e">
        <f>IF($X11="", NA(), IF($W11&gt;=AO$8, $X11, NA()))</f>
        <v>#N/A</v>
      </c>
      <c r="AP11" s="74" t="e">
        <f>IF($Y11="", NA(), IF($W11&gt;=AO$8, $Y11, NA()))</f>
        <v>#N/A</v>
      </c>
    </row>
    <row r="12" spans="1:42" x14ac:dyDescent="0.25">
      <c r="A12" s="19"/>
      <c r="B12" s="15">
        <v>43477</v>
      </c>
      <c r="C12" s="16"/>
      <c r="D12" s="16"/>
      <c r="E12" s="17" t="s">
        <v>22</v>
      </c>
      <c r="F12" s="18">
        <v>559</v>
      </c>
      <c r="G12" s="19"/>
      <c r="H12" s="22" t="str">
        <f>IF($M12="", "", IF(COUNTIF('Extra Locations'!$B$7:$B$3051, $M12)&gt;0, $Q$4, $Q$5))</f>
        <v>✓</v>
      </c>
      <c r="I12" s="19"/>
      <c r="J12" s="22" t="str">
        <f t="shared" ref="J12:J75" si="0">IF($O12="", "", IF(OR($P12="", $H12="", $H12=$Q$5), $Q$5, $Q$4))</f>
        <v>✓</v>
      </c>
      <c r="K12" s="19"/>
      <c r="M12" s="22" t="str">
        <f t="shared" ref="M12:M75" si="1">IF($E12="", "", IFERROR(LEFT($E12, FIND(" ", $E12)-1), $E12))</f>
        <v>AB21</v>
      </c>
      <c r="O12" s="22" t="str">
        <f t="shared" ref="O12:O75" si="2">IF(COUNTIF($B12:$F12, "")=5, "", "X")</f>
        <v>X</v>
      </c>
      <c r="P12" s="22" t="str">
        <f t="shared" ref="P12:P75" si="3">IF(OR($P$4="", $P$5=""), $O12, IF(AND($B12&gt;=$P$4, $B12&lt;=$P$5), "X", ""))</f>
        <v>X</v>
      </c>
      <c r="Q12" s="22" t="str">
        <f>IF($M12="", "", IF(COUNTIF($M$11:$M11, $M12)&gt;0, "", IF($H12=$Q$4, "X", "")))</f>
        <v>X</v>
      </c>
      <c r="S12" s="22">
        <f>IF(OR($O12="", $P12="", $Q12=""), "", MAX($S$10:$S11)+1)</f>
        <v>2</v>
      </c>
      <c r="U12" s="22">
        <v>2</v>
      </c>
      <c r="V12" s="22" t="str">
        <f t="shared" ref="V12:V75" si="4">IFERROR(INDEX($E$11:$E$1010, MATCH($U12, $S$11:$S$1010, 0)), "")</f>
        <v>AB21</v>
      </c>
      <c r="W12" s="49">
        <f t="shared" ref="W12:W75" si="5">IF($V12="", "", SUMIF($M$11:$M$1010, $V12, $F$11:$F$1010))</f>
        <v>559</v>
      </c>
      <c r="X12" s="57">
        <f>IF($V12="", "", IF(IFERROR(INDEX('Extra Locations'!$D$7:$D$3051, MATCH($V12, 'Extra Locations'!$B$7:$B$3051, 0)), "")="", "", IFERROR(INDEX('Extra Locations'!$D$7:$D$3051, MATCH($V12, 'Extra Locations'!$B$7:$B$3051, 0)), "")))</f>
        <v>-2.2000000000000002</v>
      </c>
      <c r="Y12" s="57">
        <f>IF($V12="", "", IF(IFERROR(INDEX('Extra Locations'!$C$7:$C$3051, MATCH($V12, 'Extra Locations'!$B$7:$B$3051, 0)), "")="", "", IFERROR(INDEX('Extra Locations'!$C$7:$C$3051, MATCH($V12, 'Extra Locations'!$B$7:$B$3051, 0)), "")))</f>
        <v>57.21</v>
      </c>
      <c r="AA12" s="25" t="str">
        <f>IF('Extra Locations'!$AC8="", "", 'Extra Locations'!$AC8)</f>
        <v>AB11</v>
      </c>
      <c r="AC12" s="22">
        <f t="shared" ref="AC12:AC75" si="6">IF($W12="", "", IF(AND($W12&gt;=$AE$8, $W12&lt;=$AF$8), $AE$6, IF(AND($W12&gt;=$AG$8, $W12&lt;=$AH$8), $AG$6, IF(AND($W12&gt;=$AI$8, $W12&lt;=$AJ$8), $AI$6, IF(AND($W12&gt;=$AK$8, $W12&lt;=$AL$8), $AK$6, IF(AND($W12&gt;=$AM$8, $W12&lt;=$AN$8), $AM$6, IF($W12&gt;=$AO$8, $AO$6, "")))))))</f>
        <v>3</v>
      </c>
      <c r="AE12" s="75" t="e">
        <f t="shared" ref="AE12:AE75" si="7">IF($X12="", NA(), IF(AND($W12&gt;=AE$8, $W12&lt;=AF$8), $X12, NA()))</f>
        <v>#N/A</v>
      </c>
      <c r="AF12" s="76" t="e">
        <f t="shared" ref="AF12:AF75" si="8">IF($Y12="", NA(), IF(AND($W12&gt;=AE$8, $W12&lt;=AF$8), $Y12, NA()))</f>
        <v>#N/A</v>
      </c>
      <c r="AG12" s="75" t="e">
        <f t="shared" ref="AG12:AG75" si="9">IF($X12="", NA(), IF(AND($W12&gt;=AG$8, $W12&lt;=AH$8), $X12, NA()))</f>
        <v>#N/A</v>
      </c>
      <c r="AH12" s="76" t="e">
        <f t="shared" ref="AH12:AH75" si="10">IF($Y12="", NA(), IF(AND($W12&gt;=AG$8, $W12&lt;=AH$8), $Y12, NA()))</f>
        <v>#N/A</v>
      </c>
      <c r="AI12" s="75">
        <f t="shared" ref="AI12:AI75" si="11">IF($X12="", NA(), IF(AND($W12&gt;=AI$8, $W12&lt;=AJ$8), $X12, NA()))</f>
        <v>-2.2000000000000002</v>
      </c>
      <c r="AJ12" s="76">
        <f t="shared" ref="AJ12:AJ75" si="12">IF($Y12="", NA(), IF(AND($W12&gt;=AI$8, $W12&lt;=AJ$8), $Y12, NA()))</f>
        <v>57.21</v>
      </c>
      <c r="AK12" s="75" t="e">
        <f t="shared" ref="AK12:AK75" si="13">IF($X12="", NA(), IF(AND($W12&gt;=AK$8, $W12&lt;=AL$8), $X12, NA()))</f>
        <v>#N/A</v>
      </c>
      <c r="AL12" s="76" t="e">
        <f t="shared" ref="AL12:AL75" si="14">IF($Y12="", NA(), IF(AND($W12&gt;=AK$8, $W12&lt;=AL$8), $Y12, NA()))</f>
        <v>#N/A</v>
      </c>
      <c r="AM12" s="75" t="e">
        <f t="shared" ref="AM12:AM75" si="15">IF($X12="", NA(), IF(AND($W12&gt;=AM$8, $W12&lt;=AN$8), $X12, NA()))</f>
        <v>#N/A</v>
      </c>
      <c r="AN12" s="76" t="e">
        <f t="shared" ref="AN12:AN75" si="16">IF($Y12="", NA(), IF(AND($W12&gt;=AM$8, $W12&lt;=AN$8), $Y12, NA()))</f>
        <v>#N/A</v>
      </c>
      <c r="AO12" s="75" t="e">
        <f t="shared" ref="AO12:AO75" si="17">IF($X12="", NA(), IF($W12&gt;=AO$8, $X12, NA()))</f>
        <v>#N/A</v>
      </c>
      <c r="AP12" s="76" t="e">
        <f t="shared" ref="AP12:AP75" si="18">IF($Y12="", NA(), IF($W12&gt;=AO$8, $Y12, NA()))</f>
        <v>#N/A</v>
      </c>
    </row>
    <row r="13" spans="1:42" x14ac:dyDescent="0.25">
      <c r="A13" s="19"/>
      <c r="B13" s="15">
        <v>43538</v>
      </c>
      <c r="C13" s="16"/>
      <c r="D13" s="16"/>
      <c r="E13" s="17" t="s">
        <v>26</v>
      </c>
      <c r="F13" s="18">
        <v>993</v>
      </c>
      <c r="G13" s="19"/>
      <c r="H13" s="22" t="str">
        <f>IF($M13="", "", IF(COUNTIF('Extra Locations'!$B$7:$B$3051, $M13)&gt;0, $Q$4, $Q$5))</f>
        <v>✓</v>
      </c>
      <c r="I13" s="19"/>
      <c r="J13" s="22" t="str">
        <f t="shared" si="0"/>
        <v>✓</v>
      </c>
      <c r="K13" s="19"/>
      <c r="M13" s="22" t="str">
        <f t="shared" si="1"/>
        <v>AB25</v>
      </c>
      <c r="O13" s="22" t="str">
        <f t="shared" si="2"/>
        <v>X</v>
      </c>
      <c r="P13" s="22" t="str">
        <f t="shared" si="3"/>
        <v>X</v>
      </c>
      <c r="Q13" s="22" t="str">
        <f>IF($M13="", "", IF(COUNTIF($M$11:$M12, $M13)&gt;0, "", IF($H13=$Q$4, "X", "")))</f>
        <v>X</v>
      </c>
      <c r="S13" s="22">
        <f>IF(OR($O13="", $P13="", $Q13=""), "", MAX($S$10:$S12)+1)</f>
        <v>3</v>
      </c>
      <c r="U13" s="22">
        <v>3</v>
      </c>
      <c r="V13" s="22" t="str">
        <f t="shared" si="4"/>
        <v>AB25</v>
      </c>
      <c r="W13" s="49">
        <f t="shared" si="5"/>
        <v>993</v>
      </c>
      <c r="X13" s="57">
        <f>IF($V13="", "", IF(IFERROR(INDEX('Extra Locations'!$D$7:$D$3051, MATCH($V13, 'Extra Locations'!$B$7:$B$3051, 0)), "")="", "", IFERROR(INDEX('Extra Locations'!$D$7:$D$3051, MATCH($V13, 'Extra Locations'!$B$7:$B$3051, 0)), "")))</f>
        <v>-2.1120000000000001</v>
      </c>
      <c r="Y13" s="57">
        <f>IF($V13="", "", IF(IFERROR(INDEX('Extra Locations'!$C$7:$C$3051, MATCH($V13, 'Extra Locations'!$B$7:$B$3051, 0)), "")="", "", IFERROR(INDEX('Extra Locations'!$C$7:$C$3051, MATCH($V13, 'Extra Locations'!$B$7:$B$3051, 0)), "")))</f>
        <v>57.152999999999999</v>
      </c>
      <c r="AA13" s="25" t="str">
        <f>IF('Extra Locations'!$AC9="", "", 'Extra Locations'!$AC9)</f>
        <v>AB12</v>
      </c>
      <c r="AC13" s="22">
        <f t="shared" si="6"/>
        <v>5</v>
      </c>
      <c r="AE13" s="75" t="e">
        <f t="shared" si="7"/>
        <v>#N/A</v>
      </c>
      <c r="AF13" s="76" t="e">
        <f t="shared" si="8"/>
        <v>#N/A</v>
      </c>
      <c r="AG13" s="75" t="e">
        <f t="shared" si="9"/>
        <v>#N/A</v>
      </c>
      <c r="AH13" s="76" t="e">
        <f t="shared" si="10"/>
        <v>#N/A</v>
      </c>
      <c r="AI13" s="75" t="e">
        <f t="shared" si="11"/>
        <v>#N/A</v>
      </c>
      <c r="AJ13" s="76" t="e">
        <f t="shared" si="12"/>
        <v>#N/A</v>
      </c>
      <c r="AK13" s="75" t="e">
        <f t="shared" si="13"/>
        <v>#N/A</v>
      </c>
      <c r="AL13" s="76" t="e">
        <f t="shared" si="14"/>
        <v>#N/A</v>
      </c>
      <c r="AM13" s="75">
        <f t="shared" si="15"/>
        <v>-2.1120000000000001</v>
      </c>
      <c r="AN13" s="76">
        <f t="shared" si="16"/>
        <v>57.152999999999999</v>
      </c>
      <c r="AO13" s="75" t="e">
        <f t="shared" si="17"/>
        <v>#N/A</v>
      </c>
      <c r="AP13" s="76" t="e">
        <f t="shared" si="18"/>
        <v>#N/A</v>
      </c>
    </row>
    <row r="14" spans="1:42" x14ac:dyDescent="0.25">
      <c r="A14" s="19"/>
      <c r="B14" s="15">
        <v>43532</v>
      </c>
      <c r="C14" s="16"/>
      <c r="D14" s="16"/>
      <c r="E14" s="17" t="s">
        <v>27</v>
      </c>
      <c r="F14" s="18">
        <v>197</v>
      </c>
      <c r="G14" s="19"/>
      <c r="H14" s="22" t="str">
        <f>IF($M14="", "", IF(COUNTIF('Extra Locations'!$B$7:$B$3051, $M14)&gt;0, $Q$4, $Q$5))</f>
        <v>✓</v>
      </c>
      <c r="I14" s="19"/>
      <c r="J14" s="22" t="str">
        <f t="shared" si="0"/>
        <v>✓</v>
      </c>
      <c r="K14" s="19"/>
      <c r="M14" s="22" t="str">
        <f t="shared" si="1"/>
        <v>AB30</v>
      </c>
      <c r="O14" s="22" t="str">
        <f t="shared" si="2"/>
        <v>X</v>
      </c>
      <c r="P14" s="22" t="str">
        <f t="shared" si="3"/>
        <v>X</v>
      </c>
      <c r="Q14" s="22" t="str">
        <f>IF($M14="", "", IF(COUNTIF($M$11:$M13, $M14)&gt;0, "", IF($H14=$Q$4, "X", "")))</f>
        <v>X</v>
      </c>
      <c r="S14" s="22">
        <f>IF(OR($O14="", $P14="", $Q14=""), "", MAX($S$10:$S13)+1)</f>
        <v>4</v>
      </c>
      <c r="U14" s="22">
        <v>4</v>
      </c>
      <c r="V14" s="22" t="str">
        <f t="shared" si="4"/>
        <v>AB30</v>
      </c>
      <c r="W14" s="49">
        <f t="shared" si="5"/>
        <v>197</v>
      </c>
      <c r="X14" s="57">
        <f>IF($V14="", "", IF(IFERROR(INDEX('Extra Locations'!$D$7:$D$3051, MATCH($V14, 'Extra Locations'!$B$7:$B$3051, 0)), "")="", "", IFERROR(INDEX('Extra Locations'!$D$7:$D$3051, MATCH($V14, 'Extra Locations'!$B$7:$B$3051, 0)), "")))</f>
        <v>-2.4769999999999999</v>
      </c>
      <c r="Y14" s="57">
        <f>IF($V14="", "", IF(IFERROR(INDEX('Extra Locations'!$C$7:$C$3051, MATCH($V14, 'Extra Locations'!$B$7:$B$3051, 0)), "")="", "", IFERROR(INDEX('Extra Locations'!$C$7:$C$3051, MATCH($V14, 'Extra Locations'!$B$7:$B$3051, 0)), "")))</f>
        <v>56.847000000000001</v>
      </c>
      <c r="AA14" s="25" t="str">
        <f>IF('Extra Locations'!$AC10="", "", 'Extra Locations'!$AC10)</f>
        <v>AB13</v>
      </c>
      <c r="AC14" s="22">
        <f t="shared" si="6"/>
        <v>1</v>
      </c>
      <c r="AE14" s="75">
        <f t="shared" si="7"/>
        <v>-2.4769999999999999</v>
      </c>
      <c r="AF14" s="76">
        <f t="shared" si="8"/>
        <v>56.847000000000001</v>
      </c>
      <c r="AG14" s="75" t="e">
        <f t="shared" si="9"/>
        <v>#N/A</v>
      </c>
      <c r="AH14" s="76" t="e">
        <f t="shared" si="10"/>
        <v>#N/A</v>
      </c>
      <c r="AI14" s="75" t="e">
        <f t="shared" si="11"/>
        <v>#N/A</v>
      </c>
      <c r="AJ14" s="76" t="e">
        <f t="shared" si="12"/>
        <v>#N/A</v>
      </c>
      <c r="AK14" s="75" t="e">
        <f t="shared" si="13"/>
        <v>#N/A</v>
      </c>
      <c r="AL14" s="76" t="e">
        <f t="shared" si="14"/>
        <v>#N/A</v>
      </c>
      <c r="AM14" s="75" t="e">
        <f t="shared" si="15"/>
        <v>#N/A</v>
      </c>
      <c r="AN14" s="76" t="e">
        <f t="shared" si="16"/>
        <v>#N/A</v>
      </c>
      <c r="AO14" s="75" t="e">
        <f t="shared" si="17"/>
        <v>#N/A</v>
      </c>
      <c r="AP14" s="76" t="e">
        <f t="shared" si="18"/>
        <v>#N/A</v>
      </c>
    </row>
    <row r="15" spans="1:42" x14ac:dyDescent="0.25">
      <c r="A15" s="19"/>
      <c r="B15" s="15">
        <v>43482</v>
      </c>
      <c r="C15" s="16"/>
      <c r="D15" s="16"/>
      <c r="E15" s="17" t="s">
        <v>30</v>
      </c>
      <c r="F15" s="18">
        <v>833</v>
      </c>
      <c r="G15" s="19"/>
      <c r="H15" s="22" t="str">
        <f>IF($M15="", "", IF(COUNTIF('Extra Locations'!$B$7:$B$3051, $M15)&gt;0, $Q$4, $Q$5))</f>
        <v>✓</v>
      </c>
      <c r="I15" s="19"/>
      <c r="J15" s="22" t="str">
        <f t="shared" si="0"/>
        <v>✓</v>
      </c>
      <c r="K15" s="19"/>
      <c r="M15" s="22" t="str">
        <f t="shared" si="1"/>
        <v>AB33</v>
      </c>
      <c r="O15" s="22" t="str">
        <f t="shared" si="2"/>
        <v>X</v>
      </c>
      <c r="P15" s="22" t="str">
        <f t="shared" si="3"/>
        <v>X</v>
      </c>
      <c r="Q15" s="22" t="str">
        <f>IF($M15="", "", IF(COUNTIF($M$11:$M14, $M15)&gt;0, "", IF($H15=$Q$4, "X", "")))</f>
        <v>X</v>
      </c>
      <c r="S15" s="22">
        <f>IF(OR($O15="", $P15="", $Q15=""), "", MAX($S$10:$S14)+1)</f>
        <v>5</v>
      </c>
      <c r="U15" s="22">
        <v>5</v>
      </c>
      <c r="V15" s="22" t="str">
        <f t="shared" si="4"/>
        <v>AB33</v>
      </c>
      <c r="W15" s="49">
        <f t="shared" si="5"/>
        <v>833</v>
      </c>
      <c r="X15" s="53">
        <f>IF($V15="", "", IF(IFERROR(INDEX('Extra Locations'!$D$7:$D$3051, MATCH($V15, 'Extra Locations'!$B$7:$B$3051, 0)), "")="", "", IFERROR(INDEX('Extra Locations'!$D$7:$D$3051, MATCH($V15, 'Extra Locations'!$B$7:$B$3051, 0)), "")))</f>
        <v>-2.742</v>
      </c>
      <c r="Y15" s="53">
        <f>IF($V15="", "", IF(IFERROR(INDEX('Extra Locations'!$C$7:$C$3051, MATCH($V15, 'Extra Locations'!$B$7:$B$3051, 0)), "")="", "", IFERROR(INDEX('Extra Locations'!$C$7:$C$3051, MATCH($V15, 'Extra Locations'!$B$7:$B$3051, 0)), "")))</f>
        <v>57.225000000000001</v>
      </c>
      <c r="AA15" s="25" t="str">
        <f>IF('Extra Locations'!$AC11="", "", 'Extra Locations'!$AC11)</f>
        <v>AB14</v>
      </c>
      <c r="AC15" s="22">
        <f t="shared" si="6"/>
        <v>5</v>
      </c>
      <c r="AE15" s="75" t="e">
        <f t="shared" si="7"/>
        <v>#N/A</v>
      </c>
      <c r="AF15" s="76" t="e">
        <f t="shared" si="8"/>
        <v>#N/A</v>
      </c>
      <c r="AG15" s="75" t="e">
        <f t="shared" si="9"/>
        <v>#N/A</v>
      </c>
      <c r="AH15" s="76" t="e">
        <f t="shared" si="10"/>
        <v>#N/A</v>
      </c>
      <c r="AI15" s="75" t="e">
        <f t="shared" si="11"/>
        <v>#N/A</v>
      </c>
      <c r="AJ15" s="76" t="e">
        <f t="shared" si="12"/>
        <v>#N/A</v>
      </c>
      <c r="AK15" s="75" t="e">
        <f t="shared" si="13"/>
        <v>#N/A</v>
      </c>
      <c r="AL15" s="76" t="e">
        <f t="shared" si="14"/>
        <v>#N/A</v>
      </c>
      <c r="AM15" s="75">
        <f t="shared" si="15"/>
        <v>-2.742</v>
      </c>
      <c r="AN15" s="76">
        <f t="shared" si="16"/>
        <v>57.225000000000001</v>
      </c>
      <c r="AO15" s="75" t="e">
        <f t="shared" si="17"/>
        <v>#N/A</v>
      </c>
      <c r="AP15" s="76" t="e">
        <f t="shared" si="18"/>
        <v>#N/A</v>
      </c>
    </row>
    <row r="16" spans="1:42" x14ac:dyDescent="0.25">
      <c r="A16" s="19"/>
      <c r="B16" s="15">
        <v>43488</v>
      </c>
      <c r="C16" s="16"/>
      <c r="D16" s="16"/>
      <c r="E16" s="17" t="s">
        <v>31</v>
      </c>
      <c r="F16" s="18">
        <v>452</v>
      </c>
      <c r="G16" s="19"/>
      <c r="H16" s="22" t="str">
        <f>IF($M16="", "", IF(COUNTIF('Extra Locations'!$B$7:$B$3051, $M16)&gt;0, $Q$4, $Q$5))</f>
        <v>✓</v>
      </c>
      <c r="I16" s="19"/>
      <c r="J16" s="22" t="str">
        <f t="shared" si="0"/>
        <v>✓</v>
      </c>
      <c r="K16" s="19"/>
      <c r="M16" s="22" t="str">
        <f t="shared" si="1"/>
        <v>AB34</v>
      </c>
      <c r="O16" s="22" t="str">
        <f t="shared" si="2"/>
        <v>X</v>
      </c>
      <c r="P16" s="22" t="str">
        <f t="shared" si="3"/>
        <v>X</v>
      </c>
      <c r="Q16" s="22" t="str">
        <f>IF($M16="", "", IF(COUNTIF($M$11:$M15, $M16)&gt;0, "", IF($H16=$Q$4, "X", "")))</f>
        <v>X</v>
      </c>
      <c r="S16" s="22">
        <f>IF(OR($O16="", $P16="", $Q16=""), "", MAX($S$10:$S15)+1)</f>
        <v>6</v>
      </c>
      <c r="U16" s="22">
        <v>6</v>
      </c>
      <c r="V16" s="22" t="str">
        <f t="shared" si="4"/>
        <v>AB34</v>
      </c>
      <c r="W16" s="49">
        <f t="shared" si="5"/>
        <v>452</v>
      </c>
      <c r="X16" s="53">
        <f>IF($V16="", "", IF(IFERROR(INDEX('Extra Locations'!$D$7:$D$3051, MATCH($V16, 'Extra Locations'!$B$7:$B$3051, 0)), "")="", "", IFERROR(INDEX('Extra Locations'!$D$7:$D$3051, MATCH($V16, 'Extra Locations'!$B$7:$B$3051, 0)), "")))</f>
        <v>-2.8119999999999998</v>
      </c>
      <c r="Y16" s="53">
        <f>IF($V16="", "", IF(IFERROR(INDEX('Extra Locations'!$C$7:$C$3051, MATCH($V16, 'Extra Locations'!$B$7:$B$3051, 0)), "")="", "", IFERROR(INDEX('Extra Locations'!$C$7:$C$3051, MATCH($V16, 'Extra Locations'!$B$7:$B$3051, 0)), "")))</f>
        <v>57.094000000000001</v>
      </c>
      <c r="AA16" s="25" t="str">
        <f>IF('Extra Locations'!$AC12="", "", 'Extra Locations'!$AC12)</f>
        <v>AB15</v>
      </c>
      <c r="AC16" s="22">
        <f t="shared" si="6"/>
        <v>3</v>
      </c>
      <c r="AE16" s="75" t="e">
        <f t="shared" si="7"/>
        <v>#N/A</v>
      </c>
      <c r="AF16" s="76" t="e">
        <f t="shared" si="8"/>
        <v>#N/A</v>
      </c>
      <c r="AG16" s="75" t="e">
        <f t="shared" si="9"/>
        <v>#N/A</v>
      </c>
      <c r="AH16" s="76" t="e">
        <f t="shared" si="10"/>
        <v>#N/A</v>
      </c>
      <c r="AI16" s="75">
        <f t="shared" si="11"/>
        <v>-2.8119999999999998</v>
      </c>
      <c r="AJ16" s="76">
        <f t="shared" si="12"/>
        <v>57.094000000000001</v>
      </c>
      <c r="AK16" s="75" t="e">
        <f t="shared" si="13"/>
        <v>#N/A</v>
      </c>
      <c r="AL16" s="76" t="e">
        <f t="shared" si="14"/>
        <v>#N/A</v>
      </c>
      <c r="AM16" s="75" t="e">
        <f t="shared" si="15"/>
        <v>#N/A</v>
      </c>
      <c r="AN16" s="76" t="e">
        <f t="shared" si="16"/>
        <v>#N/A</v>
      </c>
      <c r="AO16" s="75" t="e">
        <f t="shared" si="17"/>
        <v>#N/A</v>
      </c>
      <c r="AP16" s="76" t="e">
        <f t="shared" si="18"/>
        <v>#N/A</v>
      </c>
    </row>
    <row r="17" spans="1:42" x14ac:dyDescent="0.25">
      <c r="A17" s="19"/>
      <c r="B17" s="15">
        <v>43504</v>
      </c>
      <c r="C17" s="16"/>
      <c r="D17" s="16"/>
      <c r="E17" s="17" t="s">
        <v>35</v>
      </c>
      <c r="F17" s="18">
        <v>644</v>
      </c>
      <c r="G17" s="19"/>
      <c r="H17" s="22" t="str">
        <f>IF($M17="", "", IF(COUNTIF('Extra Locations'!$B$7:$B$3051, $M17)&gt;0, $Q$4, $Q$5))</f>
        <v>✓</v>
      </c>
      <c r="I17" s="19"/>
      <c r="J17" s="22" t="str">
        <f t="shared" si="0"/>
        <v>✓</v>
      </c>
      <c r="K17" s="19"/>
      <c r="M17" s="22" t="str">
        <f t="shared" si="1"/>
        <v>AB38</v>
      </c>
      <c r="O17" s="22" t="str">
        <f t="shared" si="2"/>
        <v>X</v>
      </c>
      <c r="P17" s="22" t="str">
        <f t="shared" si="3"/>
        <v>X</v>
      </c>
      <c r="Q17" s="22" t="str">
        <f>IF($M17="", "", IF(COUNTIF($M$11:$M16, $M17)&gt;0, "", IF($H17=$Q$4, "X", "")))</f>
        <v>X</v>
      </c>
      <c r="S17" s="22">
        <f>IF(OR($O17="", $P17="", $Q17=""), "", MAX($S$10:$S16)+1)</f>
        <v>7</v>
      </c>
      <c r="U17" s="22">
        <v>7</v>
      </c>
      <c r="V17" s="22" t="str">
        <f t="shared" si="4"/>
        <v>AB38</v>
      </c>
      <c r="W17" s="49">
        <f t="shared" si="5"/>
        <v>644</v>
      </c>
      <c r="X17" s="53">
        <f>IF($V17="", "", IF(IFERROR(INDEX('Extra Locations'!$D$7:$D$3051, MATCH($V17, 'Extra Locations'!$B$7:$B$3051, 0)), "")="", "", IFERROR(INDEX('Extra Locations'!$D$7:$D$3051, MATCH($V17, 'Extra Locations'!$B$7:$B$3051, 0)), "")))</f>
        <v>-3.226</v>
      </c>
      <c r="Y17" s="53">
        <f>IF($V17="", "", IF(IFERROR(INDEX('Extra Locations'!$C$7:$C$3051, MATCH($V17, 'Extra Locations'!$B$7:$B$3051, 0)), "")="", "", IFERROR(INDEX('Extra Locations'!$C$7:$C$3051, MATCH($V17, 'Extra Locations'!$B$7:$B$3051, 0)), "")))</f>
        <v>57.485999999999997</v>
      </c>
      <c r="AA17" s="25" t="str">
        <f>IF('Extra Locations'!$AC13="", "", 'Extra Locations'!$AC13)</f>
        <v>AB16</v>
      </c>
      <c r="AC17" s="22">
        <f t="shared" si="6"/>
        <v>4</v>
      </c>
      <c r="AE17" s="75" t="e">
        <f t="shared" si="7"/>
        <v>#N/A</v>
      </c>
      <c r="AF17" s="76" t="e">
        <f t="shared" si="8"/>
        <v>#N/A</v>
      </c>
      <c r="AG17" s="75" t="e">
        <f t="shared" si="9"/>
        <v>#N/A</v>
      </c>
      <c r="AH17" s="76" t="e">
        <f t="shared" si="10"/>
        <v>#N/A</v>
      </c>
      <c r="AI17" s="75" t="e">
        <f t="shared" si="11"/>
        <v>#N/A</v>
      </c>
      <c r="AJ17" s="76" t="e">
        <f t="shared" si="12"/>
        <v>#N/A</v>
      </c>
      <c r="AK17" s="75">
        <f t="shared" si="13"/>
        <v>-3.226</v>
      </c>
      <c r="AL17" s="76">
        <f t="shared" si="14"/>
        <v>57.485999999999997</v>
      </c>
      <c r="AM17" s="75" t="e">
        <f t="shared" si="15"/>
        <v>#N/A</v>
      </c>
      <c r="AN17" s="76" t="e">
        <f t="shared" si="16"/>
        <v>#N/A</v>
      </c>
      <c r="AO17" s="75" t="e">
        <f t="shared" si="17"/>
        <v>#N/A</v>
      </c>
      <c r="AP17" s="76" t="e">
        <f t="shared" si="18"/>
        <v>#N/A</v>
      </c>
    </row>
    <row r="18" spans="1:42" x14ac:dyDescent="0.25">
      <c r="A18" s="19"/>
      <c r="B18" s="15">
        <v>43542</v>
      </c>
      <c r="C18" s="16"/>
      <c r="D18" s="16"/>
      <c r="E18" s="17" t="s">
        <v>42</v>
      </c>
      <c r="F18" s="18">
        <v>778</v>
      </c>
      <c r="G18" s="19"/>
      <c r="H18" s="22" t="str">
        <f>IF($M18="", "", IF(COUNTIF('Extra Locations'!$B$7:$B$3051, $M18)&gt;0, $Q$4, $Q$5))</f>
        <v>✓</v>
      </c>
      <c r="I18" s="19"/>
      <c r="J18" s="22" t="str">
        <f t="shared" si="0"/>
        <v>✓</v>
      </c>
      <c r="K18" s="19"/>
      <c r="M18" s="22" t="str">
        <f t="shared" si="1"/>
        <v>AB51</v>
      </c>
      <c r="O18" s="22" t="str">
        <f t="shared" si="2"/>
        <v>X</v>
      </c>
      <c r="P18" s="22" t="str">
        <f t="shared" si="3"/>
        <v>X</v>
      </c>
      <c r="Q18" s="22" t="str">
        <f>IF($M18="", "", IF(COUNTIF($M$11:$M17, $M18)&gt;0, "", IF($H18=$Q$4, "X", "")))</f>
        <v>X</v>
      </c>
      <c r="S18" s="22">
        <f>IF(OR($O18="", $P18="", $Q18=""), "", MAX($S$10:$S17)+1)</f>
        <v>8</v>
      </c>
      <c r="U18" s="22">
        <v>8</v>
      </c>
      <c r="V18" s="22" t="str">
        <f t="shared" si="4"/>
        <v>AB51</v>
      </c>
      <c r="W18" s="49">
        <f t="shared" si="5"/>
        <v>778</v>
      </c>
      <c r="X18" s="53">
        <f>IF($V18="", "", IF(IFERROR(INDEX('Extra Locations'!$D$7:$D$3051, MATCH($V18, 'Extra Locations'!$B$7:$B$3051, 0)), "")="", "", IFERROR(INDEX('Extra Locations'!$D$7:$D$3051, MATCH($V18, 'Extra Locations'!$B$7:$B$3051, 0)), "")))</f>
        <v>-2.4049999999999998</v>
      </c>
      <c r="Y18" s="53">
        <f>IF($V18="", "", IF(IFERROR(INDEX('Extra Locations'!$C$7:$C$3051, MATCH($V18, 'Extra Locations'!$B$7:$B$3051, 0)), "")="", "", IFERROR(INDEX('Extra Locations'!$C$7:$C$3051, MATCH($V18, 'Extra Locations'!$B$7:$B$3051, 0)), "")))</f>
        <v>57.289000000000001</v>
      </c>
      <c r="AA18" s="25" t="str">
        <f>IF('Extra Locations'!$AC14="", "", 'Extra Locations'!$AC14)</f>
        <v>AB21</v>
      </c>
      <c r="AC18" s="22">
        <f t="shared" si="6"/>
        <v>4</v>
      </c>
      <c r="AE18" s="75" t="e">
        <f t="shared" si="7"/>
        <v>#N/A</v>
      </c>
      <c r="AF18" s="76" t="e">
        <f t="shared" si="8"/>
        <v>#N/A</v>
      </c>
      <c r="AG18" s="75" t="e">
        <f t="shared" si="9"/>
        <v>#N/A</v>
      </c>
      <c r="AH18" s="76" t="e">
        <f t="shared" si="10"/>
        <v>#N/A</v>
      </c>
      <c r="AI18" s="75" t="e">
        <f t="shared" si="11"/>
        <v>#N/A</v>
      </c>
      <c r="AJ18" s="76" t="e">
        <f t="shared" si="12"/>
        <v>#N/A</v>
      </c>
      <c r="AK18" s="75">
        <f t="shared" si="13"/>
        <v>-2.4049999999999998</v>
      </c>
      <c r="AL18" s="76">
        <f t="shared" si="14"/>
        <v>57.289000000000001</v>
      </c>
      <c r="AM18" s="75" t="e">
        <f t="shared" si="15"/>
        <v>#N/A</v>
      </c>
      <c r="AN18" s="76" t="e">
        <f t="shared" si="16"/>
        <v>#N/A</v>
      </c>
      <c r="AO18" s="75" t="e">
        <f t="shared" si="17"/>
        <v>#N/A</v>
      </c>
      <c r="AP18" s="76" t="e">
        <f t="shared" si="18"/>
        <v>#N/A</v>
      </c>
    </row>
    <row r="19" spans="1:42" x14ac:dyDescent="0.25">
      <c r="A19" s="19"/>
      <c r="B19" s="15">
        <v>43529</v>
      </c>
      <c r="C19" s="16"/>
      <c r="D19" s="16"/>
      <c r="E19" s="17" t="s">
        <v>46</v>
      </c>
      <c r="F19" s="18">
        <v>237</v>
      </c>
      <c r="G19" s="19"/>
      <c r="H19" s="22" t="str">
        <f>IF($M19="", "", IF(COUNTIF('Extra Locations'!$B$7:$B$3051, $M19)&gt;0, $Q$4, $Q$5))</f>
        <v>✓</v>
      </c>
      <c r="I19" s="19"/>
      <c r="J19" s="22" t="str">
        <f t="shared" si="0"/>
        <v>✓</v>
      </c>
      <c r="K19" s="19"/>
      <c r="M19" s="22" t="str">
        <f t="shared" si="1"/>
        <v>AB55</v>
      </c>
      <c r="O19" s="22" t="str">
        <f t="shared" si="2"/>
        <v>X</v>
      </c>
      <c r="P19" s="22" t="str">
        <f t="shared" si="3"/>
        <v>X</v>
      </c>
      <c r="Q19" s="22" t="str">
        <f>IF($M19="", "", IF(COUNTIF($M$11:$M18, $M19)&gt;0, "", IF($H19=$Q$4, "X", "")))</f>
        <v>X</v>
      </c>
      <c r="S19" s="22">
        <f>IF(OR($O19="", $P19="", $Q19=""), "", MAX($S$10:$S18)+1)</f>
        <v>9</v>
      </c>
      <c r="U19" s="22">
        <v>9</v>
      </c>
      <c r="V19" s="22" t="str">
        <f t="shared" si="4"/>
        <v>AB55</v>
      </c>
      <c r="W19" s="49">
        <f t="shared" si="5"/>
        <v>237</v>
      </c>
      <c r="X19" s="53">
        <f>IF($V19="", "", IF(IFERROR(INDEX('Extra Locations'!$D$7:$D$3051, MATCH($V19, 'Extra Locations'!$B$7:$B$3051, 0)), "")="", "", IFERROR(INDEX('Extra Locations'!$D$7:$D$3051, MATCH($V19, 'Extra Locations'!$B$7:$B$3051, 0)), "")))</f>
        <v>-2.99</v>
      </c>
      <c r="Y19" s="53">
        <f>IF($V19="", "", IF(IFERROR(INDEX('Extra Locations'!$C$7:$C$3051, MATCH($V19, 'Extra Locations'!$B$7:$B$3051, 0)), "")="", "", IFERROR(INDEX('Extra Locations'!$C$7:$C$3051, MATCH($V19, 'Extra Locations'!$B$7:$B$3051, 0)), "")))</f>
        <v>57.524000000000001</v>
      </c>
      <c r="AA19" s="25" t="str">
        <f>IF('Extra Locations'!$AC15="", "", 'Extra Locations'!$AC15)</f>
        <v>AB22</v>
      </c>
      <c r="AC19" s="22">
        <f t="shared" si="6"/>
        <v>2</v>
      </c>
      <c r="AE19" s="75" t="e">
        <f t="shared" si="7"/>
        <v>#N/A</v>
      </c>
      <c r="AF19" s="76" t="e">
        <f t="shared" si="8"/>
        <v>#N/A</v>
      </c>
      <c r="AG19" s="75">
        <f t="shared" si="9"/>
        <v>-2.99</v>
      </c>
      <c r="AH19" s="76">
        <f t="shared" si="10"/>
        <v>57.524000000000001</v>
      </c>
      <c r="AI19" s="75" t="e">
        <f t="shared" si="11"/>
        <v>#N/A</v>
      </c>
      <c r="AJ19" s="76" t="e">
        <f t="shared" si="12"/>
        <v>#N/A</v>
      </c>
      <c r="AK19" s="75" t="e">
        <f t="shared" si="13"/>
        <v>#N/A</v>
      </c>
      <c r="AL19" s="76" t="e">
        <f t="shared" si="14"/>
        <v>#N/A</v>
      </c>
      <c r="AM19" s="75" t="e">
        <f t="shared" si="15"/>
        <v>#N/A</v>
      </c>
      <c r="AN19" s="76" t="e">
        <f t="shared" si="16"/>
        <v>#N/A</v>
      </c>
      <c r="AO19" s="75" t="e">
        <f t="shared" si="17"/>
        <v>#N/A</v>
      </c>
      <c r="AP19" s="76" t="e">
        <f t="shared" si="18"/>
        <v>#N/A</v>
      </c>
    </row>
    <row r="20" spans="1:42" x14ac:dyDescent="0.25">
      <c r="A20" s="19"/>
      <c r="B20" s="15">
        <v>43517</v>
      </c>
      <c r="C20" s="16"/>
      <c r="D20" s="16"/>
      <c r="E20" s="17" t="s">
        <v>58</v>
      </c>
      <c r="F20" s="18">
        <v>534</v>
      </c>
      <c r="G20" s="19"/>
      <c r="H20" s="22" t="str">
        <f>IF($M20="", "", IF(COUNTIF('Extra Locations'!$B$7:$B$3051, $M20)&gt;0, $Q$4, $Q$5))</f>
        <v>✓</v>
      </c>
      <c r="I20" s="19"/>
      <c r="J20" s="22" t="str">
        <f t="shared" si="0"/>
        <v>✓</v>
      </c>
      <c r="K20" s="19"/>
      <c r="M20" s="22" t="str">
        <f t="shared" si="1"/>
        <v>AL9</v>
      </c>
      <c r="O20" s="22" t="str">
        <f t="shared" si="2"/>
        <v>X</v>
      </c>
      <c r="P20" s="22" t="str">
        <f t="shared" si="3"/>
        <v>X</v>
      </c>
      <c r="Q20" s="22" t="str">
        <f>IF($M20="", "", IF(COUNTIF($M$11:$M19, $M20)&gt;0, "", IF($H20=$Q$4, "X", "")))</f>
        <v>X</v>
      </c>
      <c r="S20" s="22">
        <f>IF(OR($O20="", $P20="", $Q20=""), "", MAX($S$10:$S19)+1)</f>
        <v>10</v>
      </c>
      <c r="U20" s="22">
        <v>10</v>
      </c>
      <c r="V20" s="22" t="str">
        <f t="shared" si="4"/>
        <v>AL9</v>
      </c>
      <c r="W20" s="49">
        <f t="shared" si="5"/>
        <v>534</v>
      </c>
      <c r="X20" s="53">
        <f>IF($V20="", "", IF(IFERROR(INDEX('Extra Locations'!$D$7:$D$3051, MATCH($V20, 'Extra Locations'!$B$7:$B$3051, 0)), "")="", "", IFERROR(INDEX('Extra Locations'!$D$7:$D$3051, MATCH($V20, 'Extra Locations'!$B$7:$B$3051, 0)), "")))</f>
        <v>-0.19800000000000001</v>
      </c>
      <c r="Y20" s="53">
        <f>IF($V20="", "", IF(IFERROR(INDEX('Extra Locations'!$C$7:$C$3051, MATCH($V20, 'Extra Locations'!$B$7:$B$3051, 0)), "")="", "", IFERROR(INDEX('Extra Locations'!$C$7:$C$3051, MATCH($V20, 'Extra Locations'!$B$7:$B$3051, 0)), "")))</f>
        <v>51.744999999999997</v>
      </c>
      <c r="AA20" s="25" t="str">
        <f>IF('Extra Locations'!$AC16="", "", 'Extra Locations'!$AC16)</f>
        <v>AB23</v>
      </c>
      <c r="AC20" s="22">
        <f t="shared" si="6"/>
        <v>3</v>
      </c>
      <c r="AE20" s="75" t="e">
        <f t="shared" si="7"/>
        <v>#N/A</v>
      </c>
      <c r="AF20" s="76" t="e">
        <f t="shared" si="8"/>
        <v>#N/A</v>
      </c>
      <c r="AG20" s="75" t="e">
        <f t="shared" si="9"/>
        <v>#N/A</v>
      </c>
      <c r="AH20" s="76" t="e">
        <f t="shared" si="10"/>
        <v>#N/A</v>
      </c>
      <c r="AI20" s="75">
        <f t="shared" si="11"/>
        <v>-0.19800000000000001</v>
      </c>
      <c r="AJ20" s="76">
        <f t="shared" si="12"/>
        <v>51.744999999999997</v>
      </c>
      <c r="AK20" s="75" t="e">
        <f t="shared" si="13"/>
        <v>#N/A</v>
      </c>
      <c r="AL20" s="76" t="e">
        <f t="shared" si="14"/>
        <v>#N/A</v>
      </c>
      <c r="AM20" s="75" t="e">
        <f t="shared" si="15"/>
        <v>#N/A</v>
      </c>
      <c r="AN20" s="76" t="e">
        <f t="shared" si="16"/>
        <v>#N/A</v>
      </c>
      <c r="AO20" s="75" t="e">
        <f t="shared" si="17"/>
        <v>#N/A</v>
      </c>
      <c r="AP20" s="76" t="e">
        <f t="shared" si="18"/>
        <v>#N/A</v>
      </c>
    </row>
    <row r="21" spans="1:42" x14ac:dyDescent="0.25">
      <c r="A21" s="19"/>
      <c r="B21" s="90"/>
      <c r="C21" s="91"/>
      <c r="D21" s="91"/>
      <c r="E21" s="92"/>
      <c r="F21" s="93"/>
      <c r="G21" s="19"/>
      <c r="H21" s="22" t="str">
        <f>IF($M21="", "", IF(COUNTIF('Extra Locations'!$B$7:$B$3051, $M21)&gt;0, $Q$4, $Q$5))</f>
        <v/>
      </c>
      <c r="I21" s="19"/>
      <c r="J21" s="22" t="str">
        <f t="shared" si="0"/>
        <v/>
      </c>
      <c r="K21" s="19"/>
      <c r="M21" s="22" t="str">
        <f t="shared" si="1"/>
        <v/>
      </c>
      <c r="O21" s="22" t="str">
        <f t="shared" si="2"/>
        <v/>
      </c>
      <c r="P21" s="22" t="str">
        <f t="shared" si="3"/>
        <v/>
      </c>
      <c r="Q21" s="22" t="str">
        <f>IF($M21="", "", IF(COUNTIF($M$11:$M20, $M21)&gt;0, "", IF($H21=$Q$4, "X", "")))</f>
        <v/>
      </c>
      <c r="S21" s="22" t="str">
        <f>IF(OR($O21="", $P21="", $Q21=""), "", MAX($S$10:$S20)+1)</f>
        <v/>
      </c>
      <c r="U21" s="22">
        <v>11</v>
      </c>
      <c r="V21" s="22" t="str">
        <f t="shared" si="4"/>
        <v/>
      </c>
      <c r="W21" s="49" t="str">
        <f t="shared" si="5"/>
        <v/>
      </c>
      <c r="X21" s="53" t="str">
        <f>IF($V21="", "", IF(IFERROR(INDEX('Extra Locations'!$D$7:$D$3051, MATCH($V21, 'Extra Locations'!$B$7:$B$3051, 0)), "")="", "", IFERROR(INDEX('Extra Locations'!$D$7:$D$3051, MATCH($V21, 'Extra Locations'!$B$7:$B$3051, 0)), "")))</f>
        <v/>
      </c>
      <c r="Y21" s="53" t="str">
        <f>IF($V21="", "", IF(IFERROR(INDEX('Extra Locations'!$C$7:$C$3051, MATCH($V21, 'Extra Locations'!$B$7:$B$3051, 0)), "")="", "", IFERROR(INDEX('Extra Locations'!$C$7:$C$3051, MATCH($V21, 'Extra Locations'!$B$7:$B$3051, 0)), "")))</f>
        <v/>
      </c>
      <c r="AA21" s="25" t="str">
        <f>IF('Extra Locations'!$AC17="", "", 'Extra Locations'!$AC17)</f>
        <v>AB24</v>
      </c>
      <c r="AC21" s="22" t="str">
        <f t="shared" si="6"/>
        <v/>
      </c>
      <c r="AE21" s="75" t="e">
        <f t="shared" si="7"/>
        <v>#N/A</v>
      </c>
      <c r="AF21" s="76" t="e">
        <f t="shared" si="8"/>
        <v>#N/A</v>
      </c>
      <c r="AG21" s="75" t="e">
        <f t="shared" si="9"/>
        <v>#N/A</v>
      </c>
      <c r="AH21" s="76" t="e">
        <f t="shared" si="10"/>
        <v>#N/A</v>
      </c>
      <c r="AI21" s="75" t="e">
        <f t="shared" si="11"/>
        <v>#N/A</v>
      </c>
      <c r="AJ21" s="76" t="e">
        <f t="shared" si="12"/>
        <v>#N/A</v>
      </c>
      <c r="AK21" s="75" t="e">
        <f t="shared" si="13"/>
        <v>#N/A</v>
      </c>
      <c r="AL21" s="76" t="e">
        <f t="shared" si="14"/>
        <v>#N/A</v>
      </c>
      <c r="AM21" s="75" t="e">
        <f t="shared" si="15"/>
        <v>#N/A</v>
      </c>
      <c r="AN21" s="76" t="e">
        <f t="shared" si="16"/>
        <v>#N/A</v>
      </c>
      <c r="AO21" s="75" t="e">
        <f t="shared" si="17"/>
        <v>#N/A</v>
      </c>
      <c r="AP21" s="76" t="e">
        <f t="shared" si="18"/>
        <v>#N/A</v>
      </c>
    </row>
    <row r="22" spans="1:42" x14ac:dyDescent="0.25">
      <c r="A22" s="19"/>
      <c r="B22" s="94"/>
      <c r="C22" s="95"/>
      <c r="D22" s="95"/>
      <c r="E22" s="96"/>
      <c r="F22" s="97"/>
      <c r="G22" s="19"/>
      <c r="H22" s="22" t="str">
        <f>IF($M22="", "", IF(COUNTIF('Extra Locations'!$B$7:$B$3051, $M22)&gt;0, $Q$4, $Q$5))</f>
        <v/>
      </c>
      <c r="I22" s="19"/>
      <c r="J22" s="22" t="str">
        <f t="shared" si="0"/>
        <v/>
      </c>
      <c r="K22" s="19"/>
      <c r="M22" s="22" t="str">
        <f t="shared" si="1"/>
        <v/>
      </c>
      <c r="O22" s="22" t="str">
        <f t="shared" si="2"/>
        <v/>
      </c>
      <c r="P22" s="22" t="str">
        <f t="shared" si="3"/>
        <v/>
      </c>
      <c r="Q22" s="22" t="str">
        <f>IF($M22="", "", IF(COUNTIF($M$11:$M21, $M22)&gt;0, "", IF($H22=$Q$4, "X", "")))</f>
        <v/>
      </c>
      <c r="S22" s="22" t="str">
        <f>IF(OR($O22="", $P22="", $Q22=""), "", MAX($S$10:$S21)+1)</f>
        <v/>
      </c>
      <c r="U22" s="22">
        <v>12</v>
      </c>
      <c r="V22" s="22" t="str">
        <f t="shared" si="4"/>
        <v/>
      </c>
      <c r="W22" s="49" t="str">
        <f t="shared" si="5"/>
        <v/>
      </c>
      <c r="X22" s="53" t="str">
        <f>IF($V22="", "", IF(IFERROR(INDEX('Extra Locations'!$D$7:$D$3051, MATCH($V22, 'Extra Locations'!$B$7:$B$3051, 0)), "")="", "", IFERROR(INDEX('Extra Locations'!$D$7:$D$3051, MATCH($V22, 'Extra Locations'!$B$7:$B$3051, 0)), "")))</f>
        <v/>
      </c>
      <c r="Y22" s="53" t="str">
        <f>IF($V22="", "", IF(IFERROR(INDEX('Extra Locations'!$C$7:$C$3051, MATCH($V22, 'Extra Locations'!$B$7:$B$3051, 0)), "")="", "", IFERROR(INDEX('Extra Locations'!$C$7:$C$3051, MATCH($V22, 'Extra Locations'!$B$7:$B$3051, 0)), "")))</f>
        <v/>
      </c>
      <c r="AA22" s="25" t="str">
        <f>IF('Extra Locations'!$AC18="", "", 'Extra Locations'!$AC18)</f>
        <v>AB25</v>
      </c>
      <c r="AC22" s="22" t="str">
        <f t="shared" si="6"/>
        <v/>
      </c>
      <c r="AE22" s="75" t="e">
        <f t="shared" si="7"/>
        <v>#N/A</v>
      </c>
      <c r="AF22" s="76" t="e">
        <f t="shared" si="8"/>
        <v>#N/A</v>
      </c>
      <c r="AG22" s="75" t="e">
        <f t="shared" si="9"/>
        <v>#N/A</v>
      </c>
      <c r="AH22" s="76" t="e">
        <f t="shared" si="10"/>
        <v>#N/A</v>
      </c>
      <c r="AI22" s="75" t="e">
        <f t="shared" si="11"/>
        <v>#N/A</v>
      </c>
      <c r="AJ22" s="76" t="e">
        <f t="shared" si="12"/>
        <v>#N/A</v>
      </c>
      <c r="AK22" s="75" t="e">
        <f t="shared" si="13"/>
        <v>#N/A</v>
      </c>
      <c r="AL22" s="76" t="e">
        <f t="shared" si="14"/>
        <v>#N/A</v>
      </c>
      <c r="AM22" s="75" t="e">
        <f t="shared" si="15"/>
        <v>#N/A</v>
      </c>
      <c r="AN22" s="76" t="e">
        <f t="shared" si="16"/>
        <v>#N/A</v>
      </c>
      <c r="AO22" s="75" t="e">
        <f t="shared" si="17"/>
        <v>#N/A</v>
      </c>
      <c r="AP22" s="76" t="e">
        <f t="shared" si="18"/>
        <v>#N/A</v>
      </c>
    </row>
    <row r="23" spans="1:42" x14ac:dyDescent="0.25">
      <c r="A23" s="19"/>
      <c r="B23" s="94"/>
      <c r="C23" s="95"/>
      <c r="D23" s="95"/>
      <c r="E23" s="96"/>
      <c r="F23" s="97"/>
      <c r="G23" s="19"/>
      <c r="H23" s="22" t="str">
        <f>IF($M23="", "", IF(COUNTIF('Extra Locations'!$B$7:$B$3051, $M23)&gt;0, $Q$4, $Q$5))</f>
        <v/>
      </c>
      <c r="I23" s="19"/>
      <c r="J23" s="22" t="str">
        <f t="shared" si="0"/>
        <v/>
      </c>
      <c r="K23" s="19"/>
      <c r="M23" s="22" t="str">
        <f t="shared" si="1"/>
        <v/>
      </c>
      <c r="O23" s="22" t="str">
        <f t="shared" si="2"/>
        <v/>
      </c>
      <c r="P23" s="22" t="str">
        <f t="shared" si="3"/>
        <v/>
      </c>
      <c r="Q23" s="22" t="str">
        <f>IF($M23="", "", IF(COUNTIF($M$11:$M22, $M23)&gt;0, "", IF($H23=$Q$4, "X", "")))</f>
        <v/>
      </c>
      <c r="S23" s="22" t="str">
        <f>IF(OR($O23="", $P23="", $Q23=""), "", MAX($S$10:$S22)+1)</f>
        <v/>
      </c>
      <c r="U23" s="22">
        <v>13</v>
      </c>
      <c r="V23" s="22" t="str">
        <f t="shared" si="4"/>
        <v/>
      </c>
      <c r="W23" s="49" t="str">
        <f t="shared" si="5"/>
        <v/>
      </c>
      <c r="X23" s="53" t="str">
        <f>IF($V23="", "", IF(IFERROR(INDEX('Extra Locations'!$D$7:$D$3051, MATCH($V23, 'Extra Locations'!$B$7:$B$3051, 0)), "")="", "", IFERROR(INDEX('Extra Locations'!$D$7:$D$3051, MATCH($V23, 'Extra Locations'!$B$7:$B$3051, 0)), "")))</f>
        <v/>
      </c>
      <c r="Y23" s="53" t="str">
        <f>IF($V23="", "", IF(IFERROR(INDEX('Extra Locations'!$C$7:$C$3051, MATCH($V23, 'Extra Locations'!$B$7:$B$3051, 0)), "")="", "", IFERROR(INDEX('Extra Locations'!$C$7:$C$3051, MATCH($V23, 'Extra Locations'!$B$7:$B$3051, 0)), "")))</f>
        <v/>
      </c>
      <c r="AA23" s="25" t="str">
        <f>IF('Extra Locations'!$AC19="", "", 'Extra Locations'!$AC19)</f>
        <v>AB30</v>
      </c>
      <c r="AC23" s="22" t="str">
        <f t="shared" si="6"/>
        <v/>
      </c>
      <c r="AE23" s="75" t="e">
        <f t="shared" si="7"/>
        <v>#N/A</v>
      </c>
      <c r="AF23" s="76" t="e">
        <f t="shared" si="8"/>
        <v>#N/A</v>
      </c>
      <c r="AG23" s="75" t="e">
        <f t="shared" si="9"/>
        <v>#N/A</v>
      </c>
      <c r="AH23" s="76" t="e">
        <f t="shared" si="10"/>
        <v>#N/A</v>
      </c>
      <c r="AI23" s="75" t="e">
        <f t="shared" si="11"/>
        <v>#N/A</v>
      </c>
      <c r="AJ23" s="76" t="e">
        <f t="shared" si="12"/>
        <v>#N/A</v>
      </c>
      <c r="AK23" s="75" t="e">
        <f t="shared" si="13"/>
        <v>#N/A</v>
      </c>
      <c r="AL23" s="76" t="e">
        <f t="shared" si="14"/>
        <v>#N/A</v>
      </c>
      <c r="AM23" s="75" t="e">
        <f t="shared" si="15"/>
        <v>#N/A</v>
      </c>
      <c r="AN23" s="76" t="e">
        <f t="shared" si="16"/>
        <v>#N/A</v>
      </c>
      <c r="AO23" s="75" t="e">
        <f t="shared" si="17"/>
        <v>#N/A</v>
      </c>
      <c r="AP23" s="76" t="e">
        <f t="shared" si="18"/>
        <v>#N/A</v>
      </c>
    </row>
    <row r="24" spans="1:42" x14ac:dyDescent="0.25">
      <c r="A24" s="19"/>
      <c r="B24" s="94"/>
      <c r="C24" s="95"/>
      <c r="D24" s="95"/>
      <c r="E24" s="96"/>
      <c r="F24" s="97"/>
      <c r="G24" s="19"/>
      <c r="H24" s="22" t="str">
        <f>IF($M24="", "", IF(COUNTIF('Extra Locations'!$B$7:$B$3051, $M24)&gt;0, $Q$4, $Q$5))</f>
        <v/>
      </c>
      <c r="I24" s="19"/>
      <c r="J24" s="22" t="str">
        <f t="shared" si="0"/>
        <v/>
      </c>
      <c r="K24" s="19"/>
      <c r="M24" s="22" t="str">
        <f t="shared" si="1"/>
        <v/>
      </c>
      <c r="O24" s="22" t="str">
        <f t="shared" si="2"/>
        <v/>
      </c>
      <c r="P24" s="22" t="str">
        <f t="shared" si="3"/>
        <v/>
      </c>
      <c r="Q24" s="22" t="str">
        <f>IF($M24="", "", IF(COUNTIF($M$11:$M23, $M24)&gt;0, "", IF($H24=$Q$4, "X", "")))</f>
        <v/>
      </c>
      <c r="S24" s="22" t="str">
        <f>IF(OR($O24="", $P24="", $Q24=""), "", MAX($S$10:$S23)+1)</f>
        <v/>
      </c>
      <c r="U24" s="22">
        <v>14</v>
      </c>
      <c r="V24" s="22" t="str">
        <f t="shared" si="4"/>
        <v/>
      </c>
      <c r="W24" s="49" t="str">
        <f t="shared" si="5"/>
        <v/>
      </c>
      <c r="X24" s="53" t="str">
        <f>IF($V24="", "", IF(IFERROR(INDEX('Extra Locations'!$D$7:$D$3051, MATCH($V24, 'Extra Locations'!$B$7:$B$3051, 0)), "")="", "", IFERROR(INDEX('Extra Locations'!$D$7:$D$3051, MATCH($V24, 'Extra Locations'!$B$7:$B$3051, 0)), "")))</f>
        <v/>
      </c>
      <c r="Y24" s="53" t="str">
        <f>IF($V24="", "", IF(IFERROR(INDEX('Extra Locations'!$C$7:$C$3051, MATCH($V24, 'Extra Locations'!$B$7:$B$3051, 0)), "")="", "", IFERROR(INDEX('Extra Locations'!$C$7:$C$3051, MATCH($V24, 'Extra Locations'!$B$7:$B$3051, 0)), "")))</f>
        <v/>
      </c>
      <c r="AA24" s="25" t="str">
        <f>IF('Extra Locations'!$AC20="", "", 'Extra Locations'!$AC20)</f>
        <v>AB31</v>
      </c>
      <c r="AC24" s="22" t="str">
        <f t="shared" si="6"/>
        <v/>
      </c>
      <c r="AE24" s="75" t="e">
        <f t="shared" si="7"/>
        <v>#N/A</v>
      </c>
      <c r="AF24" s="76" t="e">
        <f t="shared" si="8"/>
        <v>#N/A</v>
      </c>
      <c r="AG24" s="75" t="e">
        <f t="shared" si="9"/>
        <v>#N/A</v>
      </c>
      <c r="AH24" s="76" t="e">
        <f t="shared" si="10"/>
        <v>#N/A</v>
      </c>
      <c r="AI24" s="75" t="e">
        <f t="shared" si="11"/>
        <v>#N/A</v>
      </c>
      <c r="AJ24" s="76" t="e">
        <f t="shared" si="12"/>
        <v>#N/A</v>
      </c>
      <c r="AK24" s="75" t="e">
        <f t="shared" si="13"/>
        <v>#N/A</v>
      </c>
      <c r="AL24" s="76" t="e">
        <f t="shared" si="14"/>
        <v>#N/A</v>
      </c>
      <c r="AM24" s="75" t="e">
        <f t="shared" si="15"/>
        <v>#N/A</v>
      </c>
      <c r="AN24" s="76" t="e">
        <f t="shared" si="16"/>
        <v>#N/A</v>
      </c>
      <c r="AO24" s="75" t="e">
        <f t="shared" si="17"/>
        <v>#N/A</v>
      </c>
      <c r="AP24" s="76" t="e">
        <f t="shared" si="18"/>
        <v>#N/A</v>
      </c>
    </row>
    <row r="25" spans="1:42" x14ac:dyDescent="0.25">
      <c r="A25" s="19"/>
      <c r="B25" s="94"/>
      <c r="C25" s="95"/>
      <c r="D25" s="95"/>
      <c r="E25" s="96"/>
      <c r="F25" s="97"/>
      <c r="G25" s="19"/>
      <c r="H25" s="22" t="str">
        <f>IF($M25="", "", IF(COUNTIF('Extra Locations'!$B$7:$B$3051, $M25)&gt;0, $Q$4, $Q$5))</f>
        <v/>
      </c>
      <c r="I25" s="19"/>
      <c r="J25" s="22" t="str">
        <f t="shared" si="0"/>
        <v/>
      </c>
      <c r="K25" s="19"/>
      <c r="M25" s="22" t="str">
        <f t="shared" si="1"/>
        <v/>
      </c>
      <c r="O25" s="22" t="str">
        <f t="shared" si="2"/>
        <v/>
      </c>
      <c r="P25" s="22" t="str">
        <f t="shared" si="3"/>
        <v/>
      </c>
      <c r="Q25" s="22" t="str">
        <f>IF($M25="", "", IF(COUNTIF($M$11:$M24, $M25)&gt;0, "", IF($H25=$Q$4, "X", "")))</f>
        <v/>
      </c>
      <c r="S25" s="22" t="str">
        <f>IF(OR($O25="", $P25="", $Q25=""), "", MAX($S$10:$S24)+1)</f>
        <v/>
      </c>
      <c r="U25" s="22">
        <v>15</v>
      </c>
      <c r="V25" s="22" t="str">
        <f t="shared" si="4"/>
        <v/>
      </c>
      <c r="W25" s="49" t="str">
        <f t="shared" si="5"/>
        <v/>
      </c>
      <c r="X25" s="53" t="str">
        <f>IF($V25="", "", IF(IFERROR(INDEX('Extra Locations'!$D$7:$D$3051, MATCH($V25, 'Extra Locations'!$B$7:$B$3051, 0)), "")="", "", IFERROR(INDEX('Extra Locations'!$D$7:$D$3051, MATCH($V25, 'Extra Locations'!$B$7:$B$3051, 0)), "")))</f>
        <v/>
      </c>
      <c r="Y25" s="53" t="str">
        <f>IF($V25="", "", IF(IFERROR(INDEX('Extra Locations'!$C$7:$C$3051, MATCH($V25, 'Extra Locations'!$B$7:$B$3051, 0)), "")="", "", IFERROR(INDEX('Extra Locations'!$C$7:$C$3051, MATCH($V25, 'Extra Locations'!$B$7:$B$3051, 0)), "")))</f>
        <v/>
      </c>
      <c r="AA25" s="25" t="str">
        <f>IF('Extra Locations'!$AC21="", "", 'Extra Locations'!$AC21)</f>
        <v>AB32</v>
      </c>
      <c r="AC25" s="22" t="str">
        <f t="shared" si="6"/>
        <v/>
      </c>
      <c r="AE25" s="75" t="e">
        <f t="shared" si="7"/>
        <v>#N/A</v>
      </c>
      <c r="AF25" s="76" t="e">
        <f t="shared" si="8"/>
        <v>#N/A</v>
      </c>
      <c r="AG25" s="75" t="e">
        <f t="shared" si="9"/>
        <v>#N/A</v>
      </c>
      <c r="AH25" s="76" t="e">
        <f t="shared" si="10"/>
        <v>#N/A</v>
      </c>
      <c r="AI25" s="75" t="e">
        <f t="shared" si="11"/>
        <v>#N/A</v>
      </c>
      <c r="AJ25" s="76" t="e">
        <f t="shared" si="12"/>
        <v>#N/A</v>
      </c>
      <c r="AK25" s="75" t="e">
        <f t="shared" si="13"/>
        <v>#N/A</v>
      </c>
      <c r="AL25" s="76" t="e">
        <f t="shared" si="14"/>
        <v>#N/A</v>
      </c>
      <c r="AM25" s="75" t="e">
        <f t="shared" si="15"/>
        <v>#N/A</v>
      </c>
      <c r="AN25" s="76" t="e">
        <f t="shared" si="16"/>
        <v>#N/A</v>
      </c>
      <c r="AO25" s="75" t="e">
        <f t="shared" si="17"/>
        <v>#N/A</v>
      </c>
      <c r="AP25" s="76" t="e">
        <f t="shared" si="18"/>
        <v>#N/A</v>
      </c>
    </row>
    <row r="26" spans="1:42" x14ac:dyDescent="0.25">
      <c r="A26" s="19"/>
      <c r="B26" s="94"/>
      <c r="C26" s="95"/>
      <c r="D26" s="95"/>
      <c r="E26" s="96"/>
      <c r="F26" s="97"/>
      <c r="G26" s="19"/>
      <c r="H26" s="22" t="str">
        <f>IF($M26="", "", IF(COUNTIF('Extra Locations'!$B$7:$B$3051, $M26)&gt;0, $Q$4, $Q$5))</f>
        <v/>
      </c>
      <c r="I26" s="19"/>
      <c r="J26" s="22" t="str">
        <f t="shared" si="0"/>
        <v/>
      </c>
      <c r="K26" s="19"/>
      <c r="M26" s="22" t="str">
        <f t="shared" si="1"/>
        <v/>
      </c>
      <c r="O26" s="22" t="str">
        <f t="shared" si="2"/>
        <v/>
      </c>
      <c r="P26" s="22" t="str">
        <f t="shared" si="3"/>
        <v/>
      </c>
      <c r="Q26" s="22" t="str">
        <f>IF($M26="", "", IF(COUNTIF($M$11:$M25, $M26)&gt;0, "", IF($H26=$Q$4, "X", "")))</f>
        <v/>
      </c>
      <c r="S26" s="22" t="str">
        <f>IF(OR($O26="", $P26="", $Q26=""), "", MAX($S$10:$S25)+1)</f>
        <v/>
      </c>
      <c r="U26" s="22">
        <v>16</v>
      </c>
      <c r="V26" s="22" t="str">
        <f t="shared" si="4"/>
        <v/>
      </c>
      <c r="W26" s="49" t="str">
        <f t="shared" si="5"/>
        <v/>
      </c>
      <c r="X26" s="53" t="str">
        <f>IF($V26="", "", IF(IFERROR(INDEX('Extra Locations'!$D$7:$D$3051, MATCH($V26, 'Extra Locations'!$B$7:$B$3051, 0)), "")="", "", IFERROR(INDEX('Extra Locations'!$D$7:$D$3051, MATCH($V26, 'Extra Locations'!$B$7:$B$3051, 0)), "")))</f>
        <v/>
      </c>
      <c r="Y26" s="53" t="str">
        <f>IF($V26="", "", IF(IFERROR(INDEX('Extra Locations'!$C$7:$C$3051, MATCH($V26, 'Extra Locations'!$B$7:$B$3051, 0)), "")="", "", IFERROR(INDEX('Extra Locations'!$C$7:$C$3051, MATCH($V26, 'Extra Locations'!$B$7:$B$3051, 0)), "")))</f>
        <v/>
      </c>
      <c r="AA26" s="25" t="str">
        <f>IF('Extra Locations'!$AC22="", "", 'Extra Locations'!$AC22)</f>
        <v>AB33</v>
      </c>
      <c r="AC26" s="22" t="str">
        <f t="shared" si="6"/>
        <v/>
      </c>
      <c r="AE26" s="75" t="e">
        <f t="shared" si="7"/>
        <v>#N/A</v>
      </c>
      <c r="AF26" s="76" t="e">
        <f t="shared" si="8"/>
        <v>#N/A</v>
      </c>
      <c r="AG26" s="75" t="e">
        <f t="shared" si="9"/>
        <v>#N/A</v>
      </c>
      <c r="AH26" s="76" t="e">
        <f t="shared" si="10"/>
        <v>#N/A</v>
      </c>
      <c r="AI26" s="75" t="e">
        <f t="shared" si="11"/>
        <v>#N/A</v>
      </c>
      <c r="AJ26" s="76" t="e">
        <f t="shared" si="12"/>
        <v>#N/A</v>
      </c>
      <c r="AK26" s="75" t="e">
        <f t="shared" si="13"/>
        <v>#N/A</v>
      </c>
      <c r="AL26" s="76" t="e">
        <f t="shared" si="14"/>
        <v>#N/A</v>
      </c>
      <c r="AM26" s="75" t="e">
        <f t="shared" si="15"/>
        <v>#N/A</v>
      </c>
      <c r="AN26" s="76" t="e">
        <f t="shared" si="16"/>
        <v>#N/A</v>
      </c>
      <c r="AO26" s="75" t="e">
        <f t="shared" si="17"/>
        <v>#N/A</v>
      </c>
      <c r="AP26" s="76" t="e">
        <f t="shared" si="18"/>
        <v>#N/A</v>
      </c>
    </row>
    <row r="27" spans="1:42" x14ac:dyDescent="0.25">
      <c r="A27" s="19"/>
      <c r="B27" s="94"/>
      <c r="C27" s="95"/>
      <c r="D27" s="95"/>
      <c r="E27" s="96"/>
      <c r="F27" s="97"/>
      <c r="G27" s="19"/>
      <c r="H27" s="22" t="str">
        <f>IF($M27="", "", IF(COUNTIF('Extra Locations'!$B$7:$B$3051, $M27)&gt;0, $Q$4, $Q$5))</f>
        <v/>
      </c>
      <c r="I27" s="19"/>
      <c r="J27" s="22" t="str">
        <f t="shared" si="0"/>
        <v/>
      </c>
      <c r="K27" s="19"/>
      <c r="M27" s="22" t="str">
        <f t="shared" si="1"/>
        <v/>
      </c>
      <c r="O27" s="22" t="str">
        <f t="shared" si="2"/>
        <v/>
      </c>
      <c r="P27" s="22" t="str">
        <f t="shared" si="3"/>
        <v/>
      </c>
      <c r="Q27" s="22" t="str">
        <f>IF($M27="", "", IF(COUNTIF($M$11:$M26, $M27)&gt;0, "", IF($H27=$Q$4, "X", "")))</f>
        <v/>
      </c>
      <c r="S27" s="22" t="str">
        <f>IF(OR($O27="", $P27="", $Q27=""), "", MAX($S$10:$S26)+1)</f>
        <v/>
      </c>
      <c r="U27" s="22">
        <v>17</v>
      </c>
      <c r="V27" s="22" t="str">
        <f t="shared" si="4"/>
        <v/>
      </c>
      <c r="W27" s="49" t="str">
        <f t="shared" si="5"/>
        <v/>
      </c>
      <c r="X27" s="53" t="str">
        <f>IF($V27="", "", IF(IFERROR(INDEX('Extra Locations'!$D$7:$D$3051, MATCH($V27, 'Extra Locations'!$B$7:$B$3051, 0)), "")="", "", IFERROR(INDEX('Extra Locations'!$D$7:$D$3051, MATCH($V27, 'Extra Locations'!$B$7:$B$3051, 0)), "")))</f>
        <v/>
      </c>
      <c r="Y27" s="53" t="str">
        <f>IF($V27="", "", IF(IFERROR(INDEX('Extra Locations'!$C$7:$C$3051, MATCH($V27, 'Extra Locations'!$B$7:$B$3051, 0)), "")="", "", IFERROR(INDEX('Extra Locations'!$C$7:$C$3051, MATCH($V27, 'Extra Locations'!$B$7:$B$3051, 0)), "")))</f>
        <v/>
      </c>
      <c r="AA27" s="25" t="str">
        <f>IF('Extra Locations'!$AC23="", "", 'Extra Locations'!$AC23)</f>
        <v>AB34</v>
      </c>
      <c r="AC27" s="22" t="str">
        <f t="shared" si="6"/>
        <v/>
      </c>
      <c r="AE27" s="75" t="e">
        <f t="shared" si="7"/>
        <v>#N/A</v>
      </c>
      <c r="AF27" s="76" t="e">
        <f t="shared" si="8"/>
        <v>#N/A</v>
      </c>
      <c r="AG27" s="75" t="e">
        <f t="shared" si="9"/>
        <v>#N/A</v>
      </c>
      <c r="AH27" s="76" t="e">
        <f t="shared" si="10"/>
        <v>#N/A</v>
      </c>
      <c r="AI27" s="75" t="e">
        <f t="shared" si="11"/>
        <v>#N/A</v>
      </c>
      <c r="AJ27" s="76" t="e">
        <f t="shared" si="12"/>
        <v>#N/A</v>
      </c>
      <c r="AK27" s="75" t="e">
        <f t="shared" si="13"/>
        <v>#N/A</v>
      </c>
      <c r="AL27" s="76" t="e">
        <f t="shared" si="14"/>
        <v>#N/A</v>
      </c>
      <c r="AM27" s="75" t="e">
        <f t="shared" si="15"/>
        <v>#N/A</v>
      </c>
      <c r="AN27" s="76" t="e">
        <f t="shared" si="16"/>
        <v>#N/A</v>
      </c>
      <c r="AO27" s="75" t="e">
        <f t="shared" si="17"/>
        <v>#N/A</v>
      </c>
      <c r="AP27" s="76" t="e">
        <f t="shared" si="18"/>
        <v>#N/A</v>
      </c>
    </row>
    <row r="28" spans="1:42" x14ac:dyDescent="0.25">
      <c r="A28" s="19"/>
      <c r="B28" s="94"/>
      <c r="C28" s="95"/>
      <c r="D28" s="95"/>
      <c r="E28" s="96"/>
      <c r="F28" s="97"/>
      <c r="G28" s="19"/>
      <c r="H28" s="22" t="str">
        <f>IF($M28="", "", IF(COUNTIF('Extra Locations'!$B$7:$B$3051, $M28)&gt;0, $Q$4, $Q$5))</f>
        <v/>
      </c>
      <c r="I28" s="19"/>
      <c r="J28" s="22" t="str">
        <f t="shared" si="0"/>
        <v/>
      </c>
      <c r="K28" s="19"/>
      <c r="M28" s="22" t="str">
        <f t="shared" si="1"/>
        <v/>
      </c>
      <c r="O28" s="22" t="str">
        <f t="shared" si="2"/>
        <v/>
      </c>
      <c r="P28" s="22" t="str">
        <f t="shared" si="3"/>
        <v/>
      </c>
      <c r="Q28" s="22" t="str">
        <f>IF($M28="", "", IF(COUNTIF($M$11:$M27, $M28)&gt;0, "", IF($H28=$Q$4, "X", "")))</f>
        <v/>
      </c>
      <c r="S28" s="22" t="str">
        <f>IF(OR($O28="", $P28="", $Q28=""), "", MAX($S$10:$S27)+1)</f>
        <v/>
      </c>
      <c r="U28" s="22">
        <v>18</v>
      </c>
      <c r="V28" s="22" t="str">
        <f t="shared" si="4"/>
        <v/>
      </c>
      <c r="W28" s="49" t="str">
        <f t="shared" si="5"/>
        <v/>
      </c>
      <c r="X28" s="53" t="str">
        <f>IF($V28="", "", IF(IFERROR(INDEX('Extra Locations'!$D$7:$D$3051, MATCH($V28, 'Extra Locations'!$B$7:$B$3051, 0)), "")="", "", IFERROR(INDEX('Extra Locations'!$D$7:$D$3051, MATCH($V28, 'Extra Locations'!$B$7:$B$3051, 0)), "")))</f>
        <v/>
      </c>
      <c r="Y28" s="53" t="str">
        <f>IF($V28="", "", IF(IFERROR(INDEX('Extra Locations'!$C$7:$C$3051, MATCH($V28, 'Extra Locations'!$B$7:$B$3051, 0)), "")="", "", IFERROR(INDEX('Extra Locations'!$C$7:$C$3051, MATCH($V28, 'Extra Locations'!$B$7:$B$3051, 0)), "")))</f>
        <v/>
      </c>
      <c r="AA28" s="25" t="str">
        <f>IF('Extra Locations'!$AC24="", "", 'Extra Locations'!$AC24)</f>
        <v>AB35</v>
      </c>
      <c r="AC28" s="22" t="str">
        <f t="shared" si="6"/>
        <v/>
      </c>
      <c r="AE28" s="75" t="e">
        <f t="shared" si="7"/>
        <v>#N/A</v>
      </c>
      <c r="AF28" s="76" t="e">
        <f t="shared" si="8"/>
        <v>#N/A</v>
      </c>
      <c r="AG28" s="75" t="e">
        <f t="shared" si="9"/>
        <v>#N/A</v>
      </c>
      <c r="AH28" s="76" t="e">
        <f t="shared" si="10"/>
        <v>#N/A</v>
      </c>
      <c r="AI28" s="75" t="e">
        <f t="shared" si="11"/>
        <v>#N/A</v>
      </c>
      <c r="AJ28" s="76" t="e">
        <f t="shared" si="12"/>
        <v>#N/A</v>
      </c>
      <c r="AK28" s="75" t="e">
        <f t="shared" si="13"/>
        <v>#N/A</v>
      </c>
      <c r="AL28" s="76" t="e">
        <f t="shared" si="14"/>
        <v>#N/A</v>
      </c>
      <c r="AM28" s="75" t="e">
        <f t="shared" si="15"/>
        <v>#N/A</v>
      </c>
      <c r="AN28" s="76" t="e">
        <f t="shared" si="16"/>
        <v>#N/A</v>
      </c>
      <c r="AO28" s="75" t="e">
        <f t="shared" si="17"/>
        <v>#N/A</v>
      </c>
      <c r="AP28" s="76" t="e">
        <f t="shared" si="18"/>
        <v>#N/A</v>
      </c>
    </row>
    <row r="29" spans="1:42" x14ac:dyDescent="0.25">
      <c r="A29" s="19"/>
      <c r="B29" s="94"/>
      <c r="C29" s="95"/>
      <c r="D29" s="95"/>
      <c r="E29" s="96"/>
      <c r="F29" s="97"/>
      <c r="G29" s="19"/>
      <c r="H29" s="22" t="str">
        <f>IF($M29="", "", IF(COUNTIF('Extra Locations'!$B$7:$B$3051, $M29)&gt;0, $Q$4, $Q$5))</f>
        <v/>
      </c>
      <c r="I29" s="19"/>
      <c r="J29" s="22" t="str">
        <f t="shared" si="0"/>
        <v/>
      </c>
      <c r="K29" s="19"/>
      <c r="M29" s="22" t="str">
        <f t="shared" si="1"/>
        <v/>
      </c>
      <c r="O29" s="22" t="str">
        <f t="shared" si="2"/>
        <v/>
      </c>
      <c r="P29" s="22" t="str">
        <f t="shared" si="3"/>
        <v/>
      </c>
      <c r="Q29" s="22" t="str">
        <f>IF($M29="", "", IF(COUNTIF($M$11:$M28, $M29)&gt;0, "", IF($H29=$Q$4, "X", "")))</f>
        <v/>
      </c>
      <c r="S29" s="22" t="str">
        <f>IF(OR($O29="", $P29="", $Q29=""), "", MAX($S$10:$S28)+1)</f>
        <v/>
      </c>
      <c r="U29" s="22">
        <v>19</v>
      </c>
      <c r="V29" s="22" t="str">
        <f t="shared" si="4"/>
        <v/>
      </c>
      <c r="W29" s="49" t="str">
        <f t="shared" si="5"/>
        <v/>
      </c>
      <c r="X29" s="53" t="str">
        <f>IF($V29="", "", IF(IFERROR(INDEX('Extra Locations'!$D$7:$D$3051, MATCH($V29, 'Extra Locations'!$B$7:$B$3051, 0)), "")="", "", IFERROR(INDEX('Extra Locations'!$D$7:$D$3051, MATCH($V29, 'Extra Locations'!$B$7:$B$3051, 0)), "")))</f>
        <v/>
      </c>
      <c r="Y29" s="53" t="str">
        <f>IF($V29="", "", IF(IFERROR(INDEX('Extra Locations'!$C$7:$C$3051, MATCH($V29, 'Extra Locations'!$B$7:$B$3051, 0)), "")="", "", IFERROR(INDEX('Extra Locations'!$C$7:$C$3051, MATCH($V29, 'Extra Locations'!$B$7:$B$3051, 0)), "")))</f>
        <v/>
      </c>
      <c r="AA29" s="25" t="str">
        <f>IF('Extra Locations'!$AC25="", "", 'Extra Locations'!$AC25)</f>
        <v>AB36</v>
      </c>
      <c r="AC29" s="22" t="str">
        <f t="shared" si="6"/>
        <v/>
      </c>
      <c r="AE29" s="75" t="e">
        <f t="shared" si="7"/>
        <v>#N/A</v>
      </c>
      <c r="AF29" s="76" t="e">
        <f t="shared" si="8"/>
        <v>#N/A</v>
      </c>
      <c r="AG29" s="75" t="e">
        <f t="shared" si="9"/>
        <v>#N/A</v>
      </c>
      <c r="AH29" s="76" t="e">
        <f t="shared" si="10"/>
        <v>#N/A</v>
      </c>
      <c r="AI29" s="75" t="e">
        <f t="shared" si="11"/>
        <v>#N/A</v>
      </c>
      <c r="AJ29" s="76" t="e">
        <f t="shared" si="12"/>
        <v>#N/A</v>
      </c>
      <c r="AK29" s="75" t="e">
        <f t="shared" si="13"/>
        <v>#N/A</v>
      </c>
      <c r="AL29" s="76" t="e">
        <f t="shared" si="14"/>
        <v>#N/A</v>
      </c>
      <c r="AM29" s="75" t="e">
        <f t="shared" si="15"/>
        <v>#N/A</v>
      </c>
      <c r="AN29" s="76" t="e">
        <f t="shared" si="16"/>
        <v>#N/A</v>
      </c>
      <c r="AO29" s="75" t="e">
        <f t="shared" si="17"/>
        <v>#N/A</v>
      </c>
      <c r="AP29" s="76" t="e">
        <f t="shared" si="18"/>
        <v>#N/A</v>
      </c>
    </row>
    <row r="30" spans="1:42" x14ac:dyDescent="0.25">
      <c r="A30" s="19"/>
      <c r="B30" s="94"/>
      <c r="C30" s="95"/>
      <c r="D30" s="95"/>
      <c r="E30" s="96"/>
      <c r="F30" s="97"/>
      <c r="G30" s="19"/>
      <c r="H30" s="22" t="str">
        <f>IF($M30="", "", IF(COUNTIF('Extra Locations'!$B$7:$B$3051, $M30)&gt;0, $Q$4, $Q$5))</f>
        <v/>
      </c>
      <c r="I30" s="19"/>
      <c r="J30" s="22" t="str">
        <f t="shared" si="0"/>
        <v/>
      </c>
      <c r="K30" s="19"/>
      <c r="M30" s="22" t="str">
        <f t="shared" si="1"/>
        <v/>
      </c>
      <c r="O30" s="22" t="str">
        <f t="shared" si="2"/>
        <v/>
      </c>
      <c r="P30" s="22" t="str">
        <f t="shared" si="3"/>
        <v/>
      </c>
      <c r="Q30" s="22" t="str">
        <f>IF($M30="", "", IF(COUNTIF($M$11:$M29, $M30)&gt;0, "", IF($H30=$Q$4, "X", "")))</f>
        <v/>
      </c>
      <c r="S30" s="22" t="str">
        <f>IF(OR($O30="", $P30="", $Q30=""), "", MAX($S$10:$S29)+1)</f>
        <v/>
      </c>
      <c r="U30" s="22">
        <v>20</v>
      </c>
      <c r="V30" s="22" t="str">
        <f t="shared" si="4"/>
        <v/>
      </c>
      <c r="W30" s="49" t="str">
        <f t="shared" si="5"/>
        <v/>
      </c>
      <c r="X30" s="53" t="str">
        <f>IF($V30="", "", IF(IFERROR(INDEX('Extra Locations'!$D$7:$D$3051, MATCH($V30, 'Extra Locations'!$B$7:$B$3051, 0)), "")="", "", IFERROR(INDEX('Extra Locations'!$D$7:$D$3051, MATCH($V30, 'Extra Locations'!$B$7:$B$3051, 0)), "")))</f>
        <v/>
      </c>
      <c r="Y30" s="53" t="str">
        <f>IF($V30="", "", IF(IFERROR(INDEX('Extra Locations'!$C$7:$C$3051, MATCH($V30, 'Extra Locations'!$B$7:$B$3051, 0)), "")="", "", IFERROR(INDEX('Extra Locations'!$C$7:$C$3051, MATCH($V30, 'Extra Locations'!$B$7:$B$3051, 0)), "")))</f>
        <v/>
      </c>
      <c r="AA30" s="25" t="str">
        <f>IF('Extra Locations'!$AC26="", "", 'Extra Locations'!$AC26)</f>
        <v>AB37</v>
      </c>
      <c r="AC30" s="22" t="str">
        <f t="shared" si="6"/>
        <v/>
      </c>
      <c r="AE30" s="75" t="e">
        <f t="shared" si="7"/>
        <v>#N/A</v>
      </c>
      <c r="AF30" s="76" t="e">
        <f t="shared" si="8"/>
        <v>#N/A</v>
      </c>
      <c r="AG30" s="75" t="e">
        <f t="shared" si="9"/>
        <v>#N/A</v>
      </c>
      <c r="AH30" s="76" t="e">
        <f t="shared" si="10"/>
        <v>#N/A</v>
      </c>
      <c r="AI30" s="75" t="e">
        <f t="shared" si="11"/>
        <v>#N/A</v>
      </c>
      <c r="AJ30" s="76" t="e">
        <f t="shared" si="12"/>
        <v>#N/A</v>
      </c>
      <c r="AK30" s="75" t="e">
        <f t="shared" si="13"/>
        <v>#N/A</v>
      </c>
      <c r="AL30" s="76" t="e">
        <f t="shared" si="14"/>
        <v>#N/A</v>
      </c>
      <c r="AM30" s="75" t="e">
        <f t="shared" si="15"/>
        <v>#N/A</v>
      </c>
      <c r="AN30" s="76" t="e">
        <f t="shared" si="16"/>
        <v>#N/A</v>
      </c>
      <c r="AO30" s="75" t="e">
        <f t="shared" si="17"/>
        <v>#N/A</v>
      </c>
      <c r="AP30" s="76" t="e">
        <f t="shared" si="18"/>
        <v>#N/A</v>
      </c>
    </row>
    <row r="31" spans="1:42" x14ac:dyDescent="0.25">
      <c r="A31" s="19"/>
      <c r="B31" s="94"/>
      <c r="C31" s="95"/>
      <c r="D31" s="95"/>
      <c r="E31" s="96"/>
      <c r="F31" s="97"/>
      <c r="G31" s="19"/>
      <c r="H31" s="22" t="str">
        <f>IF($M31="", "", IF(COUNTIF('Extra Locations'!$B$7:$B$3051, $M31)&gt;0, $Q$4, $Q$5))</f>
        <v/>
      </c>
      <c r="I31" s="19"/>
      <c r="J31" s="22" t="str">
        <f t="shared" si="0"/>
        <v/>
      </c>
      <c r="K31" s="19"/>
      <c r="M31" s="22" t="str">
        <f t="shared" si="1"/>
        <v/>
      </c>
      <c r="O31" s="22" t="str">
        <f t="shared" si="2"/>
        <v/>
      </c>
      <c r="P31" s="22" t="str">
        <f t="shared" si="3"/>
        <v/>
      </c>
      <c r="Q31" s="22" t="str">
        <f>IF($M31="", "", IF(COUNTIF($M$11:$M30, $M31)&gt;0, "", IF($H31=$Q$4, "X", "")))</f>
        <v/>
      </c>
      <c r="S31" s="22" t="str">
        <f>IF(OR($O31="", $P31="", $Q31=""), "", MAX($S$10:$S30)+1)</f>
        <v/>
      </c>
      <c r="U31" s="22">
        <v>21</v>
      </c>
      <c r="V31" s="22" t="str">
        <f t="shared" si="4"/>
        <v/>
      </c>
      <c r="W31" s="49" t="str">
        <f t="shared" si="5"/>
        <v/>
      </c>
      <c r="X31" s="53" t="str">
        <f>IF($V31="", "", IF(IFERROR(INDEX('Extra Locations'!$D$7:$D$3051, MATCH($V31, 'Extra Locations'!$B$7:$B$3051, 0)), "")="", "", IFERROR(INDEX('Extra Locations'!$D$7:$D$3051, MATCH($V31, 'Extra Locations'!$B$7:$B$3051, 0)), "")))</f>
        <v/>
      </c>
      <c r="Y31" s="53" t="str">
        <f>IF($V31="", "", IF(IFERROR(INDEX('Extra Locations'!$C$7:$C$3051, MATCH($V31, 'Extra Locations'!$B$7:$B$3051, 0)), "")="", "", IFERROR(INDEX('Extra Locations'!$C$7:$C$3051, MATCH($V31, 'Extra Locations'!$B$7:$B$3051, 0)), "")))</f>
        <v/>
      </c>
      <c r="AA31" s="25" t="str">
        <f>IF('Extra Locations'!$AC27="", "", 'Extra Locations'!$AC27)</f>
        <v>AB38</v>
      </c>
      <c r="AC31" s="22" t="str">
        <f t="shared" si="6"/>
        <v/>
      </c>
      <c r="AE31" s="75" t="e">
        <f t="shared" si="7"/>
        <v>#N/A</v>
      </c>
      <c r="AF31" s="76" t="e">
        <f t="shared" si="8"/>
        <v>#N/A</v>
      </c>
      <c r="AG31" s="75" t="e">
        <f t="shared" si="9"/>
        <v>#N/A</v>
      </c>
      <c r="AH31" s="76" t="e">
        <f t="shared" si="10"/>
        <v>#N/A</v>
      </c>
      <c r="AI31" s="75" t="e">
        <f t="shared" si="11"/>
        <v>#N/A</v>
      </c>
      <c r="AJ31" s="76" t="e">
        <f t="shared" si="12"/>
        <v>#N/A</v>
      </c>
      <c r="AK31" s="75" t="e">
        <f t="shared" si="13"/>
        <v>#N/A</v>
      </c>
      <c r="AL31" s="76" t="e">
        <f t="shared" si="14"/>
        <v>#N/A</v>
      </c>
      <c r="AM31" s="75" t="e">
        <f t="shared" si="15"/>
        <v>#N/A</v>
      </c>
      <c r="AN31" s="76" t="e">
        <f t="shared" si="16"/>
        <v>#N/A</v>
      </c>
      <c r="AO31" s="75" t="e">
        <f t="shared" si="17"/>
        <v>#N/A</v>
      </c>
      <c r="AP31" s="76" t="e">
        <f t="shared" si="18"/>
        <v>#N/A</v>
      </c>
    </row>
    <row r="32" spans="1:42" x14ac:dyDescent="0.25">
      <c r="A32" s="19"/>
      <c r="B32" s="94"/>
      <c r="C32" s="95"/>
      <c r="D32" s="95"/>
      <c r="E32" s="96"/>
      <c r="F32" s="97"/>
      <c r="G32" s="19"/>
      <c r="H32" s="22" t="str">
        <f>IF($M32="", "", IF(COUNTIF('Extra Locations'!$B$7:$B$3051, $M32)&gt;0, $Q$4, $Q$5))</f>
        <v/>
      </c>
      <c r="I32" s="19"/>
      <c r="J32" s="22" t="str">
        <f t="shared" si="0"/>
        <v/>
      </c>
      <c r="K32" s="19"/>
      <c r="M32" s="22" t="str">
        <f t="shared" si="1"/>
        <v/>
      </c>
      <c r="O32" s="22" t="str">
        <f t="shared" si="2"/>
        <v/>
      </c>
      <c r="P32" s="22" t="str">
        <f t="shared" si="3"/>
        <v/>
      </c>
      <c r="Q32" s="22" t="str">
        <f>IF($M32="", "", IF(COUNTIF($M$11:$M31, $M32)&gt;0, "", IF($H32=$Q$4, "X", "")))</f>
        <v/>
      </c>
      <c r="S32" s="22" t="str">
        <f>IF(OR($O32="", $P32="", $Q32=""), "", MAX($S$10:$S31)+1)</f>
        <v/>
      </c>
      <c r="U32" s="22">
        <v>22</v>
      </c>
      <c r="V32" s="22" t="str">
        <f t="shared" si="4"/>
        <v/>
      </c>
      <c r="W32" s="49" t="str">
        <f t="shared" si="5"/>
        <v/>
      </c>
      <c r="X32" s="53" t="str">
        <f>IF($V32="", "", IF(IFERROR(INDEX('Extra Locations'!$D$7:$D$3051, MATCH($V32, 'Extra Locations'!$B$7:$B$3051, 0)), "")="", "", IFERROR(INDEX('Extra Locations'!$D$7:$D$3051, MATCH($V32, 'Extra Locations'!$B$7:$B$3051, 0)), "")))</f>
        <v/>
      </c>
      <c r="Y32" s="53" t="str">
        <f>IF($V32="", "", IF(IFERROR(INDEX('Extra Locations'!$C$7:$C$3051, MATCH($V32, 'Extra Locations'!$B$7:$B$3051, 0)), "")="", "", IFERROR(INDEX('Extra Locations'!$C$7:$C$3051, MATCH($V32, 'Extra Locations'!$B$7:$B$3051, 0)), "")))</f>
        <v/>
      </c>
      <c r="AA32" s="25" t="str">
        <f>IF('Extra Locations'!$AC28="", "", 'Extra Locations'!$AC28)</f>
        <v>AB39</v>
      </c>
      <c r="AC32" s="22" t="str">
        <f t="shared" si="6"/>
        <v/>
      </c>
      <c r="AE32" s="75" t="e">
        <f t="shared" si="7"/>
        <v>#N/A</v>
      </c>
      <c r="AF32" s="76" t="e">
        <f t="shared" si="8"/>
        <v>#N/A</v>
      </c>
      <c r="AG32" s="75" t="e">
        <f t="shared" si="9"/>
        <v>#N/A</v>
      </c>
      <c r="AH32" s="76" t="e">
        <f t="shared" si="10"/>
        <v>#N/A</v>
      </c>
      <c r="AI32" s="75" t="e">
        <f t="shared" si="11"/>
        <v>#N/A</v>
      </c>
      <c r="AJ32" s="76" t="e">
        <f t="shared" si="12"/>
        <v>#N/A</v>
      </c>
      <c r="AK32" s="75" t="e">
        <f t="shared" si="13"/>
        <v>#N/A</v>
      </c>
      <c r="AL32" s="76" t="e">
        <f t="shared" si="14"/>
        <v>#N/A</v>
      </c>
      <c r="AM32" s="75" t="e">
        <f t="shared" si="15"/>
        <v>#N/A</v>
      </c>
      <c r="AN32" s="76" t="e">
        <f t="shared" si="16"/>
        <v>#N/A</v>
      </c>
      <c r="AO32" s="75" t="e">
        <f t="shared" si="17"/>
        <v>#N/A</v>
      </c>
      <c r="AP32" s="76" t="e">
        <f t="shared" si="18"/>
        <v>#N/A</v>
      </c>
    </row>
    <row r="33" spans="1:42" x14ac:dyDescent="0.25">
      <c r="A33" s="19"/>
      <c r="B33" s="94"/>
      <c r="C33" s="95"/>
      <c r="D33" s="95"/>
      <c r="E33" s="96"/>
      <c r="F33" s="97"/>
      <c r="G33" s="19"/>
      <c r="H33" s="22" t="str">
        <f>IF($M33="", "", IF(COUNTIF('Extra Locations'!$B$7:$B$3051, $M33)&gt;0, $Q$4, $Q$5))</f>
        <v/>
      </c>
      <c r="I33" s="19"/>
      <c r="J33" s="22" t="str">
        <f t="shared" si="0"/>
        <v/>
      </c>
      <c r="K33" s="19"/>
      <c r="M33" s="22" t="str">
        <f t="shared" si="1"/>
        <v/>
      </c>
      <c r="O33" s="22" t="str">
        <f t="shared" si="2"/>
        <v/>
      </c>
      <c r="P33" s="22" t="str">
        <f t="shared" si="3"/>
        <v/>
      </c>
      <c r="Q33" s="22" t="str">
        <f>IF($M33="", "", IF(COUNTIF($M$11:$M32, $M33)&gt;0, "", IF($H33=$Q$4, "X", "")))</f>
        <v/>
      </c>
      <c r="S33" s="22" t="str">
        <f>IF(OR($O33="", $P33="", $Q33=""), "", MAX($S$10:$S32)+1)</f>
        <v/>
      </c>
      <c r="U33" s="22">
        <v>23</v>
      </c>
      <c r="V33" s="22" t="str">
        <f t="shared" si="4"/>
        <v/>
      </c>
      <c r="W33" s="49" t="str">
        <f t="shared" si="5"/>
        <v/>
      </c>
      <c r="X33" s="53" t="str">
        <f>IF($V33="", "", IF(IFERROR(INDEX('Extra Locations'!$D$7:$D$3051, MATCH($V33, 'Extra Locations'!$B$7:$B$3051, 0)), "")="", "", IFERROR(INDEX('Extra Locations'!$D$7:$D$3051, MATCH($V33, 'Extra Locations'!$B$7:$B$3051, 0)), "")))</f>
        <v/>
      </c>
      <c r="Y33" s="53" t="str">
        <f>IF($V33="", "", IF(IFERROR(INDEX('Extra Locations'!$C$7:$C$3051, MATCH($V33, 'Extra Locations'!$B$7:$B$3051, 0)), "")="", "", IFERROR(INDEX('Extra Locations'!$C$7:$C$3051, MATCH($V33, 'Extra Locations'!$B$7:$B$3051, 0)), "")))</f>
        <v/>
      </c>
      <c r="AA33" s="25" t="str">
        <f>IF('Extra Locations'!$AC29="", "", 'Extra Locations'!$AC29)</f>
        <v>AB41</v>
      </c>
      <c r="AC33" s="22" t="str">
        <f t="shared" si="6"/>
        <v/>
      </c>
      <c r="AE33" s="75" t="e">
        <f t="shared" si="7"/>
        <v>#N/A</v>
      </c>
      <c r="AF33" s="76" t="e">
        <f t="shared" si="8"/>
        <v>#N/A</v>
      </c>
      <c r="AG33" s="75" t="e">
        <f t="shared" si="9"/>
        <v>#N/A</v>
      </c>
      <c r="AH33" s="76" t="e">
        <f t="shared" si="10"/>
        <v>#N/A</v>
      </c>
      <c r="AI33" s="75" t="e">
        <f t="shared" si="11"/>
        <v>#N/A</v>
      </c>
      <c r="AJ33" s="76" t="e">
        <f t="shared" si="12"/>
        <v>#N/A</v>
      </c>
      <c r="AK33" s="75" t="e">
        <f t="shared" si="13"/>
        <v>#N/A</v>
      </c>
      <c r="AL33" s="76" t="e">
        <f t="shared" si="14"/>
        <v>#N/A</v>
      </c>
      <c r="AM33" s="75" t="e">
        <f t="shared" si="15"/>
        <v>#N/A</v>
      </c>
      <c r="AN33" s="76" t="e">
        <f t="shared" si="16"/>
        <v>#N/A</v>
      </c>
      <c r="AO33" s="75" t="e">
        <f t="shared" si="17"/>
        <v>#N/A</v>
      </c>
      <c r="AP33" s="76" t="e">
        <f t="shared" si="18"/>
        <v>#N/A</v>
      </c>
    </row>
    <row r="34" spans="1:42" x14ac:dyDescent="0.25">
      <c r="A34" s="19"/>
      <c r="B34" s="94"/>
      <c r="C34" s="95"/>
      <c r="D34" s="95"/>
      <c r="E34" s="96"/>
      <c r="F34" s="97"/>
      <c r="G34" s="19"/>
      <c r="H34" s="22" t="str">
        <f>IF($M34="", "", IF(COUNTIF('Extra Locations'!$B$7:$B$3051, $M34)&gt;0, $Q$4, $Q$5))</f>
        <v/>
      </c>
      <c r="I34" s="19"/>
      <c r="J34" s="22" t="str">
        <f t="shared" si="0"/>
        <v/>
      </c>
      <c r="K34" s="19"/>
      <c r="M34" s="22" t="str">
        <f t="shared" si="1"/>
        <v/>
      </c>
      <c r="O34" s="22" t="str">
        <f t="shared" si="2"/>
        <v/>
      </c>
      <c r="P34" s="22" t="str">
        <f t="shared" si="3"/>
        <v/>
      </c>
      <c r="Q34" s="22" t="str">
        <f>IF($M34="", "", IF(COUNTIF($M$11:$M33, $M34)&gt;0, "", IF($H34=$Q$4, "X", "")))</f>
        <v/>
      </c>
      <c r="S34" s="22" t="str">
        <f>IF(OR($O34="", $P34="", $Q34=""), "", MAX($S$10:$S33)+1)</f>
        <v/>
      </c>
      <c r="U34" s="22">
        <v>24</v>
      </c>
      <c r="V34" s="22" t="str">
        <f t="shared" si="4"/>
        <v/>
      </c>
      <c r="W34" s="49" t="str">
        <f t="shared" si="5"/>
        <v/>
      </c>
      <c r="X34" s="53" t="str">
        <f>IF($V34="", "", IF(IFERROR(INDEX('Extra Locations'!$D$7:$D$3051, MATCH($V34, 'Extra Locations'!$B$7:$B$3051, 0)), "")="", "", IFERROR(INDEX('Extra Locations'!$D$7:$D$3051, MATCH($V34, 'Extra Locations'!$B$7:$B$3051, 0)), "")))</f>
        <v/>
      </c>
      <c r="Y34" s="53" t="str">
        <f>IF($V34="", "", IF(IFERROR(INDEX('Extra Locations'!$C$7:$C$3051, MATCH($V34, 'Extra Locations'!$B$7:$B$3051, 0)), "")="", "", IFERROR(INDEX('Extra Locations'!$C$7:$C$3051, MATCH($V34, 'Extra Locations'!$B$7:$B$3051, 0)), "")))</f>
        <v/>
      </c>
      <c r="AA34" s="25" t="str">
        <f>IF('Extra Locations'!$AC30="", "", 'Extra Locations'!$AC30)</f>
        <v>AB42</v>
      </c>
      <c r="AC34" s="22" t="str">
        <f t="shared" si="6"/>
        <v/>
      </c>
      <c r="AE34" s="75" t="e">
        <f t="shared" si="7"/>
        <v>#N/A</v>
      </c>
      <c r="AF34" s="76" t="e">
        <f t="shared" si="8"/>
        <v>#N/A</v>
      </c>
      <c r="AG34" s="75" t="e">
        <f t="shared" si="9"/>
        <v>#N/A</v>
      </c>
      <c r="AH34" s="76" t="e">
        <f t="shared" si="10"/>
        <v>#N/A</v>
      </c>
      <c r="AI34" s="75" t="e">
        <f t="shared" si="11"/>
        <v>#N/A</v>
      </c>
      <c r="AJ34" s="76" t="e">
        <f t="shared" si="12"/>
        <v>#N/A</v>
      </c>
      <c r="AK34" s="75" t="e">
        <f t="shared" si="13"/>
        <v>#N/A</v>
      </c>
      <c r="AL34" s="76" t="e">
        <f t="shared" si="14"/>
        <v>#N/A</v>
      </c>
      <c r="AM34" s="75" t="e">
        <f t="shared" si="15"/>
        <v>#N/A</v>
      </c>
      <c r="AN34" s="76" t="e">
        <f t="shared" si="16"/>
        <v>#N/A</v>
      </c>
      <c r="AO34" s="75" t="e">
        <f t="shared" si="17"/>
        <v>#N/A</v>
      </c>
      <c r="AP34" s="76" t="e">
        <f t="shared" si="18"/>
        <v>#N/A</v>
      </c>
    </row>
    <row r="35" spans="1:42" x14ac:dyDescent="0.25">
      <c r="A35" s="19"/>
      <c r="B35" s="94"/>
      <c r="C35" s="95"/>
      <c r="D35" s="95"/>
      <c r="E35" s="96"/>
      <c r="F35" s="97"/>
      <c r="G35" s="19"/>
      <c r="H35" s="22" t="str">
        <f>IF($M35="", "", IF(COUNTIF('Extra Locations'!$B$7:$B$3051, $M35)&gt;0, $Q$4, $Q$5))</f>
        <v/>
      </c>
      <c r="I35" s="19"/>
      <c r="J35" s="22" t="str">
        <f t="shared" si="0"/>
        <v/>
      </c>
      <c r="K35" s="19"/>
      <c r="M35" s="22" t="str">
        <f t="shared" si="1"/>
        <v/>
      </c>
      <c r="O35" s="22" t="str">
        <f t="shared" si="2"/>
        <v/>
      </c>
      <c r="P35" s="22" t="str">
        <f t="shared" si="3"/>
        <v/>
      </c>
      <c r="Q35" s="22" t="str">
        <f>IF($M35="", "", IF(COUNTIF($M$11:$M34, $M35)&gt;0, "", IF($H35=$Q$4, "X", "")))</f>
        <v/>
      </c>
      <c r="S35" s="22" t="str">
        <f>IF(OR($O35="", $P35="", $Q35=""), "", MAX($S$10:$S34)+1)</f>
        <v/>
      </c>
      <c r="U35" s="22">
        <v>25</v>
      </c>
      <c r="V35" s="22" t="str">
        <f t="shared" si="4"/>
        <v/>
      </c>
      <c r="W35" s="49" t="str">
        <f t="shared" si="5"/>
        <v/>
      </c>
      <c r="X35" s="53" t="str">
        <f>IF($V35="", "", IF(IFERROR(INDEX('Extra Locations'!$D$7:$D$3051, MATCH($V35, 'Extra Locations'!$B$7:$B$3051, 0)), "")="", "", IFERROR(INDEX('Extra Locations'!$D$7:$D$3051, MATCH($V35, 'Extra Locations'!$B$7:$B$3051, 0)), "")))</f>
        <v/>
      </c>
      <c r="Y35" s="53" t="str">
        <f>IF($V35="", "", IF(IFERROR(INDEX('Extra Locations'!$C$7:$C$3051, MATCH($V35, 'Extra Locations'!$B$7:$B$3051, 0)), "")="", "", IFERROR(INDEX('Extra Locations'!$C$7:$C$3051, MATCH($V35, 'Extra Locations'!$B$7:$B$3051, 0)), "")))</f>
        <v/>
      </c>
      <c r="AA35" s="25" t="str">
        <f>IF('Extra Locations'!$AC31="", "", 'Extra Locations'!$AC31)</f>
        <v>AB43</v>
      </c>
      <c r="AC35" s="22" t="str">
        <f t="shared" si="6"/>
        <v/>
      </c>
      <c r="AE35" s="75" t="e">
        <f t="shared" si="7"/>
        <v>#N/A</v>
      </c>
      <c r="AF35" s="76" t="e">
        <f t="shared" si="8"/>
        <v>#N/A</v>
      </c>
      <c r="AG35" s="75" t="e">
        <f t="shared" si="9"/>
        <v>#N/A</v>
      </c>
      <c r="AH35" s="76" t="e">
        <f t="shared" si="10"/>
        <v>#N/A</v>
      </c>
      <c r="AI35" s="75" t="e">
        <f t="shared" si="11"/>
        <v>#N/A</v>
      </c>
      <c r="AJ35" s="76" t="e">
        <f t="shared" si="12"/>
        <v>#N/A</v>
      </c>
      <c r="AK35" s="75" t="e">
        <f t="shared" si="13"/>
        <v>#N/A</v>
      </c>
      <c r="AL35" s="76" t="e">
        <f t="shared" si="14"/>
        <v>#N/A</v>
      </c>
      <c r="AM35" s="75" t="e">
        <f t="shared" si="15"/>
        <v>#N/A</v>
      </c>
      <c r="AN35" s="76" t="e">
        <f t="shared" si="16"/>
        <v>#N/A</v>
      </c>
      <c r="AO35" s="75" t="e">
        <f t="shared" si="17"/>
        <v>#N/A</v>
      </c>
      <c r="AP35" s="76" t="e">
        <f t="shared" si="18"/>
        <v>#N/A</v>
      </c>
    </row>
    <row r="36" spans="1:42" x14ac:dyDescent="0.25">
      <c r="A36" s="19"/>
      <c r="B36" s="94"/>
      <c r="C36" s="95"/>
      <c r="D36" s="95"/>
      <c r="E36" s="96"/>
      <c r="F36" s="97"/>
      <c r="G36" s="19"/>
      <c r="H36" s="22" t="str">
        <f>IF($M36="", "", IF(COUNTIF('Extra Locations'!$B$7:$B$3051, $M36)&gt;0, $Q$4, $Q$5))</f>
        <v/>
      </c>
      <c r="I36" s="19"/>
      <c r="J36" s="22" t="str">
        <f t="shared" si="0"/>
        <v/>
      </c>
      <c r="K36" s="19"/>
      <c r="M36" s="22" t="str">
        <f t="shared" si="1"/>
        <v/>
      </c>
      <c r="O36" s="22" t="str">
        <f t="shared" si="2"/>
        <v/>
      </c>
      <c r="P36" s="22" t="str">
        <f t="shared" si="3"/>
        <v/>
      </c>
      <c r="Q36" s="22" t="str">
        <f>IF($M36="", "", IF(COUNTIF($M$11:$M35, $M36)&gt;0, "", IF($H36=$Q$4, "X", "")))</f>
        <v/>
      </c>
      <c r="S36" s="22" t="str">
        <f>IF(OR($O36="", $P36="", $Q36=""), "", MAX($S$10:$S35)+1)</f>
        <v/>
      </c>
      <c r="U36" s="22">
        <v>26</v>
      </c>
      <c r="V36" s="22" t="str">
        <f t="shared" si="4"/>
        <v/>
      </c>
      <c r="W36" s="49" t="str">
        <f t="shared" si="5"/>
        <v/>
      </c>
      <c r="X36" s="53" t="str">
        <f>IF($V36="", "", IF(IFERROR(INDEX('Extra Locations'!$D$7:$D$3051, MATCH($V36, 'Extra Locations'!$B$7:$B$3051, 0)), "")="", "", IFERROR(INDEX('Extra Locations'!$D$7:$D$3051, MATCH($V36, 'Extra Locations'!$B$7:$B$3051, 0)), "")))</f>
        <v/>
      </c>
      <c r="Y36" s="53" t="str">
        <f>IF($V36="", "", IF(IFERROR(INDEX('Extra Locations'!$C$7:$C$3051, MATCH($V36, 'Extra Locations'!$B$7:$B$3051, 0)), "")="", "", IFERROR(INDEX('Extra Locations'!$C$7:$C$3051, MATCH($V36, 'Extra Locations'!$B$7:$B$3051, 0)), "")))</f>
        <v/>
      </c>
      <c r="AA36" s="25" t="str">
        <f>IF('Extra Locations'!$AC32="", "", 'Extra Locations'!$AC32)</f>
        <v>AB44</v>
      </c>
      <c r="AC36" s="22" t="str">
        <f t="shared" si="6"/>
        <v/>
      </c>
      <c r="AE36" s="75" t="e">
        <f t="shared" si="7"/>
        <v>#N/A</v>
      </c>
      <c r="AF36" s="76" t="e">
        <f t="shared" si="8"/>
        <v>#N/A</v>
      </c>
      <c r="AG36" s="75" t="e">
        <f t="shared" si="9"/>
        <v>#N/A</v>
      </c>
      <c r="AH36" s="76" t="e">
        <f t="shared" si="10"/>
        <v>#N/A</v>
      </c>
      <c r="AI36" s="75" t="e">
        <f t="shared" si="11"/>
        <v>#N/A</v>
      </c>
      <c r="AJ36" s="76" t="e">
        <f t="shared" si="12"/>
        <v>#N/A</v>
      </c>
      <c r="AK36" s="75" t="e">
        <f t="shared" si="13"/>
        <v>#N/A</v>
      </c>
      <c r="AL36" s="76" t="e">
        <f t="shared" si="14"/>
        <v>#N/A</v>
      </c>
      <c r="AM36" s="75" t="e">
        <f t="shared" si="15"/>
        <v>#N/A</v>
      </c>
      <c r="AN36" s="76" t="e">
        <f t="shared" si="16"/>
        <v>#N/A</v>
      </c>
      <c r="AO36" s="75" t="e">
        <f t="shared" si="17"/>
        <v>#N/A</v>
      </c>
      <c r="AP36" s="76" t="e">
        <f t="shared" si="18"/>
        <v>#N/A</v>
      </c>
    </row>
    <row r="37" spans="1:42" x14ac:dyDescent="0.25">
      <c r="A37" s="19"/>
      <c r="B37" s="94"/>
      <c r="C37" s="95"/>
      <c r="D37" s="95"/>
      <c r="E37" s="96"/>
      <c r="F37" s="97"/>
      <c r="G37" s="19"/>
      <c r="H37" s="22" t="str">
        <f>IF($M37="", "", IF(COUNTIF('Extra Locations'!$B$7:$B$3051, $M37)&gt;0, $Q$4, $Q$5))</f>
        <v/>
      </c>
      <c r="I37" s="19"/>
      <c r="J37" s="22" t="str">
        <f t="shared" si="0"/>
        <v/>
      </c>
      <c r="K37" s="19"/>
      <c r="M37" s="22" t="str">
        <f t="shared" si="1"/>
        <v/>
      </c>
      <c r="O37" s="22" t="str">
        <f t="shared" si="2"/>
        <v/>
      </c>
      <c r="P37" s="22" t="str">
        <f t="shared" si="3"/>
        <v/>
      </c>
      <c r="Q37" s="22" t="str">
        <f>IF($M37="", "", IF(COUNTIF($M$11:$M36, $M37)&gt;0, "", IF($H37=$Q$4, "X", "")))</f>
        <v/>
      </c>
      <c r="S37" s="22" t="str">
        <f>IF(OR($O37="", $P37="", $Q37=""), "", MAX($S$10:$S36)+1)</f>
        <v/>
      </c>
      <c r="U37" s="22">
        <v>27</v>
      </c>
      <c r="V37" s="22" t="str">
        <f t="shared" si="4"/>
        <v/>
      </c>
      <c r="W37" s="49" t="str">
        <f t="shared" si="5"/>
        <v/>
      </c>
      <c r="X37" s="53" t="str">
        <f>IF($V37="", "", IF(IFERROR(INDEX('Extra Locations'!$D$7:$D$3051, MATCH($V37, 'Extra Locations'!$B$7:$B$3051, 0)), "")="", "", IFERROR(INDEX('Extra Locations'!$D$7:$D$3051, MATCH($V37, 'Extra Locations'!$B$7:$B$3051, 0)), "")))</f>
        <v/>
      </c>
      <c r="Y37" s="53" t="str">
        <f>IF($V37="", "", IF(IFERROR(INDEX('Extra Locations'!$C$7:$C$3051, MATCH($V37, 'Extra Locations'!$B$7:$B$3051, 0)), "")="", "", IFERROR(INDEX('Extra Locations'!$C$7:$C$3051, MATCH($V37, 'Extra Locations'!$B$7:$B$3051, 0)), "")))</f>
        <v/>
      </c>
      <c r="AA37" s="25" t="str">
        <f>IF('Extra Locations'!$AC33="", "", 'Extra Locations'!$AC33)</f>
        <v>AB45</v>
      </c>
      <c r="AC37" s="22" t="str">
        <f t="shared" si="6"/>
        <v/>
      </c>
      <c r="AE37" s="75" t="e">
        <f t="shared" si="7"/>
        <v>#N/A</v>
      </c>
      <c r="AF37" s="76" t="e">
        <f t="shared" si="8"/>
        <v>#N/A</v>
      </c>
      <c r="AG37" s="75" t="e">
        <f t="shared" si="9"/>
        <v>#N/A</v>
      </c>
      <c r="AH37" s="76" t="e">
        <f t="shared" si="10"/>
        <v>#N/A</v>
      </c>
      <c r="AI37" s="75" t="e">
        <f t="shared" si="11"/>
        <v>#N/A</v>
      </c>
      <c r="AJ37" s="76" t="e">
        <f t="shared" si="12"/>
        <v>#N/A</v>
      </c>
      <c r="AK37" s="75" t="e">
        <f t="shared" si="13"/>
        <v>#N/A</v>
      </c>
      <c r="AL37" s="76" t="e">
        <f t="shared" si="14"/>
        <v>#N/A</v>
      </c>
      <c r="AM37" s="75" t="e">
        <f t="shared" si="15"/>
        <v>#N/A</v>
      </c>
      <c r="AN37" s="76" t="e">
        <f t="shared" si="16"/>
        <v>#N/A</v>
      </c>
      <c r="AO37" s="75" t="e">
        <f t="shared" si="17"/>
        <v>#N/A</v>
      </c>
      <c r="AP37" s="76" t="e">
        <f t="shared" si="18"/>
        <v>#N/A</v>
      </c>
    </row>
    <row r="38" spans="1:42" x14ac:dyDescent="0.25">
      <c r="A38" s="19"/>
      <c r="B38" s="94"/>
      <c r="C38" s="95"/>
      <c r="D38" s="95"/>
      <c r="E38" s="96"/>
      <c r="F38" s="97"/>
      <c r="G38" s="19"/>
      <c r="H38" s="22" t="str">
        <f>IF($M38="", "", IF(COUNTIF('Extra Locations'!$B$7:$B$3051, $M38)&gt;0, $Q$4, $Q$5))</f>
        <v/>
      </c>
      <c r="I38" s="19"/>
      <c r="J38" s="22" t="str">
        <f t="shared" si="0"/>
        <v/>
      </c>
      <c r="K38" s="19"/>
      <c r="M38" s="22" t="str">
        <f t="shared" si="1"/>
        <v/>
      </c>
      <c r="O38" s="22" t="str">
        <f t="shared" si="2"/>
        <v/>
      </c>
      <c r="P38" s="22" t="str">
        <f t="shared" si="3"/>
        <v/>
      </c>
      <c r="Q38" s="22" t="str">
        <f>IF($M38="", "", IF(COUNTIF($M$11:$M37, $M38)&gt;0, "", IF($H38=$Q$4, "X", "")))</f>
        <v/>
      </c>
      <c r="S38" s="22" t="str">
        <f>IF(OR($O38="", $P38="", $Q38=""), "", MAX($S$10:$S37)+1)</f>
        <v/>
      </c>
      <c r="U38" s="22">
        <v>28</v>
      </c>
      <c r="V38" s="22" t="str">
        <f t="shared" si="4"/>
        <v/>
      </c>
      <c r="W38" s="49" t="str">
        <f t="shared" si="5"/>
        <v/>
      </c>
      <c r="X38" s="53" t="str">
        <f>IF($V38="", "", IF(IFERROR(INDEX('Extra Locations'!$D$7:$D$3051, MATCH($V38, 'Extra Locations'!$B$7:$B$3051, 0)), "")="", "", IFERROR(INDEX('Extra Locations'!$D$7:$D$3051, MATCH($V38, 'Extra Locations'!$B$7:$B$3051, 0)), "")))</f>
        <v/>
      </c>
      <c r="Y38" s="53" t="str">
        <f>IF($V38="", "", IF(IFERROR(INDEX('Extra Locations'!$C$7:$C$3051, MATCH($V38, 'Extra Locations'!$B$7:$B$3051, 0)), "")="", "", IFERROR(INDEX('Extra Locations'!$C$7:$C$3051, MATCH($V38, 'Extra Locations'!$B$7:$B$3051, 0)), "")))</f>
        <v/>
      </c>
      <c r="AA38" s="25" t="str">
        <f>IF('Extra Locations'!$AC34="", "", 'Extra Locations'!$AC34)</f>
        <v>AB51</v>
      </c>
      <c r="AC38" s="22" t="str">
        <f t="shared" si="6"/>
        <v/>
      </c>
      <c r="AE38" s="75" t="e">
        <f t="shared" si="7"/>
        <v>#N/A</v>
      </c>
      <c r="AF38" s="76" t="e">
        <f t="shared" si="8"/>
        <v>#N/A</v>
      </c>
      <c r="AG38" s="75" t="e">
        <f t="shared" si="9"/>
        <v>#N/A</v>
      </c>
      <c r="AH38" s="76" t="e">
        <f t="shared" si="10"/>
        <v>#N/A</v>
      </c>
      <c r="AI38" s="75" t="e">
        <f t="shared" si="11"/>
        <v>#N/A</v>
      </c>
      <c r="AJ38" s="76" t="e">
        <f t="shared" si="12"/>
        <v>#N/A</v>
      </c>
      <c r="AK38" s="75" t="e">
        <f t="shared" si="13"/>
        <v>#N/A</v>
      </c>
      <c r="AL38" s="76" t="e">
        <f t="shared" si="14"/>
        <v>#N/A</v>
      </c>
      <c r="AM38" s="75" t="e">
        <f t="shared" si="15"/>
        <v>#N/A</v>
      </c>
      <c r="AN38" s="76" t="e">
        <f t="shared" si="16"/>
        <v>#N/A</v>
      </c>
      <c r="AO38" s="75" t="e">
        <f t="shared" si="17"/>
        <v>#N/A</v>
      </c>
      <c r="AP38" s="76" t="e">
        <f t="shared" si="18"/>
        <v>#N/A</v>
      </c>
    </row>
    <row r="39" spans="1:42" x14ac:dyDescent="0.25">
      <c r="A39" s="19"/>
      <c r="B39" s="94"/>
      <c r="C39" s="95"/>
      <c r="D39" s="95"/>
      <c r="E39" s="96"/>
      <c r="F39" s="97"/>
      <c r="G39" s="19"/>
      <c r="H39" s="22" t="str">
        <f>IF($M39="", "", IF(COUNTIF('Extra Locations'!$B$7:$B$3051, $M39)&gt;0, $Q$4, $Q$5))</f>
        <v/>
      </c>
      <c r="I39" s="19"/>
      <c r="J39" s="22" t="str">
        <f t="shared" si="0"/>
        <v/>
      </c>
      <c r="K39" s="19"/>
      <c r="M39" s="22" t="str">
        <f t="shared" si="1"/>
        <v/>
      </c>
      <c r="O39" s="22" t="str">
        <f t="shared" si="2"/>
        <v/>
      </c>
      <c r="P39" s="22" t="str">
        <f t="shared" si="3"/>
        <v/>
      </c>
      <c r="Q39" s="22" t="str">
        <f>IF($M39="", "", IF(COUNTIF($M$11:$M38, $M39)&gt;0, "", IF($H39=$Q$4, "X", "")))</f>
        <v/>
      </c>
      <c r="S39" s="22" t="str">
        <f>IF(OR($O39="", $P39="", $Q39=""), "", MAX($S$10:$S38)+1)</f>
        <v/>
      </c>
      <c r="U39" s="22">
        <v>29</v>
      </c>
      <c r="V39" s="22" t="str">
        <f t="shared" si="4"/>
        <v/>
      </c>
      <c r="W39" s="49" t="str">
        <f t="shared" si="5"/>
        <v/>
      </c>
      <c r="X39" s="53" t="str">
        <f>IF($V39="", "", IF(IFERROR(INDEX('Extra Locations'!$D$7:$D$3051, MATCH($V39, 'Extra Locations'!$B$7:$B$3051, 0)), "")="", "", IFERROR(INDEX('Extra Locations'!$D$7:$D$3051, MATCH($V39, 'Extra Locations'!$B$7:$B$3051, 0)), "")))</f>
        <v/>
      </c>
      <c r="Y39" s="53" t="str">
        <f>IF($V39="", "", IF(IFERROR(INDEX('Extra Locations'!$C$7:$C$3051, MATCH($V39, 'Extra Locations'!$B$7:$B$3051, 0)), "")="", "", IFERROR(INDEX('Extra Locations'!$C$7:$C$3051, MATCH($V39, 'Extra Locations'!$B$7:$B$3051, 0)), "")))</f>
        <v/>
      </c>
      <c r="AA39" s="25" t="str">
        <f>IF('Extra Locations'!$AC35="", "", 'Extra Locations'!$AC35)</f>
        <v>AB52</v>
      </c>
      <c r="AC39" s="22" t="str">
        <f t="shared" si="6"/>
        <v/>
      </c>
      <c r="AE39" s="75" t="e">
        <f t="shared" si="7"/>
        <v>#N/A</v>
      </c>
      <c r="AF39" s="76" t="e">
        <f t="shared" si="8"/>
        <v>#N/A</v>
      </c>
      <c r="AG39" s="75" t="e">
        <f t="shared" si="9"/>
        <v>#N/A</v>
      </c>
      <c r="AH39" s="76" t="e">
        <f t="shared" si="10"/>
        <v>#N/A</v>
      </c>
      <c r="AI39" s="75" t="e">
        <f t="shared" si="11"/>
        <v>#N/A</v>
      </c>
      <c r="AJ39" s="76" t="e">
        <f t="shared" si="12"/>
        <v>#N/A</v>
      </c>
      <c r="AK39" s="75" t="e">
        <f t="shared" si="13"/>
        <v>#N/A</v>
      </c>
      <c r="AL39" s="76" t="e">
        <f t="shared" si="14"/>
        <v>#N/A</v>
      </c>
      <c r="AM39" s="75" t="e">
        <f t="shared" si="15"/>
        <v>#N/A</v>
      </c>
      <c r="AN39" s="76" t="e">
        <f t="shared" si="16"/>
        <v>#N/A</v>
      </c>
      <c r="AO39" s="75" t="e">
        <f t="shared" si="17"/>
        <v>#N/A</v>
      </c>
      <c r="AP39" s="76" t="e">
        <f t="shared" si="18"/>
        <v>#N/A</v>
      </c>
    </row>
    <row r="40" spans="1:42" x14ac:dyDescent="0.25">
      <c r="A40" s="19"/>
      <c r="B40" s="94"/>
      <c r="C40" s="95"/>
      <c r="D40" s="95"/>
      <c r="E40" s="96"/>
      <c r="F40" s="97"/>
      <c r="G40" s="19"/>
      <c r="H40" s="22" t="str">
        <f>IF($M40="", "", IF(COUNTIF('Extra Locations'!$B$7:$B$3051, $M40)&gt;0, $Q$4, $Q$5))</f>
        <v/>
      </c>
      <c r="I40" s="19"/>
      <c r="J40" s="22" t="str">
        <f t="shared" si="0"/>
        <v/>
      </c>
      <c r="K40" s="19"/>
      <c r="M40" s="22" t="str">
        <f t="shared" si="1"/>
        <v/>
      </c>
      <c r="O40" s="22" t="str">
        <f t="shared" si="2"/>
        <v/>
      </c>
      <c r="P40" s="22" t="str">
        <f t="shared" si="3"/>
        <v/>
      </c>
      <c r="Q40" s="22" t="str">
        <f>IF($M40="", "", IF(COUNTIF($M$11:$M39, $M40)&gt;0, "", IF($H40=$Q$4, "X", "")))</f>
        <v/>
      </c>
      <c r="S40" s="22" t="str">
        <f>IF(OR($O40="", $P40="", $Q40=""), "", MAX($S$10:$S39)+1)</f>
        <v/>
      </c>
      <c r="U40" s="22">
        <v>30</v>
      </c>
      <c r="V40" s="22" t="str">
        <f t="shared" si="4"/>
        <v/>
      </c>
      <c r="W40" s="49" t="str">
        <f t="shared" si="5"/>
        <v/>
      </c>
      <c r="X40" s="53" t="str">
        <f>IF($V40="", "", IF(IFERROR(INDEX('Extra Locations'!$D$7:$D$3051, MATCH($V40, 'Extra Locations'!$B$7:$B$3051, 0)), "")="", "", IFERROR(INDEX('Extra Locations'!$D$7:$D$3051, MATCH($V40, 'Extra Locations'!$B$7:$B$3051, 0)), "")))</f>
        <v/>
      </c>
      <c r="Y40" s="53" t="str">
        <f>IF($V40="", "", IF(IFERROR(INDEX('Extra Locations'!$C$7:$C$3051, MATCH($V40, 'Extra Locations'!$B$7:$B$3051, 0)), "")="", "", IFERROR(INDEX('Extra Locations'!$C$7:$C$3051, MATCH($V40, 'Extra Locations'!$B$7:$B$3051, 0)), "")))</f>
        <v/>
      </c>
      <c r="AA40" s="25" t="str">
        <f>IF('Extra Locations'!$AC36="", "", 'Extra Locations'!$AC36)</f>
        <v>AB53</v>
      </c>
      <c r="AC40" s="22" t="str">
        <f t="shared" si="6"/>
        <v/>
      </c>
      <c r="AE40" s="75" t="e">
        <f t="shared" si="7"/>
        <v>#N/A</v>
      </c>
      <c r="AF40" s="76" t="e">
        <f t="shared" si="8"/>
        <v>#N/A</v>
      </c>
      <c r="AG40" s="75" t="e">
        <f t="shared" si="9"/>
        <v>#N/A</v>
      </c>
      <c r="AH40" s="76" t="e">
        <f t="shared" si="10"/>
        <v>#N/A</v>
      </c>
      <c r="AI40" s="75" t="e">
        <f t="shared" si="11"/>
        <v>#N/A</v>
      </c>
      <c r="AJ40" s="76" t="e">
        <f t="shared" si="12"/>
        <v>#N/A</v>
      </c>
      <c r="AK40" s="75" t="e">
        <f t="shared" si="13"/>
        <v>#N/A</v>
      </c>
      <c r="AL40" s="76" t="e">
        <f t="shared" si="14"/>
        <v>#N/A</v>
      </c>
      <c r="AM40" s="75" t="e">
        <f t="shared" si="15"/>
        <v>#N/A</v>
      </c>
      <c r="AN40" s="76" t="e">
        <f t="shared" si="16"/>
        <v>#N/A</v>
      </c>
      <c r="AO40" s="75" t="e">
        <f t="shared" si="17"/>
        <v>#N/A</v>
      </c>
      <c r="AP40" s="76" t="e">
        <f t="shared" si="18"/>
        <v>#N/A</v>
      </c>
    </row>
    <row r="41" spans="1:42" x14ac:dyDescent="0.25">
      <c r="A41" s="19"/>
      <c r="B41" s="94"/>
      <c r="C41" s="95"/>
      <c r="D41" s="95"/>
      <c r="E41" s="96"/>
      <c r="F41" s="97"/>
      <c r="G41" s="19"/>
      <c r="H41" s="22" t="str">
        <f>IF($M41="", "", IF(COUNTIF('Extra Locations'!$B$7:$B$3051, $M41)&gt;0, $Q$4, $Q$5))</f>
        <v/>
      </c>
      <c r="I41" s="19"/>
      <c r="J41" s="22" t="str">
        <f t="shared" si="0"/>
        <v/>
      </c>
      <c r="K41" s="19"/>
      <c r="M41" s="22" t="str">
        <f t="shared" si="1"/>
        <v/>
      </c>
      <c r="O41" s="22" t="str">
        <f t="shared" si="2"/>
        <v/>
      </c>
      <c r="P41" s="22" t="str">
        <f t="shared" si="3"/>
        <v/>
      </c>
      <c r="Q41" s="22" t="str">
        <f>IF($M41="", "", IF(COUNTIF($M$11:$M40, $M41)&gt;0, "", IF($H41=$Q$4, "X", "")))</f>
        <v/>
      </c>
      <c r="S41" s="22" t="str">
        <f>IF(OR($O41="", $P41="", $Q41=""), "", MAX($S$10:$S40)+1)</f>
        <v/>
      </c>
      <c r="U41" s="22">
        <v>31</v>
      </c>
      <c r="V41" s="22" t="str">
        <f t="shared" si="4"/>
        <v/>
      </c>
      <c r="W41" s="49" t="str">
        <f t="shared" si="5"/>
        <v/>
      </c>
      <c r="X41" s="53" t="str">
        <f>IF($V41="", "", IF(IFERROR(INDEX('Extra Locations'!$D$7:$D$3051, MATCH($V41, 'Extra Locations'!$B$7:$B$3051, 0)), "")="", "", IFERROR(INDEX('Extra Locations'!$D$7:$D$3051, MATCH($V41, 'Extra Locations'!$B$7:$B$3051, 0)), "")))</f>
        <v/>
      </c>
      <c r="Y41" s="53" t="str">
        <f>IF($V41="", "", IF(IFERROR(INDEX('Extra Locations'!$C$7:$C$3051, MATCH($V41, 'Extra Locations'!$B$7:$B$3051, 0)), "")="", "", IFERROR(INDEX('Extra Locations'!$C$7:$C$3051, MATCH($V41, 'Extra Locations'!$B$7:$B$3051, 0)), "")))</f>
        <v/>
      </c>
      <c r="AA41" s="25" t="str">
        <f>IF('Extra Locations'!$AC37="", "", 'Extra Locations'!$AC37)</f>
        <v>AB54</v>
      </c>
      <c r="AC41" s="22" t="str">
        <f t="shared" si="6"/>
        <v/>
      </c>
      <c r="AE41" s="75" t="e">
        <f t="shared" si="7"/>
        <v>#N/A</v>
      </c>
      <c r="AF41" s="76" t="e">
        <f t="shared" si="8"/>
        <v>#N/A</v>
      </c>
      <c r="AG41" s="75" t="e">
        <f t="shared" si="9"/>
        <v>#N/A</v>
      </c>
      <c r="AH41" s="76" t="e">
        <f t="shared" si="10"/>
        <v>#N/A</v>
      </c>
      <c r="AI41" s="75" t="e">
        <f t="shared" si="11"/>
        <v>#N/A</v>
      </c>
      <c r="AJ41" s="76" t="e">
        <f t="shared" si="12"/>
        <v>#N/A</v>
      </c>
      <c r="AK41" s="75" t="e">
        <f t="shared" si="13"/>
        <v>#N/A</v>
      </c>
      <c r="AL41" s="76" t="e">
        <f t="shared" si="14"/>
        <v>#N/A</v>
      </c>
      <c r="AM41" s="75" t="e">
        <f t="shared" si="15"/>
        <v>#N/A</v>
      </c>
      <c r="AN41" s="76" t="e">
        <f t="shared" si="16"/>
        <v>#N/A</v>
      </c>
      <c r="AO41" s="75" t="e">
        <f t="shared" si="17"/>
        <v>#N/A</v>
      </c>
      <c r="AP41" s="76" t="e">
        <f t="shared" si="18"/>
        <v>#N/A</v>
      </c>
    </row>
    <row r="42" spans="1:42" x14ac:dyDescent="0.25">
      <c r="A42" s="19"/>
      <c r="B42" s="94"/>
      <c r="C42" s="95"/>
      <c r="D42" s="95"/>
      <c r="E42" s="96"/>
      <c r="F42" s="97"/>
      <c r="G42" s="19"/>
      <c r="H42" s="22" t="str">
        <f>IF($M42="", "", IF(COUNTIF('Extra Locations'!$B$7:$B$3051, $M42)&gt;0, $Q$4, $Q$5))</f>
        <v/>
      </c>
      <c r="I42" s="19"/>
      <c r="J42" s="22" t="str">
        <f t="shared" si="0"/>
        <v/>
      </c>
      <c r="K42" s="19"/>
      <c r="M42" s="22" t="str">
        <f t="shared" si="1"/>
        <v/>
      </c>
      <c r="O42" s="22" t="str">
        <f t="shared" si="2"/>
        <v/>
      </c>
      <c r="P42" s="22" t="str">
        <f t="shared" si="3"/>
        <v/>
      </c>
      <c r="Q42" s="22" t="str">
        <f>IF($M42="", "", IF(COUNTIF($M$11:$M41, $M42)&gt;0, "", IF($H42=$Q$4, "X", "")))</f>
        <v/>
      </c>
      <c r="S42" s="22" t="str">
        <f>IF(OR($O42="", $P42="", $Q42=""), "", MAX($S$10:$S41)+1)</f>
        <v/>
      </c>
      <c r="U42" s="22">
        <v>32</v>
      </c>
      <c r="V42" s="22" t="str">
        <f t="shared" si="4"/>
        <v/>
      </c>
      <c r="W42" s="49" t="str">
        <f t="shared" si="5"/>
        <v/>
      </c>
      <c r="X42" s="53" t="str">
        <f>IF($V42="", "", IF(IFERROR(INDEX('Extra Locations'!$D$7:$D$3051, MATCH($V42, 'Extra Locations'!$B$7:$B$3051, 0)), "")="", "", IFERROR(INDEX('Extra Locations'!$D$7:$D$3051, MATCH($V42, 'Extra Locations'!$B$7:$B$3051, 0)), "")))</f>
        <v/>
      </c>
      <c r="Y42" s="53" t="str">
        <f>IF($V42="", "", IF(IFERROR(INDEX('Extra Locations'!$C$7:$C$3051, MATCH($V42, 'Extra Locations'!$B$7:$B$3051, 0)), "")="", "", IFERROR(INDEX('Extra Locations'!$C$7:$C$3051, MATCH($V42, 'Extra Locations'!$B$7:$B$3051, 0)), "")))</f>
        <v/>
      </c>
      <c r="AA42" s="25" t="str">
        <f>IF('Extra Locations'!$AC38="", "", 'Extra Locations'!$AC38)</f>
        <v>AB55</v>
      </c>
      <c r="AC42" s="22" t="str">
        <f t="shared" si="6"/>
        <v/>
      </c>
      <c r="AE42" s="75" t="e">
        <f t="shared" si="7"/>
        <v>#N/A</v>
      </c>
      <c r="AF42" s="76" t="e">
        <f t="shared" si="8"/>
        <v>#N/A</v>
      </c>
      <c r="AG42" s="75" t="e">
        <f t="shared" si="9"/>
        <v>#N/A</v>
      </c>
      <c r="AH42" s="76" t="e">
        <f t="shared" si="10"/>
        <v>#N/A</v>
      </c>
      <c r="AI42" s="75" t="e">
        <f t="shared" si="11"/>
        <v>#N/A</v>
      </c>
      <c r="AJ42" s="76" t="e">
        <f t="shared" si="12"/>
        <v>#N/A</v>
      </c>
      <c r="AK42" s="75" t="e">
        <f t="shared" si="13"/>
        <v>#N/A</v>
      </c>
      <c r="AL42" s="76" t="e">
        <f t="shared" si="14"/>
        <v>#N/A</v>
      </c>
      <c r="AM42" s="75" t="e">
        <f t="shared" si="15"/>
        <v>#N/A</v>
      </c>
      <c r="AN42" s="76" t="e">
        <f t="shared" si="16"/>
        <v>#N/A</v>
      </c>
      <c r="AO42" s="75" t="e">
        <f t="shared" si="17"/>
        <v>#N/A</v>
      </c>
      <c r="AP42" s="76" t="e">
        <f t="shared" si="18"/>
        <v>#N/A</v>
      </c>
    </row>
    <row r="43" spans="1:42" x14ac:dyDescent="0.25">
      <c r="A43" s="19"/>
      <c r="B43" s="94"/>
      <c r="C43" s="95"/>
      <c r="D43" s="95"/>
      <c r="E43" s="96"/>
      <c r="F43" s="97"/>
      <c r="G43" s="19"/>
      <c r="H43" s="22" t="str">
        <f>IF($M43="", "", IF(COUNTIF('Extra Locations'!$B$7:$B$3051, $M43)&gt;0, $Q$4, $Q$5))</f>
        <v/>
      </c>
      <c r="I43" s="19"/>
      <c r="J43" s="22" t="str">
        <f t="shared" si="0"/>
        <v/>
      </c>
      <c r="K43" s="19"/>
      <c r="M43" s="22" t="str">
        <f t="shared" si="1"/>
        <v/>
      </c>
      <c r="O43" s="22" t="str">
        <f t="shared" si="2"/>
        <v/>
      </c>
      <c r="P43" s="22" t="str">
        <f t="shared" si="3"/>
        <v/>
      </c>
      <c r="Q43" s="22" t="str">
        <f>IF($M43="", "", IF(COUNTIF($M$11:$M42, $M43)&gt;0, "", IF($H43=$Q$4, "X", "")))</f>
        <v/>
      </c>
      <c r="S43" s="22" t="str">
        <f>IF(OR($O43="", $P43="", $Q43=""), "", MAX($S$10:$S42)+1)</f>
        <v/>
      </c>
      <c r="U43" s="22">
        <v>33</v>
      </c>
      <c r="V43" s="22" t="str">
        <f t="shared" si="4"/>
        <v/>
      </c>
      <c r="W43" s="49" t="str">
        <f t="shared" si="5"/>
        <v/>
      </c>
      <c r="X43" s="53" t="str">
        <f>IF($V43="", "", IF(IFERROR(INDEX('Extra Locations'!$D$7:$D$3051, MATCH($V43, 'Extra Locations'!$B$7:$B$3051, 0)), "")="", "", IFERROR(INDEX('Extra Locations'!$D$7:$D$3051, MATCH($V43, 'Extra Locations'!$B$7:$B$3051, 0)), "")))</f>
        <v/>
      </c>
      <c r="Y43" s="53" t="str">
        <f>IF($V43="", "", IF(IFERROR(INDEX('Extra Locations'!$C$7:$C$3051, MATCH($V43, 'Extra Locations'!$B$7:$B$3051, 0)), "")="", "", IFERROR(INDEX('Extra Locations'!$C$7:$C$3051, MATCH($V43, 'Extra Locations'!$B$7:$B$3051, 0)), "")))</f>
        <v/>
      </c>
      <c r="AA43" s="25" t="str">
        <f>IF('Extra Locations'!$AC39="", "", 'Extra Locations'!$AC39)</f>
        <v>AB56</v>
      </c>
      <c r="AC43" s="22" t="str">
        <f t="shared" si="6"/>
        <v/>
      </c>
      <c r="AE43" s="75" t="e">
        <f t="shared" si="7"/>
        <v>#N/A</v>
      </c>
      <c r="AF43" s="76" t="e">
        <f t="shared" si="8"/>
        <v>#N/A</v>
      </c>
      <c r="AG43" s="75" t="e">
        <f t="shared" si="9"/>
        <v>#N/A</v>
      </c>
      <c r="AH43" s="76" t="e">
        <f t="shared" si="10"/>
        <v>#N/A</v>
      </c>
      <c r="AI43" s="75" t="e">
        <f t="shared" si="11"/>
        <v>#N/A</v>
      </c>
      <c r="AJ43" s="76" t="e">
        <f t="shared" si="12"/>
        <v>#N/A</v>
      </c>
      <c r="AK43" s="75" t="e">
        <f t="shared" si="13"/>
        <v>#N/A</v>
      </c>
      <c r="AL43" s="76" t="e">
        <f t="shared" si="14"/>
        <v>#N/A</v>
      </c>
      <c r="AM43" s="75" t="e">
        <f t="shared" si="15"/>
        <v>#N/A</v>
      </c>
      <c r="AN43" s="76" t="e">
        <f t="shared" si="16"/>
        <v>#N/A</v>
      </c>
      <c r="AO43" s="75" t="e">
        <f t="shared" si="17"/>
        <v>#N/A</v>
      </c>
      <c r="AP43" s="76" t="e">
        <f t="shared" si="18"/>
        <v>#N/A</v>
      </c>
    </row>
    <row r="44" spans="1:42" x14ac:dyDescent="0.25">
      <c r="A44" s="19"/>
      <c r="B44" s="94"/>
      <c r="C44" s="95"/>
      <c r="D44" s="95"/>
      <c r="E44" s="96"/>
      <c r="F44" s="97"/>
      <c r="G44" s="19"/>
      <c r="H44" s="22" t="str">
        <f>IF($M44="", "", IF(COUNTIF('Extra Locations'!$B$7:$B$3051, $M44)&gt;0, $Q$4, $Q$5))</f>
        <v/>
      </c>
      <c r="I44" s="19"/>
      <c r="J44" s="22" t="str">
        <f t="shared" si="0"/>
        <v/>
      </c>
      <c r="K44" s="19"/>
      <c r="M44" s="22" t="str">
        <f t="shared" si="1"/>
        <v/>
      </c>
      <c r="O44" s="22" t="str">
        <f t="shared" si="2"/>
        <v/>
      </c>
      <c r="P44" s="22" t="str">
        <f t="shared" si="3"/>
        <v/>
      </c>
      <c r="Q44" s="22" t="str">
        <f>IF($M44="", "", IF(COUNTIF($M$11:$M43, $M44)&gt;0, "", IF($H44=$Q$4, "X", "")))</f>
        <v/>
      </c>
      <c r="S44" s="22" t="str">
        <f>IF(OR($O44="", $P44="", $Q44=""), "", MAX($S$10:$S43)+1)</f>
        <v/>
      </c>
      <c r="U44" s="22">
        <v>34</v>
      </c>
      <c r="V44" s="22" t="str">
        <f t="shared" si="4"/>
        <v/>
      </c>
      <c r="W44" s="49" t="str">
        <f t="shared" si="5"/>
        <v/>
      </c>
      <c r="X44" s="53" t="str">
        <f>IF($V44="", "", IF(IFERROR(INDEX('Extra Locations'!$D$7:$D$3051, MATCH($V44, 'Extra Locations'!$B$7:$B$3051, 0)), "")="", "", IFERROR(INDEX('Extra Locations'!$D$7:$D$3051, MATCH($V44, 'Extra Locations'!$B$7:$B$3051, 0)), "")))</f>
        <v/>
      </c>
      <c r="Y44" s="53" t="str">
        <f>IF($V44="", "", IF(IFERROR(INDEX('Extra Locations'!$C$7:$C$3051, MATCH($V44, 'Extra Locations'!$B$7:$B$3051, 0)), "")="", "", IFERROR(INDEX('Extra Locations'!$C$7:$C$3051, MATCH($V44, 'Extra Locations'!$B$7:$B$3051, 0)), "")))</f>
        <v/>
      </c>
      <c r="AA44" s="25" t="str">
        <f>IF('Extra Locations'!$AC40="", "", 'Extra Locations'!$AC40)</f>
        <v>AB99</v>
      </c>
      <c r="AC44" s="22" t="str">
        <f t="shared" si="6"/>
        <v/>
      </c>
      <c r="AE44" s="75" t="e">
        <f t="shared" si="7"/>
        <v>#N/A</v>
      </c>
      <c r="AF44" s="76" t="e">
        <f t="shared" si="8"/>
        <v>#N/A</v>
      </c>
      <c r="AG44" s="75" t="e">
        <f t="shared" si="9"/>
        <v>#N/A</v>
      </c>
      <c r="AH44" s="76" t="e">
        <f t="shared" si="10"/>
        <v>#N/A</v>
      </c>
      <c r="AI44" s="75" t="e">
        <f t="shared" si="11"/>
        <v>#N/A</v>
      </c>
      <c r="AJ44" s="76" t="e">
        <f t="shared" si="12"/>
        <v>#N/A</v>
      </c>
      <c r="AK44" s="75" t="e">
        <f t="shared" si="13"/>
        <v>#N/A</v>
      </c>
      <c r="AL44" s="76" t="e">
        <f t="shared" si="14"/>
        <v>#N/A</v>
      </c>
      <c r="AM44" s="75" t="e">
        <f t="shared" si="15"/>
        <v>#N/A</v>
      </c>
      <c r="AN44" s="76" t="e">
        <f t="shared" si="16"/>
        <v>#N/A</v>
      </c>
      <c r="AO44" s="75" t="e">
        <f t="shared" si="17"/>
        <v>#N/A</v>
      </c>
      <c r="AP44" s="76" t="e">
        <f t="shared" si="18"/>
        <v>#N/A</v>
      </c>
    </row>
    <row r="45" spans="1:42" x14ac:dyDescent="0.25">
      <c r="A45" s="19"/>
      <c r="B45" s="94"/>
      <c r="C45" s="95"/>
      <c r="D45" s="95"/>
      <c r="E45" s="96"/>
      <c r="F45" s="97"/>
      <c r="G45" s="19"/>
      <c r="H45" s="22" t="str">
        <f>IF($M45="", "", IF(COUNTIF('Extra Locations'!$B$7:$B$3051, $M45)&gt;0, $Q$4, $Q$5))</f>
        <v/>
      </c>
      <c r="I45" s="19"/>
      <c r="J45" s="22" t="str">
        <f t="shared" si="0"/>
        <v/>
      </c>
      <c r="K45" s="19"/>
      <c r="M45" s="22" t="str">
        <f t="shared" si="1"/>
        <v/>
      </c>
      <c r="O45" s="22" t="str">
        <f t="shared" si="2"/>
        <v/>
      </c>
      <c r="P45" s="22" t="str">
        <f t="shared" si="3"/>
        <v/>
      </c>
      <c r="Q45" s="22" t="str">
        <f>IF($M45="", "", IF(COUNTIF($M$11:$M44, $M45)&gt;0, "", IF($H45=$Q$4, "X", "")))</f>
        <v/>
      </c>
      <c r="S45" s="22" t="str">
        <f>IF(OR($O45="", $P45="", $Q45=""), "", MAX($S$10:$S44)+1)</f>
        <v/>
      </c>
      <c r="U45" s="22">
        <v>35</v>
      </c>
      <c r="V45" s="22" t="str">
        <f t="shared" si="4"/>
        <v/>
      </c>
      <c r="W45" s="49" t="str">
        <f t="shared" si="5"/>
        <v/>
      </c>
      <c r="X45" s="53" t="str">
        <f>IF($V45="", "", IF(IFERROR(INDEX('Extra Locations'!$D$7:$D$3051, MATCH($V45, 'Extra Locations'!$B$7:$B$3051, 0)), "")="", "", IFERROR(INDEX('Extra Locations'!$D$7:$D$3051, MATCH($V45, 'Extra Locations'!$B$7:$B$3051, 0)), "")))</f>
        <v/>
      </c>
      <c r="Y45" s="53" t="str">
        <f>IF($V45="", "", IF(IFERROR(INDEX('Extra Locations'!$C$7:$C$3051, MATCH($V45, 'Extra Locations'!$B$7:$B$3051, 0)), "")="", "", IFERROR(INDEX('Extra Locations'!$C$7:$C$3051, MATCH($V45, 'Extra Locations'!$B$7:$B$3051, 0)), "")))</f>
        <v/>
      </c>
      <c r="AA45" s="25" t="str">
        <f>IF('Extra Locations'!$AC41="", "", 'Extra Locations'!$AC41)</f>
        <v>AL1</v>
      </c>
      <c r="AC45" s="22" t="str">
        <f t="shared" si="6"/>
        <v/>
      </c>
      <c r="AE45" s="75" t="e">
        <f t="shared" si="7"/>
        <v>#N/A</v>
      </c>
      <c r="AF45" s="76" t="e">
        <f t="shared" si="8"/>
        <v>#N/A</v>
      </c>
      <c r="AG45" s="75" t="e">
        <f t="shared" si="9"/>
        <v>#N/A</v>
      </c>
      <c r="AH45" s="76" t="e">
        <f t="shared" si="10"/>
        <v>#N/A</v>
      </c>
      <c r="AI45" s="75" t="e">
        <f t="shared" si="11"/>
        <v>#N/A</v>
      </c>
      <c r="AJ45" s="76" t="e">
        <f t="shared" si="12"/>
        <v>#N/A</v>
      </c>
      <c r="AK45" s="75" t="e">
        <f t="shared" si="13"/>
        <v>#N/A</v>
      </c>
      <c r="AL45" s="76" t="e">
        <f t="shared" si="14"/>
        <v>#N/A</v>
      </c>
      <c r="AM45" s="75" t="e">
        <f t="shared" si="15"/>
        <v>#N/A</v>
      </c>
      <c r="AN45" s="76" t="e">
        <f t="shared" si="16"/>
        <v>#N/A</v>
      </c>
      <c r="AO45" s="75" t="e">
        <f t="shared" si="17"/>
        <v>#N/A</v>
      </c>
      <c r="AP45" s="76" t="e">
        <f t="shared" si="18"/>
        <v>#N/A</v>
      </c>
    </row>
    <row r="46" spans="1:42" x14ac:dyDescent="0.25">
      <c r="A46" s="19"/>
      <c r="B46" s="94"/>
      <c r="C46" s="95"/>
      <c r="D46" s="95"/>
      <c r="E46" s="96"/>
      <c r="F46" s="97"/>
      <c r="G46" s="19"/>
      <c r="H46" s="22" t="str">
        <f>IF($M46="", "", IF(COUNTIF('Extra Locations'!$B$7:$B$3051, $M46)&gt;0, $Q$4, $Q$5))</f>
        <v/>
      </c>
      <c r="I46" s="19"/>
      <c r="J46" s="22" t="str">
        <f t="shared" si="0"/>
        <v/>
      </c>
      <c r="K46" s="19"/>
      <c r="M46" s="22" t="str">
        <f t="shared" si="1"/>
        <v/>
      </c>
      <c r="O46" s="22" t="str">
        <f t="shared" si="2"/>
        <v/>
      </c>
      <c r="P46" s="22" t="str">
        <f t="shared" si="3"/>
        <v/>
      </c>
      <c r="Q46" s="22" t="str">
        <f>IF($M46="", "", IF(COUNTIF($M$11:$M45, $M46)&gt;0, "", IF($H46=$Q$4, "X", "")))</f>
        <v/>
      </c>
      <c r="S46" s="22" t="str">
        <f>IF(OR($O46="", $P46="", $Q46=""), "", MAX($S$10:$S45)+1)</f>
        <v/>
      </c>
      <c r="U46" s="22">
        <v>36</v>
      </c>
      <c r="V46" s="22" t="str">
        <f t="shared" si="4"/>
        <v/>
      </c>
      <c r="W46" s="49" t="str">
        <f t="shared" si="5"/>
        <v/>
      </c>
      <c r="X46" s="53" t="str">
        <f>IF($V46="", "", IF(IFERROR(INDEX('Extra Locations'!$D$7:$D$3051, MATCH($V46, 'Extra Locations'!$B$7:$B$3051, 0)), "")="", "", IFERROR(INDEX('Extra Locations'!$D$7:$D$3051, MATCH($V46, 'Extra Locations'!$B$7:$B$3051, 0)), "")))</f>
        <v/>
      </c>
      <c r="Y46" s="53" t="str">
        <f>IF($V46="", "", IF(IFERROR(INDEX('Extra Locations'!$C$7:$C$3051, MATCH($V46, 'Extra Locations'!$B$7:$B$3051, 0)), "")="", "", IFERROR(INDEX('Extra Locations'!$C$7:$C$3051, MATCH($V46, 'Extra Locations'!$B$7:$B$3051, 0)), "")))</f>
        <v/>
      </c>
      <c r="AA46" s="25" t="str">
        <f>IF('Extra Locations'!$AC42="", "", 'Extra Locations'!$AC42)</f>
        <v>AL10</v>
      </c>
      <c r="AC46" s="22" t="str">
        <f t="shared" si="6"/>
        <v/>
      </c>
      <c r="AE46" s="75" t="e">
        <f t="shared" si="7"/>
        <v>#N/A</v>
      </c>
      <c r="AF46" s="76" t="e">
        <f t="shared" si="8"/>
        <v>#N/A</v>
      </c>
      <c r="AG46" s="75" t="e">
        <f t="shared" si="9"/>
        <v>#N/A</v>
      </c>
      <c r="AH46" s="76" t="e">
        <f t="shared" si="10"/>
        <v>#N/A</v>
      </c>
      <c r="AI46" s="75" t="e">
        <f t="shared" si="11"/>
        <v>#N/A</v>
      </c>
      <c r="AJ46" s="76" t="e">
        <f t="shared" si="12"/>
        <v>#N/A</v>
      </c>
      <c r="AK46" s="75" t="e">
        <f t="shared" si="13"/>
        <v>#N/A</v>
      </c>
      <c r="AL46" s="76" t="e">
        <f t="shared" si="14"/>
        <v>#N/A</v>
      </c>
      <c r="AM46" s="75" t="e">
        <f t="shared" si="15"/>
        <v>#N/A</v>
      </c>
      <c r="AN46" s="76" t="e">
        <f t="shared" si="16"/>
        <v>#N/A</v>
      </c>
      <c r="AO46" s="75" t="e">
        <f t="shared" si="17"/>
        <v>#N/A</v>
      </c>
      <c r="AP46" s="76" t="e">
        <f t="shared" si="18"/>
        <v>#N/A</v>
      </c>
    </row>
    <row r="47" spans="1:42" x14ac:dyDescent="0.25">
      <c r="A47" s="19"/>
      <c r="B47" s="94"/>
      <c r="C47" s="95"/>
      <c r="D47" s="95"/>
      <c r="E47" s="96"/>
      <c r="F47" s="97"/>
      <c r="G47" s="19"/>
      <c r="H47" s="22" t="str">
        <f>IF($M47="", "", IF(COUNTIF('Extra Locations'!$B$7:$B$3051, $M47)&gt;0, $Q$4, $Q$5))</f>
        <v/>
      </c>
      <c r="I47" s="19"/>
      <c r="J47" s="22" t="str">
        <f t="shared" si="0"/>
        <v/>
      </c>
      <c r="K47" s="19"/>
      <c r="M47" s="22" t="str">
        <f t="shared" si="1"/>
        <v/>
      </c>
      <c r="O47" s="22" t="str">
        <f t="shared" si="2"/>
        <v/>
      </c>
      <c r="P47" s="22" t="str">
        <f t="shared" si="3"/>
        <v/>
      </c>
      <c r="Q47" s="22" t="str">
        <f>IF($M47="", "", IF(COUNTIF($M$11:$M46, $M47)&gt;0, "", IF($H47=$Q$4, "X", "")))</f>
        <v/>
      </c>
      <c r="S47" s="22" t="str">
        <f>IF(OR($O47="", $P47="", $Q47=""), "", MAX($S$10:$S46)+1)</f>
        <v/>
      </c>
      <c r="U47" s="22">
        <v>37</v>
      </c>
      <c r="V47" s="22" t="str">
        <f t="shared" si="4"/>
        <v/>
      </c>
      <c r="W47" s="49" t="str">
        <f t="shared" si="5"/>
        <v/>
      </c>
      <c r="X47" s="53" t="str">
        <f>IF($V47="", "", IF(IFERROR(INDEX('Extra Locations'!$D$7:$D$3051, MATCH($V47, 'Extra Locations'!$B$7:$B$3051, 0)), "")="", "", IFERROR(INDEX('Extra Locations'!$D$7:$D$3051, MATCH($V47, 'Extra Locations'!$B$7:$B$3051, 0)), "")))</f>
        <v/>
      </c>
      <c r="Y47" s="53" t="str">
        <f>IF($V47="", "", IF(IFERROR(INDEX('Extra Locations'!$C$7:$C$3051, MATCH($V47, 'Extra Locations'!$B$7:$B$3051, 0)), "")="", "", IFERROR(INDEX('Extra Locations'!$C$7:$C$3051, MATCH($V47, 'Extra Locations'!$B$7:$B$3051, 0)), "")))</f>
        <v/>
      </c>
      <c r="AA47" s="25" t="str">
        <f>IF('Extra Locations'!$AC43="", "", 'Extra Locations'!$AC43)</f>
        <v>AL2</v>
      </c>
      <c r="AC47" s="22" t="str">
        <f t="shared" si="6"/>
        <v/>
      </c>
      <c r="AE47" s="75" t="e">
        <f t="shared" si="7"/>
        <v>#N/A</v>
      </c>
      <c r="AF47" s="76" t="e">
        <f t="shared" si="8"/>
        <v>#N/A</v>
      </c>
      <c r="AG47" s="75" t="e">
        <f t="shared" si="9"/>
        <v>#N/A</v>
      </c>
      <c r="AH47" s="76" t="e">
        <f t="shared" si="10"/>
        <v>#N/A</v>
      </c>
      <c r="AI47" s="75" t="e">
        <f t="shared" si="11"/>
        <v>#N/A</v>
      </c>
      <c r="AJ47" s="76" t="e">
        <f t="shared" si="12"/>
        <v>#N/A</v>
      </c>
      <c r="AK47" s="75" t="e">
        <f t="shared" si="13"/>
        <v>#N/A</v>
      </c>
      <c r="AL47" s="76" t="e">
        <f t="shared" si="14"/>
        <v>#N/A</v>
      </c>
      <c r="AM47" s="75" t="e">
        <f t="shared" si="15"/>
        <v>#N/A</v>
      </c>
      <c r="AN47" s="76" t="e">
        <f t="shared" si="16"/>
        <v>#N/A</v>
      </c>
      <c r="AO47" s="75" t="e">
        <f t="shared" si="17"/>
        <v>#N/A</v>
      </c>
      <c r="AP47" s="76" t="e">
        <f t="shared" si="18"/>
        <v>#N/A</v>
      </c>
    </row>
    <row r="48" spans="1:42" x14ac:dyDescent="0.25">
      <c r="A48" s="19"/>
      <c r="B48" s="94"/>
      <c r="C48" s="95"/>
      <c r="D48" s="95"/>
      <c r="E48" s="96"/>
      <c r="F48" s="97"/>
      <c r="G48" s="19"/>
      <c r="H48" s="22" t="str">
        <f>IF($M48="", "", IF(COUNTIF('Extra Locations'!$B$7:$B$3051, $M48)&gt;0, $Q$4, $Q$5))</f>
        <v/>
      </c>
      <c r="I48" s="19"/>
      <c r="J48" s="22" t="str">
        <f t="shared" si="0"/>
        <v/>
      </c>
      <c r="K48" s="19"/>
      <c r="M48" s="22" t="str">
        <f t="shared" si="1"/>
        <v/>
      </c>
      <c r="O48" s="22" t="str">
        <f t="shared" si="2"/>
        <v/>
      </c>
      <c r="P48" s="22" t="str">
        <f t="shared" si="3"/>
        <v/>
      </c>
      <c r="Q48" s="22" t="str">
        <f>IF($M48="", "", IF(COUNTIF($M$11:$M47, $M48)&gt;0, "", IF($H48=$Q$4, "X", "")))</f>
        <v/>
      </c>
      <c r="S48" s="22" t="str">
        <f>IF(OR($O48="", $P48="", $Q48=""), "", MAX($S$10:$S47)+1)</f>
        <v/>
      </c>
      <c r="U48" s="22">
        <v>38</v>
      </c>
      <c r="V48" s="22" t="str">
        <f t="shared" si="4"/>
        <v/>
      </c>
      <c r="W48" s="49" t="str">
        <f t="shared" si="5"/>
        <v/>
      </c>
      <c r="X48" s="53" t="str">
        <f>IF($V48="", "", IF(IFERROR(INDEX('Extra Locations'!$D$7:$D$3051, MATCH($V48, 'Extra Locations'!$B$7:$B$3051, 0)), "")="", "", IFERROR(INDEX('Extra Locations'!$D$7:$D$3051, MATCH($V48, 'Extra Locations'!$B$7:$B$3051, 0)), "")))</f>
        <v/>
      </c>
      <c r="Y48" s="53" t="str">
        <f>IF($V48="", "", IF(IFERROR(INDEX('Extra Locations'!$C$7:$C$3051, MATCH($V48, 'Extra Locations'!$B$7:$B$3051, 0)), "")="", "", IFERROR(INDEX('Extra Locations'!$C$7:$C$3051, MATCH($V48, 'Extra Locations'!$B$7:$B$3051, 0)), "")))</f>
        <v/>
      </c>
      <c r="AA48" s="25" t="str">
        <f>IF('Extra Locations'!$AC44="", "", 'Extra Locations'!$AC44)</f>
        <v>AL3</v>
      </c>
      <c r="AC48" s="22" t="str">
        <f t="shared" si="6"/>
        <v/>
      </c>
      <c r="AE48" s="75" t="e">
        <f t="shared" si="7"/>
        <v>#N/A</v>
      </c>
      <c r="AF48" s="76" t="e">
        <f t="shared" si="8"/>
        <v>#N/A</v>
      </c>
      <c r="AG48" s="75" t="e">
        <f t="shared" si="9"/>
        <v>#N/A</v>
      </c>
      <c r="AH48" s="76" t="e">
        <f t="shared" si="10"/>
        <v>#N/A</v>
      </c>
      <c r="AI48" s="75" t="e">
        <f t="shared" si="11"/>
        <v>#N/A</v>
      </c>
      <c r="AJ48" s="76" t="e">
        <f t="shared" si="12"/>
        <v>#N/A</v>
      </c>
      <c r="AK48" s="75" t="e">
        <f t="shared" si="13"/>
        <v>#N/A</v>
      </c>
      <c r="AL48" s="76" t="e">
        <f t="shared" si="14"/>
        <v>#N/A</v>
      </c>
      <c r="AM48" s="75" t="e">
        <f t="shared" si="15"/>
        <v>#N/A</v>
      </c>
      <c r="AN48" s="76" t="e">
        <f t="shared" si="16"/>
        <v>#N/A</v>
      </c>
      <c r="AO48" s="75" t="e">
        <f t="shared" si="17"/>
        <v>#N/A</v>
      </c>
      <c r="AP48" s="76" t="e">
        <f t="shared" si="18"/>
        <v>#N/A</v>
      </c>
    </row>
    <row r="49" spans="1:42" x14ac:dyDescent="0.25">
      <c r="A49" s="19"/>
      <c r="B49" s="94"/>
      <c r="C49" s="95"/>
      <c r="D49" s="95"/>
      <c r="E49" s="96"/>
      <c r="F49" s="97"/>
      <c r="G49" s="19"/>
      <c r="H49" s="22" t="str">
        <f>IF($M49="", "", IF(COUNTIF('Extra Locations'!$B$7:$B$3051, $M49)&gt;0, $Q$4, $Q$5))</f>
        <v/>
      </c>
      <c r="I49" s="19"/>
      <c r="J49" s="22" t="str">
        <f t="shared" si="0"/>
        <v/>
      </c>
      <c r="K49" s="19"/>
      <c r="M49" s="22" t="str">
        <f t="shared" si="1"/>
        <v/>
      </c>
      <c r="O49" s="22" t="str">
        <f t="shared" si="2"/>
        <v/>
      </c>
      <c r="P49" s="22" t="str">
        <f t="shared" si="3"/>
        <v/>
      </c>
      <c r="Q49" s="22" t="str">
        <f>IF($M49="", "", IF(COUNTIF($M$11:$M48, $M49)&gt;0, "", IF($H49=$Q$4, "X", "")))</f>
        <v/>
      </c>
      <c r="S49" s="22" t="str">
        <f>IF(OR($O49="", $P49="", $Q49=""), "", MAX($S$10:$S48)+1)</f>
        <v/>
      </c>
      <c r="U49" s="22">
        <v>39</v>
      </c>
      <c r="V49" s="22" t="str">
        <f t="shared" si="4"/>
        <v/>
      </c>
      <c r="W49" s="49" t="str">
        <f t="shared" si="5"/>
        <v/>
      </c>
      <c r="X49" s="53" t="str">
        <f>IF($V49="", "", IF(IFERROR(INDEX('Extra Locations'!$D$7:$D$3051, MATCH($V49, 'Extra Locations'!$B$7:$B$3051, 0)), "")="", "", IFERROR(INDEX('Extra Locations'!$D$7:$D$3051, MATCH($V49, 'Extra Locations'!$B$7:$B$3051, 0)), "")))</f>
        <v/>
      </c>
      <c r="Y49" s="53" t="str">
        <f>IF($V49="", "", IF(IFERROR(INDEX('Extra Locations'!$C$7:$C$3051, MATCH($V49, 'Extra Locations'!$B$7:$B$3051, 0)), "")="", "", IFERROR(INDEX('Extra Locations'!$C$7:$C$3051, MATCH($V49, 'Extra Locations'!$B$7:$B$3051, 0)), "")))</f>
        <v/>
      </c>
      <c r="AA49" s="25" t="str">
        <f>IF('Extra Locations'!$AC45="", "", 'Extra Locations'!$AC45)</f>
        <v>AL4</v>
      </c>
      <c r="AC49" s="22" t="str">
        <f t="shared" si="6"/>
        <v/>
      </c>
      <c r="AE49" s="75" t="e">
        <f t="shared" si="7"/>
        <v>#N/A</v>
      </c>
      <c r="AF49" s="76" t="e">
        <f t="shared" si="8"/>
        <v>#N/A</v>
      </c>
      <c r="AG49" s="75" t="e">
        <f t="shared" si="9"/>
        <v>#N/A</v>
      </c>
      <c r="AH49" s="76" t="e">
        <f t="shared" si="10"/>
        <v>#N/A</v>
      </c>
      <c r="AI49" s="75" t="e">
        <f t="shared" si="11"/>
        <v>#N/A</v>
      </c>
      <c r="AJ49" s="76" t="e">
        <f t="shared" si="12"/>
        <v>#N/A</v>
      </c>
      <c r="AK49" s="75" t="e">
        <f t="shared" si="13"/>
        <v>#N/A</v>
      </c>
      <c r="AL49" s="76" t="e">
        <f t="shared" si="14"/>
        <v>#N/A</v>
      </c>
      <c r="AM49" s="75" t="e">
        <f t="shared" si="15"/>
        <v>#N/A</v>
      </c>
      <c r="AN49" s="76" t="e">
        <f t="shared" si="16"/>
        <v>#N/A</v>
      </c>
      <c r="AO49" s="75" t="e">
        <f t="shared" si="17"/>
        <v>#N/A</v>
      </c>
      <c r="AP49" s="76" t="e">
        <f t="shared" si="18"/>
        <v>#N/A</v>
      </c>
    </row>
    <row r="50" spans="1:42" x14ac:dyDescent="0.25">
      <c r="A50" s="19"/>
      <c r="B50" s="94"/>
      <c r="C50" s="95"/>
      <c r="D50" s="95"/>
      <c r="E50" s="96"/>
      <c r="F50" s="97"/>
      <c r="G50" s="19"/>
      <c r="H50" s="22" t="str">
        <f>IF($M50="", "", IF(COUNTIF('Extra Locations'!$B$7:$B$3051, $M50)&gt;0, $Q$4, $Q$5))</f>
        <v/>
      </c>
      <c r="I50" s="19"/>
      <c r="J50" s="22" t="str">
        <f t="shared" si="0"/>
        <v/>
      </c>
      <c r="K50" s="19"/>
      <c r="M50" s="22" t="str">
        <f t="shared" si="1"/>
        <v/>
      </c>
      <c r="O50" s="22" t="str">
        <f t="shared" si="2"/>
        <v/>
      </c>
      <c r="P50" s="22" t="str">
        <f t="shared" si="3"/>
        <v/>
      </c>
      <c r="Q50" s="22" t="str">
        <f>IF($M50="", "", IF(COUNTIF($M$11:$M49, $M50)&gt;0, "", IF($H50=$Q$4, "X", "")))</f>
        <v/>
      </c>
      <c r="S50" s="22" t="str">
        <f>IF(OR($O50="", $P50="", $Q50=""), "", MAX($S$10:$S49)+1)</f>
        <v/>
      </c>
      <c r="U50" s="22">
        <v>40</v>
      </c>
      <c r="V50" s="22" t="str">
        <f t="shared" si="4"/>
        <v/>
      </c>
      <c r="W50" s="49" t="str">
        <f t="shared" si="5"/>
        <v/>
      </c>
      <c r="X50" s="53" t="str">
        <f>IF($V50="", "", IF(IFERROR(INDEX('Extra Locations'!$D$7:$D$3051, MATCH($V50, 'Extra Locations'!$B$7:$B$3051, 0)), "")="", "", IFERROR(INDEX('Extra Locations'!$D$7:$D$3051, MATCH($V50, 'Extra Locations'!$B$7:$B$3051, 0)), "")))</f>
        <v/>
      </c>
      <c r="Y50" s="53" t="str">
        <f>IF($V50="", "", IF(IFERROR(INDEX('Extra Locations'!$C$7:$C$3051, MATCH($V50, 'Extra Locations'!$B$7:$B$3051, 0)), "")="", "", IFERROR(INDEX('Extra Locations'!$C$7:$C$3051, MATCH($V50, 'Extra Locations'!$B$7:$B$3051, 0)), "")))</f>
        <v/>
      </c>
      <c r="AA50" s="25" t="str">
        <f>IF('Extra Locations'!$AC46="", "", 'Extra Locations'!$AC46)</f>
        <v>AL5</v>
      </c>
      <c r="AC50" s="22" t="str">
        <f t="shared" si="6"/>
        <v/>
      </c>
      <c r="AE50" s="75" t="e">
        <f t="shared" si="7"/>
        <v>#N/A</v>
      </c>
      <c r="AF50" s="76" t="e">
        <f t="shared" si="8"/>
        <v>#N/A</v>
      </c>
      <c r="AG50" s="75" t="e">
        <f t="shared" si="9"/>
        <v>#N/A</v>
      </c>
      <c r="AH50" s="76" t="e">
        <f t="shared" si="10"/>
        <v>#N/A</v>
      </c>
      <c r="AI50" s="75" t="e">
        <f t="shared" si="11"/>
        <v>#N/A</v>
      </c>
      <c r="AJ50" s="76" t="e">
        <f t="shared" si="12"/>
        <v>#N/A</v>
      </c>
      <c r="AK50" s="75" t="e">
        <f t="shared" si="13"/>
        <v>#N/A</v>
      </c>
      <c r="AL50" s="76" t="e">
        <f t="shared" si="14"/>
        <v>#N/A</v>
      </c>
      <c r="AM50" s="75" t="e">
        <f t="shared" si="15"/>
        <v>#N/A</v>
      </c>
      <c r="AN50" s="76" t="e">
        <f t="shared" si="16"/>
        <v>#N/A</v>
      </c>
      <c r="AO50" s="75" t="e">
        <f t="shared" si="17"/>
        <v>#N/A</v>
      </c>
      <c r="AP50" s="76" t="e">
        <f t="shared" si="18"/>
        <v>#N/A</v>
      </c>
    </row>
    <row r="51" spans="1:42" x14ac:dyDescent="0.25">
      <c r="A51" s="19"/>
      <c r="B51" s="94"/>
      <c r="C51" s="95"/>
      <c r="D51" s="95"/>
      <c r="E51" s="96"/>
      <c r="F51" s="97"/>
      <c r="G51" s="19"/>
      <c r="H51" s="22" t="str">
        <f>IF($M51="", "", IF(COUNTIF('Extra Locations'!$B$7:$B$3051, $M51)&gt;0, $Q$4, $Q$5))</f>
        <v/>
      </c>
      <c r="I51" s="19"/>
      <c r="J51" s="22" t="str">
        <f t="shared" si="0"/>
        <v/>
      </c>
      <c r="K51" s="19"/>
      <c r="M51" s="22" t="str">
        <f t="shared" si="1"/>
        <v/>
      </c>
      <c r="O51" s="22" t="str">
        <f t="shared" si="2"/>
        <v/>
      </c>
      <c r="P51" s="22" t="str">
        <f t="shared" si="3"/>
        <v/>
      </c>
      <c r="Q51" s="22" t="str">
        <f>IF($M51="", "", IF(COUNTIF($M$11:$M50, $M51)&gt;0, "", IF($H51=$Q$4, "X", "")))</f>
        <v/>
      </c>
      <c r="S51" s="22" t="str">
        <f>IF(OR($O51="", $P51="", $Q51=""), "", MAX($S$10:$S50)+1)</f>
        <v/>
      </c>
      <c r="U51" s="22">
        <v>41</v>
      </c>
      <c r="V51" s="22" t="str">
        <f t="shared" si="4"/>
        <v/>
      </c>
      <c r="W51" s="49" t="str">
        <f t="shared" si="5"/>
        <v/>
      </c>
      <c r="X51" s="53" t="str">
        <f>IF($V51="", "", IF(IFERROR(INDEX('Extra Locations'!$D$7:$D$3051, MATCH($V51, 'Extra Locations'!$B$7:$B$3051, 0)), "")="", "", IFERROR(INDEX('Extra Locations'!$D$7:$D$3051, MATCH($V51, 'Extra Locations'!$B$7:$B$3051, 0)), "")))</f>
        <v/>
      </c>
      <c r="Y51" s="53" t="str">
        <f>IF($V51="", "", IF(IFERROR(INDEX('Extra Locations'!$C$7:$C$3051, MATCH($V51, 'Extra Locations'!$B$7:$B$3051, 0)), "")="", "", IFERROR(INDEX('Extra Locations'!$C$7:$C$3051, MATCH($V51, 'Extra Locations'!$B$7:$B$3051, 0)), "")))</f>
        <v/>
      </c>
      <c r="AA51" s="25" t="str">
        <f>IF('Extra Locations'!$AC47="", "", 'Extra Locations'!$AC47)</f>
        <v>AL6</v>
      </c>
      <c r="AC51" s="22" t="str">
        <f t="shared" si="6"/>
        <v/>
      </c>
      <c r="AE51" s="75" t="e">
        <f t="shared" si="7"/>
        <v>#N/A</v>
      </c>
      <c r="AF51" s="76" t="e">
        <f t="shared" si="8"/>
        <v>#N/A</v>
      </c>
      <c r="AG51" s="75" t="e">
        <f t="shared" si="9"/>
        <v>#N/A</v>
      </c>
      <c r="AH51" s="76" t="e">
        <f t="shared" si="10"/>
        <v>#N/A</v>
      </c>
      <c r="AI51" s="75" t="e">
        <f t="shared" si="11"/>
        <v>#N/A</v>
      </c>
      <c r="AJ51" s="76" t="e">
        <f t="shared" si="12"/>
        <v>#N/A</v>
      </c>
      <c r="AK51" s="75" t="e">
        <f t="shared" si="13"/>
        <v>#N/A</v>
      </c>
      <c r="AL51" s="76" t="e">
        <f t="shared" si="14"/>
        <v>#N/A</v>
      </c>
      <c r="AM51" s="75" t="e">
        <f t="shared" si="15"/>
        <v>#N/A</v>
      </c>
      <c r="AN51" s="76" t="e">
        <f t="shared" si="16"/>
        <v>#N/A</v>
      </c>
      <c r="AO51" s="75" t="e">
        <f t="shared" si="17"/>
        <v>#N/A</v>
      </c>
      <c r="AP51" s="76" t="e">
        <f t="shared" si="18"/>
        <v>#N/A</v>
      </c>
    </row>
    <row r="52" spans="1:42" x14ac:dyDescent="0.25">
      <c r="A52" s="19"/>
      <c r="B52" s="94"/>
      <c r="C52" s="95"/>
      <c r="D52" s="95"/>
      <c r="E52" s="96"/>
      <c r="F52" s="97"/>
      <c r="G52" s="19"/>
      <c r="H52" s="22" t="str">
        <f>IF($M52="", "", IF(COUNTIF('Extra Locations'!$B$7:$B$3051, $M52)&gt;0, $Q$4, $Q$5))</f>
        <v/>
      </c>
      <c r="I52" s="19"/>
      <c r="J52" s="22" t="str">
        <f t="shared" si="0"/>
        <v/>
      </c>
      <c r="K52" s="19"/>
      <c r="M52" s="22" t="str">
        <f t="shared" si="1"/>
        <v/>
      </c>
      <c r="O52" s="22" t="str">
        <f t="shared" si="2"/>
        <v/>
      </c>
      <c r="P52" s="22" t="str">
        <f t="shared" si="3"/>
        <v/>
      </c>
      <c r="Q52" s="22" t="str">
        <f>IF($M52="", "", IF(COUNTIF($M$11:$M51, $M52)&gt;0, "", IF($H52=$Q$4, "X", "")))</f>
        <v/>
      </c>
      <c r="S52" s="22" t="str">
        <f>IF(OR($O52="", $P52="", $Q52=""), "", MAX($S$10:$S51)+1)</f>
        <v/>
      </c>
      <c r="U52" s="22">
        <v>42</v>
      </c>
      <c r="V52" s="22" t="str">
        <f t="shared" si="4"/>
        <v/>
      </c>
      <c r="W52" s="49" t="str">
        <f t="shared" si="5"/>
        <v/>
      </c>
      <c r="X52" s="53" t="str">
        <f>IF($V52="", "", IF(IFERROR(INDEX('Extra Locations'!$D$7:$D$3051, MATCH($V52, 'Extra Locations'!$B$7:$B$3051, 0)), "")="", "", IFERROR(INDEX('Extra Locations'!$D$7:$D$3051, MATCH($V52, 'Extra Locations'!$B$7:$B$3051, 0)), "")))</f>
        <v/>
      </c>
      <c r="Y52" s="53" t="str">
        <f>IF($V52="", "", IF(IFERROR(INDEX('Extra Locations'!$C$7:$C$3051, MATCH($V52, 'Extra Locations'!$B$7:$B$3051, 0)), "")="", "", IFERROR(INDEX('Extra Locations'!$C$7:$C$3051, MATCH($V52, 'Extra Locations'!$B$7:$B$3051, 0)), "")))</f>
        <v/>
      </c>
      <c r="AA52" s="25" t="str">
        <f>IF('Extra Locations'!$AC48="", "", 'Extra Locations'!$AC48)</f>
        <v>AL7</v>
      </c>
      <c r="AC52" s="22" t="str">
        <f t="shared" si="6"/>
        <v/>
      </c>
      <c r="AE52" s="75" t="e">
        <f t="shared" si="7"/>
        <v>#N/A</v>
      </c>
      <c r="AF52" s="76" t="e">
        <f t="shared" si="8"/>
        <v>#N/A</v>
      </c>
      <c r="AG52" s="75" t="e">
        <f t="shared" si="9"/>
        <v>#N/A</v>
      </c>
      <c r="AH52" s="76" t="e">
        <f t="shared" si="10"/>
        <v>#N/A</v>
      </c>
      <c r="AI52" s="75" t="e">
        <f t="shared" si="11"/>
        <v>#N/A</v>
      </c>
      <c r="AJ52" s="76" t="e">
        <f t="shared" si="12"/>
        <v>#N/A</v>
      </c>
      <c r="AK52" s="75" t="e">
        <f t="shared" si="13"/>
        <v>#N/A</v>
      </c>
      <c r="AL52" s="76" t="e">
        <f t="shared" si="14"/>
        <v>#N/A</v>
      </c>
      <c r="AM52" s="75" t="e">
        <f t="shared" si="15"/>
        <v>#N/A</v>
      </c>
      <c r="AN52" s="76" t="e">
        <f t="shared" si="16"/>
        <v>#N/A</v>
      </c>
      <c r="AO52" s="75" t="e">
        <f t="shared" si="17"/>
        <v>#N/A</v>
      </c>
      <c r="AP52" s="76" t="e">
        <f t="shared" si="18"/>
        <v>#N/A</v>
      </c>
    </row>
    <row r="53" spans="1:42" x14ac:dyDescent="0.25">
      <c r="A53" s="19"/>
      <c r="B53" s="94"/>
      <c r="C53" s="95"/>
      <c r="D53" s="95"/>
      <c r="E53" s="96"/>
      <c r="F53" s="97"/>
      <c r="G53" s="19"/>
      <c r="H53" s="22" t="str">
        <f>IF($M53="", "", IF(COUNTIF('Extra Locations'!$B$7:$B$3051, $M53)&gt;0, $Q$4, $Q$5))</f>
        <v/>
      </c>
      <c r="I53" s="19"/>
      <c r="J53" s="22" t="str">
        <f t="shared" si="0"/>
        <v/>
      </c>
      <c r="K53" s="19"/>
      <c r="M53" s="22" t="str">
        <f t="shared" si="1"/>
        <v/>
      </c>
      <c r="O53" s="22" t="str">
        <f t="shared" si="2"/>
        <v/>
      </c>
      <c r="P53" s="22" t="str">
        <f t="shared" si="3"/>
        <v/>
      </c>
      <c r="Q53" s="22" t="str">
        <f>IF($M53="", "", IF(COUNTIF($M$11:$M52, $M53)&gt;0, "", IF($H53=$Q$4, "X", "")))</f>
        <v/>
      </c>
      <c r="S53" s="22" t="str">
        <f>IF(OR($O53="", $P53="", $Q53=""), "", MAX($S$10:$S52)+1)</f>
        <v/>
      </c>
      <c r="U53" s="22">
        <v>43</v>
      </c>
      <c r="V53" s="22" t="str">
        <f t="shared" si="4"/>
        <v/>
      </c>
      <c r="W53" s="49" t="str">
        <f t="shared" si="5"/>
        <v/>
      </c>
      <c r="X53" s="53" t="str">
        <f>IF($V53="", "", IF(IFERROR(INDEX('Extra Locations'!$D$7:$D$3051, MATCH($V53, 'Extra Locations'!$B$7:$B$3051, 0)), "")="", "", IFERROR(INDEX('Extra Locations'!$D$7:$D$3051, MATCH($V53, 'Extra Locations'!$B$7:$B$3051, 0)), "")))</f>
        <v/>
      </c>
      <c r="Y53" s="53" t="str">
        <f>IF($V53="", "", IF(IFERROR(INDEX('Extra Locations'!$C$7:$C$3051, MATCH($V53, 'Extra Locations'!$B$7:$B$3051, 0)), "")="", "", IFERROR(INDEX('Extra Locations'!$C$7:$C$3051, MATCH($V53, 'Extra Locations'!$B$7:$B$3051, 0)), "")))</f>
        <v/>
      </c>
      <c r="AA53" s="25" t="str">
        <f>IF('Extra Locations'!$AC49="", "", 'Extra Locations'!$AC49)</f>
        <v>AL8</v>
      </c>
      <c r="AC53" s="22" t="str">
        <f t="shared" si="6"/>
        <v/>
      </c>
      <c r="AE53" s="75" t="e">
        <f t="shared" si="7"/>
        <v>#N/A</v>
      </c>
      <c r="AF53" s="76" t="e">
        <f t="shared" si="8"/>
        <v>#N/A</v>
      </c>
      <c r="AG53" s="75" t="e">
        <f t="shared" si="9"/>
        <v>#N/A</v>
      </c>
      <c r="AH53" s="76" t="e">
        <f t="shared" si="10"/>
        <v>#N/A</v>
      </c>
      <c r="AI53" s="75" t="e">
        <f t="shared" si="11"/>
        <v>#N/A</v>
      </c>
      <c r="AJ53" s="76" t="e">
        <f t="shared" si="12"/>
        <v>#N/A</v>
      </c>
      <c r="AK53" s="75" t="e">
        <f t="shared" si="13"/>
        <v>#N/A</v>
      </c>
      <c r="AL53" s="76" t="e">
        <f t="shared" si="14"/>
        <v>#N/A</v>
      </c>
      <c r="AM53" s="75" t="e">
        <f t="shared" si="15"/>
        <v>#N/A</v>
      </c>
      <c r="AN53" s="76" t="e">
        <f t="shared" si="16"/>
        <v>#N/A</v>
      </c>
      <c r="AO53" s="75" t="e">
        <f t="shared" si="17"/>
        <v>#N/A</v>
      </c>
      <c r="AP53" s="76" t="e">
        <f t="shared" si="18"/>
        <v>#N/A</v>
      </c>
    </row>
    <row r="54" spans="1:42" x14ac:dyDescent="0.25">
      <c r="A54" s="19"/>
      <c r="B54" s="94"/>
      <c r="C54" s="95"/>
      <c r="D54" s="95"/>
      <c r="E54" s="96"/>
      <c r="F54" s="97"/>
      <c r="G54" s="19"/>
      <c r="H54" s="22" t="str">
        <f>IF($M54="", "", IF(COUNTIF('Extra Locations'!$B$7:$B$3051, $M54)&gt;0, $Q$4, $Q$5))</f>
        <v/>
      </c>
      <c r="I54" s="19"/>
      <c r="J54" s="22" t="str">
        <f t="shared" si="0"/>
        <v/>
      </c>
      <c r="K54" s="19"/>
      <c r="M54" s="22" t="str">
        <f t="shared" si="1"/>
        <v/>
      </c>
      <c r="O54" s="22" t="str">
        <f t="shared" si="2"/>
        <v/>
      </c>
      <c r="P54" s="22" t="str">
        <f t="shared" si="3"/>
        <v/>
      </c>
      <c r="Q54" s="22" t="str">
        <f>IF($M54="", "", IF(COUNTIF($M$11:$M53, $M54)&gt;0, "", IF($H54=$Q$4, "X", "")))</f>
        <v/>
      </c>
      <c r="S54" s="22" t="str">
        <f>IF(OR($O54="", $P54="", $Q54=""), "", MAX($S$10:$S53)+1)</f>
        <v/>
      </c>
      <c r="U54" s="22">
        <v>44</v>
      </c>
      <c r="V54" s="22" t="str">
        <f t="shared" si="4"/>
        <v/>
      </c>
      <c r="W54" s="49" t="str">
        <f t="shared" si="5"/>
        <v/>
      </c>
      <c r="X54" s="53" t="str">
        <f>IF($V54="", "", IF(IFERROR(INDEX('Extra Locations'!$D$7:$D$3051, MATCH($V54, 'Extra Locations'!$B$7:$B$3051, 0)), "")="", "", IFERROR(INDEX('Extra Locations'!$D$7:$D$3051, MATCH($V54, 'Extra Locations'!$B$7:$B$3051, 0)), "")))</f>
        <v/>
      </c>
      <c r="Y54" s="53" t="str">
        <f>IF($V54="", "", IF(IFERROR(INDEX('Extra Locations'!$C$7:$C$3051, MATCH($V54, 'Extra Locations'!$B$7:$B$3051, 0)), "")="", "", IFERROR(INDEX('Extra Locations'!$C$7:$C$3051, MATCH($V54, 'Extra Locations'!$B$7:$B$3051, 0)), "")))</f>
        <v/>
      </c>
      <c r="AA54" s="25" t="str">
        <f>IF('Extra Locations'!$AC50="", "", 'Extra Locations'!$AC50)</f>
        <v>AL9</v>
      </c>
      <c r="AC54" s="22" t="str">
        <f t="shared" si="6"/>
        <v/>
      </c>
      <c r="AE54" s="75" t="e">
        <f t="shared" si="7"/>
        <v>#N/A</v>
      </c>
      <c r="AF54" s="76" t="e">
        <f t="shared" si="8"/>
        <v>#N/A</v>
      </c>
      <c r="AG54" s="75" t="e">
        <f t="shared" si="9"/>
        <v>#N/A</v>
      </c>
      <c r="AH54" s="76" t="e">
        <f t="shared" si="10"/>
        <v>#N/A</v>
      </c>
      <c r="AI54" s="75" t="e">
        <f t="shared" si="11"/>
        <v>#N/A</v>
      </c>
      <c r="AJ54" s="76" t="e">
        <f t="shared" si="12"/>
        <v>#N/A</v>
      </c>
      <c r="AK54" s="75" t="e">
        <f t="shared" si="13"/>
        <v>#N/A</v>
      </c>
      <c r="AL54" s="76" t="e">
        <f t="shared" si="14"/>
        <v>#N/A</v>
      </c>
      <c r="AM54" s="75" t="e">
        <f t="shared" si="15"/>
        <v>#N/A</v>
      </c>
      <c r="AN54" s="76" t="e">
        <f t="shared" si="16"/>
        <v>#N/A</v>
      </c>
      <c r="AO54" s="75" t="e">
        <f t="shared" si="17"/>
        <v>#N/A</v>
      </c>
      <c r="AP54" s="76" t="e">
        <f t="shared" si="18"/>
        <v>#N/A</v>
      </c>
    </row>
    <row r="55" spans="1:42" x14ac:dyDescent="0.25">
      <c r="A55" s="19"/>
      <c r="B55" s="94"/>
      <c r="C55" s="95"/>
      <c r="D55" s="95"/>
      <c r="E55" s="96"/>
      <c r="F55" s="97"/>
      <c r="G55" s="19"/>
      <c r="H55" s="22" t="str">
        <f>IF($M55="", "", IF(COUNTIF('Extra Locations'!$B$7:$B$3051, $M55)&gt;0, $Q$4, $Q$5))</f>
        <v/>
      </c>
      <c r="I55" s="19"/>
      <c r="J55" s="22" t="str">
        <f t="shared" si="0"/>
        <v/>
      </c>
      <c r="K55" s="19"/>
      <c r="M55" s="22" t="str">
        <f t="shared" si="1"/>
        <v/>
      </c>
      <c r="O55" s="22" t="str">
        <f t="shared" si="2"/>
        <v/>
      </c>
      <c r="P55" s="22" t="str">
        <f t="shared" si="3"/>
        <v/>
      </c>
      <c r="Q55" s="22" t="str">
        <f>IF($M55="", "", IF(COUNTIF($M$11:$M54, $M55)&gt;0, "", IF($H55=$Q$4, "X", "")))</f>
        <v/>
      </c>
      <c r="S55" s="22" t="str">
        <f>IF(OR($O55="", $P55="", $Q55=""), "", MAX($S$10:$S54)+1)</f>
        <v/>
      </c>
      <c r="U55" s="22">
        <v>45</v>
      </c>
      <c r="V55" s="22" t="str">
        <f t="shared" si="4"/>
        <v/>
      </c>
      <c r="W55" s="49" t="str">
        <f t="shared" si="5"/>
        <v/>
      </c>
      <c r="X55" s="53" t="str">
        <f>IF($V55="", "", IF(IFERROR(INDEX('Extra Locations'!$D$7:$D$3051, MATCH($V55, 'Extra Locations'!$B$7:$B$3051, 0)), "")="", "", IFERROR(INDEX('Extra Locations'!$D$7:$D$3051, MATCH($V55, 'Extra Locations'!$B$7:$B$3051, 0)), "")))</f>
        <v/>
      </c>
      <c r="Y55" s="53" t="str">
        <f>IF($V55="", "", IF(IFERROR(INDEX('Extra Locations'!$C$7:$C$3051, MATCH($V55, 'Extra Locations'!$B$7:$B$3051, 0)), "")="", "", IFERROR(INDEX('Extra Locations'!$C$7:$C$3051, MATCH($V55, 'Extra Locations'!$B$7:$B$3051, 0)), "")))</f>
        <v/>
      </c>
      <c r="AA55" s="25" t="str">
        <f>IF('Extra Locations'!$AC51="", "", 'Extra Locations'!$AC51)</f>
        <v>B1</v>
      </c>
      <c r="AC55" s="22" t="str">
        <f t="shared" si="6"/>
        <v/>
      </c>
      <c r="AE55" s="75" t="e">
        <f t="shared" si="7"/>
        <v>#N/A</v>
      </c>
      <c r="AF55" s="76" t="e">
        <f t="shared" si="8"/>
        <v>#N/A</v>
      </c>
      <c r="AG55" s="75" t="e">
        <f t="shared" si="9"/>
        <v>#N/A</v>
      </c>
      <c r="AH55" s="76" t="e">
        <f t="shared" si="10"/>
        <v>#N/A</v>
      </c>
      <c r="AI55" s="75" t="e">
        <f t="shared" si="11"/>
        <v>#N/A</v>
      </c>
      <c r="AJ55" s="76" t="e">
        <f t="shared" si="12"/>
        <v>#N/A</v>
      </c>
      <c r="AK55" s="75" t="e">
        <f t="shared" si="13"/>
        <v>#N/A</v>
      </c>
      <c r="AL55" s="76" t="e">
        <f t="shared" si="14"/>
        <v>#N/A</v>
      </c>
      <c r="AM55" s="75" t="e">
        <f t="shared" si="15"/>
        <v>#N/A</v>
      </c>
      <c r="AN55" s="76" t="e">
        <f t="shared" si="16"/>
        <v>#N/A</v>
      </c>
      <c r="AO55" s="75" t="e">
        <f t="shared" si="17"/>
        <v>#N/A</v>
      </c>
      <c r="AP55" s="76" t="e">
        <f t="shared" si="18"/>
        <v>#N/A</v>
      </c>
    </row>
    <row r="56" spans="1:42" x14ac:dyDescent="0.25">
      <c r="A56" s="19"/>
      <c r="B56" s="94"/>
      <c r="C56" s="95"/>
      <c r="D56" s="95"/>
      <c r="E56" s="96"/>
      <c r="F56" s="97"/>
      <c r="G56" s="19"/>
      <c r="H56" s="22" t="str">
        <f>IF($M56="", "", IF(COUNTIF('Extra Locations'!$B$7:$B$3051, $M56)&gt;0, $Q$4, $Q$5))</f>
        <v/>
      </c>
      <c r="I56" s="19"/>
      <c r="J56" s="22" t="str">
        <f t="shared" si="0"/>
        <v/>
      </c>
      <c r="K56" s="19"/>
      <c r="M56" s="22" t="str">
        <f t="shared" si="1"/>
        <v/>
      </c>
      <c r="O56" s="22" t="str">
        <f t="shared" si="2"/>
        <v/>
      </c>
      <c r="P56" s="22" t="str">
        <f t="shared" si="3"/>
        <v/>
      </c>
      <c r="Q56" s="22" t="str">
        <f>IF($M56="", "", IF(COUNTIF($M$11:$M55, $M56)&gt;0, "", IF($H56=$Q$4, "X", "")))</f>
        <v/>
      </c>
      <c r="S56" s="22" t="str">
        <f>IF(OR($O56="", $P56="", $Q56=""), "", MAX($S$10:$S55)+1)</f>
        <v/>
      </c>
      <c r="U56" s="22">
        <v>46</v>
      </c>
      <c r="V56" s="22" t="str">
        <f t="shared" si="4"/>
        <v/>
      </c>
      <c r="W56" s="49" t="str">
        <f t="shared" si="5"/>
        <v/>
      </c>
      <c r="X56" s="53" t="str">
        <f>IF($V56="", "", IF(IFERROR(INDEX('Extra Locations'!$D$7:$D$3051, MATCH($V56, 'Extra Locations'!$B$7:$B$3051, 0)), "")="", "", IFERROR(INDEX('Extra Locations'!$D$7:$D$3051, MATCH($V56, 'Extra Locations'!$B$7:$B$3051, 0)), "")))</f>
        <v/>
      </c>
      <c r="Y56" s="53" t="str">
        <f>IF($V56="", "", IF(IFERROR(INDEX('Extra Locations'!$C$7:$C$3051, MATCH($V56, 'Extra Locations'!$B$7:$B$3051, 0)), "")="", "", IFERROR(INDEX('Extra Locations'!$C$7:$C$3051, MATCH($V56, 'Extra Locations'!$B$7:$B$3051, 0)), "")))</f>
        <v/>
      </c>
      <c r="AA56" s="25" t="str">
        <f>IF('Extra Locations'!$AC52="", "", 'Extra Locations'!$AC52)</f>
        <v>B10</v>
      </c>
      <c r="AC56" s="22" t="str">
        <f t="shared" si="6"/>
        <v/>
      </c>
      <c r="AE56" s="75" t="e">
        <f t="shared" si="7"/>
        <v>#N/A</v>
      </c>
      <c r="AF56" s="76" t="e">
        <f t="shared" si="8"/>
        <v>#N/A</v>
      </c>
      <c r="AG56" s="75" t="e">
        <f t="shared" si="9"/>
        <v>#N/A</v>
      </c>
      <c r="AH56" s="76" t="e">
        <f t="shared" si="10"/>
        <v>#N/A</v>
      </c>
      <c r="AI56" s="75" t="e">
        <f t="shared" si="11"/>
        <v>#N/A</v>
      </c>
      <c r="AJ56" s="76" t="e">
        <f t="shared" si="12"/>
        <v>#N/A</v>
      </c>
      <c r="AK56" s="75" t="e">
        <f t="shared" si="13"/>
        <v>#N/A</v>
      </c>
      <c r="AL56" s="76" t="e">
        <f t="shared" si="14"/>
        <v>#N/A</v>
      </c>
      <c r="AM56" s="75" t="e">
        <f t="shared" si="15"/>
        <v>#N/A</v>
      </c>
      <c r="AN56" s="76" t="e">
        <f t="shared" si="16"/>
        <v>#N/A</v>
      </c>
      <c r="AO56" s="75" t="e">
        <f t="shared" si="17"/>
        <v>#N/A</v>
      </c>
      <c r="AP56" s="76" t="e">
        <f t="shared" si="18"/>
        <v>#N/A</v>
      </c>
    </row>
    <row r="57" spans="1:42" x14ac:dyDescent="0.25">
      <c r="A57" s="19"/>
      <c r="B57" s="94"/>
      <c r="C57" s="95"/>
      <c r="D57" s="95"/>
      <c r="E57" s="96"/>
      <c r="F57" s="97"/>
      <c r="G57" s="19"/>
      <c r="H57" s="22" t="str">
        <f>IF($M57="", "", IF(COUNTIF('Extra Locations'!$B$7:$B$3051, $M57)&gt;0, $Q$4, $Q$5))</f>
        <v/>
      </c>
      <c r="I57" s="19"/>
      <c r="J57" s="22" t="str">
        <f t="shared" si="0"/>
        <v/>
      </c>
      <c r="K57" s="19"/>
      <c r="M57" s="22" t="str">
        <f t="shared" si="1"/>
        <v/>
      </c>
      <c r="O57" s="22" t="str">
        <f t="shared" si="2"/>
        <v/>
      </c>
      <c r="P57" s="22" t="str">
        <f t="shared" si="3"/>
        <v/>
      </c>
      <c r="Q57" s="22" t="str">
        <f>IF($M57="", "", IF(COUNTIF($M$11:$M56, $M57)&gt;0, "", IF($H57=$Q$4, "X", "")))</f>
        <v/>
      </c>
      <c r="S57" s="22" t="str">
        <f>IF(OR($O57="", $P57="", $Q57=""), "", MAX($S$10:$S56)+1)</f>
        <v/>
      </c>
      <c r="U57" s="22">
        <v>47</v>
      </c>
      <c r="V57" s="22" t="str">
        <f t="shared" si="4"/>
        <v/>
      </c>
      <c r="W57" s="49" t="str">
        <f t="shared" si="5"/>
        <v/>
      </c>
      <c r="X57" s="53" t="str">
        <f>IF($V57="", "", IF(IFERROR(INDEX('Extra Locations'!$D$7:$D$3051, MATCH($V57, 'Extra Locations'!$B$7:$B$3051, 0)), "")="", "", IFERROR(INDEX('Extra Locations'!$D$7:$D$3051, MATCH($V57, 'Extra Locations'!$B$7:$B$3051, 0)), "")))</f>
        <v/>
      </c>
      <c r="Y57" s="53" t="str">
        <f>IF($V57="", "", IF(IFERROR(INDEX('Extra Locations'!$C$7:$C$3051, MATCH($V57, 'Extra Locations'!$B$7:$B$3051, 0)), "")="", "", IFERROR(INDEX('Extra Locations'!$C$7:$C$3051, MATCH($V57, 'Extra Locations'!$B$7:$B$3051, 0)), "")))</f>
        <v/>
      </c>
      <c r="AA57" s="25" t="str">
        <f>IF('Extra Locations'!$AC53="", "", 'Extra Locations'!$AC53)</f>
        <v>B11</v>
      </c>
      <c r="AC57" s="22" t="str">
        <f t="shared" si="6"/>
        <v/>
      </c>
      <c r="AE57" s="75" t="e">
        <f t="shared" si="7"/>
        <v>#N/A</v>
      </c>
      <c r="AF57" s="76" t="e">
        <f t="shared" si="8"/>
        <v>#N/A</v>
      </c>
      <c r="AG57" s="75" t="e">
        <f t="shared" si="9"/>
        <v>#N/A</v>
      </c>
      <c r="AH57" s="76" t="e">
        <f t="shared" si="10"/>
        <v>#N/A</v>
      </c>
      <c r="AI57" s="75" t="e">
        <f t="shared" si="11"/>
        <v>#N/A</v>
      </c>
      <c r="AJ57" s="76" t="e">
        <f t="shared" si="12"/>
        <v>#N/A</v>
      </c>
      <c r="AK57" s="75" t="e">
        <f t="shared" si="13"/>
        <v>#N/A</v>
      </c>
      <c r="AL57" s="76" t="e">
        <f t="shared" si="14"/>
        <v>#N/A</v>
      </c>
      <c r="AM57" s="75" t="e">
        <f t="shared" si="15"/>
        <v>#N/A</v>
      </c>
      <c r="AN57" s="76" t="e">
        <f t="shared" si="16"/>
        <v>#N/A</v>
      </c>
      <c r="AO57" s="75" t="e">
        <f t="shared" si="17"/>
        <v>#N/A</v>
      </c>
      <c r="AP57" s="76" t="e">
        <f t="shared" si="18"/>
        <v>#N/A</v>
      </c>
    </row>
    <row r="58" spans="1:42" x14ac:dyDescent="0.25">
      <c r="A58" s="19"/>
      <c r="B58" s="94"/>
      <c r="C58" s="95"/>
      <c r="D58" s="95"/>
      <c r="E58" s="96"/>
      <c r="F58" s="97"/>
      <c r="G58" s="19"/>
      <c r="H58" s="22" t="str">
        <f>IF($M58="", "", IF(COUNTIF('Extra Locations'!$B$7:$B$3051, $M58)&gt;0, $Q$4, $Q$5))</f>
        <v/>
      </c>
      <c r="I58" s="19"/>
      <c r="J58" s="22" t="str">
        <f t="shared" si="0"/>
        <v/>
      </c>
      <c r="K58" s="19"/>
      <c r="M58" s="22" t="str">
        <f t="shared" si="1"/>
        <v/>
      </c>
      <c r="O58" s="22" t="str">
        <f t="shared" si="2"/>
        <v/>
      </c>
      <c r="P58" s="22" t="str">
        <f t="shared" si="3"/>
        <v/>
      </c>
      <c r="Q58" s="22" t="str">
        <f>IF($M58="", "", IF(COUNTIF($M$11:$M57, $M58)&gt;0, "", IF($H58=$Q$4, "X", "")))</f>
        <v/>
      </c>
      <c r="S58" s="22" t="str">
        <f>IF(OR($O58="", $P58="", $Q58=""), "", MAX($S$10:$S57)+1)</f>
        <v/>
      </c>
      <c r="U58" s="22">
        <v>48</v>
      </c>
      <c r="V58" s="22" t="str">
        <f t="shared" si="4"/>
        <v/>
      </c>
      <c r="W58" s="49" t="str">
        <f t="shared" si="5"/>
        <v/>
      </c>
      <c r="X58" s="53" t="str">
        <f>IF($V58="", "", IF(IFERROR(INDEX('Extra Locations'!$D$7:$D$3051, MATCH($V58, 'Extra Locations'!$B$7:$B$3051, 0)), "")="", "", IFERROR(INDEX('Extra Locations'!$D$7:$D$3051, MATCH($V58, 'Extra Locations'!$B$7:$B$3051, 0)), "")))</f>
        <v/>
      </c>
      <c r="Y58" s="53" t="str">
        <f>IF($V58="", "", IF(IFERROR(INDEX('Extra Locations'!$C$7:$C$3051, MATCH($V58, 'Extra Locations'!$B$7:$B$3051, 0)), "")="", "", IFERROR(INDEX('Extra Locations'!$C$7:$C$3051, MATCH($V58, 'Extra Locations'!$B$7:$B$3051, 0)), "")))</f>
        <v/>
      </c>
      <c r="AA58" s="25" t="str">
        <f>IF('Extra Locations'!$AC54="", "", 'Extra Locations'!$AC54)</f>
        <v>B12</v>
      </c>
      <c r="AC58" s="22" t="str">
        <f t="shared" si="6"/>
        <v/>
      </c>
      <c r="AE58" s="75" t="e">
        <f t="shared" si="7"/>
        <v>#N/A</v>
      </c>
      <c r="AF58" s="76" t="e">
        <f t="shared" si="8"/>
        <v>#N/A</v>
      </c>
      <c r="AG58" s="75" t="e">
        <f t="shared" si="9"/>
        <v>#N/A</v>
      </c>
      <c r="AH58" s="76" t="e">
        <f t="shared" si="10"/>
        <v>#N/A</v>
      </c>
      <c r="AI58" s="75" t="e">
        <f t="shared" si="11"/>
        <v>#N/A</v>
      </c>
      <c r="AJ58" s="76" t="e">
        <f t="shared" si="12"/>
        <v>#N/A</v>
      </c>
      <c r="AK58" s="75" t="e">
        <f t="shared" si="13"/>
        <v>#N/A</v>
      </c>
      <c r="AL58" s="76" t="e">
        <f t="shared" si="14"/>
        <v>#N/A</v>
      </c>
      <c r="AM58" s="75" t="e">
        <f t="shared" si="15"/>
        <v>#N/A</v>
      </c>
      <c r="AN58" s="76" t="e">
        <f t="shared" si="16"/>
        <v>#N/A</v>
      </c>
      <c r="AO58" s="75" t="e">
        <f t="shared" si="17"/>
        <v>#N/A</v>
      </c>
      <c r="AP58" s="76" t="e">
        <f t="shared" si="18"/>
        <v>#N/A</v>
      </c>
    </row>
    <row r="59" spans="1:42" x14ac:dyDescent="0.25">
      <c r="A59" s="19"/>
      <c r="B59" s="94"/>
      <c r="C59" s="95"/>
      <c r="D59" s="95"/>
      <c r="E59" s="96"/>
      <c r="F59" s="97"/>
      <c r="G59" s="19"/>
      <c r="H59" s="22" t="str">
        <f>IF($M59="", "", IF(COUNTIF('Extra Locations'!$B$7:$B$3051, $M59)&gt;0, $Q$4, $Q$5))</f>
        <v/>
      </c>
      <c r="I59" s="19"/>
      <c r="J59" s="22" t="str">
        <f t="shared" si="0"/>
        <v/>
      </c>
      <c r="K59" s="19"/>
      <c r="M59" s="22" t="str">
        <f t="shared" si="1"/>
        <v/>
      </c>
      <c r="O59" s="22" t="str">
        <f t="shared" si="2"/>
        <v/>
      </c>
      <c r="P59" s="22" t="str">
        <f t="shared" si="3"/>
        <v/>
      </c>
      <c r="Q59" s="22" t="str">
        <f>IF($M59="", "", IF(COUNTIF($M$11:$M58, $M59)&gt;0, "", IF($H59=$Q$4, "X", "")))</f>
        <v/>
      </c>
      <c r="S59" s="22" t="str">
        <f>IF(OR($O59="", $P59="", $Q59=""), "", MAX($S$10:$S58)+1)</f>
        <v/>
      </c>
      <c r="U59" s="22">
        <v>49</v>
      </c>
      <c r="V59" s="22" t="str">
        <f t="shared" si="4"/>
        <v/>
      </c>
      <c r="W59" s="49" t="str">
        <f t="shared" si="5"/>
        <v/>
      </c>
      <c r="X59" s="53" t="str">
        <f>IF($V59="", "", IF(IFERROR(INDEX('Extra Locations'!$D$7:$D$3051, MATCH($V59, 'Extra Locations'!$B$7:$B$3051, 0)), "")="", "", IFERROR(INDEX('Extra Locations'!$D$7:$D$3051, MATCH($V59, 'Extra Locations'!$B$7:$B$3051, 0)), "")))</f>
        <v/>
      </c>
      <c r="Y59" s="53" t="str">
        <f>IF($V59="", "", IF(IFERROR(INDEX('Extra Locations'!$C$7:$C$3051, MATCH($V59, 'Extra Locations'!$B$7:$B$3051, 0)), "")="", "", IFERROR(INDEX('Extra Locations'!$C$7:$C$3051, MATCH($V59, 'Extra Locations'!$B$7:$B$3051, 0)), "")))</f>
        <v/>
      </c>
      <c r="AA59" s="25" t="str">
        <f>IF('Extra Locations'!$AC55="", "", 'Extra Locations'!$AC55)</f>
        <v>B13</v>
      </c>
      <c r="AC59" s="22" t="str">
        <f t="shared" si="6"/>
        <v/>
      </c>
      <c r="AE59" s="75" t="e">
        <f t="shared" si="7"/>
        <v>#N/A</v>
      </c>
      <c r="AF59" s="76" t="e">
        <f t="shared" si="8"/>
        <v>#N/A</v>
      </c>
      <c r="AG59" s="75" t="e">
        <f t="shared" si="9"/>
        <v>#N/A</v>
      </c>
      <c r="AH59" s="76" t="e">
        <f t="shared" si="10"/>
        <v>#N/A</v>
      </c>
      <c r="AI59" s="75" t="e">
        <f t="shared" si="11"/>
        <v>#N/A</v>
      </c>
      <c r="AJ59" s="76" t="e">
        <f t="shared" si="12"/>
        <v>#N/A</v>
      </c>
      <c r="AK59" s="75" t="e">
        <f t="shared" si="13"/>
        <v>#N/A</v>
      </c>
      <c r="AL59" s="76" t="e">
        <f t="shared" si="14"/>
        <v>#N/A</v>
      </c>
      <c r="AM59" s="75" t="e">
        <f t="shared" si="15"/>
        <v>#N/A</v>
      </c>
      <c r="AN59" s="76" t="e">
        <f t="shared" si="16"/>
        <v>#N/A</v>
      </c>
      <c r="AO59" s="75" t="e">
        <f t="shared" si="17"/>
        <v>#N/A</v>
      </c>
      <c r="AP59" s="76" t="e">
        <f t="shared" si="18"/>
        <v>#N/A</v>
      </c>
    </row>
    <row r="60" spans="1:42" x14ac:dyDescent="0.25">
      <c r="A60" s="19"/>
      <c r="B60" s="94"/>
      <c r="C60" s="95"/>
      <c r="D60" s="95"/>
      <c r="E60" s="96"/>
      <c r="F60" s="97"/>
      <c r="G60" s="19"/>
      <c r="H60" s="22" t="str">
        <f>IF($M60="", "", IF(COUNTIF('Extra Locations'!$B$7:$B$3051, $M60)&gt;0, $Q$4, $Q$5))</f>
        <v/>
      </c>
      <c r="I60" s="19"/>
      <c r="J60" s="22" t="str">
        <f t="shared" si="0"/>
        <v/>
      </c>
      <c r="K60" s="19"/>
      <c r="M60" s="22" t="str">
        <f t="shared" si="1"/>
        <v/>
      </c>
      <c r="O60" s="22" t="str">
        <f t="shared" si="2"/>
        <v/>
      </c>
      <c r="P60" s="22" t="str">
        <f t="shared" si="3"/>
        <v/>
      </c>
      <c r="Q60" s="22" t="str">
        <f>IF($M60="", "", IF(COUNTIF($M$11:$M59, $M60)&gt;0, "", IF($H60=$Q$4, "X", "")))</f>
        <v/>
      </c>
      <c r="S60" s="22" t="str">
        <f>IF(OR($O60="", $P60="", $Q60=""), "", MAX($S$10:$S59)+1)</f>
        <v/>
      </c>
      <c r="U60" s="22">
        <v>50</v>
      </c>
      <c r="V60" s="22" t="str">
        <f t="shared" si="4"/>
        <v/>
      </c>
      <c r="W60" s="49" t="str">
        <f t="shared" si="5"/>
        <v/>
      </c>
      <c r="X60" s="53" t="str">
        <f>IF($V60="", "", IF(IFERROR(INDEX('Extra Locations'!$D$7:$D$3051, MATCH($V60, 'Extra Locations'!$B$7:$B$3051, 0)), "")="", "", IFERROR(INDEX('Extra Locations'!$D$7:$D$3051, MATCH($V60, 'Extra Locations'!$B$7:$B$3051, 0)), "")))</f>
        <v/>
      </c>
      <c r="Y60" s="53" t="str">
        <f>IF($V60="", "", IF(IFERROR(INDEX('Extra Locations'!$C$7:$C$3051, MATCH($V60, 'Extra Locations'!$B$7:$B$3051, 0)), "")="", "", IFERROR(INDEX('Extra Locations'!$C$7:$C$3051, MATCH($V60, 'Extra Locations'!$B$7:$B$3051, 0)), "")))</f>
        <v/>
      </c>
      <c r="AA60" s="25" t="str">
        <f>IF('Extra Locations'!$AC56="", "", 'Extra Locations'!$AC56)</f>
        <v>B14</v>
      </c>
      <c r="AC60" s="22" t="str">
        <f t="shared" si="6"/>
        <v/>
      </c>
      <c r="AE60" s="75" t="e">
        <f t="shared" si="7"/>
        <v>#N/A</v>
      </c>
      <c r="AF60" s="76" t="e">
        <f t="shared" si="8"/>
        <v>#N/A</v>
      </c>
      <c r="AG60" s="75" t="e">
        <f t="shared" si="9"/>
        <v>#N/A</v>
      </c>
      <c r="AH60" s="76" t="e">
        <f t="shared" si="10"/>
        <v>#N/A</v>
      </c>
      <c r="AI60" s="75" t="e">
        <f t="shared" si="11"/>
        <v>#N/A</v>
      </c>
      <c r="AJ60" s="76" t="e">
        <f t="shared" si="12"/>
        <v>#N/A</v>
      </c>
      <c r="AK60" s="75" t="e">
        <f t="shared" si="13"/>
        <v>#N/A</v>
      </c>
      <c r="AL60" s="76" t="e">
        <f t="shared" si="14"/>
        <v>#N/A</v>
      </c>
      <c r="AM60" s="75" t="e">
        <f t="shared" si="15"/>
        <v>#N/A</v>
      </c>
      <c r="AN60" s="76" t="e">
        <f t="shared" si="16"/>
        <v>#N/A</v>
      </c>
      <c r="AO60" s="75" t="e">
        <f t="shared" si="17"/>
        <v>#N/A</v>
      </c>
      <c r="AP60" s="76" t="e">
        <f t="shared" si="18"/>
        <v>#N/A</v>
      </c>
    </row>
    <row r="61" spans="1:42" x14ac:dyDescent="0.25">
      <c r="A61" s="19"/>
      <c r="B61" s="94"/>
      <c r="C61" s="95"/>
      <c r="D61" s="95"/>
      <c r="E61" s="96"/>
      <c r="F61" s="97"/>
      <c r="G61" s="19"/>
      <c r="H61" s="22" t="str">
        <f>IF($M61="", "", IF(COUNTIF('Extra Locations'!$B$7:$B$3051, $M61)&gt;0, $Q$4, $Q$5))</f>
        <v/>
      </c>
      <c r="I61" s="19"/>
      <c r="J61" s="22" t="str">
        <f t="shared" si="0"/>
        <v/>
      </c>
      <c r="K61" s="19"/>
      <c r="M61" s="22" t="str">
        <f t="shared" si="1"/>
        <v/>
      </c>
      <c r="O61" s="22" t="str">
        <f t="shared" si="2"/>
        <v/>
      </c>
      <c r="P61" s="22" t="str">
        <f t="shared" si="3"/>
        <v/>
      </c>
      <c r="Q61" s="22" t="str">
        <f>IF($M61="", "", IF(COUNTIF($M$11:$M60, $M61)&gt;0, "", IF($H61=$Q$4, "X", "")))</f>
        <v/>
      </c>
      <c r="S61" s="22" t="str">
        <f>IF(OR($O61="", $P61="", $Q61=""), "", MAX($S$10:$S60)+1)</f>
        <v/>
      </c>
      <c r="U61" s="22">
        <v>51</v>
      </c>
      <c r="V61" s="22" t="str">
        <f t="shared" si="4"/>
        <v/>
      </c>
      <c r="W61" s="49" t="str">
        <f t="shared" si="5"/>
        <v/>
      </c>
      <c r="X61" s="53" t="str">
        <f>IF($V61="", "", IF(IFERROR(INDEX('Extra Locations'!$D$7:$D$3051, MATCH($V61, 'Extra Locations'!$B$7:$B$3051, 0)), "")="", "", IFERROR(INDEX('Extra Locations'!$D$7:$D$3051, MATCH($V61, 'Extra Locations'!$B$7:$B$3051, 0)), "")))</f>
        <v/>
      </c>
      <c r="Y61" s="53" t="str">
        <f>IF($V61="", "", IF(IFERROR(INDEX('Extra Locations'!$C$7:$C$3051, MATCH($V61, 'Extra Locations'!$B$7:$B$3051, 0)), "")="", "", IFERROR(INDEX('Extra Locations'!$C$7:$C$3051, MATCH($V61, 'Extra Locations'!$B$7:$B$3051, 0)), "")))</f>
        <v/>
      </c>
      <c r="AA61" s="25" t="str">
        <f>IF('Extra Locations'!$AC57="", "", 'Extra Locations'!$AC57)</f>
        <v>B15</v>
      </c>
      <c r="AC61" s="22" t="str">
        <f t="shared" si="6"/>
        <v/>
      </c>
      <c r="AE61" s="75" t="e">
        <f t="shared" si="7"/>
        <v>#N/A</v>
      </c>
      <c r="AF61" s="76" t="e">
        <f t="shared" si="8"/>
        <v>#N/A</v>
      </c>
      <c r="AG61" s="75" t="e">
        <f t="shared" si="9"/>
        <v>#N/A</v>
      </c>
      <c r="AH61" s="76" t="e">
        <f t="shared" si="10"/>
        <v>#N/A</v>
      </c>
      <c r="AI61" s="75" t="e">
        <f t="shared" si="11"/>
        <v>#N/A</v>
      </c>
      <c r="AJ61" s="76" t="e">
        <f t="shared" si="12"/>
        <v>#N/A</v>
      </c>
      <c r="AK61" s="75" t="e">
        <f t="shared" si="13"/>
        <v>#N/A</v>
      </c>
      <c r="AL61" s="76" t="e">
        <f t="shared" si="14"/>
        <v>#N/A</v>
      </c>
      <c r="AM61" s="75" t="e">
        <f t="shared" si="15"/>
        <v>#N/A</v>
      </c>
      <c r="AN61" s="76" t="e">
        <f t="shared" si="16"/>
        <v>#N/A</v>
      </c>
      <c r="AO61" s="75" t="e">
        <f t="shared" si="17"/>
        <v>#N/A</v>
      </c>
      <c r="AP61" s="76" t="e">
        <f t="shared" si="18"/>
        <v>#N/A</v>
      </c>
    </row>
    <row r="62" spans="1:42" x14ac:dyDescent="0.25">
      <c r="A62" s="19"/>
      <c r="B62" s="94"/>
      <c r="C62" s="95"/>
      <c r="D62" s="95"/>
      <c r="E62" s="96"/>
      <c r="F62" s="97"/>
      <c r="G62" s="19"/>
      <c r="H62" s="22" t="str">
        <f>IF($M62="", "", IF(COUNTIF('Extra Locations'!$B$7:$B$3051, $M62)&gt;0, $Q$4, $Q$5))</f>
        <v/>
      </c>
      <c r="I62" s="19"/>
      <c r="J62" s="22" t="str">
        <f t="shared" si="0"/>
        <v/>
      </c>
      <c r="K62" s="19"/>
      <c r="M62" s="22" t="str">
        <f t="shared" si="1"/>
        <v/>
      </c>
      <c r="O62" s="22" t="str">
        <f t="shared" si="2"/>
        <v/>
      </c>
      <c r="P62" s="22" t="str">
        <f t="shared" si="3"/>
        <v/>
      </c>
      <c r="Q62" s="22" t="str">
        <f>IF($M62="", "", IF(COUNTIF($M$11:$M61, $M62)&gt;0, "", IF($H62=$Q$4, "X", "")))</f>
        <v/>
      </c>
      <c r="S62" s="22" t="str">
        <f>IF(OR($O62="", $P62="", $Q62=""), "", MAX($S$10:$S61)+1)</f>
        <v/>
      </c>
      <c r="U62" s="22">
        <v>52</v>
      </c>
      <c r="V62" s="22" t="str">
        <f t="shared" si="4"/>
        <v/>
      </c>
      <c r="W62" s="49" t="str">
        <f t="shared" si="5"/>
        <v/>
      </c>
      <c r="X62" s="53" t="str">
        <f>IF($V62="", "", IF(IFERROR(INDEX('Extra Locations'!$D$7:$D$3051, MATCH($V62, 'Extra Locations'!$B$7:$B$3051, 0)), "")="", "", IFERROR(INDEX('Extra Locations'!$D$7:$D$3051, MATCH($V62, 'Extra Locations'!$B$7:$B$3051, 0)), "")))</f>
        <v/>
      </c>
      <c r="Y62" s="53" t="str">
        <f>IF($V62="", "", IF(IFERROR(INDEX('Extra Locations'!$C$7:$C$3051, MATCH($V62, 'Extra Locations'!$B$7:$B$3051, 0)), "")="", "", IFERROR(INDEX('Extra Locations'!$C$7:$C$3051, MATCH($V62, 'Extra Locations'!$B$7:$B$3051, 0)), "")))</f>
        <v/>
      </c>
      <c r="AA62" s="25" t="str">
        <f>IF('Extra Locations'!$AC58="", "", 'Extra Locations'!$AC58)</f>
        <v>B16</v>
      </c>
      <c r="AC62" s="22" t="str">
        <f t="shared" si="6"/>
        <v/>
      </c>
      <c r="AE62" s="75" t="e">
        <f t="shared" si="7"/>
        <v>#N/A</v>
      </c>
      <c r="AF62" s="76" t="e">
        <f t="shared" si="8"/>
        <v>#N/A</v>
      </c>
      <c r="AG62" s="75" t="e">
        <f t="shared" si="9"/>
        <v>#N/A</v>
      </c>
      <c r="AH62" s="76" t="e">
        <f t="shared" si="10"/>
        <v>#N/A</v>
      </c>
      <c r="AI62" s="75" t="e">
        <f t="shared" si="11"/>
        <v>#N/A</v>
      </c>
      <c r="AJ62" s="76" t="e">
        <f t="shared" si="12"/>
        <v>#N/A</v>
      </c>
      <c r="AK62" s="75" t="e">
        <f t="shared" si="13"/>
        <v>#N/A</v>
      </c>
      <c r="AL62" s="76" t="e">
        <f t="shared" si="14"/>
        <v>#N/A</v>
      </c>
      <c r="AM62" s="75" t="e">
        <f t="shared" si="15"/>
        <v>#N/A</v>
      </c>
      <c r="AN62" s="76" t="e">
        <f t="shared" si="16"/>
        <v>#N/A</v>
      </c>
      <c r="AO62" s="75" t="e">
        <f t="shared" si="17"/>
        <v>#N/A</v>
      </c>
      <c r="AP62" s="76" t="e">
        <f t="shared" si="18"/>
        <v>#N/A</v>
      </c>
    </row>
    <row r="63" spans="1:42" x14ac:dyDescent="0.25">
      <c r="A63" s="19"/>
      <c r="B63" s="94"/>
      <c r="C63" s="95"/>
      <c r="D63" s="95"/>
      <c r="E63" s="96"/>
      <c r="F63" s="97"/>
      <c r="G63" s="19"/>
      <c r="H63" s="22" t="str">
        <f>IF($M63="", "", IF(COUNTIF('Extra Locations'!$B$7:$B$3051, $M63)&gt;0, $Q$4, $Q$5))</f>
        <v/>
      </c>
      <c r="I63" s="19"/>
      <c r="J63" s="22" t="str">
        <f t="shared" si="0"/>
        <v/>
      </c>
      <c r="K63" s="19"/>
      <c r="M63" s="22" t="str">
        <f t="shared" si="1"/>
        <v/>
      </c>
      <c r="O63" s="22" t="str">
        <f t="shared" si="2"/>
        <v/>
      </c>
      <c r="P63" s="22" t="str">
        <f t="shared" si="3"/>
        <v/>
      </c>
      <c r="Q63" s="22" t="str">
        <f>IF($M63="", "", IF(COUNTIF($M$11:$M62, $M63)&gt;0, "", IF($H63=$Q$4, "X", "")))</f>
        <v/>
      </c>
      <c r="S63" s="22" t="str">
        <f>IF(OR($O63="", $P63="", $Q63=""), "", MAX($S$10:$S62)+1)</f>
        <v/>
      </c>
      <c r="U63" s="22">
        <v>53</v>
      </c>
      <c r="V63" s="22" t="str">
        <f t="shared" si="4"/>
        <v/>
      </c>
      <c r="W63" s="49" t="str">
        <f t="shared" si="5"/>
        <v/>
      </c>
      <c r="X63" s="53" t="str">
        <f>IF($V63="", "", IF(IFERROR(INDEX('Extra Locations'!$D$7:$D$3051, MATCH($V63, 'Extra Locations'!$B$7:$B$3051, 0)), "")="", "", IFERROR(INDEX('Extra Locations'!$D$7:$D$3051, MATCH($V63, 'Extra Locations'!$B$7:$B$3051, 0)), "")))</f>
        <v/>
      </c>
      <c r="Y63" s="53" t="str">
        <f>IF($V63="", "", IF(IFERROR(INDEX('Extra Locations'!$C$7:$C$3051, MATCH($V63, 'Extra Locations'!$B$7:$B$3051, 0)), "")="", "", IFERROR(INDEX('Extra Locations'!$C$7:$C$3051, MATCH($V63, 'Extra Locations'!$B$7:$B$3051, 0)), "")))</f>
        <v/>
      </c>
      <c r="AA63" s="25" t="str">
        <f>IF('Extra Locations'!$AC59="", "", 'Extra Locations'!$AC59)</f>
        <v>B17</v>
      </c>
      <c r="AC63" s="22" t="str">
        <f t="shared" si="6"/>
        <v/>
      </c>
      <c r="AE63" s="75" t="e">
        <f t="shared" si="7"/>
        <v>#N/A</v>
      </c>
      <c r="AF63" s="76" t="e">
        <f t="shared" si="8"/>
        <v>#N/A</v>
      </c>
      <c r="AG63" s="75" t="e">
        <f t="shared" si="9"/>
        <v>#N/A</v>
      </c>
      <c r="AH63" s="76" t="e">
        <f t="shared" si="10"/>
        <v>#N/A</v>
      </c>
      <c r="AI63" s="75" t="e">
        <f t="shared" si="11"/>
        <v>#N/A</v>
      </c>
      <c r="AJ63" s="76" t="e">
        <f t="shared" si="12"/>
        <v>#N/A</v>
      </c>
      <c r="AK63" s="75" t="e">
        <f t="shared" si="13"/>
        <v>#N/A</v>
      </c>
      <c r="AL63" s="76" t="e">
        <f t="shared" si="14"/>
        <v>#N/A</v>
      </c>
      <c r="AM63" s="75" t="e">
        <f t="shared" si="15"/>
        <v>#N/A</v>
      </c>
      <c r="AN63" s="76" t="e">
        <f t="shared" si="16"/>
        <v>#N/A</v>
      </c>
      <c r="AO63" s="75" t="e">
        <f t="shared" si="17"/>
        <v>#N/A</v>
      </c>
      <c r="AP63" s="76" t="e">
        <f t="shared" si="18"/>
        <v>#N/A</v>
      </c>
    </row>
    <row r="64" spans="1:42" x14ac:dyDescent="0.25">
      <c r="A64" s="19"/>
      <c r="B64" s="94"/>
      <c r="C64" s="95"/>
      <c r="D64" s="95"/>
      <c r="E64" s="96"/>
      <c r="F64" s="97"/>
      <c r="G64" s="19"/>
      <c r="H64" s="22" t="str">
        <f>IF($M64="", "", IF(COUNTIF('Extra Locations'!$B$7:$B$3051, $M64)&gt;0, $Q$4, $Q$5))</f>
        <v/>
      </c>
      <c r="I64" s="19"/>
      <c r="J64" s="22" t="str">
        <f t="shared" si="0"/>
        <v/>
      </c>
      <c r="K64" s="19"/>
      <c r="M64" s="22" t="str">
        <f t="shared" si="1"/>
        <v/>
      </c>
      <c r="O64" s="22" t="str">
        <f t="shared" si="2"/>
        <v/>
      </c>
      <c r="P64" s="22" t="str">
        <f t="shared" si="3"/>
        <v/>
      </c>
      <c r="Q64" s="22" t="str">
        <f>IF($M64="", "", IF(COUNTIF($M$11:$M63, $M64)&gt;0, "", IF($H64=$Q$4, "X", "")))</f>
        <v/>
      </c>
      <c r="S64" s="22" t="str">
        <f>IF(OR($O64="", $P64="", $Q64=""), "", MAX($S$10:$S63)+1)</f>
        <v/>
      </c>
      <c r="U64" s="22">
        <v>54</v>
      </c>
      <c r="V64" s="22" t="str">
        <f t="shared" si="4"/>
        <v/>
      </c>
      <c r="W64" s="49" t="str">
        <f t="shared" si="5"/>
        <v/>
      </c>
      <c r="X64" s="53" t="str">
        <f>IF($V64="", "", IF(IFERROR(INDEX('Extra Locations'!$D$7:$D$3051, MATCH($V64, 'Extra Locations'!$B$7:$B$3051, 0)), "")="", "", IFERROR(INDEX('Extra Locations'!$D$7:$D$3051, MATCH($V64, 'Extra Locations'!$B$7:$B$3051, 0)), "")))</f>
        <v/>
      </c>
      <c r="Y64" s="53" t="str">
        <f>IF($V64="", "", IF(IFERROR(INDEX('Extra Locations'!$C$7:$C$3051, MATCH($V64, 'Extra Locations'!$B$7:$B$3051, 0)), "")="", "", IFERROR(INDEX('Extra Locations'!$C$7:$C$3051, MATCH($V64, 'Extra Locations'!$B$7:$B$3051, 0)), "")))</f>
        <v/>
      </c>
      <c r="AA64" s="25" t="str">
        <f>IF('Extra Locations'!$AC60="", "", 'Extra Locations'!$AC60)</f>
        <v>B18</v>
      </c>
      <c r="AC64" s="22" t="str">
        <f t="shared" si="6"/>
        <v/>
      </c>
      <c r="AE64" s="75" t="e">
        <f t="shared" si="7"/>
        <v>#N/A</v>
      </c>
      <c r="AF64" s="76" t="e">
        <f t="shared" si="8"/>
        <v>#N/A</v>
      </c>
      <c r="AG64" s="75" t="e">
        <f t="shared" si="9"/>
        <v>#N/A</v>
      </c>
      <c r="AH64" s="76" t="e">
        <f t="shared" si="10"/>
        <v>#N/A</v>
      </c>
      <c r="AI64" s="75" t="e">
        <f t="shared" si="11"/>
        <v>#N/A</v>
      </c>
      <c r="AJ64" s="76" t="e">
        <f t="shared" si="12"/>
        <v>#N/A</v>
      </c>
      <c r="AK64" s="75" t="e">
        <f t="shared" si="13"/>
        <v>#N/A</v>
      </c>
      <c r="AL64" s="76" t="e">
        <f t="shared" si="14"/>
        <v>#N/A</v>
      </c>
      <c r="AM64" s="75" t="e">
        <f t="shared" si="15"/>
        <v>#N/A</v>
      </c>
      <c r="AN64" s="76" t="e">
        <f t="shared" si="16"/>
        <v>#N/A</v>
      </c>
      <c r="AO64" s="75" t="e">
        <f t="shared" si="17"/>
        <v>#N/A</v>
      </c>
      <c r="AP64" s="76" t="e">
        <f t="shared" si="18"/>
        <v>#N/A</v>
      </c>
    </row>
    <row r="65" spans="1:42" x14ac:dyDescent="0.25">
      <c r="A65" s="19"/>
      <c r="B65" s="94"/>
      <c r="C65" s="95"/>
      <c r="D65" s="95"/>
      <c r="E65" s="96"/>
      <c r="F65" s="97"/>
      <c r="G65" s="19"/>
      <c r="H65" s="22" t="str">
        <f>IF($M65="", "", IF(COUNTIF('Extra Locations'!$B$7:$B$3051, $M65)&gt;0, $Q$4, $Q$5))</f>
        <v/>
      </c>
      <c r="I65" s="19"/>
      <c r="J65" s="22" t="str">
        <f t="shared" si="0"/>
        <v/>
      </c>
      <c r="K65" s="19"/>
      <c r="M65" s="22" t="str">
        <f t="shared" si="1"/>
        <v/>
      </c>
      <c r="O65" s="22" t="str">
        <f t="shared" si="2"/>
        <v/>
      </c>
      <c r="P65" s="22" t="str">
        <f t="shared" si="3"/>
        <v/>
      </c>
      <c r="Q65" s="22" t="str">
        <f>IF($M65="", "", IF(COUNTIF($M$11:$M64, $M65)&gt;0, "", IF($H65=$Q$4, "X", "")))</f>
        <v/>
      </c>
      <c r="S65" s="22" t="str">
        <f>IF(OR($O65="", $P65="", $Q65=""), "", MAX($S$10:$S64)+1)</f>
        <v/>
      </c>
      <c r="U65" s="22">
        <v>55</v>
      </c>
      <c r="V65" s="22" t="str">
        <f t="shared" si="4"/>
        <v/>
      </c>
      <c r="W65" s="49" t="str">
        <f t="shared" si="5"/>
        <v/>
      </c>
      <c r="X65" s="53" t="str">
        <f>IF($V65="", "", IF(IFERROR(INDEX('Extra Locations'!$D$7:$D$3051, MATCH($V65, 'Extra Locations'!$B$7:$B$3051, 0)), "")="", "", IFERROR(INDEX('Extra Locations'!$D$7:$D$3051, MATCH($V65, 'Extra Locations'!$B$7:$B$3051, 0)), "")))</f>
        <v/>
      </c>
      <c r="Y65" s="53" t="str">
        <f>IF($V65="", "", IF(IFERROR(INDEX('Extra Locations'!$C$7:$C$3051, MATCH($V65, 'Extra Locations'!$B$7:$B$3051, 0)), "")="", "", IFERROR(INDEX('Extra Locations'!$C$7:$C$3051, MATCH($V65, 'Extra Locations'!$B$7:$B$3051, 0)), "")))</f>
        <v/>
      </c>
      <c r="AA65" s="25" t="str">
        <f>IF('Extra Locations'!$AC61="", "", 'Extra Locations'!$AC61)</f>
        <v>B19</v>
      </c>
      <c r="AC65" s="22" t="str">
        <f t="shared" si="6"/>
        <v/>
      </c>
      <c r="AE65" s="75" t="e">
        <f t="shared" si="7"/>
        <v>#N/A</v>
      </c>
      <c r="AF65" s="76" t="e">
        <f t="shared" si="8"/>
        <v>#N/A</v>
      </c>
      <c r="AG65" s="75" t="e">
        <f t="shared" si="9"/>
        <v>#N/A</v>
      </c>
      <c r="AH65" s="76" t="e">
        <f t="shared" si="10"/>
        <v>#N/A</v>
      </c>
      <c r="AI65" s="75" t="e">
        <f t="shared" si="11"/>
        <v>#N/A</v>
      </c>
      <c r="AJ65" s="76" t="e">
        <f t="shared" si="12"/>
        <v>#N/A</v>
      </c>
      <c r="AK65" s="75" t="e">
        <f t="shared" si="13"/>
        <v>#N/A</v>
      </c>
      <c r="AL65" s="76" t="e">
        <f t="shared" si="14"/>
        <v>#N/A</v>
      </c>
      <c r="AM65" s="75" t="e">
        <f t="shared" si="15"/>
        <v>#N/A</v>
      </c>
      <c r="AN65" s="76" t="e">
        <f t="shared" si="16"/>
        <v>#N/A</v>
      </c>
      <c r="AO65" s="75" t="e">
        <f t="shared" si="17"/>
        <v>#N/A</v>
      </c>
      <c r="AP65" s="76" t="e">
        <f t="shared" si="18"/>
        <v>#N/A</v>
      </c>
    </row>
    <row r="66" spans="1:42" x14ac:dyDescent="0.25">
      <c r="A66" s="19"/>
      <c r="B66" s="94"/>
      <c r="C66" s="95"/>
      <c r="D66" s="95"/>
      <c r="E66" s="96"/>
      <c r="F66" s="97"/>
      <c r="G66" s="19"/>
      <c r="H66" s="22" t="str">
        <f>IF($M66="", "", IF(COUNTIF('Extra Locations'!$B$7:$B$3051, $M66)&gt;0, $Q$4, $Q$5))</f>
        <v/>
      </c>
      <c r="I66" s="19"/>
      <c r="J66" s="22" t="str">
        <f t="shared" si="0"/>
        <v/>
      </c>
      <c r="K66" s="19"/>
      <c r="M66" s="22" t="str">
        <f t="shared" si="1"/>
        <v/>
      </c>
      <c r="O66" s="22" t="str">
        <f t="shared" si="2"/>
        <v/>
      </c>
      <c r="P66" s="22" t="str">
        <f t="shared" si="3"/>
        <v/>
      </c>
      <c r="Q66" s="22" t="str">
        <f>IF($M66="", "", IF(COUNTIF($M$11:$M65, $M66)&gt;0, "", IF($H66=$Q$4, "X", "")))</f>
        <v/>
      </c>
      <c r="S66" s="22" t="str">
        <f>IF(OR($O66="", $P66="", $Q66=""), "", MAX($S$10:$S65)+1)</f>
        <v/>
      </c>
      <c r="U66" s="22">
        <v>56</v>
      </c>
      <c r="V66" s="22" t="str">
        <f t="shared" si="4"/>
        <v/>
      </c>
      <c r="W66" s="49" t="str">
        <f t="shared" si="5"/>
        <v/>
      </c>
      <c r="X66" s="53" t="str">
        <f>IF($V66="", "", IF(IFERROR(INDEX('Extra Locations'!$D$7:$D$3051, MATCH($V66, 'Extra Locations'!$B$7:$B$3051, 0)), "")="", "", IFERROR(INDEX('Extra Locations'!$D$7:$D$3051, MATCH($V66, 'Extra Locations'!$B$7:$B$3051, 0)), "")))</f>
        <v/>
      </c>
      <c r="Y66" s="53" t="str">
        <f>IF($V66="", "", IF(IFERROR(INDEX('Extra Locations'!$C$7:$C$3051, MATCH($V66, 'Extra Locations'!$B$7:$B$3051, 0)), "")="", "", IFERROR(INDEX('Extra Locations'!$C$7:$C$3051, MATCH($V66, 'Extra Locations'!$B$7:$B$3051, 0)), "")))</f>
        <v/>
      </c>
      <c r="AA66" s="25" t="str">
        <f>IF('Extra Locations'!$AC62="", "", 'Extra Locations'!$AC62)</f>
        <v>B2</v>
      </c>
      <c r="AC66" s="22" t="str">
        <f t="shared" si="6"/>
        <v/>
      </c>
      <c r="AE66" s="75" t="e">
        <f t="shared" si="7"/>
        <v>#N/A</v>
      </c>
      <c r="AF66" s="76" t="e">
        <f t="shared" si="8"/>
        <v>#N/A</v>
      </c>
      <c r="AG66" s="75" t="e">
        <f t="shared" si="9"/>
        <v>#N/A</v>
      </c>
      <c r="AH66" s="76" t="e">
        <f t="shared" si="10"/>
        <v>#N/A</v>
      </c>
      <c r="AI66" s="75" t="e">
        <f t="shared" si="11"/>
        <v>#N/A</v>
      </c>
      <c r="AJ66" s="76" t="e">
        <f t="shared" si="12"/>
        <v>#N/A</v>
      </c>
      <c r="AK66" s="75" t="e">
        <f t="shared" si="13"/>
        <v>#N/A</v>
      </c>
      <c r="AL66" s="76" t="e">
        <f t="shared" si="14"/>
        <v>#N/A</v>
      </c>
      <c r="AM66" s="75" t="e">
        <f t="shared" si="15"/>
        <v>#N/A</v>
      </c>
      <c r="AN66" s="76" t="e">
        <f t="shared" si="16"/>
        <v>#N/A</v>
      </c>
      <c r="AO66" s="75" t="e">
        <f t="shared" si="17"/>
        <v>#N/A</v>
      </c>
      <c r="AP66" s="76" t="e">
        <f t="shared" si="18"/>
        <v>#N/A</v>
      </c>
    </row>
    <row r="67" spans="1:42" x14ac:dyDescent="0.25">
      <c r="A67" s="19"/>
      <c r="B67" s="94"/>
      <c r="C67" s="95"/>
      <c r="D67" s="95"/>
      <c r="E67" s="96"/>
      <c r="F67" s="97"/>
      <c r="G67" s="19"/>
      <c r="H67" s="22" t="str">
        <f>IF($M67="", "", IF(COUNTIF('Extra Locations'!$B$7:$B$3051, $M67)&gt;0, $Q$4, $Q$5))</f>
        <v/>
      </c>
      <c r="I67" s="19"/>
      <c r="J67" s="22" t="str">
        <f t="shared" si="0"/>
        <v/>
      </c>
      <c r="K67" s="19"/>
      <c r="M67" s="22" t="str">
        <f t="shared" si="1"/>
        <v/>
      </c>
      <c r="O67" s="22" t="str">
        <f t="shared" si="2"/>
        <v/>
      </c>
      <c r="P67" s="22" t="str">
        <f t="shared" si="3"/>
        <v/>
      </c>
      <c r="Q67" s="22" t="str">
        <f>IF($M67="", "", IF(COUNTIF($M$11:$M66, $M67)&gt;0, "", IF($H67=$Q$4, "X", "")))</f>
        <v/>
      </c>
      <c r="S67" s="22" t="str">
        <f>IF(OR($O67="", $P67="", $Q67=""), "", MAX($S$10:$S66)+1)</f>
        <v/>
      </c>
      <c r="U67" s="22">
        <v>57</v>
      </c>
      <c r="V67" s="22" t="str">
        <f t="shared" si="4"/>
        <v/>
      </c>
      <c r="W67" s="49" t="str">
        <f t="shared" si="5"/>
        <v/>
      </c>
      <c r="X67" s="53" t="str">
        <f>IF($V67="", "", IF(IFERROR(INDEX('Extra Locations'!$D$7:$D$3051, MATCH($V67, 'Extra Locations'!$B$7:$B$3051, 0)), "")="", "", IFERROR(INDEX('Extra Locations'!$D$7:$D$3051, MATCH($V67, 'Extra Locations'!$B$7:$B$3051, 0)), "")))</f>
        <v/>
      </c>
      <c r="Y67" s="53" t="str">
        <f>IF($V67="", "", IF(IFERROR(INDEX('Extra Locations'!$C$7:$C$3051, MATCH($V67, 'Extra Locations'!$B$7:$B$3051, 0)), "")="", "", IFERROR(INDEX('Extra Locations'!$C$7:$C$3051, MATCH($V67, 'Extra Locations'!$B$7:$B$3051, 0)), "")))</f>
        <v/>
      </c>
      <c r="AA67" s="25" t="str">
        <f>IF('Extra Locations'!$AC63="", "", 'Extra Locations'!$AC63)</f>
        <v>B20</v>
      </c>
      <c r="AC67" s="22" t="str">
        <f t="shared" si="6"/>
        <v/>
      </c>
      <c r="AE67" s="75" t="e">
        <f t="shared" si="7"/>
        <v>#N/A</v>
      </c>
      <c r="AF67" s="76" t="e">
        <f t="shared" si="8"/>
        <v>#N/A</v>
      </c>
      <c r="AG67" s="75" t="e">
        <f t="shared" si="9"/>
        <v>#N/A</v>
      </c>
      <c r="AH67" s="76" t="e">
        <f t="shared" si="10"/>
        <v>#N/A</v>
      </c>
      <c r="AI67" s="75" t="e">
        <f t="shared" si="11"/>
        <v>#N/A</v>
      </c>
      <c r="AJ67" s="76" t="e">
        <f t="shared" si="12"/>
        <v>#N/A</v>
      </c>
      <c r="AK67" s="75" t="e">
        <f t="shared" si="13"/>
        <v>#N/A</v>
      </c>
      <c r="AL67" s="76" t="e">
        <f t="shared" si="14"/>
        <v>#N/A</v>
      </c>
      <c r="AM67" s="75" t="e">
        <f t="shared" si="15"/>
        <v>#N/A</v>
      </c>
      <c r="AN67" s="76" t="e">
        <f t="shared" si="16"/>
        <v>#N/A</v>
      </c>
      <c r="AO67" s="75" t="e">
        <f t="shared" si="17"/>
        <v>#N/A</v>
      </c>
      <c r="AP67" s="76" t="e">
        <f t="shared" si="18"/>
        <v>#N/A</v>
      </c>
    </row>
    <row r="68" spans="1:42" x14ac:dyDescent="0.25">
      <c r="A68" s="19"/>
      <c r="B68" s="94"/>
      <c r="C68" s="95"/>
      <c r="D68" s="95"/>
      <c r="E68" s="96"/>
      <c r="F68" s="97"/>
      <c r="G68" s="19"/>
      <c r="H68" s="22" t="str">
        <f>IF($M68="", "", IF(COUNTIF('Extra Locations'!$B$7:$B$3051, $M68)&gt;0, $Q$4, $Q$5))</f>
        <v/>
      </c>
      <c r="I68" s="19"/>
      <c r="J68" s="22" t="str">
        <f t="shared" si="0"/>
        <v/>
      </c>
      <c r="K68" s="19"/>
      <c r="M68" s="22" t="str">
        <f t="shared" si="1"/>
        <v/>
      </c>
      <c r="O68" s="22" t="str">
        <f t="shared" si="2"/>
        <v/>
      </c>
      <c r="P68" s="22" t="str">
        <f t="shared" si="3"/>
        <v/>
      </c>
      <c r="Q68" s="22" t="str">
        <f>IF($M68="", "", IF(COUNTIF($M$11:$M67, $M68)&gt;0, "", IF($H68=$Q$4, "X", "")))</f>
        <v/>
      </c>
      <c r="S68" s="22" t="str">
        <f>IF(OR($O68="", $P68="", $Q68=""), "", MAX($S$10:$S67)+1)</f>
        <v/>
      </c>
      <c r="U68" s="22">
        <v>58</v>
      </c>
      <c r="V68" s="22" t="str">
        <f t="shared" si="4"/>
        <v/>
      </c>
      <c r="W68" s="49" t="str">
        <f t="shared" si="5"/>
        <v/>
      </c>
      <c r="X68" s="53" t="str">
        <f>IF($V68="", "", IF(IFERROR(INDEX('Extra Locations'!$D$7:$D$3051, MATCH($V68, 'Extra Locations'!$B$7:$B$3051, 0)), "")="", "", IFERROR(INDEX('Extra Locations'!$D$7:$D$3051, MATCH($V68, 'Extra Locations'!$B$7:$B$3051, 0)), "")))</f>
        <v/>
      </c>
      <c r="Y68" s="53" t="str">
        <f>IF($V68="", "", IF(IFERROR(INDEX('Extra Locations'!$C$7:$C$3051, MATCH($V68, 'Extra Locations'!$B$7:$B$3051, 0)), "")="", "", IFERROR(INDEX('Extra Locations'!$C$7:$C$3051, MATCH($V68, 'Extra Locations'!$B$7:$B$3051, 0)), "")))</f>
        <v/>
      </c>
      <c r="AA68" s="25" t="str">
        <f>IF('Extra Locations'!$AC64="", "", 'Extra Locations'!$AC64)</f>
        <v>B21</v>
      </c>
      <c r="AC68" s="22" t="str">
        <f t="shared" si="6"/>
        <v/>
      </c>
      <c r="AE68" s="75" t="e">
        <f t="shared" si="7"/>
        <v>#N/A</v>
      </c>
      <c r="AF68" s="76" t="e">
        <f t="shared" si="8"/>
        <v>#N/A</v>
      </c>
      <c r="AG68" s="75" t="e">
        <f t="shared" si="9"/>
        <v>#N/A</v>
      </c>
      <c r="AH68" s="76" t="e">
        <f t="shared" si="10"/>
        <v>#N/A</v>
      </c>
      <c r="AI68" s="75" t="e">
        <f t="shared" si="11"/>
        <v>#N/A</v>
      </c>
      <c r="AJ68" s="76" t="e">
        <f t="shared" si="12"/>
        <v>#N/A</v>
      </c>
      <c r="AK68" s="75" t="e">
        <f t="shared" si="13"/>
        <v>#N/A</v>
      </c>
      <c r="AL68" s="76" t="e">
        <f t="shared" si="14"/>
        <v>#N/A</v>
      </c>
      <c r="AM68" s="75" t="e">
        <f t="shared" si="15"/>
        <v>#N/A</v>
      </c>
      <c r="AN68" s="76" t="e">
        <f t="shared" si="16"/>
        <v>#N/A</v>
      </c>
      <c r="AO68" s="75" t="e">
        <f t="shared" si="17"/>
        <v>#N/A</v>
      </c>
      <c r="AP68" s="76" t="e">
        <f t="shared" si="18"/>
        <v>#N/A</v>
      </c>
    </row>
    <row r="69" spans="1:42" x14ac:dyDescent="0.25">
      <c r="A69" s="19"/>
      <c r="B69" s="94"/>
      <c r="C69" s="95"/>
      <c r="D69" s="95"/>
      <c r="E69" s="96"/>
      <c r="F69" s="97"/>
      <c r="G69" s="19"/>
      <c r="H69" s="22" t="str">
        <f>IF($M69="", "", IF(COUNTIF('Extra Locations'!$B$7:$B$3051, $M69)&gt;0, $Q$4, $Q$5))</f>
        <v/>
      </c>
      <c r="I69" s="19"/>
      <c r="J69" s="22" t="str">
        <f t="shared" si="0"/>
        <v/>
      </c>
      <c r="K69" s="19"/>
      <c r="M69" s="22" t="str">
        <f t="shared" si="1"/>
        <v/>
      </c>
      <c r="O69" s="22" t="str">
        <f t="shared" si="2"/>
        <v/>
      </c>
      <c r="P69" s="22" t="str">
        <f t="shared" si="3"/>
        <v/>
      </c>
      <c r="Q69" s="22" t="str">
        <f>IF($M69="", "", IF(COUNTIF($M$11:$M68, $M69)&gt;0, "", IF($H69=$Q$4, "X", "")))</f>
        <v/>
      </c>
      <c r="S69" s="22" t="str">
        <f>IF(OR($O69="", $P69="", $Q69=""), "", MAX($S$10:$S68)+1)</f>
        <v/>
      </c>
      <c r="U69" s="22">
        <v>59</v>
      </c>
      <c r="V69" s="22" t="str">
        <f t="shared" si="4"/>
        <v/>
      </c>
      <c r="W69" s="49" t="str">
        <f t="shared" si="5"/>
        <v/>
      </c>
      <c r="X69" s="53" t="str">
        <f>IF($V69="", "", IF(IFERROR(INDEX('Extra Locations'!$D$7:$D$3051, MATCH($V69, 'Extra Locations'!$B$7:$B$3051, 0)), "")="", "", IFERROR(INDEX('Extra Locations'!$D$7:$D$3051, MATCH($V69, 'Extra Locations'!$B$7:$B$3051, 0)), "")))</f>
        <v/>
      </c>
      <c r="Y69" s="53" t="str">
        <f>IF($V69="", "", IF(IFERROR(INDEX('Extra Locations'!$C$7:$C$3051, MATCH($V69, 'Extra Locations'!$B$7:$B$3051, 0)), "")="", "", IFERROR(INDEX('Extra Locations'!$C$7:$C$3051, MATCH($V69, 'Extra Locations'!$B$7:$B$3051, 0)), "")))</f>
        <v/>
      </c>
      <c r="AA69" s="25" t="str">
        <f>IF('Extra Locations'!$AC65="", "", 'Extra Locations'!$AC65)</f>
        <v>B23</v>
      </c>
      <c r="AC69" s="22" t="str">
        <f t="shared" si="6"/>
        <v/>
      </c>
      <c r="AE69" s="75" t="e">
        <f t="shared" si="7"/>
        <v>#N/A</v>
      </c>
      <c r="AF69" s="76" t="e">
        <f t="shared" si="8"/>
        <v>#N/A</v>
      </c>
      <c r="AG69" s="75" t="e">
        <f t="shared" si="9"/>
        <v>#N/A</v>
      </c>
      <c r="AH69" s="76" t="e">
        <f t="shared" si="10"/>
        <v>#N/A</v>
      </c>
      <c r="AI69" s="75" t="e">
        <f t="shared" si="11"/>
        <v>#N/A</v>
      </c>
      <c r="AJ69" s="76" t="e">
        <f t="shared" si="12"/>
        <v>#N/A</v>
      </c>
      <c r="AK69" s="75" t="e">
        <f t="shared" si="13"/>
        <v>#N/A</v>
      </c>
      <c r="AL69" s="76" t="e">
        <f t="shared" si="14"/>
        <v>#N/A</v>
      </c>
      <c r="AM69" s="75" t="e">
        <f t="shared" si="15"/>
        <v>#N/A</v>
      </c>
      <c r="AN69" s="76" t="e">
        <f t="shared" si="16"/>
        <v>#N/A</v>
      </c>
      <c r="AO69" s="75" t="e">
        <f t="shared" si="17"/>
        <v>#N/A</v>
      </c>
      <c r="AP69" s="76" t="e">
        <f t="shared" si="18"/>
        <v>#N/A</v>
      </c>
    </row>
    <row r="70" spans="1:42" x14ac:dyDescent="0.25">
      <c r="A70" s="19"/>
      <c r="B70" s="94"/>
      <c r="C70" s="95"/>
      <c r="D70" s="95"/>
      <c r="E70" s="96"/>
      <c r="F70" s="97"/>
      <c r="G70" s="19"/>
      <c r="H70" s="22" t="str">
        <f>IF($M70="", "", IF(COUNTIF('Extra Locations'!$B$7:$B$3051, $M70)&gt;0, $Q$4, $Q$5))</f>
        <v/>
      </c>
      <c r="I70" s="19"/>
      <c r="J70" s="22" t="str">
        <f t="shared" si="0"/>
        <v/>
      </c>
      <c r="K70" s="19"/>
      <c r="M70" s="22" t="str">
        <f t="shared" si="1"/>
        <v/>
      </c>
      <c r="O70" s="22" t="str">
        <f t="shared" si="2"/>
        <v/>
      </c>
      <c r="P70" s="22" t="str">
        <f t="shared" si="3"/>
        <v/>
      </c>
      <c r="Q70" s="22" t="str">
        <f>IF($M70="", "", IF(COUNTIF($M$11:$M69, $M70)&gt;0, "", IF($H70=$Q$4, "X", "")))</f>
        <v/>
      </c>
      <c r="S70" s="22" t="str">
        <f>IF(OR($O70="", $P70="", $Q70=""), "", MAX($S$10:$S69)+1)</f>
        <v/>
      </c>
      <c r="U70" s="22">
        <v>60</v>
      </c>
      <c r="V70" s="22" t="str">
        <f t="shared" si="4"/>
        <v/>
      </c>
      <c r="W70" s="49" t="str">
        <f t="shared" si="5"/>
        <v/>
      </c>
      <c r="X70" s="53" t="str">
        <f>IF($V70="", "", IF(IFERROR(INDEX('Extra Locations'!$D$7:$D$3051, MATCH($V70, 'Extra Locations'!$B$7:$B$3051, 0)), "")="", "", IFERROR(INDEX('Extra Locations'!$D$7:$D$3051, MATCH($V70, 'Extra Locations'!$B$7:$B$3051, 0)), "")))</f>
        <v/>
      </c>
      <c r="Y70" s="53" t="str">
        <f>IF($V70="", "", IF(IFERROR(INDEX('Extra Locations'!$C$7:$C$3051, MATCH($V70, 'Extra Locations'!$B$7:$B$3051, 0)), "")="", "", IFERROR(INDEX('Extra Locations'!$C$7:$C$3051, MATCH($V70, 'Extra Locations'!$B$7:$B$3051, 0)), "")))</f>
        <v/>
      </c>
      <c r="AA70" s="25" t="str">
        <f>IF('Extra Locations'!$AC66="", "", 'Extra Locations'!$AC66)</f>
        <v>B24</v>
      </c>
      <c r="AC70" s="22" t="str">
        <f t="shared" si="6"/>
        <v/>
      </c>
      <c r="AE70" s="75" t="e">
        <f t="shared" si="7"/>
        <v>#N/A</v>
      </c>
      <c r="AF70" s="76" t="e">
        <f t="shared" si="8"/>
        <v>#N/A</v>
      </c>
      <c r="AG70" s="75" t="e">
        <f t="shared" si="9"/>
        <v>#N/A</v>
      </c>
      <c r="AH70" s="76" t="e">
        <f t="shared" si="10"/>
        <v>#N/A</v>
      </c>
      <c r="AI70" s="75" t="e">
        <f t="shared" si="11"/>
        <v>#N/A</v>
      </c>
      <c r="AJ70" s="76" t="e">
        <f t="shared" si="12"/>
        <v>#N/A</v>
      </c>
      <c r="AK70" s="75" t="e">
        <f t="shared" si="13"/>
        <v>#N/A</v>
      </c>
      <c r="AL70" s="76" t="e">
        <f t="shared" si="14"/>
        <v>#N/A</v>
      </c>
      <c r="AM70" s="75" t="e">
        <f t="shared" si="15"/>
        <v>#N/A</v>
      </c>
      <c r="AN70" s="76" t="e">
        <f t="shared" si="16"/>
        <v>#N/A</v>
      </c>
      <c r="AO70" s="75" t="e">
        <f t="shared" si="17"/>
        <v>#N/A</v>
      </c>
      <c r="AP70" s="76" t="e">
        <f t="shared" si="18"/>
        <v>#N/A</v>
      </c>
    </row>
    <row r="71" spans="1:42" x14ac:dyDescent="0.25">
      <c r="A71" s="19"/>
      <c r="B71" s="94"/>
      <c r="C71" s="95"/>
      <c r="D71" s="95"/>
      <c r="E71" s="96"/>
      <c r="F71" s="97"/>
      <c r="G71" s="19"/>
      <c r="H71" s="22" t="str">
        <f>IF($M71="", "", IF(COUNTIF('Extra Locations'!$B$7:$B$3051, $M71)&gt;0, $Q$4, $Q$5))</f>
        <v/>
      </c>
      <c r="I71" s="19"/>
      <c r="J71" s="22" t="str">
        <f t="shared" si="0"/>
        <v/>
      </c>
      <c r="K71" s="19"/>
      <c r="M71" s="22" t="str">
        <f t="shared" si="1"/>
        <v/>
      </c>
      <c r="O71" s="22" t="str">
        <f t="shared" si="2"/>
        <v/>
      </c>
      <c r="P71" s="22" t="str">
        <f t="shared" si="3"/>
        <v/>
      </c>
      <c r="Q71" s="22" t="str">
        <f>IF($M71="", "", IF(COUNTIF($M$11:$M70, $M71)&gt;0, "", IF($H71=$Q$4, "X", "")))</f>
        <v/>
      </c>
      <c r="S71" s="22" t="str">
        <f>IF(OR($O71="", $P71="", $Q71=""), "", MAX($S$10:$S70)+1)</f>
        <v/>
      </c>
      <c r="U71" s="22">
        <v>61</v>
      </c>
      <c r="V71" s="22" t="str">
        <f t="shared" si="4"/>
        <v/>
      </c>
      <c r="W71" s="49" t="str">
        <f t="shared" si="5"/>
        <v/>
      </c>
      <c r="X71" s="53" t="str">
        <f>IF($V71="", "", IF(IFERROR(INDEX('Extra Locations'!$D$7:$D$3051, MATCH($V71, 'Extra Locations'!$B$7:$B$3051, 0)), "")="", "", IFERROR(INDEX('Extra Locations'!$D$7:$D$3051, MATCH($V71, 'Extra Locations'!$B$7:$B$3051, 0)), "")))</f>
        <v/>
      </c>
      <c r="Y71" s="53" t="str">
        <f>IF($V71="", "", IF(IFERROR(INDEX('Extra Locations'!$C$7:$C$3051, MATCH($V71, 'Extra Locations'!$B$7:$B$3051, 0)), "")="", "", IFERROR(INDEX('Extra Locations'!$C$7:$C$3051, MATCH($V71, 'Extra Locations'!$B$7:$B$3051, 0)), "")))</f>
        <v/>
      </c>
      <c r="AA71" s="25" t="str">
        <f>IF('Extra Locations'!$AC67="", "", 'Extra Locations'!$AC67)</f>
        <v>B25</v>
      </c>
      <c r="AC71" s="22" t="str">
        <f t="shared" si="6"/>
        <v/>
      </c>
      <c r="AE71" s="75" t="e">
        <f t="shared" si="7"/>
        <v>#N/A</v>
      </c>
      <c r="AF71" s="76" t="e">
        <f t="shared" si="8"/>
        <v>#N/A</v>
      </c>
      <c r="AG71" s="75" t="e">
        <f t="shared" si="9"/>
        <v>#N/A</v>
      </c>
      <c r="AH71" s="76" t="e">
        <f t="shared" si="10"/>
        <v>#N/A</v>
      </c>
      <c r="AI71" s="75" t="e">
        <f t="shared" si="11"/>
        <v>#N/A</v>
      </c>
      <c r="AJ71" s="76" t="e">
        <f t="shared" si="12"/>
        <v>#N/A</v>
      </c>
      <c r="AK71" s="75" t="e">
        <f t="shared" si="13"/>
        <v>#N/A</v>
      </c>
      <c r="AL71" s="76" t="e">
        <f t="shared" si="14"/>
        <v>#N/A</v>
      </c>
      <c r="AM71" s="75" t="e">
        <f t="shared" si="15"/>
        <v>#N/A</v>
      </c>
      <c r="AN71" s="76" t="e">
        <f t="shared" si="16"/>
        <v>#N/A</v>
      </c>
      <c r="AO71" s="75" t="e">
        <f t="shared" si="17"/>
        <v>#N/A</v>
      </c>
      <c r="AP71" s="76" t="e">
        <f t="shared" si="18"/>
        <v>#N/A</v>
      </c>
    </row>
    <row r="72" spans="1:42" x14ac:dyDescent="0.25">
      <c r="A72" s="19"/>
      <c r="B72" s="94"/>
      <c r="C72" s="95"/>
      <c r="D72" s="95"/>
      <c r="E72" s="96"/>
      <c r="F72" s="97"/>
      <c r="G72" s="19"/>
      <c r="H72" s="22" t="str">
        <f>IF($M72="", "", IF(COUNTIF('Extra Locations'!$B$7:$B$3051, $M72)&gt;0, $Q$4, $Q$5))</f>
        <v/>
      </c>
      <c r="I72" s="19"/>
      <c r="J72" s="22" t="str">
        <f t="shared" si="0"/>
        <v/>
      </c>
      <c r="K72" s="19"/>
      <c r="M72" s="22" t="str">
        <f t="shared" si="1"/>
        <v/>
      </c>
      <c r="O72" s="22" t="str">
        <f t="shared" si="2"/>
        <v/>
      </c>
      <c r="P72" s="22" t="str">
        <f t="shared" si="3"/>
        <v/>
      </c>
      <c r="Q72" s="22" t="str">
        <f>IF($M72="", "", IF(COUNTIF($M$11:$M71, $M72)&gt;0, "", IF($H72=$Q$4, "X", "")))</f>
        <v/>
      </c>
      <c r="S72" s="22" t="str">
        <f>IF(OR($O72="", $P72="", $Q72=""), "", MAX($S$10:$S71)+1)</f>
        <v/>
      </c>
      <c r="U72" s="22">
        <v>62</v>
      </c>
      <c r="V72" s="22" t="str">
        <f t="shared" si="4"/>
        <v/>
      </c>
      <c r="W72" s="49" t="str">
        <f t="shared" si="5"/>
        <v/>
      </c>
      <c r="X72" s="53" t="str">
        <f>IF($V72="", "", IF(IFERROR(INDEX('Extra Locations'!$D$7:$D$3051, MATCH($V72, 'Extra Locations'!$B$7:$B$3051, 0)), "")="", "", IFERROR(INDEX('Extra Locations'!$D$7:$D$3051, MATCH($V72, 'Extra Locations'!$B$7:$B$3051, 0)), "")))</f>
        <v/>
      </c>
      <c r="Y72" s="53" t="str">
        <f>IF($V72="", "", IF(IFERROR(INDEX('Extra Locations'!$C$7:$C$3051, MATCH($V72, 'Extra Locations'!$B$7:$B$3051, 0)), "")="", "", IFERROR(INDEX('Extra Locations'!$C$7:$C$3051, MATCH($V72, 'Extra Locations'!$B$7:$B$3051, 0)), "")))</f>
        <v/>
      </c>
      <c r="AA72" s="25" t="str">
        <f>IF('Extra Locations'!$AC68="", "", 'Extra Locations'!$AC68)</f>
        <v>B26</v>
      </c>
      <c r="AC72" s="22" t="str">
        <f t="shared" si="6"/>
        <v/>
      </c>
      <c r="AE72" s="75" t="e">
        <f t="shared" si="7"/>
        <v>#N/A</v>
      </c>
      <c r="AF72" s="76" t="e">
        <f t="shared" si="8"/>
        <v>#N/A</v>
      </c>
      <c r="AG72" s="75" t="e">
        <f t="shared" si="9"/>
        <v>#N/A</v>
      </c>
      <c r="AH72" s="76" t="e">
        <f t="shared" si="10"/>
        <v>#N/A</v>
      </c>
      <c r="AI72" s="75" t="e">
        <f t="shared" si="11"/>
        <v>#N/A</v>
      </c>
      <c r="AJ72" s="76" t="e">
        <f t="shared" si="12"/>
        <v>#N/A</v>
      </c>
      <c r="AK72" s="75" t="e">
        <f t="shared" si="13"/>
        <v>#N/A</v>
      </c>
      <c r="AL72" s="76" t="e">
        <f t="shared" si="14"/>
        <v>#N/A</v>
      </c>
      <c r="AM72" s="75" t="e">
        <f t="shared" si="15"/>
        <v>#N/A</v>
      </c>
      <c r="AN72" s="76" t="e">
        <f t="shared" si="16"/>
        <v>#N/A</v>
      </c>
      <c r="AO72" s="75" t="e">
        <f t="shared" si="17"/>
        <v>#N/A</v>
      </c>
      <c r="AP72" s="76" t="e">
        <f t="shared" si="18"/>
        <v>#N/A</v>
      </c>
    </row>
    <row r="73" spans="1:42" x14ac:dyDescent="0.25">
      <c r="A73" s="19"/>
      <c r="B73" s="94"/>
      <c r="C73" s="95"/>
      <c r="D73" s="95"/>
      <c r="E73" s="96"/>
      <c r="F73" s="97"/>
      <c r="G73" s="19"/>
      <c r="H73" s="22" t="str">
        <f>IF($M73="", "", IF(COUNTIF('Extra Locations'!$B$7:$B$3051, $M73)&gt;0, $Q$4, $Q$5))</f>
        <v/>
      </c>
      <c r="I73" s="19"/>
      <c r="J73" s="22" t="str">
        <f t="shared" si="0"/>
        <v/>
      </c>
      <c r="K73" s="19"/>
      <c r="M73" s="22" t="str">
        <f t="shared" si="1"/>
        <v/>
      </c>
      <c r="O73" s="22" t="str">
        <f t="shared" si="2"/>
        <v/>
      </c>
      <c r="P73" s="22" t="str">
        <f t="shared" si="3"/>
        <v/>
      </c>
      <c r="Q73" s="22" t="str">
        <f>IF($M73="", "", IF(COUNTIF($M$11:$M72, $M73)&gt;0, "", IF($H73=$Q$4, "X", "")))</f>
        <v/>
      </c>
      <c r="S73" s="22" t="str">
        <f>IF(OR($O73="", $P73="", $Q73=""), "", MAX($S$10:$S72)+1)</f>
        <v/>
      </c>
      <c r="U73" s="22">
        <v>63</v>
      </c>
      <c r="V73" s="22" t="str">
        <f t="shared" si="4"/>
        <v/>
      </c>
      <c r="W73" s="49" t="str">
        <f t="shared" si="5"/>
        <v/>
      </c>
      <c r="X73" s="53" t="str">
        <f>IF($V73="", "", IF(IFERROR(INDEX('Extra Locations'!$D$7:$D$3051, MATCH($V73, 'Extra Locations'!$B$7:$B$3051, 0)), "")="", "", IFERROR(INDEX('Extra Locations'!$D$7:$D$3051, MATCH($V73, 'Extra Locations'!$B$7:$B$3051, 0)), "")))</f>
        <v/>
      </c>
      <c r="Y73" s="53" t="str">
        <f>IF($V73="", "", IF(IFERROR(INDEX('Extra Locations'!$C$7:$C$3051, MATCH($V73, 'Extra Locations'!$B$7:$B$3051, 0)), "")="", "", IFERROR(INDEX('Extra Locations'!$C$7:$C$3051, MATCH($V73, 'Extra Locations'!$B$7:$B$3051, 0)), "")))</f>
        <v/>
      </c>
      <c r="AA73" s="25" t="str">
        <f>IF('Extra Locations'!$AC69="", "", 'Extra Locations'!$AC69)</f>
        <v>B27</v>
      </c>
      <c r="AC73" s="22" t="str">
        <f t="shared" si="6"/>
        <v/>
      </c>
      <c r="AE73" s="75" t="e">
        <f t="shared" si="7"/>
        <v>#N/A</v>
      </c>
      <c r="AF73" s="76" t="e">
        <f t="shared" si="8"/>
        <v>#N/A</v>
      </c>
      <c r="AG73" s="75" t="e">
        <f t="shared" si="9"/>
        <v>#N/A</v>
      </c>
      <c r="AH73" s="76" t="e">
        <f t="shared" si="10"/>
        <v>#N/A</v>
      </c>
      <c r="AI73" s="75" t="e">
        <f t="shared" si="11"/>
        <v>#N/A</v>
      </c>
      <c r="AJ73" s="76" t="e">
        <f t="shared" si="12"/>
        <v>#N/A</v>
      </c>
      <c r="AK73" s="75" t="e">
        <f t="shared" si="13"/>
        <v>#N/A</v>
      </c>
      <c r="AL73" s="76" t="e">
        <f t="shared" si="14"/>
        <v>#N/A</v>
      </c>
      <c r="AM73" s="75" t="e">
        <f t="shared" si="15"/>
        <v>#N/A</v>
      </c>
      <c r="AN73" s="76" t="e">
        <f t="shared" si="16"/>
        <v>#N/A</v>
      </c>
      <c r="AO73" s="75" t="e">
        <f t="shared" si="17"/>
        <v>#N/A</v>
      </c>
      <c r="AP73" s="76" t="e">
        <f t="shared" si="18"/>
        <v>#N/A</v>
      </c>
    </row>
    <row r="74" spans="1:42" x14ac:dyDescent="0.25">
      <c r="A74" s="19"/>
      <c r="B74" s="94"/>
      <c r="C74" s="95"/>
      <c r="D74" s="95"/>
      <c r="E74" s="96"/>
      <c r="F74" s="97"/>
      <c r="G74" s="19"/>
      <c r="H74" s="22" t="str">
        <f>IF($M74="", "", IF(COUNTIF('Extra Locations'!$B$7:$B$3051, $M74)&gt;0, $Q$4, $Q$5))</f>
        <v/>
      </c>
      <c r="I74" s="19"/>
      <c r="J74" s="22" t="str">
        <f t="shared" si="0"/>
        <v/>
      </c>
      <c r="K74" s="19"/>
      <c r="M74" s="22" t="str">
        <f t="shared" si="1"/>
        <v/>
      </c>
      <c r="O74" s="22" t="str">
        <f t="shared" si="2"/>
        <v/>
      </c>
      <c r="P74" s="22" t="str">
        <f t="shared" si="3"/>
        <v/>
      </c>
      <c r="Q74" s="22" t="str">
        <f>IF($M74="", "", IF(COUNTIF($M$11:$M73, $M74)&gt;0, "", IF($H74=$Q$4, "X", "")))</f>
        <v/>
      </c>
      <c r="S74" s="22" t="str">
        <f>IF(OR($O74="", $P74="", $Q74=""), "", MAX($S$10:$S73)+1)</f>
        <v/>
      </c>
      <c r="U74" s="22">
        <v>64</v>
      </c>
      <c r="V74" s="22" t="str">
        <f t="shared" si="4"/>
        <v/>
      </c>
      <c r="W74" s="49" t="str">
        <f t="shared" si="5"/>
        <v/>
      </c>
      <c r="X74" s="53" t="str">
        <f>IF($V74="", "", IF(IFERROR(INDEX('Extra Locations'!$D$7:$D$3051, MATCH($V74, 'Extra Locations'!$B$7:$B$3051, 0)), "")="", "", IFERROR(INDEX('Extra Locations'!$D$7:$D$3051, MATCH($V74, 'Extra Locations'!$B$7:$B$3051, 0)), "")))</f>
        <v/>
      </c>
      <c r="Y74" s="53" t="str">
        <f>IF($V74="", "", IF(IFERROR(INDEX('Extra Locations'!$C$7:$C$3051, MATCH($V74, 'Extra Locations'!$B$7:$B$3051, 0)), "")="", "", IFERROR(INDEX('Extra Locations'!$C$7:$C$3051, MATCH($V74, 'Extra Locations'!$B$7:$B$3051, 0)), "")))</f>
        <v/>
      </c>
      <c r="AA74" s="25" t="str">
        <f>IF('Extra Locations'!$AC70="", "", 'Extra Locations'!$AC70)</f>
        <v>B28</v>
      </c>
      <c r="AC74" s="22" t="str">
        <f t="shared" si="6"/>
        <v/>
      </c>
      <c r="AE74" s="75" t="e">
        <f t="shared" si="7"/>
        <v>#N/A</v>
      </c>
      <c r="AF74" s="76" t="e">
        <f t="shared" si="8"/>
        <v>#N/A</v>
      </c>
      <c r="AG74" s="75" t="e">
        <f t="shared" si="9"/>
        <v>#N/A</v>
      </c>
      <c r="AH74" s="76" t="e">
        <f t="shared" si="10"/>
        <v>#N/A</v>
      </c>
      <c r="AI74" s="75" t="e">
        <f t="shared" si="11"/>
        <v>#N/A</v>
      </c>
      <c r="AJ74" s="76" t="e">
        <f t="shared" si="12"/>
        <v>#N/A</v>
      </c>
      <c r="AK74" s="75" t="e">
        <f t="shared" si="13"/>
        <v>#N/A</v>
      </c>
      <c r="AL74" s="76" t="e">
        <f t="shared" si="14"/>
        <v>#N/A</v>
      </c>
      <c r="AM74" s="75" t="e">
        <f t="shared" si="15"/>
        <v>#N/A</v>
      </c>
      <c r="AN74" s="76" t="e">
        <f t="shared" si="16"/>
        <v>#N/A</v>
      </c>
      <c r="AO74" s="75" t="e">
        <f t="shared" si="17"/>
        <v>#N/A</v>
      </c>
      <c r="AP74" s="76" t="e">
        <f t="shared" si="18"/>
        <v>#N/A</v>
      </c>
    </row>
    <row r="75" spans="1:42" x14ac:dyDescent="0.25">
      <c r="A75" s="19"/>
      <c r="B75" s="94"/>
      <c r="C75" s="95"/>
      <c r="D75" s="95"/>
      <c r="E75" s="96"/>
      <c r="F75" s="97"/>
      <c r="G75" s="19"/>
      <c r="H75" s="22" t="str">
        <f>IF($M75="", "", IF(COUNTIF('Extra Locations'!$B$7:$B$3051, $M75)&gt;0, $Q$4, $Q$5))</f>
        <v/>
      </c>
      <c r="I75" s="19"/>
      <c r="J75" s="22" t="str">
        <f t="shared" si="0"/>
        <v/>
      </c>
      <c r="K75" s="19"/>
      <c r="M75" s="22" t="str">
        <f t="shared" si="1"/>
        <v/>
      </c>
      <c r="O75" s="22" t="str">
        <f t="shared" si="2"/>
        <v/>
      </c>
      <c r="P75" s="22" t="str">
        <f t="shared" si="3"/>
        <v/>
      </c>
      <c r="Q75" s="22" t="str">
        <f>IF($M75="", "", IF(COUNTIF($M$11:$M74, $M75)&gt;0, "", IF($H75=$Q$4, "X", "")))</f>
        <v/>
      </c>
      <c r="S75" s="22" t="str">
        <f>IF(OR($O75="", $P75="", $Q75=""), "", MAX($S$10:$S74)+1)</f>
        <v/>
      </c>
      <c r="U75" s="22">
        <v>65</v>
      </c>
      <c r="V75" s="22" t="str">
        <f t="shared" si="4"/>
        <v/>
      </c>
      <c r="W75" s="49" t="str">
        <f t="shared" si="5"/>
        <v/>
      </c>
      <c r="X75" s="53" t="str">
        <f>IF($V75="", "", IF(IFERROR(INDEX('Extra Locations'!$D$7:$D$3051, MATCH($V75, 'Extra Locations'!$B$7:$B$3051, 0)), "")="", "", IFERROR(INDEX('Extra Locations'!$D$7:$D$3051, MATCH($V75, 'Extra Locations'!$B$7:$B$3051, 0)), "")))</f>
        <v/>
      </c>
      <c r="Y75" s="53" t="str">
        <f>IF($V75="", "", IF(IFERROR(INDEX('Extra Locations'!$C$7:$C$3051, MATCH($V75, 'Extra Locations'!$B$7:$B$3051, 0)), "")="", "", IFERROR(INDEX('Extra Locations'!$C$7:$C$3051, MATCH($V75, 'Extra Locations'!$B$7:$B$3051, 0)), "")))</f>
        <v/>
      </c>
      <c r="AA75" s="25" t="str">
        <f>IF('Extra Locations'!$AC71="", "", 'Extra Locations'!$AC71)</f>
        <v>B29</v>
      </c>
      <c r="AC75" s="22" t="str">
        <f t="shared" si="6"/>
        <v/>
      </c>
      <c r="AE75" s="75" t="e">
        <f t="shared" si="7"/>
        <v>#N/A</v>
      </c>
      <c r="AF75" s="76" t="e">
        <f t="shared" si="8"/>
        <v>#N/A</v>
      </c>
      <c r="AG75" s="75" t="e">
        <f t="shared" si="9"/>
        <v>#N/A</v>
      </c>
      <c r="AH75" s="76" t="e">
        <f t="shared" si="10"/>
        <v>#N/A</v>
      </c>
      <c r="AI75" s="75" t="e">
        <f t="shared" si="11"/>
        <v>#N/A</v>
      </c>
      <c r="AJ75" s="76" t="e">
        <f t="shared" si="12"/>
        <v>#N/A</v>
      </c>
      <c r="AK75" s="75" t="e">
        <f t="shared" si="13"/>
        <v>#N/A</v>
      </c>
      <c r="AL75" s="76" t="e">
        <f t="shared" si="14"/>
        <v>#N/A</v>
      </c>
      <c r="AM75" s="75" t="e">
        <f t="shared" si="15"/>
        <v>#N/A</v>
      </c>
      <c r="AN75" s="76" t="e">
        <f t="shared" si="16"/>
        <v>#N/A</v>
      </c>
      <c r="AO75" s="75" t="e">
        <f t="shared" si="17"/>
        <v>#N/A</v>
      </c>
      <c r="AP75" s="76" t="e">
        <f t="shared" si="18"/>
        <v>#N/A</v>
      </c>
    </row>
    <row r="76" spans="1:42" x14ac:dyDescent="0.25">
      <c r="A76" s="19"/>
      <c r="B76" s="94"/>
      <c r="C76" s="95"/>
      <c r="D76" s="95"/>
      <c r="E76" s="96"/>
      <c r="F76" s="97"/>
      <c r="G76" s="19"/>
      <c r="H76" s="22" t="str">
        <f>IF($M76="", "", IF(COUNTIF('Extra Locations'!$B$7:$B$3051, $M76)&gt;0, $Q$4, $Q$5))</f>
        <v/>
      </c>
      <c r="I76" s="19"/>
      <c r="J76" s="22" t="str">
        <f t="shared" ref="J76:J139" si="19">IF($O76="", "", IF(OR($P76="", $H76="", $H76=$Q$5), $Q$5, $Q$4))</f>
        <v/>
      </c>
      <c r="K76" s="19"/>
      <c r="M76" s="22" t="str">
        <f t="shared" ref="M76:M139" si="20">IF($E76="", "", IFERROR(LEFT($E76, FIND(" ", $E76)-1), $E76))</f>
        <v/>
      </c>
      <c r="O76" s="22" t="str">
        <f t="shared" ref="O76:O139" si="21">IF(COUNTIF($B76:$F76, "")=5, "", "X")</f>
        <v/>
      </c>
      <c r="P76" s="22" t="str">
        <f t="shared" ref="P76:P139" si="22">IF(OR($P$4="", $P$5=""), $O76, IF(AND($B76&gt;=$P$4, $B76&lt;=$P$5), "X", ""))</f>
        <v/>
      </c>
      <c r="Q76" s="22" t="str">
        <f>IF($M76="", "", IF(COUNTIF($M$11:$M75, $M76)&gt;0, "", IF($H76=$Q$4, "X", "")))</f>
        <v/>
      </c>
      <c r="S76" s="22" t="str">
        <f>IF(OR($O76="", $P76="", $Q76=""), "", MAX($S$10:$S75)+1)</f>
        <v/>
      </c>
      <c r="U76" s="22">
        <v>66</v>
      </c>
      <c r="V76" s="22" t="str">
        <f t="shared" ref="V76:V139" si="23">IFERROR(INDEX($E$11:$E$1010, MATCH($U76, $S$11:$S$1010, 0)), "")</f>
        <v/>
      </c>
      <c r="W76" s="49" t="str">
        <f t="shared" ref="W76:W139" si="24">IF($V76="", "", SUMIF($M$11:$M$1010, $V76, $F$11:$F$1010))</f>
        <v/>
      </c>
      <c r="X76" s="53" t="str">
        <f>IF($V76="", "", IF(IFERROR(INDEX('Extra Locations'!$D$7:$D$3051, MATCH($V76, 'Extra Locations'!$B$7:$B$3051, 0)), "")="", "", IFERROR(INDEX('Extra Locations'!$D$7:$D$3051, MATCH($V76, 'Extra Locations'!$B$7:$B$3051, 0)), "")))</f>
        <v/>
      </c>
      <c r="Y76" s="53" t="str">
        <f>IF($V76="", "", IF(IFERROR(INDEX('Extra Locations'!$C$7:$C$3051, MATCH($V76, 'Extra Locations'!$B$7:$B$3051, 0)), "")="", "", IFERROR(INDEX('Extra Locations'!$C$7:$C$3051, MATCH($V76, 'Extra Locations'!$B$7:$B$3051, 0)), "")))</f>
        <v/>
      </c>
      <c r="AA76" s="25" t="str">
        <f>IF('Extra Locations'!$AC72="", "", 'Extra Locations'!$AC72)</f>
        <v>B3</v>
      </c>
      <c r="AC76" s="22" t="str">
        <f t="shared" ref="AC76:AC139" si="25">IF($W76="", "", IF(AND($W76&gt;=$AE$8, $W76&lt;=$AF$8), $AE$6, IF(AND($W76&gt;=$AG$8, $W76&lt;=$AH$8), $AG$6, IF(AND($W76&gt;=$AI$8, $W76&lt;=$AJ$8), $AI$6, IF(AND($W76&gt;=$AK$8, $W76&lt;=$AL$8), $AK$6, IF(AND($W76&gt;=$AM$8, $W76&lt;=$AN$8), $AM$6, IF($W76&gt;=$AO$8, $AO$6, "")))))))</f>
        <v/>
      </c>
      <c r="AE76" s="75" t="e">
        <f t="shared" ref="AE76:AE139" si="26">IF($X76="", NA(), IF(AND($W76&gt;=AE$8, $W76&lt;=AF$8), $X76, NA()))</f>
        <v>#N/A</v>
      </c>
      <c r="AF76" s="76" t="e">
        <f t="shared" ref="AF76:AF139" si="27">IF($Y76="", NA(), IF(AND($W76&gt;=AE$8, $W76&lt;=AF$8), $Y76, NA()))</f>
        <v>#N/A</v>
      </c>
      <c r="AG76" s="75" t="e">
        <f t="shared" ref="AG76:AG139" si="28">IF($X76="", NA(), IF(AND($W76&gt;=AG$8, $W76&lt;=AH$8), $X76, NA()))</f>
        <v>#N/A</v>
      </c>
      <c r="AH76" s="76" t="e">
        <f t="shared" ref="AH76:AH139" si="29">IF($Y76="", NA(), IF(AND($W76&gt;=AG$8, $W76&lt;=AH$8), $Y76, NA()))</f>
        <v>#N/A</v>
      </c>
      <c r="AI76" s="75" t="e">
        <f t="shared" ref="AI76:AI139" si="30">IF($X76="", NA(), IF(AND($W76&gt;=AI$8, $W76&lt;=AJ$8), $X76, NA()))</f>
        <v>#N/A</v>
      </c>
      <c r="AJ76" s="76" t="e">
        <f t="shared" ref="AJ76:AJ139" si="31">IF($Y76="", NA(), IF(AND($W76&gt;=AI$8, $W76&lt;=AJ$8), $Y76, NA()))</f>
        <v>#N/A</v>
      </c>
      <c r="AK76" s="75" t="e">
        <f t="shared" ref="AK76:AK139" si="32">IF($X76="", NA(), IF(AND($W76&gt;=AK$8, $W76&lt;=AL$8), $X76, NA()))</f>
        <v>#N/A</v>
      </c>
      <c r="AL76" s="76" t="e">
        <f t="shared" ref="AL76:AL139" si="33">IF($Y76="", NA(), IF(AND($W76&gt;=AK$8, $W76&lt;=AL$8), $Y76, NA()))</f>
        <v>#N/A</v>
      </c>
      <c r="AM76" s="75" t="e">
        <f t="shared" ref="AM76:AM139" si="34">IF($X76="", NA(), IF(AND($W76&gt;=AM$8, $W76&lt;=AN$8), $X76, NA()))</f>
        <v>#N/A</v>
      </c>
      <c r="AN76" s="76" t="e">
        <f t="shared" ref="AN76:AN139" si="35">IF($Y76="", NA(), IF(AND($W76&gt;=AM$8, $W76&lt;=AN$8), $Y76, NA()))</f>
        <v>#N/A</v>
      </c>
      <c r="AO76" s="75" t="e">
        <f t="shared" ref="AO76:AO139" si="36">IF($X76="", NA(), IF($W76&gt;=AO$8, $X76, NA()))</f>
        <v>#N/A</v>
      </c>
      <c r="AP76" s="76" t="e">
        <f t="shared" ref="AP76:AP139" si="37">IF($Y76="", NA(), IF($W76&gt;=AO$8, $Y76, NA()))</f>
        <v>#N/A</v>
      </c>
    </row>
    <row r="77" spans="1:42" x14ac:dyDescent="0.25">
      <c r="A77" s="19"/>
      <c r="B77" s="94"/>
      <c r="C77" s="95"/>
      <c r="D77" s="95"/>
      <c r="E77" s="96"/>
      <c r="F77" s="97"/>
      <c r="G77" s="19"/>
      <c r="H77" s="22" t="str">
        <f>IF($M77="", "", IF(COUNTIF('Extra Locations'!$B$7:$B$3051, $M77)&gt;0, $Q$4, $Q$5))</f>
        <v/>
      </c>
      <c r="I77" s="19"/>
      <c r="J77" s="22" t="str">
        <f t="shared" si="19"/>
        <v/>
      </c>
      <c r="K77" s="19"/>
      <c r="M77" s="22" t="str">
        <f t="shared" si="20"/>
        <v/>
      </c>
      <c r="O77" s="22" t="str">
        <f t="shared" si="21"/>
        <v/>
      </c>
      <c r="P77" s="22" t="str">
        <f t="shared" si="22"/>
        <v/>
      </c>
      <c r="Q77" s="22" t="str">
        <f>IF($M77="", "", IF(COUNTIF($M$11:$M76, $M77)&gt;0, "", IF($H77=$Q$4, "X", "")))</f>
        <v/>
      </c>
      <c r="S77" s="22" t="str">
        <f>IF(OR($O77="", $P77="", $Q77=""), "", MAX($S$10:$S76)+1)</f>
        <v/>
      </c>
      <c r="U77" s="22">
        <v>67</v>
      </c>
      <c r="V77" s="22" t="str">
        <f t="shared" si="23"/>
        <v/>
      </c>
      <c r="W77" s="49" t="str">
        <f t="shared" si="24"/>
        <v/>
      </c>
      <c r="X77" s="53" t="str">
        <f>IF($V77="", "", IF(IFERROR(INDEX('Extra Locations'!$D$7:$D$3051, MATCH($V77, 'Extra Locations'!$B$7:$B$3051, 0)), "")="", "", IFERROR(INDEX('Extra Locations'!$D$7:$D$3051, MATCH($V77, 'Extra Locations'!$B$7:$B$3051, 0)), "")))</f>
        <v/>
      </c>
      <c r="Y77" s="53" t="str">
        <f>IF($V77="", "", IF(IFERROR(INDEX('Extra Locations'!$C$7:$C$3051, MATCH($V77, 'Extra Locations'!$B$7:$B$3051, 0)), "")="", "", IFERROR(INDEX('Extra Locations'!$C$7:$C$3051, MATCH($V77, 'Extra Locations'!$B$7:$B$3051, 0)), "")))</f>
        <v/>
      </c>
      <c r="AA77" s="25" t="str">
        <f>IF('Extra Locations'!$AC73="", "", 'Extra Locations'!$AC73)</f>
        <v>B30</v>
      </c>
      <c r="AC77" s="22" t="str">
        <f t="shared" si="25"/>
        <v/>
      </c>
      <c r="AE77" s="75" t="e">
        <f t="shared" si="26"/>
        <v>#N/A</v>
      </c>
      <c r="AF77" s="76" t="e">
        <f t="shared" si="27"/>
        <v>#N/A</v>
      </c>
      <c r="AG77" s="75" t="e">
        <f t="shared" si="28"/>
        <v>#N/A</v>
      </c>
      <c r="AH77" s="76" t="e">
        <f t="shared" si="29"/>
        <v>#N/A</v>
      </c>
      <c r="AI77" s="75" t="e">
        <f t="shared" si="30"/>
        <v>#N/A</v>
      </c>
      <c r="AJ77" s="76" t="e">
        <f t="shared" si="31"/>
        <v>#N/A</v>
      </c>
      <c r="AK77" s="75" t="e">
        <f t="shared" si="32"/>
        <v>#N/A</v>
      </c>
      <c r="AL77" s="76" t="e">
        <f t="shared" si="33"/>
        <v>#N/A</v>
      </c>
      <c r="AM77" s="75" t="e">
        <f t="shared" si="34"/>
        <v>#N/A</v>
      </c>
      <c r="AN77" s="76" t="e">
        <f t="shared" si="35"/>
        <v>#N/A</v>
      </c>
      <c r="AO77" s="75" t="e">
        <f t="shared" si="36"/>
        <v>#N/A</v>
      </c>
      <c r="AP77" s="76" t="e">
        <f t="shared" si="37"/>
        <v>#N/A</v>
      </c>
    </row>
    <row r="78" spans="1:42" x14ac:dyDescent="0.25">
      <c r="A78" s="19"/>
      <c r="B78" s="94"/>
      <c r="C78" s="95"/>
      <c r="D78" s="95"/>
      <c r="E78" s="96"/>
      <c r="F78" s="97"/>
      <c r="G78" s="19"/>
      <c r="H78" s="22" t="str">
        <f>IF($M78="", "", IF(COUNTIF('Extra Locations'!$B$7:$B$3051, $M78)&gt;0, $Q$4, $Q$5))</f>
        <v/>
      </c>
      <c r="I78" s="19"/>
      <c r="J78" s="22" t="str">
        <f t="shared" si="19"/>
        <v/>
      </c>
      <c r="K78" s="19"/>
      <c r="M78" s="22" t="str">
        <f t="shared" si="20"/>
        <v/>
      </c>
      <c r="O78" s="22" t="str">
        <f t="shared" si="21"/>
        <v/>
      </c>
      <c r="P78" s="22" t="str">
        <f t="shared" si="22"/>
        <v/>
      </c>
      <c r="Q78" s="22" t="str">
        <f>IF($M78="", "", IF(COUNTIF($M$11:$M77, $M78)&gt;0, "", IF($H78=$Q$4, "X", "")))</f>
        <v/>
      </c>
      <c r="S78" s="22" t="str">
        <f>IF(OR($O78="", $P78="", $Q78=""), "", MAX($S$10:$S77)+1)</f>
        <v/>
      </c>
      <c r="U78" s="22">
        <v>68</v>
      </c>
      <c r="V78" s="22" t="str">
        <f t="shared" si="23"/>
        <v/>
      </c>
      <c r="W78" s="49" t="str">
        <f t="shared" si="24"/>
        <v/>
      </c>
      <c r="X78" s="53" t="str">
        <f>IF($V78="", "", IF(IFERROR(INDEX('Extra Locations'!$D$7:$D$3051, MATCH($V78, 'Extra Locations'!$B$7:$B$3051, 0)), "")="", "", IFERROR(INDEX('Extra Locations'!$D$7:$D$3051, MATCH($V78, 'Extra Locations'!$B$7:$B$3051, 0)), "")))</f>
        <v/>
      </c>
      <c r="Y78" s="53" t="str">
        <f>IF($V78="", "", IF(IFERROR(INDEX('Extra Locations'!$C$7:$C$3051, MATCH($V78, 'Extra Locations'!$B$7:$B$3051, 0)), "")="", "", IFERROR(INDEX('Extra Locations'!$C$7:$C$3051, MATCH($V78, 'Extra Locations'!$B$7:$B$3051, 0)), "")))</f>
        <v/>
      </c>
      <c r="AA78" s="25" t="str">
        <f>IF('Extra Locations'!$AC74="", "", 'Extra Locations'!$AC74)</f>
        <v>B31</v>
      </c>
      <c r="AC78" s="22" t="str">
        <f t="shared" si="25"/>
        <v/>
      </c>
      <c r="AE78" s="75" t="e">
        <f t="shared" si="26"/>
        <v>#N/A</v>
      </c>
      <c r="AF78" s="76" t="e">
        <f t="shared" si="27"/>
        <v>#N/A</v>
      </c>
      <c r="AG78" s="75" t="e">
        <f t="shared" si="28"/>
        <v>#N/A</v>
      </c>
      <c r="AH78" s="76" t="e">
        <f t="shared" si="29"/>
        <v>#N/A</v>
      </c>
      <c r="AI78" s="75" t="e">
        <f t="shared" si="30"/>
        <v>#N/A</v>
      </c>
      <c r="AJ78" s="76" t="e">
        <f t="shared" si="31"/>
        <v>#N/A</v>
      </c>
      <c r="AK78" s="75" t="e">
        <f t="shared" si="32"/>
        <v>#N/A</v>
      </c>
      <c r="AL78" s="76" t="e">
        <f t="shared" si="33"/>
        <v>#N/A</v>
      </c>
      <c r="AM78" s="75" t="e">
        <f t="shared" si="34"/>
        <v>#N/A</v>
      </c>
      <c r="AN78" s="76" t="e">
        <f t="shared" si="35"/>
        <v>#N/A</v>
      </c>
      <c r="AO78" s="75" t="e">
        <f t="shared" si="36"/>
        <v>#N/A</v>
      </c>
      <c r="AP78" s="76" t="e">
        <f t="shared" si="37"/>
        <v>#N/A</v>
      </c>
    </row>
    <row r="79" spans="1:42" x14ac:dyDescent="0.25">
      <c r="A79" s="19"/>
      <c r="B79" s="94"/>
      <c r="C79" s="95"/>
      <c r="D79" s="95"/>
      <c r="E79" s="96"/>
      <c r="F79" s="97"/>
      <c r="G79" s="19"/>
      <c r="H79" s="22" t="str">
        <f>IF($M79="", "", IF(COUNTIF('Extra Locations'!$B$7:$B$3051, $M79)&gt;0, $Q$4, $Q$5))</f>
        <v/>
      </c>
      <c r="I79" s="19"/>
      <c r="J79" s="22" t="str">
        <f t="shared" si="19"/>
        <v/>
      </c>
      <c r="K79" s="19"/>
      <c r="M79" s="22" t="str">
        <f t="shared" si="20"/>
        <v/>
      </c>
      <c r="O79" s="22" t="str">
        <f t="shared" si="21"/>
        <v/>
      </c>
      <c r="P79" s="22" t="str">
        <f t="shared" si="22"/>
        <v/>
      </c>
      <c r="Q79" s="22" t="str">
        <f>IF($M79="", "", IF(COUNTIF($M$11:$M78, $M79)&gt;0, "", IF($H79=$Q$4, "X", "")))</f>
        <v/>
      </c>
      <c r="S79" s="22" t="str">
        <f>IF(OR($O79="", $P79="", $Q79=""), "", MAX($S$10:$S78)+1)</f>
        <v/>
      </c>
      <c r="U79" s="22">
        <v>69</v>
      </c>
      <c r="V79" s="22" t="str">
        <f t="shared" si="23"/>
        <v/>
      </c>
      <c r="W79" s="49" t="str">
        <f t="shared" si="24"/>
        <v/>
      </c>
      <c r="X79" s="53" t="str">
        <f>IF($V79="", "", IF(IFERROR(INDEX('Extra Locations'!$D$7:$D$3051, MATCH($V79, 'Extra Locations'!$B$7:$B$3051, 0)), "")="", "", IFERROR(INDEX('Extra Locations'!$D$7:$D$3051, MATCH($V79, 'Extra Locations'!$B$7:$B$3051, 0)), "")))</f>
        <v/>
      </c>
      <c r="Y79" s="53" t="str">
        <f>IF($V79="", "", IF(IFERROR(INDEX('Extra Locations'!$C$7:$C$3051, MATCH($V79, 'Extra Locations'!$B$7:$B$3051, 0)), "")="", "", IFERROR(INDEX('Extra Locations'!$C$7:$C$3051, MATCH($V79, 'Extra Locations'!$B$7:$B$3051, 0)), "")))</f>
        <v/>
      </c>
      <c r="AA79" s="25" t="str">
        <f>IF('Extra Locations'!$AC75="", "", 'Extra Locations'!$AC75)</f>
        <v>B32</v>
      </c>
      <c r="AC79" s="22" t="str">
        <f t="shared" si="25"/>
        <v/>
      </c>
      <c r="AE79" s="75" t="e">
        <f t="shared" si="26"/>
        <v>#N/A</v>
      </c>
      <c r="AF79" s="76" t="e">
        <f t="shared" si="27"/>
        <v>#N/A</v>
      </c>
      <c r="AG79" s="75" t="e">
        <f t="shared" si="28"/>
        <v>#N/A</v>
      </c>
      <c r="AH79" s="76" t="e">
        <f t="shared" si="29"/>
        <v>#N/A</v>
      </c>
      <c r="AI79" s="75" t="e">
        <f t="shared" si="30"/>
        <v>#N/A</v>
      </c>
      <c r="AJ79" s="76" t="e">
        <f t="shared" si="31"/>
        <v>#N/A</v>
      </c>
      <c r="AK79" s="75" t="e">
        <f t="shared" si="32"/>
        <v>#N/A</v>
      </c>
      <c r="AL79" s="76" t="e">
        <f t="shared" si="33"/>
        <v>#N/A</v>
      </c>
      <c r="AM79" s="75" t="e">
        <f t="shared" si="34"/>
        <v>#N/A</v>
      </c>
      <c r="AN79" s="76" t="e">
        <f t="shared" si="35"/>
        <v>#N/A</v>
      </c>
      <c r="AO79" s="75" t="e">
        <f t="shared" si="36"/>
        <v>#N/A</v>
      </c>
      <c r="AP79" s="76" t="e">
        <f t="shared" si="37"/>
        <v>#N/A</v>
      </c>
    </row>
    <row r="80" spans="1:42" x14ac:dyDescent="0.25">
      <c r="A80" s="19"/>
      <c r="B80" s="94"/>
      <c r="C80" s="95"/>
      <c r="D80" s="95"/>
      <c r="E80" s="96"/>
      <c r="F80" s="97"/>
      <c r="G80" s="19"/>
      <c r="H80" s="22" t="str">
        <f>IF($M80="", "", IF(COUNTIF('Extra Locations'!$B$7:$B$3051, $M80)&gt;0, $Q$4, $Q$5))</f>
        <v/>
      </c>
      <c r="I80" s="19"/>
      <c r="J80" s="22" t="str">
        <f t="shared" si="19"/>
        <v/>
      </c>
      <c r="K80" s="19"/>
      <c r="M80" s="22" t="str">
        <f t="shared" si="20"/>
        <v/>
      </c>
      <c r="O80" s="22" t="str">
        <f t="shared" si="21"/>
        <v/>
      </c>
      <c r="P80" s="22" t="str">
        <f t="shared" si="22"/>
        <v/>
      </c>
      <c r="Q80" s="22" t="str">
        <f>IF($M80="", "", IF(COUNTIF($M$11:$M79, $M80)&gt;0, "", IF($H80=$Q$4, "X", "")))</f>
        <v/>
      </c>
      <c r="S80" s="22" t="str">
        <f>IF(OR($O80="", $P80="", $Q80=""), "", MAX($S$10:$S79)+1)</f>
        <v/>
      </c>
      <c r="U80" s="22">
        <v>70</v>
      </c>
      <c r="V80" s="22" t="str">
        <f t="shared" si="23"/>
        <v/>
      </c>
      <c r="W80" s="49" t="str">
        <f t="shared" si="24"/>
        <v/>
      </c>
      <c r="X80" s="53" t="str">
        <f>IF($V80="", "", IF(IFERROR(INDEX('Extra Locations'!$D$7:$D$3051, MATCH($V80, 'Extra Locations'!$B$7:$B$3051, 0)), "")="", "", IFERROR(INDEX('Extra Locations'!$D$7:$D$3051, MATCH($V80, 'Extra Locations'!$B$7:$B$3051, 0)), "")))</f>
        <v/>
      </c>
      <c r="Y80" s="53" t="str">
        <f>IF($V80="", "", IF(IFERROR(INDEX('Extra Locations'!$C$7:$C$3051, MATCH($V80, 'Extra Locations'!$B$7:$B$3051, 0)), "")="", "", IFERROR(INDEX('Extra Locations'!$C$7:$C$3051, MATCH($V80, 'Extra Locations'!$B$7:$B$3051, 0)), "")))</f>
        <v/>
      </c>
      <c r="AA80" s="25" t="str">
        <f>IF('Extra Locations'!$AC76="", "", 'Extra Locations'!$AC76)</f>
        <v>B33</v>
      </c>
      <c r="AC80" s="22" t="str">
        <f t="shared" si="25"/>
        <v/>
      </c>
      <c r="AE80" s="75" t="e">
        <f t="shared" si="26"/>
        <v>#N/A</v>
      </c>
      <c r="AF80" s="76" t="e">
        <f t="shared" si="27"/>
        <v>#N/A</v>
      </c>
      <c r="AG80" s="75" t="e">
        <f t="shared" si="28"/>
        <v>#N/A</v>
      </c>
      <c r="AH80" s="76" t="e">
        <f t="shared" si="29"/>
        <v>#N/A</v>
      </c>
      <c r="AI80" s="75" t="e">
        <f t="shared" si="30"/>
        <v>#N/A</v>
      </c>
      <c r="AJ80" s="76" t="e">
        <f t="shared" si="31"/>
        <v>#N/A</v>
      </c>
      <c r="AK80" s="75" t="e">
        <f t="shared" si="32"/>
        <v>#N/A</v>
      </c>
      <c r="AL80" s="76" t="e">
        <f t="shared" si="33"/>
        <v>#N/A</v>
      </c>
      <c r="AM80" s="75" t="e">
        <f t="shared" si="34"/>
        <v>#N/A</v>
      </c>
      <c r="AN80" s="76" t="e">
        <f t="shared" si="35"/>
        <v>#N/A</v>
      </c>
      <c r="AO80" s="75" t="e">
        <f t="shared" si="36"/>
        <v>#N/A</v>
      </c>
      <c r="AP80" s="76" t="e">
        <f t="shared" si="37"/>
        <v>#N/A</v>
      </c>
    </row>
    <row r="81" spans="1:42" x14ac:dyDescent="0.25">
      <c r="A81" s="19"/>
      <c r="B81" s="94"/>
      <c r="C81" s="95"/>
      <c r="D81" s="95"/>
      <c r="E81" s="96"/>
      <c r="F81" s="97"/>
      <c r="G81" s="19"/>
      <c r="H81" s="22" t="str">
        <f>IF($M81="", "", IF(COUNTIF('Extra Locations'!$B$7:$B$3051, $M81)&gt;0, $Q$4, $Q$5))</f>
        <v/>
      </c>
      <c r="I81" s="19"/>
      <c r="J81" s="22" t="str">
        <f t="shared" si="19"/>
        <v/>
      </c>
      <c r="K81" s="19"/>
      <c r="M81" s="22" t="str">
        <f t="shared" si="20"/>
        <v/>
      </c>
      <c r="O81" s="22" t="str">
        <f t="shared" si="21"/>
        <v/>
      </c>
      <c r="P81" s="22" t="str">
        <f t="shared" si="22"/>
        <v/>
      </c>
      <c r="Q81" s="22" t="str">
        <f>IF($M81="", "", IF(COUNTIF($M$11:$M80, $M81)&gt;0, "", IF($H81=$Q$4, "X", "")))</f>
        <v/>
      </c>
      <c r="S81" s="22" t="str">
        <f>IF(OR($O81="", $P81="", $Q81=""), "", MAX($S$10:$S80)+1)</f>
        <v/>
      </c>
      <c r="U81" s="22">
        <v>71</v>
      </c>
      <c r="V81" s="22" t="str">
        <f t="shared" si="23"/>
        <v/>
      </c>
      <c r="W81" s="49" t="str">
        <f t="shared" si="24"/>
        <v/>
      </c>
      <c r="X81" s="53" t="str">
        <f>IF($V81="", "", IF(IFERROR(INDEX('Extra Locations'!$D$7:$D$3051, MATCH($V81, 'Extra Locations'!$B$7:$B$3051, 0)), "")="", "", IFERROR(INDEX('Extra Locations'!$D$7:$D$3051, MATCH($V81, 'Extra Locations'!$B$7:$B$3051, 0)), "")))</f>
        <v/>
      </c>
      <c r="Y81" s="53" t="str">
        <f>IF($V81="", "", IF(IFERROR(INDEX('Extra Locations'!$C$7:$C$3051, MATCH($V81, 'Extra Locations'!$B$7:$B$3051, 0)), "")="", "", IFERROR(INDEX('Extra Locations'!$C$7:$C$3051, MATCH($V81, 'Extra Locations'!$B$7:$B$3051, 0)), "")))</f>
        <v/>
      </c>
      <c r="AA81" s="25" t="str">
        <f>IF('Extra Locations'!$AC77="", "", 'Extra Locations'!$AC77)</f>
        <v>B34</v>
      </c>
      <c r="AC81" s="22" t="str">
        <f t="shared" si="25"/>
        <v/>
      </c>
      <c r="AE81" s="75" t="e">
        <f t="shared" si="26"/>
        <v>#N/A</v>
      </c>
      <c r="AF81" s="76" t="e">
        <f t="shared" si="27"/>
        <v>#N/A</v>
      </c>
      <c r="AG81" s="75" t="e">
        <f t="shared" si="28"/>
        <v>#N/A</v>
      </c>
      <c r="AH81" s="76" t="e">
        <f t="shared" si="29"/>
        <v>#N/A</v>
      </c>
      <c r="AI81" s="75" t="e">
        <f t="shared" si="30"/>
        <v>#N/A</v>
      </c>
      <c r="AJ81" s="76" t="e">
        <f t="shared" si="31"/>
        <v>#N/A</v>
      </c>
      <c r="AK81" s="75" t="e">
        <f t="shared" si="32"/>
        <v>#N/A</v>
      </c>
      <c r="AL81" s="76" t="e">
        <f t="shared" si="33"/>
        <v>#N/A</v>
      </c>
      <c r="AM81" s="75" t="e">
        <f t="shared" si="34"/>
        <v>#N/A</v>
      </c>
      <c r="AN81" s="76" t="e">
        <f t="shared" si="35"/>
        <v>#N/A</v>
      </c>
      <c r="AO81" s="75" t="e">
        <f t="shared" si="36"/>
        <v>#N/A</v>
      </c>
      <c r="AP81" s="76" t="e">
        <f t="shared" si="37"/>
        <v>#N/A</v>
      </c>
    </row>
    <row r="82" spans="1:42" x14ac:dyDescent="0.25">
      <c r="A82" s="19"/>
      <c r="B82" s="94"/>
      <c r="C82" s="95"/>
      <c r="D82" s="95"/>
      <c r="E82" s="96"/>
      <c r="F82" s="97"/>
      <c r="G82" s="19"/>
      <c r="H82" s="22" t="str">
        <f>IF($M82="", "", IF(COUNTIF('Extra Locations'!$B$7:$B$3051, $M82)&gt;0, $Q$4, $Q$5))</f>
        <v/>
      </c>
      <c r="I82" s="19"/>
      <c r="J82" s="22" t="str">
        <f t="shared" si="19"/>
        <v/>
      </c>
      <c r="K82" s="19"/>
      <c r="M82" s="22" t="str">
        <f t="shared" si="20"/>
        <v/>
      </c>
      <c r="O82" s="22" t="str">
        <f t="shared" si="21"/>
        <v/>
      </c>
      <c r="P82" s="22" t="str">
        <f t="shared" si="22"/>
        <v/>
      </c>
      <c r="Q82" s="22" t="str">
        <f>IF($M82="", "", IF(COUNTIF($M$11:$M81, $M82)&gt;0, "", IF($H82=$Q$4, "X", "")))</f>
        <v/>
      </c>
      <c r="S82" s="22" t="str">
        <f>IF(OR($O82="", $P82="", $Q82=""), "", MAX($S$10:$S81)+1)</f>
        <v/>
      </c>
      <c r="U82" s="22">
        <v>72</v>
      </c>
      <c r="V82" s="22" t="str">
        <f t="shared" si="23"/>
        <v/>
      </c>
      <c r="W82" s="49" t="str">
        <f t="shared" si="24"/>
        <v/>
      </c>
      <c r="X82" s="53" t="str">
        <f>IF($V82="", "", IF(IFERROR(INDEX('Extra Locations'!$D$7:$D$3051, MATCH($V82, 'Extra Locations'!$B$7:$B$3051, 0)), "")="", "", IFERROR(INDEX('Extra Locations'!$D$7:$D$3051, MATCH($V82, 'Extra Locations'!$B$7:$B$3051, 0)), "")))</f>
        <v/>
      </c>
      <c r="Y82" s="53" t="str">
        <f>IF($V82="", "", IF(IFERROR(INDEX('Extra Locations'!$C$7:$C$3051, MATCH($V82, 'Extra Locations'!$B$7:$B$3051, 0)), "")="", "", IFERROR(INDEX('Extra Locations'!$C$7:$C$3051, MATCH($V82, 'Extra Locations'!$B$7:$B$3051, 0)), "")))</f>
        <v/>
      </c>
      <c r="AA82" s="25" t="str">
        <f>IF('Extra Locations'!$AC78="", "", 'Extra Locations'!$AC78)</f>
        <v>B35</v>
      </c>
      <c r="AC82" s="22" t="str">
        <f t="shared" si="25"/>
        <v/>
      </c>
      <c r="AE82" s="75" t="e">
        <f t="shared" si="26"/>
        <v>#N/A</v>
      </c>
      <c r="AF82" s="76" t="e">
        <f t="shared" si="27"/>
        <v>#N/A</v>
      </c>
      <c r="AG82" s="75" t="e">
        <f t="shared" si="28"/>
        <v>#N/A</v>
      </c>
      <c r="AH82" s="76" t="e">
        <f t="shared" si="29"/>
        <v>#N/A</v>
      </c>
      <c r="AI82" s="75" t="e">
        <f t="shared" si="30"/>
        <v>#N/A</v>
      </c>
      <c r="AJ82" s="76" t="e">
        <f t="shared" si="31"/>
        <v>#N/A</v>
      </c>
      <c r="AK82" s="75" t="e">
        <f t="shared" si="32"/>
        <v>#N/A</v>
      </c>
      <c r="AL82" s="76" t="e">
        <f t="shared" si="33"/>
        <v>#N/A</v>
      </c>
      <c r="AM82" s="75" t="e">
        <f t="shared" si="34"/>
        <v>#N/A</v>
      </c>
      <c r="AN82" s="76" t="e">
        <f t="shared" si="35"/>
        <v>#N/A</v>
      </c>
      <c r="AO82" s="75" t="e">
        <f t="shared" si="36"/>
        <v>#N/A</v>
      </c>
      <c r="AP82" s="76" t="e">
        <f t="shared" si="37"/>
        <v>#N/A</v>
      </c>
    </row>
    <row r="83" spans="1:42" x14ac:dyDescent="0.25">
      <c r="A83" s="19"/>
      <c r="B83" s="94"/>
      <c r="C83" s="95"/>
      <c r="D83" s="95"/>
      <c r="E83" s="96"/>
      <c r="F83" s="97"/>
      <c r="G83" s="19"/>
      <c r="H83" s="22" t="str">
        <f>IF($M83="", "", IF(COUNTIF('Extra Locations'!$B$7:$B$3051, $M83)&gt;0, $Q$4, $Q$5))</f>
        <v/>
      </c>
      <c r="I83" s="19"/>
      <c r="J83" s="22" t="str">
        <f t="shared" si="19"/>
        <v/>
      </c>
      <c r="K83" s="19"/>
      <c r="M83" s="22" t="str">
        <f t="shared" si="20"/>
        <v/>
      </c>
      <c r="O83" s="22" t="str">
        <f t="shared" si="21"/>
        <v/>
      </c>
      <c r="P83" s="22" t="str">
        <f t="shared" si="22"/>
        <v/>
      </c>
      <c r="Q83" s="22" t="str">
        <f>IF($M83="", "", IF(COUNTIF($M$11:$M82, $M83)&gt;0, "", IF($H83=$Q$4, "X", "")))</f>
        <v/>
      </c>
      <c r="S83" s="22" t="str">
        <f>IF(OR($O83="", $P83="", $Q83=""), "", MAX($S$10:$S82)+1)</f>
        <v/>
      </c>
      <c r="U83" s="22">
        <v>73</v>
      </c>
      <c r="V83" s="22" t="str">
        <f t="shared" si="23"/>
        <v/>
      </c>
      <c r="W83" s="49" t="str">
        <f t="shared" si="24"/>
        <v/>
      </c>
      <c r="X83" s="53" t="str">
        <f>IF($V83="", "", IF(IFERROR(INDEX('Extra Locations'!$D$7:$D$3051, MATCH($V83, 'Extra Locations'!$B$7:$B$3051, 0)), "")="", "", IFERROR(INDEX('Extra Locations'!$D$7:$D$3051, MATCH($V83, 'Extra Locations'!$B$7:$B$3051, 0)), "")))</f>
        <v/>
      </c>
      <c r="Y83" s="53" t="str">
        <f>IF($V83="", "", IF(IFERROR(INDEX('Extra Locations'!$C$7:$C$3051, MATCH($V83, 'Extra Locations'!$B$7:$B$3051, 0)), "")="", "", IFERROR(INDEX('Extra Locations'!$C$7:$C$3051, MATCH($V83, 'Extra Locations'!$B$7:$B$3051, 0)), "")))</f>
        <v/>
      </c>
      <c r="AA83" s="25" t="str">
        <f>IF('Extra Locations'!$AC79="", "", 'Extra Locations'!$AC79)</f>
        <v>B36</v>
      </c>
      <c r="AC83" s="22" t="str">
        <f t="shared" si="25"/>
        <v/>
      </c>
      <c r="AE83" s="75" t="e">
        <f t="shared" si="26"/>
        <v>#N/A</v>
      </c>
      <c r="AF83" s="76" t="e">
        <f t="shared" si="27"/>
        <v>#N/A</v>
      </c>
      <c r="AG83" s="75" t="e">
        <f t="shared" si="28"/>
        <v>#N/A</v>
      </c>
      <c r="AH83" s="76" t="e">
        <f t="shared" si="29"/>
        <v>#N/A</v>
      </c>
      <c r="AI83" s="75" t="e">
        <f t="shared" si="30"/>
        <v>#N/A</v>
      </c>
      <c r="AJ83" s="76" t="e">
        <f t="shared" si="31"/>
        <v>#N/A</v>
      </c>
      <c r="AK83" s="75" t="e">
        <f t="shared" si="32"/>
        <v>#N/A</v>
      </c>
      <c r="AL83" s="76" t="e">
        <f t="shared" si="33"/>
        <v>#N/A</v>
      </c>
      <c r="AM83" s="75" t="e">
        <f t="shared" si="34"/>
        <v>#N/A</v>
      </c>
      <c r="AN83" s="76" t="e">
        <f t="shared" si="35"/>
        <v>#N/A</v>
      </c>
      <c r="AO83" s="75" t="e">
        <f t="shared" si="36"/>
        <v>#N/A</v>
      </c>
      <c r="AP83" s="76" t="e">
        <f t="shared" si="37"/>
        <v>#N/A</v>
      </c>
    </row>
    <row r="84" spans="1:42" x14ac:dyDescent="0.25">
      <c r="A84" s="19"/>
      <c r="B84" s="94"/>
      <c r="C84" s="95"/>
      <c r="D84" s="95"/>
      <c r="E84" s="96"/>
      <c r="F84" s="97"/>
      <c r="G84" s="19"/>
      <c r="H84" s="22" t="str">
        <f>IF($M84="", "", IF(COUNTIF('Extra Locations'!$B$7:$B$3051, $M84)&gt;0, $Q$4, $Q$5))</f>
        <v/>
      </c>
      <c r="I84" s="19"/>
      <c r="J84" s="22" t="str">
        <f t="shared" si="19"/>
        <v/>
      </c>
      <c r="K84" s="19"/>
      <c r="M84" s="22" t="str">
        <f t="shared" si="20"/>
        <v/>
      </c>
      <c r="O84" s="22" t="str">
        <f t="shared" si="21"/>
        <v/>
      </c>
      <c r="P84" s="22" t="str">
        <f t="shared" si="22"/>
        <v/>
      </c>
      <c r="Q84" s="22" t="str">
        <f>IF($M84="", "", IF(COUNTIF($M$11:$M83, $M84)&gt;0, "", IF($H84=$Q$4, "X", "")))</f>
        <v/>
      </c>
      <c r="S84" s="22" t="str">
        <f>IF(OR($O84="", $P84="", $Q84=""), "", MAX($S$10:$S83)+1)</f>
        <v/>
      </c>
      <c r="U84" s="22">
        <v>74</v>
      </c>
      <c r="V84" s="22" t="str">
        <f t="shared" si="23"/>
        <v/>
      </c>
      <c r="W84" s="49" t="str">
        <f t="shared" si="24"/>
        <v/>
      </c>
      <c r="X84" s="53" t="str">
        <f>IF($V84="", "", IF(IFERROR(INDEX('Extra Locations'!$D$7:$D$3051, MATCH($V84, 'Extra Locations'!$B$7:$B$3051, 0)), "")="", "", IFERROR(INDEX('Extra Locations'!$D$7:$D$3051, MATCH($V84, 'Extra Locations'!$B$7:$B$3051, 0)), "")))</f>
        <v/>
      </c>
      <c r="Y84" s="53" t="str">
        <f>IF($V84="", "", IF(IFERROR(INDEX('Extra Locations'!$C$7:$C$3051, MATCH($V84, 'Extra Locations'!$B$7:$B$3051, 0)), "")="", "", IFERROR(INDEX('Extra Locations'!$C$7:$C$3051, MATCH($V84, 'Extra Locations'!$B$7:$B$3051, 0)), "")))</f>
        <v/>
      </c>
      <c r="AA84" s="25" t="str">
        <f>IF('Extra Locations'!$AC80="", "", 'Extra Locations'!$AC80)</f>
        <v>B37</v>
      </c>
      <c r="AC84" s="22" t="str">
        <f t="shared" si="25"/>
        <v/>
      </c>
      <c r="AE84" s="75" t="e">
        <f t="shared" si="26"/>
        <v>#N/A</v>
      </c>
      <c r="AF84" s="76" t="e">
        <f t="shared" si="27"/>
        <v>#N/A</v>
      </c>
      <c r="AG84" s="75" t="e">
        <f t="shared" si="28"/>
        <v>#N/A</v>
      </c>
      <c r="AH84" s="76" t="e">
        <f t="shared" si="29"/>
        <v>#N/A</v>
      </c>
      <c r="AI84" s="75" t="e">
        <f t="shared" si="30"/>
        <v>#N/A</v>
      </c>
      <c r="AJ84" s="76" t="e">
        <f t="shared" si="31"/>
        <v>#N/A</v>
      </c>
      <c r="AK84" s="75" t="e">
        <f t="shared" si="32"/>
        <v>#N/A</v>
      </c>
      <c r="AL84" s="76" t="e">
        <f t="shared" si="33"/>
        <v>#N/A</v>
      </c>
      <c r="AM84" s="75" t="e">
        <f t="shared" si="34"/>
        <v>#N/A</v>
      </c>
      <c r="AN84" s="76" t="e">
        <f t="shared" si="35"/>
        <v>#N/A</v>
      </c>
      <c r="AO84" s="75" t="e">
        <f t="shared" si="36"/>
        <v>#N/A</v>
      </c>
      <c r="AP84" s="76" t="e">
        <f t="shared" si="37"/>
        <v>#N/A</v>
      </c>
    </row>
    <row r="85" spans="1:42" x14ac:dyDescent="0.25">
      <c r="A85" s="19"/>
      <c r="B85" s="94"/>
      <c r="C85" s="95"/>
      <c r="D85" s="95"/>
      <c r="E85" s="96"/>
      <c r="F85" s="97"/>
      <c r="G85" s="19"/>
      <c r="H85" s="22" t="str">
        <f>IF($M85="", "", IF(COUNTIF('Extra Locations'!$B$7:$B$3051, $M85)&gt;0, $Q$4, $Q$5))</f>
        <v/>
      </c>
      <c r="I85" s="19"/>
      <c r="J85" s="22" t="str">
        <f t="shared" si="19"/>
        <v/>
      </c>
      <c r="K85" s="19"/>
      <c r="M85" s="22" t="str">
        <f t="shared" si="20"/>
        <v/>
      </c>
      <c r="O85" s="22" t="str">
        <f t="shared" si="21"/>
        <v/>
      </c>
      <c r="P85" s="22" t="str">
        <f t="shared" si="22"/>
        <v/>
      </c>
      <c r="Q85" s="22" t="str">
        <f>IF($M85="", "", IF(COUNTIF($M$11:$M84, $M85)&gt;0, "", IF($H85=$Q$4, "X", "")))</f>
        <v/>
      </c>
      <c r="S85" s="22" t="str">
        <f>IF(OR($O85="", $P85="", $Q85=""), "", MAX($S$10:$S84)+1)</f>
        <v/>
      </c>
      <c r="U85" s="22">
        <v>75</v>
      </c>
      <c r="V85" s="22" t="str">
        <f t="shared" si="23"/>
        <v/>
      </c>
      <c r="W85" s="49" t="str">
        <f t="shared" si="24"/>
        <v/>
      </c>
      <c r="X85" s="53" t="str">
        <f>IF($V85="", "", IF(IFERROR(INDEX('Extra Locations'!$D$7:$D$3051, MATCH($V85, 'Extra Locations'!$B$7:$B$3051, 0)), "")="", "", IFERROR(INDEX('Extra Locations'!$D$7:$D$3051, MATCH($V85, 'Extra Locations'!$B$7:$B$3051, 0)), "")))</f>
        <v/>
      </c>
      <c r="Y85" s="53" t="str">
        <f>IF($V85="", "", IF(IFERROR(INDEX('Extra Locations'!$C$7:$C$3051, MATCH($V85, 'Extra Locations'!$B$7:$B$3051, 0)), "")="", "", IFERROR(INDEX('Extra Locations'!$C$7:$C$3051, MATCH($V85, 'Extra Locations'!$B$7:$B$3051, 0)), "")))</f>
        <v/>
      </c>
      <c r="AA85" s="25" t="str">
        <f>IF('Extra Locations'!$AC81="", "", 'Extra Locations'!$AC81)</f>
        <v>B38</v>
      </c>
      <c r="AC85" s="22" t="str">
        <f t="shared" si="25"/>
        <v/>
      </c>
      <c r="AE85" s="75" t="e">
        <f t="shared" si="26"/>
        <v>#N/A</v>
      </c>
      <c r="AF85" s="76" t="e">
        <f t="shared" si="27"/>
        <v>#N/A</v>
      </c>
      <c r="AG85" s="75" t="e">
        <f t="shared" si="28"/>
        <v>#N/A</v>
      </c>
      <c r="AH85" s="76" t="e">
        <f t="shared" si="29"/>
        <v>#N/A</v>
      </c>
      <c r="AI85" s="75" t="e">
        <f t="shared" si="30"/>
        <v>#N/A</v>
      </c>
      <c r="AJ85" s="76" t="e">
        <f t="shared" si="31"/>
        <v>#N/A</v>
      </c>
      <c r="AK85" s="75" t="e">
        <f t="shared" si="32"/>
        <v>#N/A</v>
      </c>
      <c r="AL85" s="76" t="e">
        <f t="shared" si="33"/>
        <v>#N/A</v>
      </c>
      <c r="AM85" s="75" t="e">
        <f t="shared" si="34"/>
        <v>#N/A</v>
      </c>
      <c r="AN85" s="76" t="e">
        <f t="shared" si="35"/>
        <v>#N/A</v>
      </c>
      <c r="AO85" s="75" t="e">
        <f t="shared" si="36"/>
        <v>#N/A</v>
      </c>
      <c r="AP85" s="76" t="e">
        <f t="shared" si="37"/>
        <v>#N/A</v>
      </c>
    </row>
    <row r="86" spans="1:42" x14ac:dyDescent="0.25">
      <c r="A86" s="19"/>
      <c r="B86" s="94"/>
      <c r="C86" s="95"/>
      <c r="D86" s="95"/>
      <c r="E86" s="96"/>
      <c r="F86" s="97"/>
      <c r="G86" s="19"/>
      <c r="H86" s="22" t="str">
        <f>IF($M86="", "", IF(COUNTIF('Extra Locations'!$B$7:$B$3051, $M86)&gt;0, $Q$4, $Q$5))</f>
        <v/>
      </c>
      <c r="I86" s="19"/>
      <c r="J86" s="22" t="str">
        <f t="shared" si="19"/>
        <v/>
      </c>
      <c r="K86" s="19"/>
      <c r="M86" s="22" t="str">
        <f t="shared" si="20"/>
        <v/>
      </c>
      <c r="O86" s="22" t="str">
        <f t="shared" si="21"/>
        <v/>
      </c>
      <c r="P86" s="22" t="str">
        <f t="shared" si="22"/>
        <v/>
      </c>
      <c r="Q86" s="22" t="str">
        <f>IF($M86="", "", IF(COUNTIF($M$11:$M85, $M86)&gt;0, "", IF($H86=$Q$4, "X", "")))</f>
        <v/>
      </c>
      <c r="S86" s="22" t="str">
        <f>IF(OR($O86="", $P86="", $Q86=""), "", MAX($S$10:$S85)+1)</f>
        <v/>
      </c>
      <c r="U86" s="22">
        <v>76</v>
      </c>
      <c r="V86" s="22" t="str">
        <f t="shared" si="23"/>
        <v/>
      </c>
      <c r="W86" s="49" t="str">
        <f t="shared" si="24"/>
        <v/>
      </c>
      <c r="X86" s="53" t="str">
        <f>IF($V86="", "", IF(IFERROR(INDEX('Extra Locations'!$D$7:$D$3051, MATCH($V86, 'Extra Locations'!$B$7:$B$3051, 0)), "")="", "", IFERROR(INDEX('Extra Locations'!$D$7:$D$3051, MATCH($V86, 'Extra Locations'!$B$7:$B$3051, 0)), "")))</f>
        <v/>
      </c>
      <c r="Y86" s="53" t="str">
        <f>IF($V86="", "", IF(IFERROR(INDEX('Extra Locations'!$C$7:$C$3051, MATCH($V86, 'Extra Locations'!$B$7:$B$3051, 0)), "")="", "", IFERROR(INDEX('Extra Locations'!$C$7:$C$3051, MATCH($V86, 'Extra Locations'!$B$7:$B$3051, 0)), "")))</f>
        <v/>
      </c>
      <c r="AA86" s="25" t="str">
        <f>IF('Extra Locations'!$AC82="", "", 'Extra Locations'!$AC82)</f>
        <v>B4</v>
      </c>
      <c r="AC86" s="22" t="str">
        <f t="shared" si="25"/>
        <v/>
      </c>
      <c r="AE86" s="75" t="e">
        <f t="shared" si="26"/>
        <v>#N/A</v>
      </c>
      <c r="AF86" s="76" t="e">
        <f t="shared" si="27"/>
        <v>#N/A</v>
      </c>
      <c r="AG86" s="75" t="e">
        <f t="shared" si="28"/>
        <v>#N/A</v>
      </c>
      <c r="AH86" s="76" t="e">
        <f t="shared" si="29"/>
        <v>#N/A</v>
      </c>
      <c r="AI86" s="75" t="e">
        <f t="shared" si="30"/>
        <v>#N/A</v>
      </c>
      <c r="AJ86" s="76" t="e">
        <f t="shared" si="31"/>
        <v>#N/A</v>
      </c>
      <c r="AK86" s="75" t="e">
        <f t="shared" si="32"/>
        <v>#N/A</v>
      </c>
      <c r="AL86" s="76" t="e">
        <f t="shared" si="33"/>
        <v>#N/A</v>
      </c>
      <c r="AM86" s="75" t="e">
        <f t="shared" si="34"/>
        <v>#N/A</v>
      </c>
      <c r="AN86" s="76" t="e">
        <f t="shared" si="35"/>
        <v>#N/A</v>
      </c>
      <c r="AO86" s="75" t="e">
        <f t="shared" si="36"/>
        <v>#N/A</v>
      </c>
      <c r="AP86" s="76" t="e">
        <f t="shared" si="37"/>
        <v>#N/A</v>
      </c>
    </row>
    <row r="87" spans="1:42" x14ac:dyDescent="0.25">
      <c r="A87" s="19"/>
      <c r="B87" s="94"/>
      <c r="C87" s="95"/>
      <c r="D87" s="95"/>
      <c r="E87" s="96"/>
      <c r="F87" s="97"/>
      <c r="G87" s="19"/>
      <c r="H87" s="22" t="str">
        <f>IF($M87="", "", IF(COUNTIF('Extra Locations'!$B$7:$B$3051, $M87)&gt;0, $Q$4, $Q$5))</f>
        <v/>
      </c>
      <c r="I87" s="19"/>
      <c r="J87" s="22" t="str">
        <f t="shared" si="19"/>
        <v/>
      </c>
      <c r="K87" s="19"/>
      <c r="M87" s="22" t="str">
        <f t="shared" si="20"/>
        <v/>
      </c>
      <c r="O87" s="22" t="str">
        <f t="shared" si="21"/>
        <v/>
      </c>
      <c r="P87" s="22" t="str">
        <f t="shared" si="22"/>
        <v/>
      </c>
      <c r="Q87" s="22" t="str">
        <f>IF($M87="", "", IF(COUNTIF($M$11:$M86, $M87)&gt;0, "", IF($H87=$Q$4, "X", "")))</f>
        <v/>
      </c>
      <c r="S87" s="22" t="str">
        <f>IF(OR($O87="", $P87="", $Q87=""), "", MAX($S$10:$S86)+1)</f>
        <v/>
      </c>
      <c r="U87" s="22">
        <v>77</v>
      </c>
      <c r="V87" s="22" t="str">
        <f t="shared" si="23"/>
        <v/>
      </c>
      <c r="W87" s="49" t="str">
        <f t="shared" si="24"/>
        <v/>
      </c>
      <c r="X87" s="53" t="str">
        <f>IF($V87="", "", IF(IFERROR(INDEX('Extra Locations'!$D$7:$D$3051, MATCH($V87, 'Extra Locations'!$B$7:$B$3051, 0)), "")="", "", IFERROR(INDEX('Extra Locations'!$D$7:$D$3051, MATCH($V87, 'Extra Locations'!$B$7:$B$3051, 0)), "")))</f>
        <v/>
      </c>
      <c r="Y87" s="53" t="str">
        <f>IF($V87="", "", IF(IFERROR(INDEX('Extra Locations'!$C$7:$C$3051, MATCH($V87, 'Extra Locations'!$B$7:$B$3051, 0)), "")="", "", IFERROR(INDEX('Extra Locations'!$C$7:$C$3051, MATCH($V87, 'Extra Locations'!$B$7:$B$3051, 0)), "")))</f>
        <v/>
      </c>
      <c r="AA87" s="25" t="str">
        <f>IF('Extra Locations'!$AC83="", "", 'Extra Locations'!$AC83)</f>
        <v>B40</v>
      </c>
      <c r="AC87" s="22" t="str">
        <f t="shared" si="25"/>
        <v/>
      </c>
      <c r="AE87" s="75" t="e">
        <f t="shared" si="26"/>
        <v>#N/A</v>
      </c>
      <c r="AF87" s="76" t="e">
        <f t="shared" si="27"/>
        <v>#N/A</v>
      </c>
      <c r="AG87" s="75" t="e">
        <f t="shared" si="28"/>
        <v>#N/A</v>
      </c>
      <c r="AH87" s="76" t="e">
        <f t="shared" si="29"/>
        <v>#N/A</v>
      </c>
      <c r="AI87" s="75" t="e">
        <f t="shared" si="30"/>
        <v>#N/A</v>
      </c>
      <c r="AJ87" s="76" t="e">
        <f t="shared" si="31"/>
        <v>#N/A</v>
      </c>
      <c r="AK87" s="75" t="e">
        <f t="shared" si="32"/>
        <v>#N/A</v>
      </c>
      <c r="AL87" s="76" t="e">
        <f t="shared" si="33"/>
        <v>#N/A</v>
      </c>
      <c r="AM87" s="75" t="e">
        <f t="shared" si="34"/>
        <v>#N/A</v>
      </c>
      <c r="AN87" s="76" t="e">
        <f t="shared" si="35"/>
        <v>#N/A</v>
      </c>
      <c r="AO87" s="75" t="e">
        <f t="shared" si="36"/>
        <v>#N/A</v>
      </c>
      <c r="AP87" s="76" t="e">
        <f t="shared" si="37"/>
        <v>#N/A</v>
      </c>
    </row>
    <row r="88" spans="1:42" x14ac:dyDescent="0.25">
      <c r="A88" s="19"/>
      <c r="B88" s="94"/>
      <c r="C88" s="95"/>
      <c r="D88" s="95"/>
      <c r="E88" s="96"/>
      <c r="F88" s="97"/>
      <c r="G88" s="19"/>
      <c r="H88" s="22" t="str">
        <f>IF($M88="", "", IF(COUNTIF('Extra Locations'!$B$7:$B$3051, $M88)&gt;0, $Q$4, $Q$5))</f>
        <v/>
      </c>
      <c r="I88" s="19"/>
      <c r="J88" s="22" t="str">
        <f t="shared" si="19"/>
        <v/>
      </c>
      <c r="K88" s="19"/>
      <c r="M88" s="22" t="str">
        <f t="shared" si="20"/>
        <v/>
      </c>
      <c r="O88" s="22" t="str">
        <f t="shared" si="21"/>
        <v/>
      </c>
      <c r="P88" s="22" t="str">
        <f t="shared" si="22"/>
        <v/>
      </c>
      <c r="Q88" s="22" t="str">
        <f>IF($M88="", "", IF(COUNTIF($M$11:$M87, $M88)&gt;0, "", IF($H88=$Q$4, "X", "")))</f>
        <v/>
      </c>
      <c r="S88" s="22" t="str">
        <f>IF(OR($O88="", $P88="", $Q88=""), "", MAX($S$10:$S87)+1)</f>
        <v/>
      </c>
      <c r="U88" s="22">
        <v>78</v>
      </c>
      <c r="V88" s="22" t="str">
        <f t="shared" si="23"/>
        <v/>
      </c>
      <c r="W88" s="49" t="str">
        <f t="shared" si="24"/>
        <v/>
      </c>
      <c r="X88" s="53" t="str">
        <f>IF($V88="", "", IF(IFERROR(INDEX('Extra Locations'!$D$7:$D$3051, MATCH($V88, 'Extra Locations'!$B$7:$B$3051, 0)), "")="", "", IFERROR(INDEX('Extra Locations'!$D$7:$D$3051, MATCH($V88, 'Extra Locations'!$B$7:$B$3051, 0)), "")))</f>
        <v/>
      </c>
      <c r="Y88" s="53" t="str">
        <f>IF($V88="", "", IF(IFERROR(INDEX('Extra Locations'!$C$7:$C$3051, MATCH($V88, 'Extra Locations'!$B$7:$B$3051, 0)), "")="", "", IFERROR(INDEX('Extra Locations'!$C$7:$C$3051, MATCH($V88, 'Extra Locations'!$B$7:$B$3051, 0)), "")))</f>
        <v/>
      </c>
      <c r="AA88" s="25" t="str">
        <f>IF('Extra Locations'!$AC84="", "", 'Extra Locations'!$AC84)</f>
        <v>B42</v>
      </c>
      <c r="AC88" s="22" t="str">
        <f t="shared" si="25"/>
        <v/>
      </c>
      <c r="AE88" s="75" t="e">
        <f t="shared" si="26"/>
        <v>#N/A</v>
      </c>
      <c r="AF88" s="76" t="e">
        <f t="shared" si="27"/>
        <v>#N/A</v>
      </c>
      <c r="AG88" s="75" t="e">
        <f t="shared" si="28"/>
        <v>#N/A</v>
      </c>
      <c r="AH88" s="76" t="e">
        <f t="shared" si="29"/>
        <v>#N/A</v>
      </c>
      <c r="AI88" s="75" t="e">
        <f t="shared" si="30"/>
        <v>#N/A</v>
      </c>
      <c r="AJ88" s="76" t="e">
        <f t="shared" si="31"/>
        <v>#N/A</v>
      </c>
      <c r="AK88" s="75" t="e">
        <f t="shared" si="32"/>
        <v>#N/A</v>
      </c>
      <c r="AL88" s="76" t="e">
        <f t="shared" si="33"/>
        <v>#N/A</v>
      </c>
      <c r="AM88" s="75" t="e">
        <f t="shared" si="34"/>
        <v>#N/A</v>
      </c>
      <c r="AN88" s="76" t="e">
        <f t="shared" si="35"/>
        <v>#N/A</v>
      </c>
      <c r="AO88" s="75" t="e">
        <f t="shared" si="36"/>
        <v>#N/A</v>
      </c>
      <c r="AP88" s="76" t="e">
        <f t="shared" si="37"/>
        <v>#N/A</v>
      </c>
    </row>
    <row r="89" spans="1:42" x14ac:dyDescent="0.25">
      <c r="A89" s="19"/>
      <c r="B89" s="94"/>
      <c r="C89" s="95"/>
      <c r="D89" s="95"/>
      <c r="E89" s="96"/>
      <c r="F89" s="97"/>
      <c r="G89" s="19"/>
      <c r="H89" s="22" t="str">
        <f>IF($M89="", "", IF(COUNTIF('Extra Locations'!$B$7:$B$3051, $M89)&gt;0, $Q$4, $Q$5))</f>
        <v/>
      </c>
      <c r="I89" s="19"/>
      <c r="J89" s="22" t="str">
        <f t="shared" si="19"/>
        <v/>
      </c>
      <c r="K89" s="19"/>
      <c r="M89" s="22" t="str">
        <f t="shared" si="20"/>
        <v/>
      </c>
      <c r="O89" s="22" t="str">
        <f t="shared" si="21"/>
        <v/>
      </c>
      <c r="P89" s="22" t="str">
        <f t="shared" si="22"/>
        <v/>
      </c>
      <c r="Q89" s="22" t="str">
        <f>IF($M89="", "", IF(COUNTIF($M$11:$M88, $M89)&gt;0, "", IF($H89=$Q$4, "X", "")))</f>
        <v/>
      </c>
      <c r="S89" s="22" t="str">
        <f>IF(OR($O89="", $P89="", $Q89=""), "", MAX($S$10:$S88)+1)</f>
        <v/>
      </c>
      <c r="U89" s="22">
        <v>79</v>
      </c>
      <c r="V89" s="22" t="str">
        <f t="shared" si="23"/>
        <v/>
      </c>
      <c r="W89" s="49" t="str">
        <f t="shared" si="24"/>
        <v/>
      </c>
      <c r="X89" s="53" t="str">
        <f>IF($V89="", "", IF(IFERROR(INDEX('Extra Locations'!$D$7:$D$3051, MATCH($V89, 'Extra Locations'!$B$7:$B$3051, 0)), "")="", "", IFERROR(INDEX('Extra Locations'!$D$7:$D$3051, MATCH($V89, 'Extra Locations'!$B$7:$B$3051, 0)), "")))</f>
        <v/>
      </c>
      <c r="Y89" s="53" t="str">
        <f>IF($V89="", "", IF(IFERROR(INDEX('Extra Locations'!$C$7:$C$3051, MATCH($V89, 'Extra Locations'!$B$7:$B$3051, 0)), "")="", "", IFERROR(INDEX('Extra Locations'!$C$7:$C$3051, MATCH($V89, 'Extra Locations'!$B$7:$B$3051, 0)), "")))</f>
        <v/>
      </c>
      <c r="AA89" s="25" t="str">
        <f>IF('Extra Locations'!$AC85="", "", 'Extra Locations'!$AC85)</f>
        <v>B43</v>
      </c>
      <c r="AC89" s="22" t="str">
        <f t="shared" si="25"/>
        <v/>
      </c>
      <c r="AE89" s="75" t="e">
        <f t="shared" si="26"/>
        <v>#N/A</v>
      </c>
      <c r="AF89" s="76" t="e">
        <f t="shared" si="27"/>
        <v>#N/A</v>
      </c>
      <c r="AG89" s="75" t="e">
        <f t="shared" si="28"/>
        <v>#N/A</v>
      </c>
      <c r="AH89" s="76" t="e">
        <f t="shared" si="29"/>
        <v>#N/A</v>
      </c>
      <c r="AI89" s="75" t="e">
        <f t="shared" si="30"/>
        <v>#N/A</v>
      </c>
      <c r="AJ89" s="76" t="e">
        <f t="shared" si="31"/>
        <v>#N/A</v>
      </c>
      <c r="AK89" s="75" t="e">
        <f t="shared" si="32"/>
        <v>#N/A</v>
      </c>
      <c r="AL89" s="76" t="e">
        <f t="shared" si="33"/>
        <v>#N/A</v>
      </c>
      <c r="AM89" s="75" t="e">
        <f t="shared" si="34"/>
        <v>#N/A</v>
      </c>
      <c r="AN89" s="76" t="e">
        <f t="shared" si="35"/>
        <v>#N/A</v>
      </c>
      <c r="AO89" s="75" t="e">
        <f t="shared" si="36"/>
        <v>#N/A</v>
      </c>
      <c r="AP89" s="76" t="e">
        <f t="shared" si="37"/>
        <v>#N/A</v>
      </c>
    </row>
    <row r="90" spans="1:42" x14ac:dyDescent="0.25">
      <c r="A90" s="19"/>
      <c r="B90" s="94"/>
      <c r="C90" s="95"/>
      <c r="D90" s="95"/>
      <c r="E90" s="96"/>
      <c r="F90" s="97"/>
      <c r="G90" s="19"/>
      <c r="H90" s="22" t="str">
        <f>IF($M90="", "", IF(COUNTIF('Extra Locations'!$B$7:$B$3051, $M90)&gt;0, $Q$4, $Q$5))</f>
        <v/>
      </c>
      <c r="I90" s="19"/>
      <c r="J90" s="22" t="str">
        <f t="shared" si="19"/>
        <v/>
      </c>
      <c r="K90" s="19"/>
      <c r="M90" s="22" t="str">
        <f t="shared" si="20"/>
        <v/>
      </c>
      <c r="O90" s="22" t="str">
        <f t="shared" si="21"/>
        <v/>
      </c>
      <c r="P90" s="22" t="str">
        <f t="shared" si="22"/>
        <v/>
      </c>
      <c r="Q90" s="22" t="str">
        <f>IF($M90="", "", IF(COUNTIF($M$11:$M89, $M90)&gt;0, "", IF($H90=$Q$4, "X", "")))</f>
        <v/>
      </c>
      <c r="S90" s="22" t="str">
        <f>IF(OR($O90="", $P90="", $Q90=""), "", MAX($S$10:$S89)+1)</f>
        <v/>
      </c>
      <c r="U90" s="22">
        <v>80</v>
      </c>
      <c r="V90" s="22" t="str">
        <f t="shared" si="23"/>
        <v/>
      </c>
      <c r="W90" s="49" t="str">
        <f t="shared" si="24"/>
        <v/>
      </c>
      <c r="X90" s="53" t="str">
        <f>IF($V90="", "", IF(IFERROR(INDEX('Extra Locations'!$D$7:$D$3051, MATCH($V90, 'Extra Locations'!$B$7:$B$3051, 0)), "")="", "", IFERROR(INDEX('Extra Locations'!$D$7:$D$3051, MATCH($V90, 'Extra Locations'!$B$7:$B$3051, 0)), "")))</f>
        <v/>
      </c>
      <c r="Y90" s="53" t="str">
        <f>IF($V90="", "", IF(IFERROR(INDEX('Extra Locations'!$C$7:$C$3051, MATCH($V90, 'Extra Locations'!$B$7:$B$3051, 0)), "")="", "", IFERROR(INDEX('Extra Locations'!$C$7:$C$3051, MATCH($V90, 'Extra Locations'!$B$7:$B$3051, 0)), "")))</f>
        <v/>
      </c>
      <c r="AA90" s="25" t="str">
        <f>IF('Extra Locations'!$AC86="", "", 'Extra Locations'!$AC86)</f>
        <v>B44</v>
      </c>
      <c r="AC90" s="22" t="str">
        <f t="shared" si="25"/>
        <v/>
      </c>
      <c r="AE90" s="75" t="e">
        <f t="shared" si="26"/>
        <v>#N/A</v>
      </c>
      <c r="AF90" s="76" t="e">
        <f t="shared" si="27"/>
        <v>#N/A</v>
      </c>
      <c r="AG90" s="75" t="e">
        <f t="shared" si="28"/>
        <v>#N/A</v>
      </c>
      <c r="AH90" s="76" t="e">
        <f t="shared" si="29"/>
        <v>#N/A</v>
      </c>
      <c r="AI90" s="75" t="e">
        <f t="shared" si="30"/>
        <v>#N/A</v>
      </c>
      <c r="AJ90" s="76" t="e">
        <f t="shared" si="31"/>
        <v>#N/A</v>
      </c>
      <c r="AK90" s="75" t="e">
        <f t="shared" si="32"/>
        <v>#N/A</v>
      </c>
      <c r="AL90" s="76" t="e">
        <f t="shared" si="33"/>
        <v>#N/A</v>
      </c>
      <c r="AM90" s="75" t="e">
        <f t="shared" si="34"/>
        <v>#N/A</v>
      </c>
      <c r="AN90" s="76" t="e">
        <f t="shared" si="35"/>
        <v>#N/A</v>
      </c>
      <c r="AO90" s="75" t="e">
        <f t="shared" si="36"/>
        <v>#N/A</v>
      </c>
      <c r="AP90" s="76" t="e">
        <f t="shared" si="37"/>
        <v>#N/A</v>
      </c>
    </row>
    <row r="91" spans="1:42" x14ac:dyDescent="0.25">
      <c r="A91" s="19"/>
      <c r="B91" s="94"/>
      <c r="C91" s="95"/>
      <c r="D91" s="95"/>
      <c r="E91" s="96"/>
      <c r="F91" s="97"/>
      <c r="G91" s="19"/>
      <c r="H91" s="22" t="str">
        <f>IF($M91="", "", IF(COUNTIF('Extra Locations'!$B$7:$B$3051, $M91)&gt;0, $Q$4, $Q$5))</f>
        <v/>
      </c>
      <c r="I91" s="19"/>
      <c r="J91" s="22" t="str">
        <f t="shared" si="19"/>
        <v/>
      </c>
      <c r="K91" s="19"/>
      <c r="M91" s="22" t="str">
        <f t="shared" si="20"/>
        <v/>
      </c>
      <c r="O91" s="22" t="str">
        <f t="shared" si="21"/>
        <v/>
      </c>
      <c r="P91" s="22" t="str">
        <f t="shared" si="22"/>
        <v/>
      </c>
      <c r="Q91" s="22" t="str">
        <f>IF($M91="", "", IF(COUNTIF($M$11:$M90, $M91)&gt;0, "", IF($H91=$Q$4, "X", "")))</f>
        <v/>
      </c>
      <c r="S91" s="22" t="str">
        <f>IF(OR($O91="", $P91="", $Q91=""), "", MAX($S$10:$S90)+1)</f>
        <v/>
      </c>
      <c r="U91" s="22">
        <v>81</v>
      </c>
      <c r="V91" s="22" t="str">
        <f t="shared" si="23"/>
        <v/>
      </c>
      <c r="W91" s="49" t="str">
        <f t="shared" si="24"/>
        <v/>
      </c>
      <c r="X91" s="53" t="str">
        <f>IF($V91="", "", IF(IFERROR(INDEX('Extra Locations'!$D$7:$D$3051, MATCH($V91, 'Extra Locations'!$B$7:$B$3051, 0)), "")="", "", IFERROR(INDEX('Extra Locations'!$D$7:$D$3051, MATCH($V91, 'Extra Locations'!$B$7:$B$3051, 0)), "")))</f>
        <v/>
      </c>
      <c r="Y91" s="53" t="str">
        <f>IF($V91="", "", IF(IFERROR(INDEX('Extra Locations'!$C$7:$C$3051, MATCH($V91, 'Extra Locations'!$B$7:$B$3051, 0)), "")="", "", IFERROR(INDEX('Extra Locations'!$C$7:$C$3051, MATCH($V91, 'Extra Locations'!$B$7:$B$3051, 0)), "")))</f>
        <v/>
      </c>
      <c r="AA91" s="25" t="str">
        <f>IF('Extra Locations'!$AC87="", "", 'Extra Locations'!$AC87)</f>
        <v>B45</v>
      </c>
      <c r="AC91" s="22" t="str">
        <f t="shared" si="25"/>
        <v/>
      </c>
      <c r="AE91" s="75" t="e">
        <f t="shared" si="26"/>
        <v>#N/A</v>
      </c>
      <c r="AF91" s="76" t="e">
        <f t="shared" si="27"/>
        <v>#N/A</v>
      </c>
      <c r="AG91" s="75" t="e">
        <f t="shared" si="28"/>
        <v>#N/A</v>
      </c>
      <c r="AH91" s="76" t="e">
        <f t="shared" si="29"/>
        <v>#N/A</v>
      </c>
      <c r="AI91" s="75" t="e">
        <f t="shared" si="30"/>
        <v>#N/A</v>
      </c>
      <c r="AJ91" s="76" t="e">
        <f t="shared" si="31"/>
        <v>#N/A</v>
      </c>
      <c r="AK91" s="75" t="e">
        <f t="shared" si="32"/>
        <v>#N/A</v>
      </c>
      <c r="AL91" s="76" t="e">
        <f t="shared" si="33"/>
        <v>#N/A</v>
      </c>
      <c r="AM91" s="75" t="e">
        <f t="shared" si="34"/>
        <v>#N/A</v>
      </c>
      <c r="AN91" s="76" t="e">
        <f t="shared" si="35"/>
        <v>#N/A</v>
      </c>
      <c r="AO91" s="75" t="e">
        <f t="shared" si="36"/>
        <v>#N/A</v>
      </c>
      <c r="AP91" s="76" t="e">
        <f t="shared" si="37"/>
        <v>#N/A</v>
      </c>
    </row>
    <row r="92" spans="1:42" x14ac:dyDescent="0.25">
      <c r="A92" s="19"/>
      <c r="B92" s="94"/>
      <c r="C92" s="95"/>
      <c r="D92" s="95"/>
      <c r="E92" s="96"/>
      <c r="F92" s="97"/>
      <c r="G92" s="19"/>
      <c r="H92" s="22" t="str">
        <f>IF($M92="", "", IF(COUNTIF('Extra Locations'!$B$7:$B$3051, $M92)&gt;0, $Q$4, $Q$5))</f>
        <v/>
      </c>
      <c r="I92" s="19"/>
      <c r="J92" s="22" t="str">
        <f t="shared" si="19"/>
        <v/>
      </c>
      <c r="K92" s="19"/>
      <c r="M92" s="22" t="str">
        <f t="shared" si="20"/>
        <v/>
      </c>
      <c r="O92" s="22" t="str">
        <f t="shared" si="21"/>
        <v/>
      </c>
      <c r="P92" s="22" t="str">
        <f t="shared" si="22"/>
        <v/>
      </c>
      <c r="Q92" s="22" t="str">
        <f>IF($M92="", "", IF(COUNTIF($M$11:$M91, $M92)&gt;0, "", IF($H92=$Q$4, "X", "")))</f>
        <v/>
      </c>
      <c r="S92" s="22" t="str">
        <f>IF(OR($O92="", $P92="", $Q92=""), "", MAX($S$10:$S91)+1)</f>
        <v/>
      </c>
      <c r="U92" s="22">
        <v>82</v>
      </c>
      <c r="V92" s="22" t="str">
        <f t="shared" si="23"/>
        <v/>
      </c>
      <c r="W92" s="49" t="str">
        <f t="shared" si="24"/>
        <v/>
      </c>
      <c r="X92" s="53" t="str">
        <f>IF($V92="", "", IF(IFERROR(INDEX('Extra Locations'!$D$7:$D$3051, MATCH($V92, 'Extra Locations'!$B$7:$B$3051, 0)), "")="", "", IFERROR(INDEX('Extra Locations'!$D$7:$D$3051, MATCH($V92, 'Extra Locations'!$B$7:$B$3051, 0)), "")))</f>
        <v/>
      </c>
      <c r="Y92" s="53" t="str">
        <f>IF($V92="", "", IF(IFERROR(INDEX('Extra Locations'!$C$7:$C$3051, MATCH($V92, 'Extra Locations'!$B$7:$B$3051, 0)), "")="", "", IFERROR(INDEX('Extra Locations'!$C$7:$C$3051, MATCH($V92, 'Extra Locations'!$B$7:$B$3051, 0)), "")))</f>
        <v/>
      </c>
      <c r="AA92" s="25" t="str">
        <f>IF('Extra Locations'!$AC88="", "", 'Extra Locations'!$AC88)</f>
        <v>B46</v>
      </c>
      <c r="AC92" s="22" t="str">
        <f t="shared" si="25"/>
        <v/>
      </c>
      <c r="AE92" s="75" t="e">
        <f t="shared" si="26"/>
        <v>#N/A</v>
      </c>
      <c r="AF92" s="76" t="e">
        <f t="shared" si="27"/>
        <v>#N/A</v>
      </c>
      <c r="AG92" s="75" t="e">
        <f t="shared" si="28"/>
        <v>#N/A</v>
      </c>
      <c r="AH92" s="76" t="e">
        <f t="shared" si="29"/>
        <v>#N/A</v>
      </c>
      <c r="AI92" s="75" t="e">
        <f t="shared" si="30"/>
        <v>#N/A</v>
      </c>
      <c r="AJ92" s="76" t="e">
        <f t="shared" si="31"/>
        <v>#N/A</v>
      </c>
      <c r="AK92" s="75" t="e">
        <f t="shared" si="32"/>
        <v>#N/A</v>
      </c>
      <c r="AL92" s="76" t="e">
        <f t="shared" si="33"/>
        <v>#N/A</v>
      </c>
      <c r="AM92" s="75" t="e">
        <f t="shared" si="34"/>
        <v>#N/A</v>
      </c>
      <c r="AN92" s="76" t="e">
        <f t="shared" si="35"/>
        <v>#N/A</v>
      </c>
      <c r="AO92" s="75" t="e">
        <f t="shared" si="36"/>
        <v>#N/A</v>
      </c>
      <c r="AP92" s="76" t="e">
        <f t="shared" si="37"/>
        <v>#N/A</v>
      </c>
    </row>
    <row r="93" spans="1:42" x14ac:dyDescent="0.25">
      <c r="A93" s="19"/>
      <c r="B93" s="94"/>
      <c r="C93" s="95"/>
      <c r="D93" s="95"/>
      <c r="E93" s="96"/>
      <c r="F93" s="97"/>
      <c r="G93" s="19"/>
      <c r="H93" s="22" t="str">
        <f>IF($M93="", "", IF(COUNTIF('Extra Locations'!$B$7:$B$3051, $M93)&gt;0, $Q$4, $Q$5))</f>
        <v/>
      </c>
      <c r="I93" s="19"/>
      <c r="J93" s="22" t="str">
        <f t="shared" si="19"/>
        <v/>
      </c>
      <c r="K93" s="19"/>
      <c r="M93" s="22" t="str">
        <f t="shared" si="20"/>
        <v/>
      </c>
      <c r="O93" s="22" t="str">
        <f t="shared" si="21"/>
        <v/>
      </c>
      <c r="P93" s="22" t="str">
        <f t="shared" si="22"/>
        <v/>
      </c>
      <c r="Q93" s="22" t="str">
        <f>IF($M93="", "", IF(COUNTIF($M$11:$M92, $M93)&gt;0, "", IF($H93=$Q$4, "X", "")))</f>
        <v/>
      </c>
      <c r="S93" s="22" t="str">
        <f>IF(OR($O93="", $P93="", $Q93=""), "", MAX($S$10:$S92)+1)</f>
        <v/>
      </c>
      <c r="U93" s="22">
        <v>83</v>
      </c>
      <c r="V93" s="22" t="str">
        <f t="shared" si="23"/>
        <v/>
      </c>
      <c r="W93" s="49" t="str">
        <f t="shared" si="24"/>
        <v/>
      </c>
      <c r="X93" s="53" t="str">
        <f>IF($V93="", "", IF(IFERROR(INDEX('Extra Locations'!$D$7:$D$3051, MATCH($V93, 'Extra Locations'!$B$7:$B$3051, 0)), "")="", "", IFERROR(INDEX('Extra Locations'!$D$7:$D$3051, MATCH($V93, 'Extra Locations'!$B$7:$B$3051, 0)), "")))</f>
        <v/>
      </c>
      <c r="Y93" s="53" t="str">
        <f>IF($V93="", "", IF(IFERROR(INDEX('Extra Locations'!$C$7:$C$3051, MATCH($V93, 'Extra Locations'!$B$7:$B$3051, 0)), "")="", "", IFERROR(INDEX('Extra Locations'!$C$7:$C$3051, MATCH($V93, 'Extra Locations'!$B$7:$B$3051, 0)), "")))</f>
        <v/>
      </c>
      <c r="AA93" s="25" t="str">
        <f>IF('Extra Locations'!$AC89="", "", 'Extra Locations'!$AC89)</f>
        <v>B47</v>
      </c>
      <c r="AC93" s="22" t="str">
        <f t="shared" si="25"/>
        <v/>
      </c>
      <c r="AE93" s="75" t="e">
        <f t="shared" si="26"/>
        <v>#N/A</v>
      </c>
      <c r="AF93" s="76" t="e">
        <f t="shared" si="27"/>
        <v>#N/A</v>
      </c>
      <c r="AG93" s="75" t="e">
        <f t="shared" si="28"/>
        <v>#N/A</v>
      </c>
      <c r="AH93" s="76" t="e">
        <f t="shared" si="29"/>
        <v>#N/A</v>
      </c>
      <c r="AI93" s="75" t="e">
        <f t="shared" si="30"/>
        <v>#N/A</v>
      </c>
      <c r="AJ93" s="76" t="e">
        <f t="shared" si="31"/>
        <v>#N/A</v>
      </c>
      <c r="AK93" s="75" t="e">
        <f t="shared" si="32"/>
        <v>#N/A</v>
      </c>
      <c r="AL93" s="76" t="e">
        <f t="shared" si="33"/>
        <v>#N/A</v>
      </c>
      <c r="AM93" s="75" t="e">
        <f t="shared" si="34"/>
        <v>#N/A</v>
      </c>
      <c r="AN93" s="76" t="e">
        <f t="shared" si="35"/>
        <v>#N/A</v>
      </c>
      <c r="AO93" s="75" t="e">
        <f t="shared" si="36"/>
        <v>#N/A</v>
      </c>
      <c r="AP93" s="76" t="e">
        <f t="shared" si="37"/>
        <v>#N/A</v>
      </c>
    </row>
    <row r="94" spans="1:42" x14ac:dyDescent="0.25">
      <c r="A94" s="19"/>
      <c r="B94" s="94"/>
      <c r="C94" s="95"/>
      <c r="D94" s="95"/>
      <c r="E94" s="96"/>
      <c r="F94" s="97"/>
      <c r="G94" s="19"/>
      <c r="H94" s="22" t="str">
        <f>IF($M94="", "", IF(COUNTIF('Extra Locations'!$B$7:$B$3051, $M94)&gt;0, $Q$4, $Q$5))</f>
        <v/>
      </c>
      <c r="I94" s="19"/>
      <c r="J94" s="22" t="str">
        <f t="shared" si="19"/>
        <v/>
      </c>
      <c r="K94" s="19"/>
      <c r="M94" s="22" t="str">
        <f t="shared" si="20"/>
        <v/>
      </c>
      <c r="O94" s="22" t="str">
        <f t="shared" si="21"/>
        <v/>
      </c>
      <c r="P94" s="22" t="str">
        <f t="shared" si="22"/>
        <v/>
      </c>
      <c r="Q94" s="22" t="str">
        <f>IF($M94="", "", IF(COUNTIF($M$11:$M93, $M94)&gt;0, "", IF($H94=$Q$4, "X", "")))</f>
        <v/>
      </c>
      <c r="S94" s="22" t="str">
        <f>IF(OR($O94="", $P94="", $Q94=""), "", MAX($S$10:$S93)+1)</f>
        <v/>
      </c>
      <c r="U94" s="22">
        <v>84</v>
      </c>
      <c r="V94" s="22" t="str">
        <f t="shared" si="23"/>
        <v/>
      </c>
      <c r="W94" s="49" t="str">
        <f t="shared" si="24"/>
        <v/>
      </c>
      <c r="X94" s="53" t="str">
        <f>IF($V94="", "", IF(IFERROR(INDEX('Extra Locations'!$D$7:$D$3051, MATCH($V94, 'Extra Locations'!$B$7:$B$3051, 0)), "")="", "", IFERROR(INDEX('Extra Locations'!$D$7:$D$3051, MATCH($V94, 'Extra Locations'!$B$7:$B$3051, 0)), "")))</f>
        <v/>
      </c>
      <c r="Y94" s="53" t="str">
        <f>IF($V94="", "", IF(IFERROR(INDEX('Extra Locations'!$C$7:$C$3051, MATCH($V94, 'Extra Locations'!$B$7:$B$3051, 0)), "")="", "", IFERROR(INDEX('Extra Locations'!$C$7:$C$3051, MATCH($V94, 'Extra Locations'!$B$7:$B$3051, 0)), "")))</f>
        <v/>
      </c>
      <c r="AA94" s="25" t="str">
        <f>IF('Extra Locations'!$AC90="", "", 'Extra Locations'!$AC90)</f>
        <v>B48</v>
      </c>
      <c r="AC94" s="22" t="str">
        <f t="shared" si="25"/>
        <v/>
      </c>
      <c r="AE94" s="75" t="e">
        <f t="shared" si="26"/>
        <v>#N/A</v>
      </c>
      <c r="AF94" s="76" t="e">
        <f t="shared" si="27"/>
        <v>#N/A</v>
      </c>
      <c r="AG94" s="75" t="e">
        <f t="shared" si="28"/>
        <v>#N/A</v>
      </c>
      <c r="AH94" s="76" t="e">
        <f t="shared" si="29"/>
        <v>#N/A</v>
      </c>
      <c r="AI94" s="75" t="e">
        <f t="shared" si="30"/>
        <v>#N/A</v>
      </c>
      <c r="AJ94" s="76" t="e">
        <f t="shared" si="31"/>
        <v>#N/A</v>
      </c>
      <c r="AK94" s="75" t="e">
        <f t="shared" si="32"/>
        <v>#N/A</v>
      </c>
      <c r="AL94" s="76" t="e">
        <f t="shared" si="33"/>
        <v>#N/A</v>
      </c>
      <c r="AM94" s="75" t="e">
        <f t="shared" si="34"/>
        <v>#N/A</v>
      </c>
      <c r="AN94" s="76" t="e">
        <f t="shared" si="35"/>
        <v>#N/A</v>
      </c>
      <c r="AO94" s="75" t="e">
        <f t="shared" si="36"/>
        <v>#N/A</v>
      </c>
      <c r="AP94" s="76" t="e">
        <f t="shared" si="37"/>
        <v>#N/A</v>
      </c>
    </row>
    <row r="95" spans="1:42" x14ac:dyDescent="0.25">
      <c r="A95" s="19"/>
      <c r="B95" s="94"/>
      <c r="C95" s="95"/>
      <c r="D95" s="95"/>
      <c r="E95" s="96"/>
      <c r="F95" s="97"/>
      <c r="G95" s="19"/>
      <c r="H95" s="22" t="str">
        <f>IF($M95="", "", IF(COUNTIF('Extra Locations'!$B$7:$B$3051, $M95)&gt;0, $Q$4, $Q$5))</f>
        <v/>
      </c>
      <c r="I95" s="19"/>
      <c r="J95" s="22" t="str">
        <f t="shared" si="19"/>
        <v/>
      </c>
      <c r="K95" s="19"/>
      <c r="M95" s="22" t="str">
        <f t="shared" si="20"/>
        <v/>
      </c>
      <c r="O95" s="22" t="str">
        <f t="shared" si="21"/>
        <v/>
      </c>
      <c r="P95" s="22" t="str">
        <f t="shared" si="22"/>
        <v/>
      </c>
      <c r="Q95" s="22" t="str">
        <f>IF($M95="", "", IF(COUNTIF($M$11:$M94, $M95)&gt;0, "", IF($H95=$Q$4, "X", "")))</f>
        <v/>
      </c>
      <c r="S95" s="22" t="str">
        <f>IF(OR($O95="", $P95="", $Q95=""), "", MAX($S$10:$S94)+1)</f>
        <v/>
      </c>
      <c r="U95" s="22">
        <v>85</v>
      </c>
      <c r="V95" s="22" t="str">
        <f t="shared" si="23"/>
        <v/>
      </c>
      <c r="W95" s="49" t="str">
        <f t="shared" si="24"/>
        <v/>
      </c>
      <c r="X95" s="53" t="str">
        <f>IF($V95="", "", IF(IFERROR(INDEX('Extra Locations'!$D$7:$D$3051, MATCH($V95, 'Extra Locations'!$B$7:$B$3051, 0)), "")="", "", IFERROR(INDEX('Extra Locations'!$D$7:$D$3051, MATCH($V95, 'Extra Locations'!$B$7:$B$3051, 0)), "")))</f>
        <v/>
      </c>
      <c r="Y95" s="53" t="str">
        <f>IF($V95="", "", IF(IFERROR(INDEX('Extra Locations'!$C$7:$C$3051, MATCH($V95, 'Extra Locations'!$B$7:$B$3051, 0)), "")="", "", IFERROR(INDEX('Extra Locations'!$C$7:$C$3051, MATCH($V95, 'Extra Locations'!$B$7:$B$3051, 0)), "")))</f>
        <v/>
      </c>
      <c r="AA95" s="25" t="str">
        <f>IF('Extra Locations'!$AC91="", "", 'Extra Locations'!$AC91)</f>
        <v>B49</v>
      </c>
      <c r="AC95" s="22" t="str">
        <f t="shared" si="25"/>
        <v/>
      </c>
      <c r="AE95" s="75" t="e">
        <f t="shared" si="26"/>
        <v>#N/A</v>
      </c>
      <c r="AF95" s="76" t="e">
        <f t="shared" si="27"/>
        <v>#N/A</v>
      </c>
      <c r="AG95" s="75" t="e">
        <f t="shared" si="28"/>
        <v>#N/A</v>
      </c>
      <c r="AH95" s="76" t="e">
        <f t="shared" si="29"/>
        <v>#N/A</v>
      </c>
      <c r="AI95" s="75" t="e">
        <f t="shared" si="30"/>
        <v>#N/A</v>
      </c>
      <c r="AJ95" s="76" t="e">
        <f t="shared" si="31"/>
        <v>#N/A</v>
      </c>
      <c r="AK95" s="75" t="e">
        <f t="shared" si="32"/>
        <v>#N/A</v>
      </c>
      <c r="AL95" s="76" t="e">
        <f t="shared" si="33"/>
        <v>#N/A</v>
      </c>
      <c r="AM95" s="75" t="e">
        <f t="shared" si="34"/>
        <v>#N/A</v>
      </c>
      <c r="AN95" s="76" t="e">
        <f t="shared" si="35"/>
        <v>#N/A</v>
      </c>
      <c r="AO95" s="75" t="e">
        <f t="shared" si="36"/>
        <v>#N/A</v>
      </c>
      <c r="AP95" s="76" t="e">
        <f t="shared" si="37"/>
        <v>#N/A</v>
      </c>
    </row>
    <row r="96" spans="1:42" x14ac:dyDescent="0.25">
      <c r="A96" s="19"/>
      <c r="B96" s="94"/>
      <c r="C96" s="95"/>
      <c r="D96" s="95"/>
      <c r="E96" s="96"/>
      <c r="F96" s="97"/>
      <c r="G96" s="19"/>
      <c r="H96" s="22" t="str">
        <f>IF($M96="", "", IF(COUNTIF('Extra Locations'!$B$7:$B$3051, $M96)&gt;0, $Q$4, $Q$5))</f>
        <v/>
      </c>
      <c r="I96" s="19"/>
      <c r="J96" s="22" t="str">
        <f t="shared" si="19"/>
        <v/>
      </c>
      <c r="K96" s="19"/>
      <c r="M96" s="22" t="str">
        <f t="shared" si="20"/>
        <v/>
      </c>
      <c r="O96" s="22" t="str">
        <f t="shared" si="21"/>
        <v/>
      </c>
      <c r="P96" s="22" t="str">
        <f t="shared" si="22"/>
        <v/>
      </c>
      <c r="Q96" s="22" t="str">
        <f>IF($M96="", "", IF(COUNTIF($M$11:$M95, $M96)&gt;0, "", IF($H96=$Q$4, "X", "")))</f>
        <v/>
      </c>
      <c r="S96" s="22" t="str">
        <f>IF(OR($O96="", $P96="", $Q96=""), "", MAX($S$10:$S95)+1)</f>
        <v/>
      </c>
      <c r="U96" s="22">
        <v>86</v>
      </c>
      <c r="V96" s="22" t="str">
        <f t="shared" si="23"/>
        <v/>
      </c>
      <c r="W96" s="49" t="str">
        <f t="shared" si="24"/>
        <v/>
      </c>
      <c r="X96" s="53" t="str">
        <f>IF($V96="", "", IF(IFERROR(INDEX('Extra Locations'!$D$7:$D$3051, MATCH($V96, 'Extra Locations'!$B$7:$B$3051, 0)), "")="", "", IFERROR(INDEX('Extra Locations'!$D$7:$D$3051, MATCH($V96, 'Extra Locations'!$B$7:$B$3051, 0)), "")))</f>
        <v/>
      </c>
      <c r="Y96" s="53" t="str">
        <f>IF($V96="", "", IF(IFERROR(INDEX('Extra Locations'!$C$7:$C$3051, MATCH($V96, 'Extra Locations'!$B$7:$B$3051, 0)), "")="", "", IFERROR(INDEX('Extra Locations'!$C$7:$C$3051, MATCH($V96, 'Extra Locations'!$B$7:$B$3051, 0)), "")))</f>
        <v/>
      </c>
      <c r="AA96" s="25" t="str">
        <f>IF('Extra Locations'!$AC92="", "", 'Extra Locations'!$AC92)</f>
        <v>B5</v>
      </c>
      <c r="AC96" s="22" t="str">
        <f t="shared" si="25"/>
        <v/>
      </c>
      <c r="AE96" s="75" t="e">
        <f t="shared" si="26"/>
        <v>#N/A</v>
      </c>
      <c r="AF96" s="76" t="e">
        <f t="shared" si="27"/>
        <v>#N/A</v>
      </c>
      <c r="AG96" s="75" t="e">
        <f t="shared" si="28"/>
        <v>#N/A</v>
      </c>
      <c r="AH96" s="76" t="e">
        <f t="shared" si="29"/>
        <v>#N/A</v>
      </c>
      <c r="AI96" s="75" t="e">
        <f t="shared" si="30"/>
        <v>#N/A</v>
      </c>
      <c r="AJ96" s="76" t="e">
        <f t="shared" si="31"/>
        <v>#N/A</v>
      </c>
      <c r="AK96" s="75" t="e">
        <f t="shared" si="32"/>
        <v>#N/A</v>
      </c>
      <c r="AL96" s="76" t="e">
        <f t="shared" si="33"/>
        <v>#N/A</v>
      </c>
      <c r="AM96" s="75" t="e">
        <f t="shared" si="34"/>
        <v>#N/A</v>
      </c>
      <c r="AN96" s="76" t="e">
        <f t="shared" si="35"/>
        <v>#N/A</v>
      </c>
      <c r="AO96" s="75" t="e">
        <f t="shared" si="36"/>
        <v>#N/A</v>
      </c>
      <c r="AP96" s="76" t="e">
        <f t="shared" si="37"/>
        <v>#N/A</v>
      </c>
    </row>
    <row r="97" spans="1:42" x14ac:dyDescent="0.25">
      <c r="A97" s="19"/>
      <c r="B97" s="94"/>
      <c r="C97" s="95"/>
      <c r="D97" s="95"/>
      <c r="E97" s="96"/>
      <c r="F97" s="97"/>
      <c r="G97" s="19"/>
      <c r="H97" s="22" t="str">
        <f>IF($M97="", "", IF(COUNTIF('Extra Locations'!$B$7:$B$3051, $M97)&gt;0, $Q$4, $Q$5))</f>
        <v/>
      </c>
      <c r="I97" s="19"/>
      <c r="J97" s="22" t="str">
        <f t="shared" si="19"/>
        <v/>
      </c>
      <c r="K97" s="19"/>
      <c r="M97" s="22" t="str">
        <f t="shared" si="20"/>
        <v/>
      </c>
      <c r="O97" s="22" t="str">
        <f t="shared" si="21"/>
        <v/>
      </c>
      <c r="P97" s="22" t="str">
        <f t="shared" si="22"/>
        <v/>
      </c>
      <c r="Q97" s="22" t="str">
        <f>IF($M97="", "", IF(COUNTIF($M$11:$M96, $M97)&gt;0, "", IF($H97=$Q$4, "X", "")))</f>
        <v/>
      </c>
      <c r="S97" s="22" t="str">
        <f>IF(OR($O97="", $P97="", $Q97=""), "", MAX($S$10:$S96)+1)</f>
        <v/>
      </c>
      <c r="U97" s="22">
        <v>87</v>
      </c>
      <c r="V97" s="22" t="str">
        <f t="shared" si="23"/>
        <v/>
      </c>
      <c r="W97" s="49" t="str">
        <f t="shared" si="24"/>
        <v/>
      </c>
      <c r="X97" s="53" t="str">
        <f>IF($V97="", "", IF(IFERROR(INDEX('Extra Locations'!$D$7:$D$3051, MATCH($V97, 'Extra Locations'!$B$7:$B$3051, 0)), "")="", "", IFERROR(INDEX('Extra Locations'!$D$7:$D$3051, MATCH($V97, 'Extra Locations'!$B$7:$B$3051, 0)), "")))</f>
        <v/>
      </c>
      <c r="Y97" s="53" t="str">
        <f>IF($V97="", "", IF(IFERROR(INDEX('Extra Locations'!$C$7:$C$3051, MATCH($V97, 'Extra Locations'!$B$7:$B$3051, 0)), "")="", "", IFERROR(INDEX('Extra Locations'!$C$7:$C$3051, MATCH($V97, 'Extra Locations'!$B$7:$B$3051, 0)), "")))</f>
        <v/>
      </c>
      <c r="AA97" s="25" t="str">
        <f>IF('Extra Locations'!$AC93="", "", 'Extra Locations'!$AC93)</f>
        <v>B50</v>
      </c>
      <c r="AC97" s="22" t="str">
        <f t="shared" si="25"/>
        <v/>
      </c>
      <c r="AE97" s="75" t="e">
        <f t="shared" si="26"/>
        <v>#N/A</v>
      </c>
      <c r="AF97" s="76" t="e">
        <f t="shared" si="27"/>
        <v>#N/A</v>
      </c>
      <c r="AG97" s="75" t="e">
        <f t="shared" si="28"/>
        <v>#N/A</v>
      </c>
      <c r="AH97" s="76" t="e">
        <f t="shared" si="29"/>
        <v>#N/A</v>
      </c>
      <c r="AI97" s="75" t="e">
        <f t="shared" si="30"/>
        <v>#N/A</v>
      </c>
      <c r="AJ97" s="76" t="e">
        <f t="shared" si="31"/>
        <v>#N/A</v>
      </c>
      <c r="AK97" s="75" t="e">
        <f t="shared" si="32"/>
        <v>#N/A</v>
      </c>
      <c r="AL97" s="76" t="e">
        <f t="shared" si="33"/>
        <v>#N/A</v>
      </c>
      <c r="AM97" s="75" t="e">
        <f t="shared" si="34"/>
        <v>#N/A</v>
      </c>
      <c r="AN97" s="76" t="e">
        <f t="shared" si="35"/>
        <v>#N/A</v>
      </c>
      <c r="AO97" s="75" t="e">
        <f t="shared" si="36"/>
        <v>#N/A</v>
      </c>
      <c r="AP97" s="76" t="e">
        <f t="shared" si="37"/>
        <v>#N/A</v>
      </c>
    </row>
    <row r="98" spans="1:42" x14ac:dyDescent="0.25">
      <c r="A98" s="19"/>
      <c r="B98" s="94"/>
      <c r="C98" s="95"/>
      <c r="D98" s="95"/>
      <c r="E98" s="96"/>
      <c r="F98" s="97"/>
      <c r="G98" s="19"/>
      <c r="H98" s="22" t="str">
        <f>IF($M98="", "", IF(COUNTIF('Extra Locations'!$B$7:$B$3051, $M98)&gt;0, $Q$4, $Q$5))</f>
        <v/>
      </c>
      <c r="I98" s="19"/>
      <c r="J98" s="22" t="str">
        <f t="shared" si="19"/>
        <v/>
      </c>
      <c r="K98" s="19"/>
      <c r="M98" s="22" t="str">
        <f t="shared" si="20"/>
        <v/>
      </c>
      <c r="O98" s="22" t="str">
        <f t="shared" si="21"/>
        <v/>
      </c>
      <c r="P98" s="22" t="str">
        <f t="shared" si="22"/>
        <v/>
      </c>
      <c r="Q98" s="22" t="str">
        <f>IF($M98="", "", IF(COUNTIF($M$11:$M97, $M98)&gt;0, "", IF($H98=$Q$4, "X", "")))</f>
        <v/>
      </c>
      <c r="S98" s="22" t="str">
        <f>IF(OR($O98="", $P98="", $Q98=""), "", MAX($S$10:$S97)+1)</f>
        <v/>
      </c>
      <c r="U98" s="22">
        <v>88</v>
      </c>
      <c r="V98" s="22" t="str">
        <f t="shared" si="23"/>
        <v/>
      </c>
      <c r="W98" s="49" t="str">
        <f t="shared" si="24"/>
        <v/>
      </c>
      <c r="X98" s="53" t="str">
        <f>IF($V98="", "", IF(IFERROR(INDEX('Extra Locations'!$D$7:$D$3051, MATCH($V98, 'Extra Locations'!$B$7:$B$3051, 0)), "")="", "", IFERROR(INDEX('Extra Locations'!$D$7:$D$3051, MATCH($V98, 'Extra Locations'!$B$7:$B$3051, 0)), "")))</f>
        <v/>
      </c>
      <c r="Y98" s="53" t="str">
        <f>IF($V98="", "", IF(IFERROR(INDEX('Extra Locations'!$C$7:$C$3051, MATCH($V98, 'Extra Locations'!$B$7:$B$3051, 0)), "")="", "", IFERROR(INDEX('Extra Locations'!$C$7:$C$3051, MATCH($V98, 'Extra Locations'!$B$7:$B$3051, 0)), "")))</f>
        <v/>
      </c>
      <c r="AA98" s="25" t="str">
        <f>IF('Extra Locations'!$AC94="", "", 'Extra Locations'!$AC94)</f>
        <v>B6</v>
      </c>
      <c r="AC98" s="22" t="str">
        <f t="shared" si="25"/>
        <v/>
      </c>
      <c r="AE98" s="75" t="e">
        <f t="shared" si="26"/>
        <v>#N/A</v>
      </c>
      <c r="AF98" s="76" t="e">
        <f t="shared" si="27"/>
        <v>#N/A</v>
      </c>
      <c r="AG98" s="75" t="e">
        <f t="shared" si="28"/>
        <v>#N/A</v>
      </c>
      <c r="AH98" s="76" t="e">
        <f t="shared" si="29"/>
        <v>#N/A</v>
      </c>
      <c r="AI98" s="75" t="e">
        <f t="shared" si="30"/>
        <v>#N/A</v>
      </c>
      <c r="AJ98" s="76" t="e">
        <f t="shared" si="31"/>
        <v>#N/A</v>
      </c>
      <c r="AK98" s="75" t="e">
        <f t="shared" si="32"/>
        <v>#N/A</v>
      </c>
      <c r="AL98" s="76" t="e">
        <f t="shared" si="33"/>
        <v>#N/A</v>
      </c>
      <c r="AM98" s="75" t="e">
        <f t="shared" si="34"/>
        <v>#N/A</v>
      </c>
      <c r="AN98" s="76" t="e">
        <f t="shared" si="35"/>
        <v>#N/A</v>
      </c>
      <c r="AO98" s="75" t="e">
        <f t="shared" si="36"/>
        <v>#N/A</v>
      </c>
      <c r="AP98" s="76" t="e">
        <f t="shared" si="37"/>
        <v>#N/A</v>
      </c>
    </row>
    <row r="99" spans="1:42" x14ac:dyDescent="0.25">
      <c r="A99" s="19"/>
      <c r="B99" s="94"/>
      <c r="C99" s="95"/>
      <c r="D99" s="95"/>
      <c r="E99" s="96"/>
      <c r="F99" s="97"/>
      <c r="G99" s="19"/>
      <c r="H99" s="22" t="str">
        <f>IF($M99="", "", IF(COUNTIF('Extra Locations'!$B$7:$B$3051, $M99)&gt;0, $Q$4, $Q$5))</f>
        <v/>
      </c>
      <c r="I99" s="19"/>
      <c r="J99" s="22" t="str">
        <f t="shared" si="19"/>
        <v/>
      </c>
      <c r="K99" s="19"/>
      <c r="M99" s="22" t="str">
        <f t="shared" si="20"/>
        <v/>
      </c>
      <c r="O99" s="22" t="str">
        <f t="shared" si="21"/>
        <v/>
      </c>
      <c r="P99" s="22" t="str">
        <f t="shared" si="22"/>
        <v/>
      </c>
      <c r="Q99" s="22" t="str">
        <f>IF($M99="", "", IF(COUNTIF($M$11:$M98, $M99)&gt;0, "", IF($H99=$Q$4, "X", "")))</f>
        <v/>
      </c>
      <c r="S99" s="22" t="str">
        <f>IF(OR($O99="", $P99="", $Q99=""), "", MAX($S$10:$S98)+1)</f>
        <v/>
      </c>
      <c r="U99" s="22">
        <v>89</v>
      </c>
      <c r="V99" s="22" t="str">
        <f t="shared" si="23"/>
        <v/>
      </c>
      <c r="W99" s="49" t="str">
        <f t="shared" si="24"/>
        <v/>
      </c>
      <c r="X99" s="53" t="str">
        <f>IF($V99="", "", IF(IFERROR(INDEX('Extra Locations'!$D$7:$D$3051, MATCH($V99, 'Extra Locations'!$B$7:$B$3051, 0)), "")="", "", IFERROR(INDEX('Extra Locations'!$D$7:$D$3051, MATCH($V99, 'Extra Locations'!$B$7:$B$3051, 0)), "")))</f>
        <v/>
      </c>
      <c r="Y99" s="53" t="str">
        <f>IF($V99="", "", IF(IFERROR(INDEX('Extra Locations'!$C$7:$C$3051, MATCH($V99, 'Extra Locations'!$B$7:$B$3051, 0)), "")="", "", IFERROR(INDEX('Extra Locations'!$C$7:$C$3051, MATCH($V99, 'Extra Locations'!$B$7:$B$3051, 0)), "")))</f>
        <v/>
      </c>
      <c r="AA99" s="25" t="str">
        <f>IF('Extra Locations'!$AC95="", "", 'Extra Locations'!$AC95)</f>
        <v>B60</v>
      </c>
      <c r="AC99" s="22" t="str">
        <f t="shared" si="25"/>
        <v/>
      </c>
      <c r="AE99" s="75" t="e">
        <f t="shared" si="26"/>
        <v>#N/A</v>
      </c>
      <c r="AF99" s="76" t="e">
        <f t="shared" si="27"/>
        <v>#N/A</v>
      </c>
      <c r="AG99" s="75" t="e">
        <f t="shared" si="28"/>
        <v>#N/A</v>
      </c>
      <c r="AH99" s="76" t="e">
        <f t="shared" si="29"/>
        <v>#N/A</v>
      </c>
      <c r="AI99" s="75" t="e">
        <f t="shared" si="30"/>
        <v>#N/A</v>
      </c>
      <c r="AJ99" s="76" t="e">
        <f t="shared" si="31"/>
        <v>#N/A</v>
      </c>
      <c r="AK99" s="75" t="e">
        <f t="shared" si="32"/>
        <v>#N/A</v>
      </c>
      <c r="AL99" s="76" t="e">
        <f t="shared" si="33"/>
        <v>#N/A</v>
      </c>
      <c r="AM99" s="75" t="e">
        <f t="shared" si="34"/>
        <v>#N/A</v>
      </c>
      <c r="AN99" s="76" t="e">
        <f t="shared" si="35"/>
        <v>#N/A</v>
      </c>
      <c r="AO99" s="75" t="e">
        <f t="shared" si="36"/>
        <v>#N/A</v>
      </c>
      <c r="AP99" s="76" t="e">
        <f t="shared" si="37"/>
        <v>#N/A</v>
      </c>
    </row>
    <row r="100" spans="1:42" x14ac:dyDescent="0.25">
      <c r="A100" s="19"/>
      <c r="B100" s="94"/>
      <c r="C100" s="95"/>
      <c r="D100" s="95"/>
      <c r="E100" s="96"/>
      <c r="F100" s="97"/>
      <c r="G100" s="19"/>
      <c r="H100" s="22" t="str">
        <f>IF($M100="", "", IF(COUNTIF('Extra Locations'!$B$7:$B$3051, $M100)&gt;0, $Q$4, $Q$5))</f>
        <v/>
      </c>
      <c r="I100" s="19"/>
      <c r="J100" s="22" t="str">
        <f t="shared" si="19"/>
        <v/>
      </c>
      <c r="K100" s="19"/>
      <c r="M100" s="22" t="str">
        <f t="shared" si="20"/>
        <v/>
      </c>
      <c r="O100" s="22" t="str">
        <f t="shared" si="21"/>
        <v/>
      </c>
      <c r="P100" s="22" t="str">
        <f t="shared" si="22"/>
        <v/>
      </c>
      <c r="Q100" s="22" t="str">
        <f>IF($M100="", "", IF(COUNTIF($M$11:$M99, $M100)&gt;0, "", IF($H100=$Q$4, "X", "")))</f>
        <v/>
      </c>
      <c r="S100" s="22" t="str">
        <f>IF(OR($O100="", $P100="", $Q100=""), "", MAX($S$10:$S99)+1)</f>
        <v/>
      </c>
      <c r="U100" s="22">
        <v>90</v>
      </c>
      <c r="V100" s="22" t="str">
        <f t="shared" si="23"/>
        <v/>
      </c>
      <c r="W100" s="49" t="str">
        <f t="shared" si="24"/>
        <v/>
      </c>
      <c r="X100" s="53" t="str">
        <f>IF($V100="", "", IF(IFERROR(INDEX('Extra Locations'!$D$7:$D$3051, MATCH($V100, 'Extra Locations'!$B$7:$B$3051, 0)), "")="", "", IFERROR(INDEX('Extra Locations'!$D$7:$D$3051, MATCH($V100, 'Extra Locations'!$B$7:$B$3051, 0)), "")))</f>
        <v/>
      </c>
      <c r="Y100" s="53" t="str">
        <f>IF($V100="", "", IF(IFERROR(INDEX('Extra Locations'!$C$7:$C$3051, MATCH($V100, 'Extra Locations'!$B$7:$B$3051, 0)), "")="", "", IFERROR(INDEX('Extra Locations'!$C$7:$C$3051, MATCH($V100, 'Extra Locations'!$B$7:$B$3051, 0)), "")))</f>
        <v/>
      </c>
      <c r="AA100" s="25" t="str">
        <f>IF('Extra Locations'!$AC96="", "", 'Extra Locations'!$AC96)</f>
        <v>B61</v>
      </c>
      <c r="AC100" s="22" t="str">
        <f t="shared" si="25"/>
        <v/>
      </c>
      <c r="AE100" s="75" t="e">
        <f t="shared" si="26"/>
        <v>#N/A</v>
      </c>
      <c r="AF100" s="76" t="e">
        <f t="shared" si="27"/>
        <v>#N/A</v>
      </c>
      <c r="AG100" s="75" t="e">
        <f t="shared" si="28"/>
        <v>#N/A</v>
      </c>
      <c r="AH100" s="76" t="e">
        <f t="shared" si="29"/>
        <v>#N/A</v>
      </c>
      <c r="AI100" s="75" t="e">
        <f t="shared" si="30"/>
        <v>#N/A</v>
      </c>
      <c r="AJ100" s="76" t="e">
        <f t="shared" si="31"/>
        <v>#N/A</v>
      </c>
      <c r="AK100" s="75" t="e">
        <f t="shared" si="32"/>
        <v>#N/A</v>
      </c>
      <c r="AL100" s="76" t="e">
        <f t="shared" si="33"/>
        <v>#N/A</v>
      </c>
      <c r="AM100" s="75" t="e">
        <f t="shared" si="34"/>
        <v>#N/A</v>
      </c>
      <c r="AN100" s="76" t="e">
        <f t="shared" si="35"/>
        <v>#N/A</v>
      </c>
      <c r="AO100" s="75" t="e">
        <f t="shared" si="36"/>
        <v>#N/A</v>
      </c>
      <c r="AP100" s="76" t="e">
        <f t="shared" si="37"/>
        <v>#N/A</v>
      </c>
    </row>
    <row r="101" spans="1:42" x14ac:dyDescent="0.25">
      <c r="A101" s="19"/>
      <c r="B101" s="94"/>
      <c r="C101" s="95"/>
      <c r="D101" s="95"/>
      <c r="E101" s="96"/>
      <c r="F101" s="97"/>
      <c r="G101" s="19"/>
      <c r="H101" s="22" t="str">
        <f>IF($M101="", "", IF(COUNTIF('Extra Locations'!$B$7:$B$3051, $M101)&gt;0, $Q$4, $Q$5))</f>
        <v/>
      </c>
      <c r="I101" s="19"/>
      <c r="J101" s="22" t="str">
        <f t="shared" si="19"/>
        <v/>
      </c>
      <c r="K101" s="19"/>
      <c r="M101" s="22" t="str">
        <f t="shared" si="20"/>
        <v/>
      </c>
      <c r="O101" s="22" t="str">
        <f t="shared" si="21"/>
        <v/>
      </c>
      <c r="P101" s="22" t="str">
        <f t="shared" si="22"/>
        <v/>
      </c>
      <c r="Q101" s="22" t="str">
        <f>IF($M101="", "", IF(COUNTIF($M$11:$M100, $M101)&gt;0, "", IF($H101=$Q$4, "X", "")))</f>
        <v/>
      </c>
      <c r="S101" s="22" t="str">
        <f>IF(OR($O101="", $P101="", $Q101=""), "", MAX($S$10:$S100)+1)</f>
        <v/>
      </c>
      <c r="U101" s="22">
        <v>91</v>
      </c>
      <c r="V101" s="22" t="str">
        <f t="shared" si="23"/>
        <v/>
      </c>
      <c r="W101" s="49" t="str">
        <f t="shared" si="24"/>
        <v/>
      </c>
      <c r="X101" s="53" t="str">
        <f>IF($V101="", "", IF(IFERROR(INDEX('Extra Locations'!$D$7:$D$3051, MATCH($V101, 'Extra Locations'!$B$7:$B$3051, 0)), "")="", "", IFERROR(INDEX('Extra Locations'!$D$7:$D$3051, MATCH($V101, 'Extra Locations'!$B$7:$B$3051, 0)), "")))</f>
        <v/>
      </c>
      <c r="Y101" s="53" t="str">
        <f>IF($V101="", "", IF(IFERROR(INDEX('Extra Locations'!$C$7:$C$3051, MATCH($V101, 'Extra Locations'!$B$7:$B$3051, 0)), "")="", "", IFERROR(INDEX('Extra Locations'!$C$7:$C$3051, MATCH($V101, 'Extra Locations'!$B$7:$B$3051, 0)), "")))</f>
        <v/>
      </c>
      <c r="AA101" s="25" t="str">
        <f>IF('Extra Locations'!$AC97="", "", 'Extra Locations'!$AC97)</f>
        <v>B62</v>
      </c>
      <c r="AC101" s="22" t="str">
        <f t="shared" si="25"/>
        <v/>
      </c>
      <c r="AE101" s="75" t="e">
        <f t="shared" si="26"/>
        <v>#N/A</v>
      </c>
      <c r="AF101" s="76" t="e">
        <f t="shared" si="27"/>
        <v>#N/A</v>
      </c>
      <c r="AG101" s="75" t="e">
        <f t="shared" si="28"/>
        <v>#N/A</v>
      </c>
      <c r="AH101" s="76" t="e">
        <f t="shared" si="29"/>
        <v>#N/A</v>
      </c>
      <c r="AI101" s="75" t="e">
        <f t="shared" si="30"/>
        <v>#N/A</v>
      </c>
      <c r="AJ101" s="76" t="e">
        <f t="shared" si="31"/>
        <v>#N/A</v>
      </c>
      <c r="AK101" s="75" t="e">
        <f t="shared" si="32"/>
        <v>#N/A</v>
      </c>
      <c r="AL101" s="76" t="e">
        <f t="shared" si="33"/>
        <v>#N/A</v>
      </c>
      <c r="AM101" s="75" t="e">
        <f t="shared" si="34"/>
        <v>#N/A</v>
      </c>
      <c r="AN101" s="76" t="e">
        <f t="shared" si="35"/>
        <v>#N/A</v>
      </c>
      <c r="AO101" s="75" t="e">
        <f t="shared" si="36"/>
        <v>#N/A</v>
      </c>
      <c r="AP101" s="76" t="e">
        <f t="shared" si="37"/>
        <v>#N/A</v>
      </c>
    </row>
    <row r="102" spans="1:42" x14ac:dyDescent="0.25">
      <c r="A102" s="19"/>
      <c r="B102" s="94"/>
      <c r="C102" s="95"/>
      <c r="D102" s="95"/>
      <c r="E102" s="96"/>
      <c r="F102" s="97"/>
      <c r="G102" s="19"/>
      <c r="H102" s="22" t="str">
        <f>IF($M102="", "", IF(COUNTIF('Extra Locations'!$B$7:$B$3051, $M102)&gt;0, $Q$4, $Q$5))</f>
        <v/>
      </c>
      <c r="I102" s="19"/>
      <c r="J102" s="22" t="str">
        <f t="shared" si="19"/>
        <v/>
      </c>
      <c r="K102" s="19"/>
      <c r="M102" s="22" t="str">
        <f t="shared" si="20"/>
        <v/>
      </c>
      <c r="O102" s="22" t="str">
        <f t="shared" si="21"/>
        <v/>
      </c>
      <c r="P102" s="22" t="str">
        <f t="shared" si="22"/>
        <v/>
      </c>
      <c r="Q102" s="22" t="str">
        <f>IF($M102="", "", IF(COUNTIF($M$11:$M101, $M102)&gt;0, "", IF($H102=$Q$4, "X", "")))</f>
        <v/>
      </c>
      <c r="S102" s="22" t="str">
        <f>IF(OR($O102="", $P102="", $Q102=""), "", MAX($S$10:$S101)+1)</f>
        <v/>
      </c>
      <c r="U102" s="22">
        <v>92</v>
      </c>
      <c r="V102" s="22" t="str">
        <f t="shared" si="23"/>
        <v/>
      </c>
      <c r="W102" s="49" t="str">
        <f t="shared" si="24"/>
        <v/>
      </c>
      <c r="X102" s="53" t="str">
        <f>IF($V102="", "", IF(IFERROR(INDEX('Extra Locations'!$D$7:$D$3051, MATCH($V102, 'Extra Locations'!$B$7:$B$3051, 0)), "")="", "", IFERROR(INDEX('Extra Locations'!$D$7:$D$3051, MATCH($V102, 'Extra Locations'!$B$7:$B$3051, 0)), "")))</f>
        <v/>
      </c>
      <c r="Y102" s="53" t="str">
        <f>IF($V102="", "", IF(IFERROR(INDEX('Extra Locations'!$C$7:$C$3051, MATCH($V102, 'Extra Locations'!$B$7:$B$3051, 0)), "")="", "", IFERROR(INDEX('Extra Locations'!$C$7:$C$3051, MATCH($V102, 'Extra Locations'!$B$7:$B$3051, 0)), "")))</f>
        <v/>
      </c>
      <c r="AA102" s="25" t="str">
        <f>IF('Extra Locations'!$AC98="", "", 'Extra Locations'!$AC98)</f>
        <v>B63</v>
      </c>
      <c r="AC102" s="22" t="str">
        <f t="shared" si="25"/>
        <v/>
      </c>
      <c r="AE102" s="75" t="e">
        <f t="shared" si="26"/>
        <v>#N/A</v>
      </c>
      <c r="AF102" s="76" t="e">
        <f t="shared" si="27"/>
        <v>#N/A</v>
      </c>
      <c r="AG102" s="75" t="e">
        <f t="shared" si="28"/>
        <v>#N/A</v>
      </c>
      <c r="AH102" s="76" t="e">
        <f t="shared" si="29"/>
        <v>#N/A</v>
      </c>
      <c r="AI102" s="75" t="e">
        <f t="shared" si="30"/>
        <v>#N/A</v>
      </c>
      <c r="AJ102" s="76" t="e">
        <f t="shared" si="31"/>
        <v>#N/A</v>
      </c>
      <c r="AK102" s="75" t="e">
        <f t="shared" si="32"/>
        <v>#N/A</v>
      </c>
      <c r="AL102" s="76" t="e">
        <f t="shared" si="33"/>
        <v>#N/A</v>
      </c>
      <c r="AM102" s="75" t="e">
        <f t="shared" si="34"/>
        <v>#N/A</v>
      </c>
      <c r="AN102" s="76" t="e">
        <f t="shared" si="35"/>
        <v>#N/A</v>
      </c>
      <c r="AO102" s="75" t="e">
        <f t="shared" si="36"/>
        <v>#N/A</v>
      </c>
      <c r="AP102" s="76" t="e">
        <f t="shared" si="37"/>
        <v>#N/A</v>
      </c>
    </row>
    <row r="103" spans="1:42" x14ac:dyDescent="0.25">
      <c r="A103" s="19"/>
      <c r="B103" s="94"/>
      <c r="C103" s="95"/>
      <c r="D103" s="95"/>
      <c r="E103" s="96"/>
      <c r="F103" s="97"/>
      <c r="G103" s="19"/>
      <c r="H103" s="22" t="str">
        <f>IF($M103="", "", IF(COUNTIF('Extra Locations'!$B$7:$B$3051, $M103)&gt;0, $Q$4, $Q$5))</f>
        <v/>
      </c>
      <c r="I103" s="19"/>
      <c r="J103" s="22" t="str">
        <f t="shared" si="19"/>
        <v/>
      </c>
      <c r="K103" s="19"/>
      <c r="M103" s="22" t="str">
        <f t="shared" si="20"/>
        <v/>
      </c>
      <c r="O103" s="22" t="str">
        <f t="shared" si="21"/>
        <v/>
      </c>
      <c r="P103" s="22" t="str">
        <f t="shared" si="22"/>
        <v/>
      </c>
      <c r="Q103" s="22" t="str">
        <f>IF($M103="", "", IF(COUNTIF($M$11:$M102, $M103)&gt;0, "", IF($H103=$Q$4, "X", "")))</f>
        <v/>
      </c>
      <c r="S103" s="22" t="str">
        <f>IF(OR($O103="", $P103="", $Q103=""), "", MAX($S$10:$S102)+1)</f>
        <v/>
      </c>
      <c r="U103" s="22">
        <v>93</v>
      </c>
      <c r="V103" s="22" t="str">
        <f t="shared" si="23"/>
        <v/>
      </c>
      <c r="W103" s="49" t="str">
        <f t="shared" si="24"/>
        <v/>
      </c>
      <c r="X103" s="53" t="str">
        <f>IF($V103="", "", IF(IFERROR(INDEX('Extra Locations'!$D$7:$D$3051, MATCH($V103, 'Extra Locations'!$B$7:$B$3051, 0)), "")="", "", IFERROR(INDEX('Extra Locations'!$D$7:$D$3051, MATCH($V103, 'Extra Locations'!$B$7:$B$3051, 0)), "")))</f>
        <v/>
      </c>
      <c r="Y103" s="53" t="str">
        <f>IF($V103="", "", IF(IFERROR(INDEX('Extra Locations'!$C$7:$C$3051, MATCH($V103, 'Extra Locations'!$B$7:$B$3051, 0)), "")="", "", IFERROR(INDEX('Extra Locations'!$C$7:$C$3051, MATCH($V103, 'Extra Locations'!$B$7:$B$3051, 0)), "")))</f>
        <v/>
      </c>
      <c r="AA103" s="25" t="str">
        <f>IF('Extra Locations'!$AC99="", "", 'Extra Locations'!$AC99)</f>
        <v>B64</v>
      </c>
      <c r="AC103" s="22" t="str">
        <f t="shared" si="25"/>
        <v/>
      </c>
      <c r="AE103" s="75" t="e">
        <f t="shared" si="26"/>
        <v>#N/A</v>
      </c>
      <c r="AF103" s="76" t="e">
        <f t="shared" si="27"/>
        <v>#N/A</v>
      </c>
      <c r="AG103" s="75" t="e">
        <f t="shared" si="28"/>
        <v>#N/A</v>
      </c>
      <c r="AH103" s="76" t="e">
        <f t="shared" si="29"/>
        <v>#N/A</v>
      </c>
      <c r="AI103" s="75" t="e">
        <f t="shared" si="30"/>
        <v>#N/A</v>
      </c>
      <c r="AJ103" s="76" t="e">
        <f t="shared" si="31"/>
        <v>#N/A</v>
      </c>
      <c r="AK103" s="75" t="e">
        <f t="shared" si="32"/>
        <v>#N/A</v>
      </c>
      <c r="AL103" s="76" t="e">
        <f t="shared" si="33"/>
        <v>#N/A</v>
      </c>
      <c r="AM103" s="75" t="e">
        <f t="shared" si="34"/>
        <v>#N/A</v>
      </c>
      <c r="AN103" s="76" t="e">
        <f t="shared" si="35"/>
        <v>#N/A</v>
      </c>
      <c r="AO103" s="75" t="e">
        <f t="shared" si="36"/>
        <v>#N/A</v>
      </c>
      <c r="AP103" s="76" t="e">
        <f t="shared" si="37"/>
        <v>#N/A</v>
      </c>
    </row>
    <row r="104" spans="1:42" x14ac:dyDescent="0.25">
      <c r="A104" s="19"/>
      <c r="B104" s="94"/>
      <c r="C104" s="95"/>
      <c r="D104" s="95"/>
      <c r="E104" s="96"/>
      <c r="F104" s="97"/>
      <c r="G104" s="19"/>
      <c r="H104" s="22" t="str">
        <f>IF($M104="", "", IF(COUNTIF('Extra Locations'!$B$7:$B$3051, $M104)&gt;0, $Q$4, $Q$5))</f>
        <v/>
      </c>
      <c r="I104" s="19"/>
      <c r="J104" s="22" t="str">
        <f t="shared" si="19"/>
        <v/>
      </c>
      <c r="K104" s="19"/>
      <c r="M104" s="22" t="str">
        <f t="shared" si="20"/>
        <v/>
      </c>
      <c r="O104" s="22" t="str">
        <f t="shared" si="21"/>
        <v/>
      </c>
      <c r="P104" s="22" t="str">
        <f t="shared" si="22"/>
        <v/>
      </c>
      <c r="Q104" s="22" t="str">
        <f>IF($M104="", "", IF(COUNTIF($M$11:$M103, $M104)&gt;0, "", IF($H104=$Q$4, "X", "")))</f>
        <v/>
      </c>
      <c r="S104" s="22" t="str">
        <f>IF(OR($O104="", $P104="", $Q104=""), "", MAX($S$10:$S103)+1)</f>
        <v/>
      </c>
      <c r="U104" s="22">
        <v>94</v>
      </c>
      <c r="V104" s="22" t="str">
        <f t="shared" si="23"/>
        <v/>
      </c>
      <c r="W104" s="49" t="str">
        <f t="shared" si="24"/>
        <v/>
      </c>
      <c r="X104" s="53" t="str">
        <f>IF($V104="", "", IF(IFERROR(INDEX('Extra Locations'!$D$7:$D$3051, MATCH($V104, 'Extra Locations'!$B$7:$B$3051, 0)), "")="", "", IFERROR(INDEX('Extra Locations'!$D$7:$D$3051, MATCH($V104, 'Extra Locations'!$B$7:$B$3051, 0)), "")))</f>
        <v/>
      </c>
      <c r="Y104" s="53" t="str">
        <f>IF($V104="", "", IF(IFERROR(INDEX('Extra Locations'!$C$7:$C$3051, MATCH($V104, 'Extra Locations'!$B$7:$B$3051, 0)), "")="", "", IFERROR(INDEX('Extra Locations'!$C$7:$C$3051, MATCH($V104, 'Extra Locations'!$B$7:$B$3051, 0)), "")))</f>
        <v/>
      </c>
      <c r="AA104" s="25" t="str">
        <f>IF('Extra Locations'!$AC100="", "", 'Extra Locations'!$AC100)</f>
        <v>B65</v>
      </c>
      <c r="AC104" s="22" t="str">
        <f t="shared" si="25"/>
        <v/>
      </c>
      <c r="AE104" s="75" t="e">
        <f t="shared" si="26"/>
        <v>#N/A</v>
      </c>
      <c r="AF104" s="76" t="e">
        <f t="shared" si="27"/>
        <v>#N/A</v>
      </c>
      <c r="AG104" s="75" t="e">
        <f t="shared" si="28"/>
        <v>#N/A</v>
      </c>
      <c r="AH104" s="76" t="e">
        <f t="shared" si="29"/>
        <v>#N/A</v>
      </c>
      <c r="AI104" s="75" t="e">
        <f t="shared" si="30"/>
        <v>#N/A</v>
      </c>
      <c r="AJ104" s="76" t="e">
        <f t="shared" si="31"/>
        <v>#N/A</v>
      </c>
      <c r="AK104" s="75" t="e">
        <f t="shared" si="32"/>
        <v>#N/A</v>
      </c>
      <c r="AL104" s="76" t="e">
        <f t="shared" si="33"/>
        <v>#N/A</v>
      </c>
      <c r="AM104" s="75" t="e">
        <f t="shared" si="34"/>
        <v>#N/A</v>
      </c>
      <c r="AN104" s="76" t="e">
        <f t="shared" si="35"/>
        <v>#N/A</v>
      </c>
      <c r="AO104" s="75" t="e">
        <f t="shared" si="36"/>
        <v>#N/A</v>
      </c>
      <c r="AP104" s="76" t="e">
        <f t="shared" si="37"/>
        <v>#N/A</v>
      </c>
    </row>
    <row r="105" spans="1:42" x14ac:dyDescent="0.25">
      <c r="A105" s="19"/>
      <c r="B105" s="94"/>
      <c r="C105" s="95"/>
      <c r="D105" s="95"/>
      <c r="E105" s="96"/>
      <c r="F105" s="97"/>
      <c r="G105" s="19"/>
      <c r="H105" s="22" t="str">
        <f>IF($M105="", "", IF(COUNTIF('Extra Locations'!$B$7:$B$3051, $M105)&gt;0, $Q$4, $Q$5))</f>
        <v/>
      </c>
      <c r="I105" s="19"/>
      <c r="J105" s="22" t="str">
        <f t="shared" si="19"/>
        <v/>
      </c>
      <c r="K105" s="19"/>
      <c r="M105" s="22" t="str">
        <f t="shared" si="20"/>
        <v/>
      </c>
      <c r="O105" s="22" t="str">
        <f t="shared" si="21"/>
        <v/>
      </c>
      <c r="P105" s="22" t="str">
        <f t="shared" si="22"/>
        <v/>
      </c>
      <c r="Q105" s="22" t="str">
        <f>IF($M105="", "", IF(COUNTIF($M$11:$M104, $M105)&gt;0, "", IF($H105=$Q$4, "X", "")))</f>
        <v/>
      </c>
      <c r="S105" s="22" t="str">
        <f>IF(OR($O105="", $P105="", $Q105=""), "", MAX($S$10:$S104)+1)</f>
        <v/>
      </c>
      <c r="U105" s="22">
        <v>95</v>
      </c>
      <c r="V105" s="22" t="str">
        <f t="shared" si="23"/>
        <v/>
      </c>
      <c r="W105" s="49" t="str">
        <f t="shared" si="24"/>
        <v/>
      </c>
      <c r="X105" s="53" t="str">
        <f>IF($V105="", "", IF(IFERROR(INDEX('Extra Locations'!$D$7:$D$3051, MATCH($V105, 'Extra Locations'!$B$7:$B$3051, 0)), "")="", "", IFERROR(INDEX('Extra Locations'!$D$7:$D$3051, MATCH($V105, 'Extra Locations'!$B$7:$B$3051, 0)), "")))</f>
        <v/>
      </c>
      <c r="Y105" s="53" t="str">
        <f>IF($V105="", "", IF(IFERROR(INDEX('Extra Locations'!$C$7:$C$3051, MATCH($V105, 'Extra Locations'!$B$7:$B$3051, 0)), "")="", "", IFERROR(INDEX('Extra Locations'!$C$7:$C$3051, MATCH($V105, 'Extra Locations'!$B$7:$B$3051, 0)), "")))</f>
        <v/>
      </c>
      <c r="AA105" s="25" t="str">
        <f>IF('Extra Locations'!$AC101="", "", 'Extra Locations'!$AC101)</f>
        <v>B66</v>
      </c>
      <c r="AC105" s="22" t="str">
        <f t="shared" si="25"/>
        <v/>
      </c>
      <c r="AE105" s="75" t="e">
        <f t="shared" si="26"/>
        <v>#N/A</v>
      </c>
      <c r="AF105" s="76" t="e">
        <f t="shared" si="27"/>
        <v>#N/A</v>
      </c>
      <c r="AG105" s="75" t="e">
        <f t="shared" si="28"/>
        <v>#N/A</v>
      </c>
      <c r="AH105" s="76" t="e">
        <f t="shared" si="29"/>
        <v>#N/A</v>
      </c>
      <c r="AI105" s="75" t="e">
        <f t="shared" si="30"/>
        <v>#N/A</v>
      </c>
      <c r="AJ105" s="76" t="e">
        <f t="shared" si="31"/>
        <v>#N/A</v>
      </c>
      <c r="AK105" s="75" t="e">
        <f t="shared" si="32"/>
        <v>#N/A</v>
      </c>
      <c r="AL105" s="76" t="e">
        <f t="shared" si="33"/>
        <v>#N/A</v>
      </c>
      <c r="AM105" s="75" t="e">
        <f t="shared" si="34"/>
        <v>#N/A</v>
      </c>
      <c r="AN105" s="76" t="e">
        <f t="shared" si="35"/>
        <v>#N/A</v>
      </c>
      <c r="AO105" s="75" t="e">
        <f t="shared" si="36"/>
        <v>#N/A</v>
      </c>
      <c r="AP105" s="76" t="e">
        <f t="shared" si="37"/>
        <v>#N/A</v>
      </c>
    </row>
    <row r="106" spans="1:42" x14ac:dyDescent="0.25">
      <c r="A106" s="19"/>
      <c r="B106" s="94"/>
      <c r="C106" s="95"/>
      <c r="D106" s="95"/>
      <c r="E106" s="96"/>
      <c r="F106" s="97"/>
      <c r="G106" s="19"/>
      <c r="H106" s="22" t="str">
        <f>IF($M106="", "", IF(COUNTIF('Extra Locations'!$B$7:$B$3051, $M106)&gt;0, $Q$4, $Q$5))</f>
        <v/>
      </c>
      <c r="I106" s="19"/>
      <c r="J106" s="22" t="str">
        <f t="shared" si="19"/>
        <v/>
      </c>
      <c r="K106" s="19"/>
      <c r="M106" s="22" t="str">
        <f t="shared" si="20"/>
        <v/>
      </c>
      <c r="O106" s="22" t="str">
        <f t="shared" si="21"/>
        <v/>
      </c>
      <c r="P106" s="22" t="str">
        <f t="shared" si="22"/>
        <v/>
      </c>
      <c r="Q106" s="22" t="str">
        <f>IF($M106="", "", IF(COUNTIF($M$11:$M105, $M106)&gt;0, "", IF($H106=$Q$4, "X", "")))</f>
        <v/>
      </c>
      <c r="S106" s="22" t="str">
        <f>IF(OR($O106="", $P106="", $Q106=""), "", MAX($S$10:$S105)+1)</f>
        <v/>
      </c>
      <c r="U106" s="22">
        <v>96</v>
      </c>
      <c r="V106" s="22" t="str">
        <f t="shared" si="23"/>
        <v/>
      </c>
      <c r="W106" s="49" t="str">
        <f t="shared" si="24"/>
        <v/>
      </c>
      <c r="X106" s="53" t="str">
        <f>IF($V106="", "", IF(IFERROR(INDEX('Extra Locations'!$D$7:$D$3051, MATCH($V106, 'Extra Locations'!$B$7:$B$3051, 0)), "")="", "", IFERROR(INDEX('Extra Locations'!$D$7:$D$3051, MATCH($V106, 'Extra Locations'!$B$7:$B$3051, 0)), "")))</f>
        <v/>
      </c>
      <c r="Y106" s="53" t="str">
        <f>IF($V106="", "", IF(IFERROR(INDEX('Extra Locations'!$C$7:$C$3051, MATCH($V106, 'Extra Locations'!$B$7:$B$3051, 0)), "")="", "", IFERROR(INDEX('Extra Locations'!$C$7:$C$3051, MATCH($V106, 'Extra Locations'!$B$7:$B$3051, 0)), "")))</f>
        <v/>
      </c>
      <c r="AA106" s="25" t="str">
        <f>IF('Extra Locations'!$AC102="", "", 'Extra Locations'!$AC102)</f>
        <v>B67</v>
      </c>
      <c r="AC106" s="22" t="str">
        <f t="shared" si="25"/>
        <v/>
      </c>
      <c r="AE106" s="75" t="e">
        <f t="shared" si="26"/>
        <v>#N/A</v>
      </c>
      <c r="AF106" s="76" t="e">
        <f t="shared" si="27"/>
        <v>#N/A</v>
      </c>
      <c r="AG106" s="75" t="e">
        <f t="shared" si="28"/>
        <v>#N/A</v>
      </c>
      <c r="AH106" s="76" t="e">
        <f t="shared" si="29"/>
        <v>#N/A</v>
      </c>
      <c r="AI106" s="75" t="e">
        <f t="shared" si="30"/>
        <v>#N/A</v>
      </c>
      <c r="AJ106" s="76" t="e">
        <f t="shared" si="31"/>
        <v>#N/A</v>
      </c>
      <c r="AK106" s="75" t="e">
        <f t="shared" si="32"/>
        <v>#N/A</v>
      </c>
      <c r="AL106" s="76" t="e">
        <f t="shared" si="33"/>
        <v>#N/A</v>
      </c>
      <c r="AM106" s="75" t="e">
        <f t="shared" si="34"/>
        <v>#N/A</v>
      </c>
      <c r="AN106" s="76" t="e">
        <f t="shared" si="35"/>
        <v>#N/A</v>
      </c>
      <c r="AO106" s="75" t="e">
        <f t="shared" si="36"/>
        <v>#N/A</v>
      </c>
      <c r="AP106" s="76" t="e">
        <f t="shared" si="37"/>
        <v>#N/A</v>
      </c>
    </row>
    <row r="107" spans="1:42" x14ac:dyDescent="0.25">
      <c r="A107" s="19"/>
      <c r="B107" s="94"/>
      <c r="C107" s="95"/>
      <c r="D107" s="95"/>
      <c r="E107" s="96"/>
      <c r="F107" s="97"/>
      <c r="G107" s="19"/>
      <c r="H107" s="22" t="str">
        <f>IF($M107="", "", IF(COUNTIF('Extra Locations'!$B$7:$B$3051, $M107)&gt;0, $Q$4, $Q$5))</f>
        <v/>
      </c>
      <c r="I107" s="19"/>
      <c r="J107" s="22" t="str">
        <f t="shared" si="19"/>
        <v/>
      </c>
      <c r="K107" s="19"/>
      <c r="M107" s="22" t="str">
        <f t="shared" si="20"/>
        <v/>
      </c>
      <c r="O107" s="22" t="str">
        <f t="shared" si="21"/>
        <v/>
      </c>
      <c r="P107" s="22" t="str">
        <f t="shared" si="22"/>
        <v/>
      </c>
      <c r="Q107" s="22" t="str">
        <f>IF($M107="", "", IF(COUNTIF($M$11:$M106, $M107)&gt;0, "", IF($H107=$Q$4, "X", "")))</f>
        <v/>
      </c>
      <c r="S107" s="22" t="str">
        <f>IF(OR($O107="", $P107="", $Q107=""), "", MAX($S$10:$S106)+1)</f>
        <v/>
      </c>
      <c r="U107" s="22">
        <v>97</v>
      </c>
      <c r="V107" s="22" t="str">
        <f t="shared" si="23"/>
        <v/>
      </c>
      <c r="W107" s="49" t="str">
        <f t="shared" si="24"/>
        <v/>
      </c>
      <c r="X107" s="53" t="str">
        <f>IF($V107="", "", IF(IFERROR(INDEX('Extra Locations'!$D$7:$D$3051, MATCH($V107, 'Extra Locations'!$B$7:$B$3051, 0)), "")="", "", IFERROR(INDEX('Extra Locations'!$D$7:$D$3051, MATCH($V107, 'Extra Locations'!$B$7:$B$3051, 0)), "")))</f>
        <v/>
      </c>
      <c r="Y107" s="53" t="str">
        <f>IF($V107="", "", IF(IFERROR(INDEX('Extra Locations'!$C$7:$C$3051, MATCH($V107, 'Extra Locations'!$B$7:$B$3051, 0)), "")="", "", IFERROR(INDEX('Extra Locations'!$C$7:$C$3051, MATCH($V107, 'Extra Locations'!$B$7:$B$3051, 0)), "")))</f>
        <v/>
      </c>
      <c r="AA107" s="25" t="str">
        <f>IF('Extra Locations'!$AC103="", "", 'Extra Locations'!$AC103)</f>
        <v>B68</v>
      </c>
      <c r="AC107" s="22" t="str">
        <f t="shared" si="25"/>
        <v/>
      </c>
      <c r="AE107" s="75" t="e">
        <f t="shared" si="26"/>
        <v>#N/A</v>
      </c>
      <c r="AF107" s="76" t="e">
        <f t="shared" si="27"/>
        <v>#N/A</v>
      </c>
      <c r="AG107" s="75" t="e">
        <f t="shared" si="28"/>
        <v>#N/A</v>
      </c>
      <c r="AH107" s="76" t="e">
        <f t="shared" si="29"/>
        <v>#N/A</v>
      </c>
      <c r="AI107" s="75" t="e">
        <f t="shared" si="30"/>
        <v>#N/A</v>
      </c>
      <c r="AJ107" s="76" t="e">
        <f t="shared" si="31"/>
        <v>#N/A</v>
      </c>
      <c r="AK107" s="75" t="e">
        <f t="shared" si="32"/>
        <v>#N/A</v>
      </c>
      <c r="AL107" s="76" t="e">
        <f t="shared" si="33"/>
        <v>#N/A</v>
      </c>
      <c r="AM107" s="75" t="e">
        <f t="shared" si="34"/>
        <v>#N/A</v>
      </c>
      <c r="AN107" s="76" t="e">
        <f t="shared" si="35"/>
        <v>#N/A</v>
      </c>
      <c r="AO107" s="75" t="e">
        <f t="shared" si="36"/>
        <v>#N/A</v>
      </c>
      <c r="AP107" s="76" t="e">
        <f t="shared" si="37"/>
        <v>#N/A</v>
      </c>
    </row>
    <row r="108" spans="1:42" x14ac:dyDescent="0.25">
      <c r="A108" s="19"/>
      <c r="B108" s="94"/>
      <c r="C108" s="95"/>
      <c r="D108" s="95"/>
      <c r="E108" s="96"/>
      <c r="F108" s="97"/>
      <c r="G108" s="19"/>
      <c r="H108" s="22" t="str">
        <f>IF($M108="", "", IF(COUNTIF('Extra Locations'!$B$7:$B$3051, $M108)&gt;0, $Q$4, $Q$5))</f>
        <v/>
      </c>
      <c r="I108" s="19"/>
      <c r="J108" s="22" t="str">
        <f t="shared" si="19"/>
        <v/>
      </c>
      <c r="K108" s="19"/>
      <c r="M108" s="22" t="str">
        <f t="shared" si="20"/>
        <v/>
      </c>
      <c r="O108" s="22" t="str">
        <f t="shared" si="21"/>
        <v/>
      </c>
      <c r="P108" s="22" t="str">
        <f t="shared" si="22"/>
        <v/>
      </c>
      <c r="Q108" s="22" t="str">
        <f>IF($M108="", "", IF(COUNTIF($M$11:$M107, $M108)&gt;0, "", IF($H108=$Q$4, "X", "")))</f>
        <v/>
      </c>
      <c r="S108" s="22" t="str">
        <f>IF(OR($O108="", $P108="", $Q108=""), "", MAX($S$10:$S107)+1)</f>
        <v/>
      </c>
      <c r="U108" s="22">
        <v>98</v>
      </c>
      <c r="V108" s="22" t="str">
        <f t="shared" si="23"/>
        <v/>
      </c>
      <c r="W108" s="49" t="str">
        <f t="shared" si="24"/>
        <v/>
      </c>
      <c r="X108" s="53" t="str">
        <f>IF($V108="", "", IF(IFERROR(INDEX('Extra Locations'!$D$7:$D$3051, MATCH($V108, 'Extra Locations'!$B$7:$B$3051, 0)), "")="", "", IFERROR(INDEX('Extra Locations'!$D$7:$D$3051, MATCH($V108, 'Extra Locations'!$B$7:$B$3051, 0)), "")))</f>
        <v/>
      </c>
      <c r="Y108" s="53" t="str">
        <f>IF($V108="", "", IF(IFERROR(INDEX('Extra Locations'!$C$7:$C$3051, MATCH($V108, 'Extra Locations'!$B$7:$B$3051, 0)), "")="", "", IFERROR(INDEX('Extra Locations'!$C$7:$C$3051, MATCH($V108, 'Extra Locations'!$B$7:$B$3051, 0)), "")))</f>
        <v/>
      </c>
      <c r="AA108" s="25" t="str">
        <f>IF('Extra Locations'!$AC104="", "", 'Extra Locations'!$AC104)</f>
        <v>B69</v>
      </c>
      <c r="AC108" s="22" t="str">
        <f t="shared" si="25"/>
        <v/>
      </c>
      <c r="AE108" s="75" t="e">
        <f t="shared" si="26"/>
        <v>#N/A</v>
      </c>
      <c r="AF108" s="76" t="e">
        <f t="shared" si="27"/>
        <v>#N/A</v>
      </c>
      <c r="AG108" s="75" t="e">
        <f t="shared" si="28"/>
        <v>#N/A</v>
      </c>
      <c r="AH108" s="76" t="e">
        <f t="shared" si="29"/>
        <v>#N/A</v>
      </c>
      <c r="AI108" s="75" t="e">
        <f t="shared" si="30"/>
        <v>#N/A</v>
      </c>
      <c r="AJ108" s="76" t="e">
        <f t="shared" si="31"/>
        <v>#N/A</v>
      </c>
      <c r="AK108" s="75" t="e">
        <f t="shared" si="32"/>
        <v>#N/A</v>
      </c>
      <c r="AL108" s="76" t="e">
        <f t="shared" si="33"/>
        <v>#N/A</v>
      </c>
      <c r="AM108" s="75" t="e">
        <f t="shared" si="34"/>
        <v>#N/A</v>
      </c>
      <c r="AN108" s="76" t="e">
        <f t="shared" si="35"/>
        <v>#N/A</v>
      </c>
      <c r="AO108" s="75" t="e">
        <f t="shared" si="36"/>
        <v>#N/A</v>
      </c>
      <c r="AP108" s="76" t="e">
        <f t="shared" si="37"/>
        <v>#N/A</v>
      </c>
    </row>
    <row r="109" spans="1:42" x14ac:dyDescent="0.25">
      <c r="A109" s="19"/>
      <c r="B109" s="94"/>
      <c r="C109" s="95"/>
      <c r="D109" s="95"/>
      <c r="E109" s="96"/>
      <c r="F109" s="97"/>
      <c r="G109" s="19"/>
      <c r="H109" s="22" t="str">
        <f>IF($M109="", "", IF(COUNTIF('Extra Locations'!$B$7:$B$3051, $M109)&gt;0, $Q$4, $Q$5))</f>
        <v/>
      </c>
      <c r="I109" s="19"/>
      <c r="J109" s="22" t="str">
        <f t="shared" si="19"/>
        <v/>
      </c>
      <c r="K109" s="19"/>
      <c r="M109" s="22" t="str">
        <f t="shared" si="20"/>
        <v/>
      </c>
      <c r="O109" s="22" t="str">
        <f t="shared" si="21"/>
        <v/>
      </c>
      <c r="P109" s="22" t="str">
        <f t="shared" si="22"/>
        <v/>
      </c>
      <c r="Q109" s="22" t="str">
        <f>IF($M109="", "", IF(COUNTIF($M$11:$M108, $M109)&gt;0, "", IF($H109=$Q$4, "X", "")))</f>
        <v/>
      </c>
      <c r="S109" s="22" t="str">
        <f>IF(OR($O109="", $P109="", $Q109=""), "", MAX($S$10:$S108)+1)</f>
        <v/>
      </c>
      <c r="U109" s="22">
        <v>99</v>
      </c>
      <c r="V109" s="22" t="str">
        <f t="shared" si="23"/>
        <v/>
      </c>
      <c r="W109" s="49" t="str">
        <f t="shared" si="24"/>
        <v/>
      </c>
      <c r="X109" s="53" t="str">
        <f>IF($V109="", "", IF(IFERROR(INDEX('Extra Locations'!$D$7:$D$3051, MATCH($V109, 'Extra Locations'!$B$7:$B$3051, 0)), "")="", "", IFERROR(INDEX('Extra Locations'!$D$7:$D$3051, MATCH($V109, 'Extra Locations'!$B$7:$B$3051, 0)), "")))</f>
        <v/>
      </c>
      <c r="Y109" s="53" t="str">
        <f>IF($V109="", "", IF(IFERROR(INDEX('Extra Locations'!$C$7:$C$3051, MATCH($V109, 'Extra Locations'!$B$7:$B$3051, 0)), "")="", "", IFERROR(INDEX('Extra Locations'!$C$7:$C$3051, MATCH($V109, 'Extra Locations'!$B$7:$B$3051, 0)), "")))</f>
        <v/>
      </c>
      <c r="AA109" s="25" t="str">
        <f>IF('Extra Locations'!$AC105="", "", 'Extra Locations'!$AC105)</f>
        <v>B7</v>
      </c>
      <c r="AC109" s="22" t="str">
        <f t="shared" si="25"/>
        <v/>
      </c>
      <c r="AE109" s="75" t="e">
        <f t="shared" si="26"/>
        <v>#N/A</v>
      </c>
      <c r="AF109" s="76" t="e">
        <f t="shared" si="27"/>
        <v>#N/A</v>
      </c>
      <c r="AG109" s="75" t="e">
        <f t="shared" si="28"/>
        <v>#N/A</v>
      </c>
      <c r="AH109" s="76" t="e">
        <f t="shared" si="29"/>
        <v>#N/A</v>
      </c>
      <c r="AI109" s="75" t="e">
        <f t="shared" si="30"/>
        <v>#N/A</v>
      </c>
      <c r="AJ109" s="76" t="e">
        <f t="shared" si="31"/>
        <v>#N/A</v>
      </c>
      <c r="AK109" s="75" t="e">
        <f t="shared" si="32"/>
        <v>#N/A</v>
      </c>
      <c r="AL109" s="76" t="e">
        <f t="shared" si="33"/>
        <v>#N/A</v>
      </c>
      <c r="AM109" s="75" t="e">
        <f t="shared" si="34"/>
        <v>#N/A</v>
      </c>
      <c r="AN109" s="76" t="e">
        <f t="shared" si="35"/>
        <v>#N/A</v>
      </c>
      <c r="AO109" s="75" t="e">
        <f t="shared" si="36"/>
        <v>#N/A</v>
      </c>
      <c r="AP109" s="76" t="e">
        <f t="shared" si="37"/>
        <v>#N/A</v>
      </c>
    </row>
    <row r="110" spans="1:42" x14ac:dyDescent="0.25">
      <c r="A110" s="19"/>
      <c r="B110" s="94"/>
      <c r="C110" s="95"/>
      <c r="D110" s="95"/>
      <c r="E110" s="96"/>
      <c r="F110" s="97"/>
      <c r="G110" s="19"/>
      <c r="H110" s="22" t="str">
        <f>IF($M110="", "", IF(COUNTIF('Extra Locations'!$B$7:$B$3051, $M110)&gt;0, $Q$4, $Q$5))</f>
        <v/>
      </c>
      <c r="I110" s="19"/>
      <c r="J110" s="22" t="str">
        <f t="shared" si="19"/>
        <v/>
      </c>
      <c r="K110" s="19"/>
      <c r="M110" s="22" t="str">
        <f t="shared" si="20"/>
        <v/>
      </c>
      <c r="O110" s="22" t="str">
        <f t="shared" si="21"/>
        <v/>
      </c>
      <c r="P110" s="22" t="str">
        <f t="shared" si="22"/>
        <v/>
      </c>
      <c r="Q110" s="22" t="str">
        <f>IF($M110="", "", IF(COUNTIF($M$11:$M109, $M110)&gt;0, "", IF($H110=$Q$4, "X", "")))</f>
        <v/>
      </c>
      <c r="S110" s="22" t="str">
        <f>IF(OR($O110="", $P110="", $Q110=""), "", MAX($S$10:$S109)+1)</f>
        <v/>
      </c>
      <c r="U110" s="22">
        <v>100</v>
      </c>
      <c r="V110" s="22" t="str">
        <f t="shared" si="23"/>
        <v/>
      </c>
      <c r="W110" s="49" t="str">
        <f t="shared" si="24"/>
        <v/>
      </c>
      <c r="X110" s="53" t="str">
        <f>IF($V110="", "", IF(IFERROR(INDEX('Extra Locations'!$D$7:$D$3051, MATCH($V110, 'Extra Locations'!$B$7:$B$3051, 0)), "")="", "", IFERROR(INDEX('Extra Locations'!$D$7:$D$3051, MATCH($V110, 'Extra Locations'!$B$7:$B$3051, 0)), "")))</f>
        <v/>
      </c>
      <c r="Y110" s="53" t="str">
        <f>IF($V110="", "", IF(IFERROR(INDEX('Extra Locations'!$C$7:$C$3051, MATCH($V110, 'Extra Locations'!$B$7:$B$3051, 0)), "")="", "", IFERROR(INDEX('Extra Locations'!$C$7:$C$3051, MATCH($V110, 'Extra Locations'!$B$7:$B$3051, 0)), "")))</f>
        <v/>
      </c>
      <c r="AA110" s="25" t="str">
        <f>IF('Extra Locations'!$AC106="", "", 'Extra Locations'!$AC106)</f>
        <v>B70</v>
      </c>
      <c r="AC110" s="22" t="str">
        <f t="shared" si="25"/>
        <v/>
      </c>
      <c r="AE110" s="75" t="e">
        <f t="shared" si="26"/>
        <v>#N/A</v>
      </c>
      <c r="AF110" s="76" t="e">
        <f t="shared" si="27"/>
        <v>#N/A</v>
      </c>
      <c r="AG110" s="75" t="e">
        <f t="shared" si="28"/>
        <v>#N/A</v>
      </c>
      <c r="AH110" s="76" t="e">
        <f t="shared" si="29"/>
        <v>#N/A</v>
      </c>
      <c r="AI110" s="75" t="e">
        <f t="shared" si="30"/>
        <v>#N/A</v>
      </c>
      <c r="AJ110" s="76" t="e">
        <f t="shared" si="31"/>
        <v>#N/A</v>
      </c>
      <c r="AK110" s="75" t="e">
        <f t="shared" si="32"/>
        <v>#N/A</v>
      </c>
      <c r="AL110" s="76" t="e">
        <f t="shared" si="33"/>
        <v>#N/A</v>
      </c>
      <c r="AM110" s="75" t="e">
        <f t="shared" si="34"/>
        <v>#N/A</v>
      </c>
      <c r="AN110" s="76" t="e">
        <f t="shared" si="35"/>
        <v>#N/A</v>
      </c>
      <c r="AO110" s="75" t="e">
        <f t="shared" si="36"/>
        <v>#N/A</v>
      </c>
      <c r="AP110" s="76" t="e">
        <f t="shared" si="37"/>
        <v>#N/A</v>
      </c>
    </row>
    <row r="111" spans="1:42" x14ac:dyDescent="0.25">
      <c r="A111" s="19"/>
      <c r="B111" s="94"/>
      <c r="C111" s="95"/>
      <c r="D111" s="95"/>
      <c r="E111" s="96"/>
      <c r="F111" s="97"/>
      <c r="G111" s="19"/>
      <c r="H111" s="22" t="str">
        <f>IF($M111="", "", IF(COUNTIF('Extra Locations'!$B$7:$B$3051, $M111)&gt;0, $Q$4, $Q$5))</f>
        <v/>
      </c>
      <c r="I111" s="19"/>
      <c r="J111" s="22" t="str">
        <f t="shared" si="19"/>
        <v/>
      </c>
      <c r="K111" s="19"/>
      <c r="M111" s="22" t="str">
        <f t="shared" si="20"/>
        <v/>
      </c>
      <c r="O111" s="22" t="str">
        <f t="shared" si="21"/>
        <v/>
      </c>
      <c r="P111" s="22" t="str">
        <f t="shared" si="22"/>
        <v/>
      </c>
      <c r="Q111" s="22" t="str">
        <f>IF($M111="", "", IF(COUNTIF($M$11:$M110, $M111)&gt;0, "", IF($H111=$Q$4, "X", "")))</f>
        <v/>
      </c>
      <c r="S111" s="22" t="str">
        <f>IF(OR($O111="", $P111="", $Q111=""), "", MAX($S$10:$S110)+1)</f>
        <v/>
      </c>
      <c r="U111" s="22">
        <v>101</v>
      </c>
      <c r="V111" s="22" t="str">
        <f t="shared" si="23"/>
        <v/>
      </c>
      <c r="W111" s="49" t="str">
        <f t="shared" si="24"/>
        <v/>
      </c>
      <c r="X111" s="53" t="str">
        <f>IF($V111="", "", IF(IFERROR(INDEX('Extra Locations'!$D$7:$D$3051, MATCH($V111, 'Extra Locations'!$B$7:$B$3051, 0)), "")="", "", IFERROR(INDEX('Extra Locations'!$D$7:$D$3051, MATCH($V111, 'Extra Locations'!$B$7:$B$3051, 0)), "")))</f>
        <v/>
      </c>
      <c r="Y111" s="53" t="str">
        <f>IF($V111="", "", IF(IFERROR(INDEX('Extra Locations'!$C$7:$C$3051, MATCH($V111, 'Extra Locations'!$B$7:$B$3051, 0)), "")="", "", IFERROR(INDEX('Extra Locations'!$C$7:$C$3051, MATCH($V111, 'Extra Locations'!$B$7:$B$3051, 0)), "")))</f>
        <v/>
      </c>
      <c r="AA111" s="25" t="str">
        <f>IF('Extra Locations'!$AC107="", "", 'Extra Locations'!$AC107)</f>
        <v>B71</v>
      </c>
      <c r="AC111" s="22" t="str">
        <f t="shared" si="25"/>
        <v/>
      </c>
      <c r="AE111" s="75" t="e">
        <f t="shared" si="26"/>
        <v>#N/A</v>
      </c>
      <c r="AF111" s="76" t="e">
        <f t="shared" si="27"/>
        <v>#N/A</v>
      </c>
      <c r="AG111" s="75" t="e">
        <f t="shared" si="28"/>
        <v>#N/A</v>
      </c>
      <c r="AH111" s="76" t="e">
        <f t="shared" si="29"/>
        <v>#N/A</v>
      </c>
      <c r="AI111" s="75" t="e">
        <f t="shared" si="30"/>
        <v>#N/A</v>
      </c>
      <c r="AJ111" s="76" t="e">
        <f t="shared" si="31"/>
        <v>#N/A</v>
      </c>
      <c r="AK111" s="75" t="e">
        <f t="shared" si="32"/>
        <v>#N/A</v>
      </c>
      <c r="AL111" s="76" t="e">
        <f t="shared" si="33"/>
        <v>#N/A</v>
      </c>
      <c r="AM111" s="75" t="e">
        <f t="shared" si="34"/>
        <v>#N/A</v>
      </c>
      <c r="AN111" s="76" t="e">
        <f t="shared" si="35"/>
        <v>#N/A</v>
      </c>
      <c r="AO111" s="75" t="e">
        <f t="shared" si="36"/>
        <v>#N/A</v>
      </c>
      <c r="AP111" s="76" t="e">
        <f t="shared" si="37"/>
        <v>#N/A</v>
      </c>
    </row>
    <row r="112" spans="1:42" x14ac:dyDescent="0.25">
      <c r="A112" s="19"/>
      <c r="B112" s="94"/>
      <c r="C112" s="95"/>
      <c r="D112" s="95"/>
      <c r="E112" s="96"/>
      <c r="F112" s="97"/>
      <c r="G112" s="19"/>
      <c r="H112" s="22" t="str">
        <f>IF($M112="", "", IF(COUNTIF('Extra Locations'!$B$7:$B$3051, $M112)&gt;0, $Q$4, $Q$5))</f>
        <v/>
      </c>
      <c r="I112" s="19"/>
      <c r="J112" s="22" t="str">
        <f t="shared" si="19"/>
        <v/>
      </c>
      <c r="K112" s="19"/>
      <c r="M112" s="22" t="str">
        <f t="shared" si="20"/>
        <v/>
      </c>
      <c r="O112" s="22" t="str">
        <f t="shared" si="21"/>
        <v/>
      </c>
      <c r="P112" s="22" t="str">
        <f t="shared" si="22"/>
        <v/>
      </c>
      <c r="Q112" s="22" t="str">
        <f>IF($M112="", "", IF(COUNTIF($M$11:$M111, $M112)&gt;0, "", IF($H112=$Q$4, "X", "")))</f>
        <v/>
      </c>
      <c r="S112" s="22" t="str">
        <f>IF(OR($O112="", $P112="", $Q112=""), "", MAX($S$10:$S111)+1)</f>
        <v/>
      </c>
      <c r="U112" s="22">
        <v>102</v>
      </c>
      <c r="V112" s="22" t="str">
        <f t="shared" si="23"/>
        <v/>
      </c>
      <c r="W112" s="49" t="str">
        <f t="shared" si="24"/>
        <v/>
      </c>
      <c r="X112" s="53" t="str">
        <f>IF($V112="", "", IF(IFERROR(INDEX('Extra Locations'!$D$7:$D$3051, MATCH($V112, 'Extra Locations'!$B$7:$B$3051, 0)), "")="", "", IFERROR(INDEX('Extra Locations'!$D$7:$D$3051, MATCH($V112, 'Extra Locations'!$B$7:$B$3051, 0)), "")))</f>
        <v/>
      </c>
      <c r="Y112" s="53" t="str">
        <f>IF($V112="", "", IF(IFERROR(INDEX('Extra Locations'!$C$7:$C$3051, MATCH($V112, 'Extra Locations'!$B$7:$B$3051, 0)), "")="", "", IFERROR(INDEX('Extra Locations'!$C$7:$C$3051, MATCH($V112, 'Extra Locations'!$B$7:$B$3051, 0)), "")))</f>
        <v/>
      </c>
      <c r="AA112" s="25" t="str">
        <f>IF('Extra Locations'!$AC108="", "", 'Extra Locations'!$AC108)</f>
        <v>B72</v>
      </c>
      <c r="AC112" s="22" t="str">
        <f t="shared" si="25"/>
        <v/>
      </c>
      <c r="AE112" s="75" t="e">
        <f t="shared" si="26"/>
        <v>#N/A</v>
      </c>
      <c r="AF112" s="76" t="e">
        <f t="shared" si="27"/>
        <v>#N/A</v>
      </c>
      <c r="AG112" s="75" t="e">
        <f t="shared" si="28"/>
        <v>#N/A</v>
      </c>
      <c r="AH112" s="76" t="e">
        <f t="shared" si="29"/>
        <v>#N/A</v>
      </c>
      <c r="AI112" s="75" t="e">
        <f t="shared" si="30"/>
        <v>#N/A</v>
      </c>
      <c r="AJ112" s="76" t="e">
        <f t="shared" si="31"/>
        <v>#N/A</v>
      </c>
      <c r="AK112" s="75" t="e">
        <f t="shared" si="32"/>
        <v>#N/A</v>
      </c>
      <c r="AL112" s="76" t="e">
        <f t="shared" si="33"/>
        <v>#N/A</v>
      </c>
      <c r="AM112" s="75" t="e">
        <f t="shared" si="34"/>
        <v>#N/A</v>
      </c>
      <c r="AN112" s="76" t="e">
        <f t="shared" si="35"/>
        <v>#N/A</v>
      </c>
      <c r="AO112" s="75" t="e">
        <f t="shared" si="36"/>
        <v>#N/A</v>
      </c>
      <c r="AP112" s="76" t="e">
        <f t="shared" si="37"/>
        <v>#N/A</v>
      </c>
    </row>
    <row r="113" spans="1:42" x14ac:dyDescent="0.25">
      <c r="A113" s="19"/>
      <c r="B113" s="94"/>
      <c r="C113" s="95"/>
      <c r="D113" s="95"/>
      <c r="E113" s="96"/>
      <c r="F113" s="97"/>
      <c r="G113" s="19"/>
      <c r="H113" s="22" t="str">
        <f>IF($M113="", "", IF(COUNTIF('Extra Locations'!$B$7:$B$3051, $M113)&gt;0, $Q$4, $Q$5))</f>
        <v/>
      </c>
      <c r="I113" s="19"/>
      <c r="J113" s="22" t="str">
        <f t="shared" si="19"/>
        <v/>
      </c>
      <c r="K113" s="19"/>
      <c r="M113" s="22" t="str">
        <f t="shared" si="20"/>
        <v/>
      </c>
      <c r="O113" s="22" t="str">
        <f t="shared" si="21"/>
        <v/>
      </c>
      <c r="P113" s="22" t="str">
        <f t="shared" si="22"/>
        <v/>
      </c>
      <c r="Q113" s="22" t="str">
        <f>IF($M113="", "", IF(COUNTIF($M$11:$M112, $M113)&gt;0, "", IF($H113=$Q$4, "X", "")))</f>
        <v/>
      </c>
      <c r="S113" s="22" t="str">
        <f>IF(OR($O113="", $P113="", $Q113=""), "", MAX($S$10:$S112)+1)</f>
        <v/>
      </c>
      <c r="U113" s="22">
        <v>103</v>
      </c>
      <c r="V113" s="22" t="str">
        <f t="shared" si="23"/>
        <v/>
      </c>
      <c r="W113" s="49" t="str">
        <f t="shared" si="24"/>
        <v/>
      </c>
      <c r="X113" s="53" t="str">
        <f>IF($V113="", "", IF(IFERROR(INDEX('Extra Locations'!$D$7:$D$3051, MATCH($V113, 'Extra Locations'!$B$7:$B$3051, 0)), "")="", "", IFERROR(INDEX('Extra Locations'!$D$7:$D$3051, MATCH($V113, 'Extra Locations'!$B$7:$B$3051, 0)), "")))</f>
        <v/>
      </c>
      <c r="Y113" s="53" t="str">
        <f>IF($V113="", "", IF(IFERROR(INDEX('Extra Locations'!$C$7:$C$3051, MATCH($V113, 'Extra Locations'!$B$7:$B$3051, 0)), "")="", "", IFERROR(INDEX('Extra Locations'!$C$7:$C$3051, MATCH($V113, 'Extra Locations'!$B$7:$B$3051, 0)), "")))</f>
        <v/>
      </c>
      <c r="AA113" s="25" t="str">
        <f>IF('Extra Locations'!$AC109="", "", 'Extra Locations'!$AC109)</f>
        <v>B73</v>
      </c>
      <c r="AC113" s="22" t="str">
        <f t="shared" si="25"/>
        <v/>
      </c>
      <c r="AE113" s="75" t="e">
        <f t="shared" si="26"/>
        <v>#N/A</v>
      </c>
      <c r="AF113" s="76" t="e">
        <f t="shared" si="27"/>
        <v>#N/A</v>
      </c>
      <c r="AG113" s="75" t="e">
        <f t="shared" si="28"/>
        <v>#N/A</v>
      </c>
      <c r="AH113" s="76" t="e">
        <f t="shared" si="29"/>
        <v>#N/A</v>
      </c>
      <c r="AI113" s="75" t="e">
        <f t="shared" si="30"/>
        <v>#N/A</v>
      </c>
      <c r="AJ113" s="76" t="e">
        <f t="shared" si="31"/>
        <v>#N/A</v>
      </c>
      <c r="AK113" s="75" t="e">
        <f t="shared" si="32"/>
        <v>#N/A</v>
      </c>
      <c r="AL113" s="76" t="e">
        <f t="shared" si="33"/>
        <v>#N/A</v>
      </c>
      <c r="AM113" s="75" t="e">
        <f t="shared" si="34"/>
        <v>#N/A</v>
      </c>
      <c r="AN113" s="76" t="e">
        <f t="shared" si="35"/>
        <v>#N/A</v>
      </c>
      <c r="AO113" s="75" t="e">
        <f t="shared" si="36"/>
        <v>#N/A</v>
      </c>
      <c r="AP113" s="76" t="e">
        <f t="shared" si="37"/>
        <v>#N/A</v>
      </c>
    </row>
    <row r="114" spans="1:42" x14ac:dyDescent="0.25">
      <c r="A114" s="19"/>
      <c r="B114" s="94"/>
      <c r="C114" s="95"/>
      <c r="D114" s="95"/>
      <c r="E114" s="96"/>
      <c r="F114" s="97"/>
      <c r="G114" s="19"/>
      <c r="H114" s="22" t="str">
        <f>IF($M114="", "", IF(COUNTIF('Extra Locations'!$B$7:$B$3051, $M114)&gt;0, $Q$4, $Q$5))</f>
        <v/>
      </c>
      <c r="I114" s="19"/>
      <c r="J114" s="22" t="str">
        <f t="shared" si="19"/>
        <v/>
      </c>
      <c r="K114" s="19"/>
      <c r="M114" s="22" t="str">
        <f t="shared" si="20"/>
        <v/>
      </c>
      <c r="O114" s="22" t="str">
        <f t="shared" si="21"/>
        <v/>
      </c>
      <c r="P114" s="22" t="str">
        <f t="shared" si="22"/>
        <v/>
      </c>
      <c r="Q114" s="22" t="str">
        <f>IF($M114="", "", IF(COUNTIF($M$11:$M113, $M114)&gt;0, "", IF($H114=$Q$4, "X", "")))</f>
        <v/>
      </c>
      <c r="S114" s="22" t="str">
        <f>IF(OR($O114="", $P114="", $Q114=""), "", MAX($S$10:$S113)+1)</f>
        <v/>
      </c>
      <c r="U114" s="22">
        <v>104</v>
      </c>
      <c r="V114" s="22" t="str">
        <f t="shared" si="23"/>
        <v/>
      </c>
      <c r="W114" s="49" t="str">
        <f t="shared" si="24"/>
        <v/>
      </c>
      <c r="X114" s="53" t="str">
        <f>IF($V114="", "", IF(IFERROR(INDEX('Extra Locations'!$D$7:$D$3051, MATCH($V114, 'Extra Locations'!$B$7:$B$3051, 0)), "")="", "", IFERROR(INDEX('Extra Locations'!$D$7:$D$3051, MATCH($V114, 'Extra Locations'!$B$7:$B$3051, 0)), "")))</f>
        <v/>
      </c>
      <c r="Y114" s="53" t="str">
        <f>IF($V114="", "", IF(IFERROR(INDEX('Extra Locations'!$C$7:$C$3051, MATCH($V114, 'Extra Locations'!$B$7:$B$3051, 0)), "")="", "", IFERROR(INDEX('Extra Locations'!$C$7:$C$3051, MATCH($V114, 'Extra Locations'!$B$7:$B$3051, 0)), "")))</f>
        <v/>
      </c>
      <c r="AA114" s="25" t="str">
        <f>IF('Extra Locations'!$AC110="", "", 'Extra Locations'!$AC110)</f>
        <v>B74</v>
      </c>
      <c r="AC114" s="22" t="str">
        <f t="shared" si="25"/>
        <v/>
      </c>
      <c r="AE114" s="75" t="e">
        <f t="shared" si="26"/>
        <v>#N/A</v>
      </c>
      <c r="AF114" s="76" t="e">
        <f t="shared" si="27"/>
        <v>#N/A</v>
      </c>
      <c r="AG114" s="75" t="e">
        <f t="shared" si="28"/>
        <v>#N/A</v>
      </c>
      <c r="AH114" s="76" t="e">
        <f t="shared" si="29"/>
        <v>#N/A</v>
      </c>
      <c r="AI114" s="75" t="e">
        <f t="shared" si="30"/>
        <v>#N/A</v>
      </c>
      <c r="AJ114" s="76" t="e">
        <f t="shared" si="31"/>
        <v>#N/A</v>
      </c>
      <c r="AK114" s="75" t="e">
        <f t="shared" si="32"/>
        <v>#N/A</v>
      </c>
      <c r="AL114" s="76" t="e">
        <f t="shared" si="33"/>
        <v>#N/A</v>
      </c>
      <c r="AM114" s="75" t="e">
        <f t="shared" si="34"/>
        <v>#N/A</v>
      </c>
      <c r="AN114" s="76" t="e">
        <f t="shared" si="35"/>
        <v>#N/A</v>
      </c>
      <c r="AO114" s="75" t="e">
        <f t="shared" si="36"/>
        <v>#N/A</v>
      </c>
      <c r="AP114" s="76" t="e">
        <f t="shared" si="37"/>
        <v>#N/A</v>
      </c>
    </row>
    <row r="115" spans="1:42" x14ac:dyDescent="0.25">
      <c r="A115" s="19"/>
      <c r="B115" s="94"/>
      <c r="C115" s="95"/>
      <c r="D115" s="95"/>
      <c r="E115" s="96"/>
      <c r="F115" s="97"/>
      <c r="G115" s="19"/>
      <c r="H115" s="22" t="str">
        <f>IF($M115="", "", IF(COUNTIF('Extra Locations'!$B$7:$B$3051, $M115)&gt;0, $Q$4, $Q$5))</f>
        <v/>
      </c>
      <c r="I115" s="19"/>
      <c r="J115" s="22" t="str">
        <f t="shared" si="19"/>
        <v/>
      </c>
      <c r="K115" s="19"/>
      <c r="M115" s="22" t="str">
        <f t="shared" si="20"/>
        <v/>
      </c>
      <c r="O115" s="22" t="str">
        <f t="shared" si="21"/>
        <v/>
      </c>
      <c r="P115" s="22" t="str">
        <f t="shared" si="22"/>
        <v/>
      </c>
      <c r="Q115" s="22" t="str">
        <f>IF($M115="", "", IF(COUNTIF($M$11:$M114, $M115)&gt;0, "", IF($H115=$Q$4, "X", "")))</f>
        <v/>
      </c>
      <c r="S115" s="22" t="str">
        <f>IF(OR($O115="", $P115="", $Q115=""), "", MAX($S$10:$S114)+1)</f>
        <v/>
      </c>
      <c r="U115" s="22">
        <v>105</v>
      </c>
      <c r="V115" s="22" t="str">
        <f t="shared" si="23"/>
        <v/>
      </c>
      <c r="W115" s="49" t="str">
        <f t="shared" si="24"/>
        <v/>
      </c>
      <c r="X115" s="53" t="str">
        <f>IF($V115="", "", IF(IFERROR(INDEX('Extra Locations'!$D$7:$D$3051, MATCH($V115, 'Extra Locations'!$B$7:$B$3051, 0)), "")="", "", IFERROR(INDEX('Extra Locations'!$D$7:$D$3051, MATCH($V115, 'Extra Locations'!$B$7:$B$3051, 0)), "")))</f>
        <v/>
      </c>
      <c r="Y115" s="53" t="str">
        <f>IF($V115="", "", IF(IFERROR(INDEX('Extra Locations'!$C$7:$C$3051, MATCH($V115, 'Extra Locations'!$B$7:$B$3051, 0)), "")="", "", IFERROR(INDEX('Extra Locations'!$C$7:$C$3051, MATCH($V115, 'Extra Locations'!$B$7:$B$3051, 0)), "")))</f>
        <v/>
      </c>
      <c r="AA115" s="25" t="str">
        <f>IF('Extra Locations'!$AC111="", "", 'Extra Locations'!$AC111)</f>
        <v>B75</v>
      </c>
      <c r="AC115" s="22" t="str">
        <f t="shared" si="25"/>
        <v/>
      </c>
      <c r="AE115" s="75" t="e">
        <f t="shared" si="26"/>
        <v>#N/A</v>
      </c>
      <c r="AF115" s="76" t="e">
        <f t="shared" si="27"/>
        <v>#N/A</v>
      </c>
      <c r="AG115" s="75" t="e">
        <f t="shared" si="28"/>
        <v>#N/A</v>
      </c>
      <c r="AH115" s="76" t="e">
        <f t="shared" si="29"/>
        <v>#N/A</v>
      </c>
      <c r="AI115" s="75" t="e">
        <f t="shared" si="30"/>
        <v>#N/A</v>
      </c>
      <c r="AJ115" s="76" t="e">
        <f t="shared" si="31"/>
        <v>#N/A</v>
      </c>
      <c r="AK115" s="75" t="e">
        <f t="shared" si="32"/>
        <v>#N/A</v>
      </c>
      <c r="AL115" s="76" t="e">
        <f t="shared" si="33"/>
        <v>#N/A</v>
      </c>
      <c r="AM115" s="75" t="e">
        <f t="shared" si="34"/>
        <v>#N/A</v>
      </c>
      <c r="AN115" s="76" t="e">
        <f t="shared" si="35"/>
        <v>#N/A</v>
      </c>
      <c r="AO115" s="75" t="e">
        <f t="shared" si="36"/>
        <v>#N/A</v>
      </c>
      <c r="AP115" s="76" t="e">
        <f t="shared" si="37"/>
        <v>#N/A</v>
      </c>
    </row>
    <row r="116" spans="1:42" x14ac:dyDescent="0.25">
      <c r="A116" s="19"/>
      <c r="B116" s="94"/>
      <c r="C116" s="95"/>
      <c r="D116" s="95"/>
      <c r="E116" s="96"/>
      <c r="F116" s="97"/>
      <c r="G116" s="19"/>
      <c r="H116" s="22" t="str">
        <f>IF($M116="", "", IF(COUNTIF('Extra Locations'!$B$7:$B$3051, $M116)&gt;0, $Q$4, $Q$5))</f>
        <v/>
      </c>
      <c r="I116" s="19"/>
      <c r="J116" s="22" t="str">
        <f t="shared" si="19"/>
        <v/>
      </c>
      <c r="K116" s="19"/>
      <c r="M116" s="22" t="str">
        <f t="shared" si="20"/>
        <v/>
      </c>
      <c r="O116" s="22" t="str">
        <f t="shared" si="21"/>
        <v/>
      </c>
      <c r="P116" s="22" t="str">
        <f t="shared" si="22"/>
        <v/>
      </c>
      <c r="Q116" s="22" t="str">
        <f>IF($M116="", "", IF(COUNTIF($M$11:$M115, $M116)&gt;0, "", IF($H116=$Q$4, "X", "")))</f>
        <v/>
      </c>
      <c r="S116" s="22" t="str">
        <f>IF(OR($O116="", $P116="", $Q116=""), "", MAX($S$10:$S115)+1)</f>
        <v/>
      </c>
      <c r="U116" s="22">
        <v>106</v>
      </c>
      <c r="V116" s="22" t="str">
        <f t="shared" si="23"/>
        <v/>
      </c>
      <c r="W116" s="49" t="str">
        <f t="shared" si="24"/>
        <v/>
      </c>
      <c r="X116" s="53" t="str">
        <f>IF($V116="", "", IF(IFERROR(INDEX('Extra Locations'!$D$7:$D$3051, MATCH($V116, 'Extra Locations'!$B$7:$B$3051, 0)), "")="", "", IFERROR(INDEX('Extra Locations'!$D$7:$D$3051, MATCH($V116, 'Extra Locations'!$B$7:$B$3051, 0)), "")))</f>
        <v/>
      </c>
      <c r="Y116" s="53" t="str">
        <f>IF($V116="", "", IF(IFERROR(INDEX('Extra Locations'!$C$7:$C$3051, MATCH($V116, 'Extra Locations'!$B$7:$B$3051, 0)), "")="", "", IFERROR(INDEX('Extra Locations'!$C$7:$C$3051, MATCH($V116, 'Extra Locations'!$B$7:$B$3051, 0)), "")))</f>
        <v/>
      </c>
      <c r="AA116" s="25" t="str">
        <f>IF('Extra Locations'!$AC112="", "", 'Extra Locations'!$AC112)</f>
        <v>B76</v>
      </c>
      <c r="AC116" s="22" t="str">
        <f t="shared" si="25"/>
        <v/>
      </c>
      <c r="AE116" s="75" t="e">
        <f t="shared" si="26"/>
        <v>#N/A</v>
      </c>
      <c r="AF116" s="76" t="e">
        <f t="shared" si="27"/>
        <v>#N/A</v>
      </c>
      <c r="AG116" s="75" t="e">
        <f t="shared" si="28"/>
        <v>#N/A</v>
      </c>
      <c r="AH116" s="76" t="e">
        <f t="shared" si="29"/>
        <v>#N/A</v>
      </c>
      <c r="AI116" s="75" t="e">
        <f t="shared" si="30"/>
        <v>#N/A</v>
      </c>
      <c r="AJ116" s="76" t="e">
        <f t="shared" si="31"/>
        <v>#N/A</v>
      </c>
      <c r="AK116" s="75" t="e">
        <f t="shared" si="32"/>
        <v>#N/A</v>
      </c>
      <c r="AL116" s="76" t="e">
        <f t="shared" si="33"/>
        <v>#N/A</v>
      </c>
      <c r="AM116" s="75" t="e">
        <f t="shared" si="34"/>
        <v>#N/A</v>
      </c>
      <c r="AN116" s="76" t="e">
        <f t="shared" si="35"/>
        <v>#N/A</v>
      </c>
      <c r="AO116" s="75" t="e">
        <f t="shared" si="36"/>
        <v>#N/A</v>
      </c>
      <c r="AP116" s="76" t="e">
        <f t="shared" si="37"/>
        <v>#N/A</v>
      </c>
    </row>
    <row r="117" spans="1:42" x14ac:dyDescent="0.25">
      <c r="A117" s="19"/>
      <c r="B117" s="94"/>
      <c r="C117" s="95"/>
      <c r="D117" s="95"/>
      <c r="E117" s="96"/>
      <c r="F117" s="97"/>
      <c r="G117" s="19"/>
      <c r="H117" s="22" t="str">
        <f>IF($M117="", "", IF(COUNTIF('Extra Locations'!$B$7:$B$3051, $M117)&gt;0, $Q$4, $Q$5))</f>
        <v/>
      </c>
      <c r="I117" s="19"/>
      <c r="J117" s="22" t="str">
        <f t="shared" si="19"/>
        <v/>
      </c>
      <c r="K117" s="19"/>
      <c r="M117" s="22" t="str">
        <f t="shared" si="20"/>
        <v/>
      </c>
      <c r="O117" s="22" t="str">
        <f t="shared" si="21"/>
        <v/>
      </c>
      <c r="P117" s="22" t="str">
        <f t="shared" si="22"/>
        <v/>
      </c>
      <c r="Q117" s="22" t="str">
        <f>IF($M117="", "", IF(COUNTIF($M$11:$M116, $M117)&gt;0, "", IF($H117=$Q$4, "X", "")))</f>
        <v/>
      </c>
      <c r="S117" s="22" t="str">
        <f>IF(OR($O117="", $P117="", $Q117=""), "", MAX($S$10:$S116)+1)</f>
        <v/>
      </c>
      <c r="U117" s="22">
        <v>107</v>
      </c>
      <c r="V117" s="22" t="str">
        <f t="shared" si="23"/>
        <v/>
      </c>
      <c r="W117" s="49" t="str">
        <f t="shared" si="24"/>
        <v/>
      </c>
      <c r="X117" s="53" t="str">
        <f>IF($V117="", "", IF(IFERROR(INDEX('Extra Locations'!$D$7:$D$3051, MATCH($V117, 'Extra Locations'!$B$7:$B$3051, 0)), "")="", "", IFERROR(INDEX('Extra Locations'!$D$7:$D$3051, MATCH($V117, 'Extra Locations'!$B$7:$B$3051, 0)), "")))</f>
        <v/>
      </c>
      <c r="Y117" s="53" t="str">
        <f>IF($V117="", "", IF(IFERROR(INDEX('Extra Locations'!$C$7:$C$3051, MATCH($V117, 'Extra Locations'!$B$7:$B$3051, 0)), "")="", "", IFERROR(INDEX('Extra Locations'!$C$7:$C$3051, MATCH($V117, 'Extra Locations'!$B$7:$B$3051, 0)), "")))</f>
        <v/>
      </c>
      <c r="AA117" s="25" t="str">
        <f>IF('Extra Locations'!$AC113="", "", 'Extra Locations'!$AC113)</f>
        <v>B77</v>
      </c>
      <c r="AC117" s="22" t="str">
        <f t="shared" si="25"/>
        <v/>
      </c>
      <c r="AE117" s="75" t="e">
        <f t="shared" si="26"/>
        <v>#N/A</v>
      </c>
      <c r="AF117" s="76" t="e">
        <f t="shared" si="27"/>
        <v>#N/A</v>
      </c>
      <c r="AG117" s="75" t="e">
        <f t="shared" si="28"/>
        <v>#N/A</v>
      </c>
      <c r="AH117" s="76" t="e">
        <f t="shared" si="29"/>
        <v>#N/A</v>
      </c>
      <c r="AI117" s="75" t="e">
        <f t="shared" si="30"/>
        <v>#N/A</v>
      </c>
      <c r="AJ117" s="76" t="e">
        <f t="shared" si="31"/>
        <v>#N/A</v>
      </c>
      <c r="AK117" s="75" t="e">
        <f t="shared" si="32"/>
        <v>#N/A</v>
      </c>
      <c r="AL117" s="76" t="e">
        <f t="shared" si="33"/>
        <v>#N/A</v>
      </c>
      <c r="AM117" s="75" t="e">
        <f t="shared" si="34"/>
        <v>#N/A</v>
      </c>
      <c r="AN117" s="76" t="e">
        <f t="shared" si="35"/>
        <v>#N/A</v>
      </c>
      <c r="AO117" s="75" t="e">
        <f t="shared" si="36"/>
        <v>#N/A</v>
      </c>
      <c r="AP117" s="76" t="e">
        <f t="shared" si="37"/>
        <v>#N/A</v>
      </c>
    </row>
    <row r="118" spans="1:42" x14ac:dyDescent="0.25">
      <c r="A118" s="19"/>
      <c r="B118" s="94"/>
      <c r="C118" s="95"/>
      <c r="D118" s="95"/>
      <c r="E118" s="96"/>
      <c r="F118" s="97"/>
      <c r="G118" s="19"/>
      <c r="H118" s="22" t="str">
        <f>IF($M118="", "", IF(COUNTIF('Extra Locations'!$B$7:$B$3051, $M118)&gt;0, $Q$4, $Q$5))</f>
        <v/>
      </c>
      <c r="I118" s="19"/>
      <c r="J118" s="22" t="str">
        <f t="shared" si="19"/>
        <v/>
      </c>
      <c r="K118" s="19"/>
      <c r="M118" s="22" t="str">
        <f t="shared" si="20"/>
        <v/>
      </c>
      <c r="O118" s="22" t="str">
        <f t="shared" si="21"/>
        <v/>
      </c>
      <c r="P118" s="22" t="str">
        <f t="shared" si="22"/>
        <v/>
      </c>
      <c r="Q118" s="22" t="str">
        <f>IF($M118="", "", IF(COUNTIF($M$11:$M117, $M118)&gt;0, "", IF($H118=$Q$4, "X", "")))</f>
        <v/>
      </c>
      <c r="S118" s="22" t="str">
        <f>IF(OR($O118="", $P118="", $Q118=""), "", MAX($S$10:$S117)+1)</f>
        <v/>
      </c>
      <c r="U118" s="22">
        <v>108</v>
      </c>
      <c r="V118" s="22" t="str">
        <f t="shared" si="23"/>
        <v/>
      </c>
      <c r="W118" s="49" t="str">
        <f t="shared" si="24"/>
        <v/>
      </c>
      <c r="X118" s="53" t="str">
        <f>IF($V118="", "", IF(IFERROR(INDEX('Extra Locations'!$D$7:$D$3051, MATCH($V118, 'Extra Locations'!$B$7:$B$3051, 0)), "")="", "", IFERROR(INDEX('Extra Locations'!$D$7:$D$3051, MATCH($V118, 'Extra Locations'!$B$7:$B$3051, 0)), "")))</f>
        <v/>
      </c>
      <c r="Y118" s="53" t="str">
        <f>IF($V118="", "", IF(IFERROR(INDEX('Extra Locations'!$C$7:$C$3051, MATCH($V118, 'Extra Locations'!$B$7:$B$3051, 0)), "")="", "", IFERROR(INDEX('Extra Locations'!$C$7:$C$3051, MATCH($V118, 'Extra Locations'!$B$7:$B$3051, 0)), "")))</f>
        <v/>
      </c>
      <c r="AA118" s="25" t="str">
        <f>IF('Extra Locations'!$AC114="", "", 'Extra Locations'!$AC114)</f>
        <v>B78</v>
      </c>
      <c r="AC118" s="22" t="str">
        <f t="shared" si="25"/>
        <v/>
      </c>
      <c r="AE118" s="75" t="e">
        <f t="shared" si="26"/>
        <v>#N/A</v>
      </c>
      <c r="AF118" s="76" t="e">
        <f t="shared" si="27"/>
        <v>#N/A</v>
      </c>
      <c r="AG118" s="75" t="e">
        <f t="shared" si="28"/>
        <v>#N/A</v>
      </c>
      <c r="AH118" s="76" t="e">
        <f t="shared" si="29"/>
        <v>#N/A</v>
      </c>
      <c r="AI118" s="75" t="e">
        <f t="shared" si="30"/>
        <v>#N/A</v>
      </c>
      <c r="AJ118" s="76" t="e">
        <f t="shared" si="31"/>
        <v>#N/A</v>
      </c>
      <c r="AK118" s="75" t="e">
        <f t="shared" si="32"/>
        <v>#N/A</v>
      </c>
      <c r="AL118" s="76" t="e">
        <f t="shared" si="33"/>
        <v>#N/A</v>
      </c>
      <c r="AM118" s="75" t="e">
        <f t="shared" si="34"/>
        <v>#N/A</v>
      </c>
      <c r="AN118" s="76" t="e">
        <f t="shared" si="35"/>
        <v>#N/A</v>
      </c>
      <c r="AO118" s="75" t="e">
        <f t="shared" si="36"/>
        <v>#N/A</v>
      </c>
      <c r="AP118" s="76" t="e">
        <f t="shared" si="37"/>
        <v>#N/A</v>
      </c>
    </row>
    <row r="119" spans="1:42" x14ac:dyDescent="0.25">
      <c r="A119" s="19"/>
      <c r="B119" s="94"/>
      <c r="C119" s="95"/>
      <c r="D119" s="95"/>
      <c r="E119" s="96"/>
      <c r="F119" s="97"/>
      <c r="G119" s="19"/>
      <c r="H119" s="22" t="str">
        <f>IF($M119="", "", IF(COUNTIF('Extra Locations'!$B$7:$B$3051, $M119)&gt;0, $Q$4, $Q$5))</f>
        <v/>
      </c>
      <c r="I119" s="19"/>
      <c r="J119" s="22" t="str">
        <f t="shared" si="19"/>
        <v/>
      </c>
      <c r="K119" s="19"/>
      <c r="M119" s="22" t="str">
        <f t="shared" si="20"/>
        <v/>
      </c>
      <c r="O119" s="22" t="str">
        <f t="shared" si="21"/>
        <v/>
      </c>
      <c r="P119" s="22" t="str">
        <f t="shared" si="22"/>
        <v/>
      </c>
      <c r="Q119" s="22" t="str">
        <f>IF($M119="", "", IF(COUNTIF($M$11:$M118, $M119)&gt;0, "", IF($H119=$Q$4, "X", "")))</f>
        <v/>
      </c>
      <c r="S119" s="22" t="str">
        <f>IF(OR($O119="", $P119="", $Q119=""), "", MAX($S$10:$S118)+1)</f>
        <v/>
      </c>
      <c r="U119" s="22">
        <v>109</v>
      </c>
      <c r="V119" s="22" t="str">
        <f t="shared" si="23"/>
        <v/>
      </c>
      <c r="W119" s="49" t="str">
        <f t="shared" si="24"/>
        <v/>
      </c>
      <c r="X119" s="53" t="str">
        <f>IF($V119="", "", IF(IFERROR(INDEX('Extra Locations'!$D$7:$D$3051, MATCH($V119, 'Extra Locations'!$B$7:$B$3051, 0)), "")="", "", IFERROR(INDEX('Extra Locations'!$D$7:$D$3051, MATCH($V119, 'Extra Locations'!$B$7:$B$3051, 0)), "")))</f>
        <v/>
      </c>
      <c r="Y119" s="53" t="str">
        <f>IF($V119="", "", IF(IFERROR(INDEX('Extra Locations'!$C$7:$C$3051, MATCH($V119, 'Extra Locations'!$B$7:$B$3051, 0)), "")="", "", IFERROR(INDEX('Extra Locations'!$C$7:$C$3051, MATCH($V119, 'Extra Locations'!$B$7:$B$3051, 0)), "")))</f>
        <v/>
      </c>
      <c r="AA119" s="25" t="str">
        <f>IF('Extra Locations'!$AC115="", "", 'Extra Locations'!$AC115)</f>
        <v>B79</v>
      </c>
      <c r="AC119" s="22" t="str">
        <f t="shared" si="25"/>
        <v/>
      </c>
      <c r="AE119" s="75" t="e">
        <f t="shared" si="26"/>
        <v>#N/A</v>
      </c>
      <c r="AF119" s="76" t="e">
        <f t="shared" si="27"/>
        <v>#N/A</v>
      </c>
      <c r="AG119" s="75" t="e">
        <f t="shared" si="28"/>
        <v>#N/A</v>
      </c>
      <c r="AH119" s="76" t="e">
        <f t="shared" si="29"/>
        <v>#N/A</v>
      </c>
      <c r="AI119" s="75" t="e">
        <f t="shared" si="30"/>
        <v>#N/A</v>
      </c>
      <c r="AJ119" s="76" t="e">
        <f t="shared" si="31"/>
        <v>#N/A</v>
      </c>
      <c r="AK119" s="75" t="e">
        <f t="shared" si="32"/>
        <v>#N/A</v>
      </c>
      <c r="AL119" s="76" t="e">
        <f t="shared" si="33"/>
        <v>#N/A</v>
      </c>
      <c r="AM119" s="75" t="e">
        <f t="shared" si="34"/>
        <v>#N/A</v>
      </c>
      <c r="AN119" s="76" t="e">
        <f t="shared" si="35"/>
        <v>#N/A</v>
      </c>
      <c r="AO119" s="75" t="e">
        <f t="shared" si="36"/>
        <v>#N/A</v>
      </c>
      <c r="AP119" s="76" t="e">
        <f t="shared" si="37"/>
        <v>#N/A</v>
      </c>
    </row>
    <row r="120" spans="1:42" x14ac:dyDescent="0.25">
      <c r="A120" s="19"/>
      <c r="B120" s="94"/>
      <c r="C120" s="95"/>
      <c r="D120" s="95"/>
      <c r="E120" s="96"/>
      <c r="F120" s="97"/>
      <c r="G120" s="19"/>
      <c r="H120" s="22" t="str">
        <f>IF($M120="", "", IF(COUNTIF('Extra Locations'!$B$7:$B$3051, $M120)&gt;0, $Q$4, $Q$5))</f>
        <v/>
      </c>
      <c r="I120" s="19"/>
      <c r="J120" s="22" t="str">
        <f t="shared" si="19"/>
        <v/>
      </c>
      <c r="K120" s="19"/>
      <c r="M120" s="22" t="str">
        <f t="shared" si="20"/>
        <v/>
      </c>
      <c r="O120" s="22" t="str">
        <f t="shared" si="21"/>
        <v/>
      </c>
      <c r="P120" s="22" t="str">
        <f t="shared" si="22"/>
        <v/>
      </c>
      <c r="Q120" s="22" t="str">
        <f>IF($M120="", "", IF(COUNTIF($M$11:$M119, $M120)&gt;0, "", IF($H120=$Q$4, "X", "")))</f>
        <v/>
      </c>
      <c r="S120" s="22" t="str">
        <f>IF(OR($O120="", $P120="", $Q120=""), "", MAX($S$10:$S119)+1)</f>
        <v/>
      </c>
      <c r="U120" s="22">
        <v>110</v>
      </c>
      <c r="V120" s="22" t="str">
        <f t="shared" si="23"/>
        <v/>
      </c>
      <c r="W120" s="49" t="str">
        <f t="shared" si="24"/>
        <v/>
      </c>
      <c r="X120" s="53" t="str">
        <f>IF($V120="", "", IF(IFERROR(INDEX('Extra Locations'!$D$7:$D$3051, MATCH($V120, 'Extra Locations'!$B$7:$B$3051, 0)), "")="", "", IFERROR(INDEX('Extra Locations'!$D$7:$D$3051, MATCH($V120, 'Extra Locations'!$B$7:$B$3051, 0)), "")))</f>
        <v/>
      </c>
      <c r="Y120" s="53" t="str">
        <f>IF($V120="", "", IF(IFERROR(INDEX('Extra Locations'!$C$7:$C$3051, MATCH($V120, 'Extra Locations'!$B$7:$B$3051, 0)), "")="", "", IFERROR(INDEX('Extra Locations'!$C$7:$C$3051, MATCH($V120, 'Extra Locations'!$B$7:$B$3051, 0)), "")))</f>
        <v/>
      </c>
      <c r="AA120" s="25" t="str">
        <f>IF('Extra Locations'!$AC116="", "", 'Extra Locations'!$AC116)</f>
        <v>B8</v>
      </c>
      <c r="AC120" s="22" t="str">
        <f t="shared" si="25"/>
        <v/>
      </c>
      <c r="AE120" s="75" t="e">
        <f t="shared" si="26"/>
        <v>#N/A</v>
      </c>
      <c r="AF120" s="76" t="e">
        <f t="shared" si="27"/>
        <v>#N/A</v>
      </c>
      <c r="AG120" s="75" t="e">
        <f t="shared" si="28"/>
        <v>#N/A</v>
      </c>
      <c r="AH120" s="76" t="e">
        <f t="shared" si="29"/>
        <v>#N/A</v>
      </c>
      <c r="AI120" s="75" t="e">
        <f t="shared" si="30"/>
        <v>#N/A</v>
      </c>
      <c r="AJ120" s="76" t="e">
        <f t="shared" si="31"/>
        <v>#N/A</v>
      </c>
      <c r="AK120" s="75" t="e">
        <f t="shared" si="32"/>
        <v>#N/A</v>
      </c>
      <c r="AL120" s="76" t="e">
        <f t="shared" si="33"/>
        <v>#N/A</v>
      </c>
      <c r="AM120" s="75" t="e">
        <f t="shared" si="34"/>
        <v>#N/A</v>
      </c>
      <c r="AN120" s="76" t="e">
        <f t="shared" si="35"/>
        <v>#N/A</v>
      </c>
      <c r="AO120" s="75" t="e">
        <f t="shared" si="36"/>
        <v>#N/A</v>
      </c>
      <c r="AP120" s="76" t="e">
        <f t="shared" si="37"/>
        <v>#N/A</v>
      </c>
    </row>
    <row r="121" spans="1:42" x14ac:dyDescent="0.25">
      <c r="A121" s="19"/>
      <c r="B121" s="94"/>
      <c r="C121" s="95"/>
      <c r="D121" s="95"/>
      <c r="E121" s="96"/>
      <c r="F121" s="97"/>
      <c r="G121" s="19"/>
      <c r="H121" s="22" t="str">
        <f>IF($M121="", "", IF(COUNTIF('Extra Locations'!$B$7:$B$3051, $M121)&gt;0, $Q$4, $Q$5))</f>
        <v/>
      </c>
      <c r="I121" s="19"/>
      <c r="J121" s="22" t="str">
        <f t="shared" si="19"/>
        <v/>
      </c>
      <c r="K121" s="19"/>
      <c r="M121" s="22" t="str">
        <f t="shared" si="20"/>
        <v/>
      </c>
      <c r="O121" s="22" t="str">
        <f t="shared" si="21"/>
        <v/>
      </c>
      <c r="P121" s="22" t="str">
        <f t="shared" si="22"/>
        <v/>
      </c>
      <c r="Q121" s="22" t="str">
        <f>IF($M121="", "", IF(COUNTIF($M$11:$M120, $M121)&gt;0, "", IF($H121=$Q$4, "X", "")))</f>
        <v/>
      </c>
      <c r="S121" s="22" t="str">
        <f>IF(OR($O121="", $P121="", $Q121=""), "", MAX($S$10:$S120)+1)</f>
        <v/>
      </c>
      <c r="U121" s="22">
        <v>111</v>
      </c>
      <c r="V121" s="22" t="str">
        <f t="shared" si="23"/>
        <v/>
      </c>
      <c r="W121" s="49" t="str">
        <f t="shared" si="24"/>
        <v/>
      </c>
      <c r="X121" s="53" t="str">
        <f>IF($V121="", "", IF(IFERROR(INDEX('Extra Locations'!$D$7:$D$3051, MATCH($V121, 'Extra Locations'!$B$7:$B$3051, 0)), "")="", "", IFERROR(INDEX('Extra Locations'!$D$7:$D$3051, MATCH($V121, 'Extra Locations'!$B$7:$B$3051, 0)), "")))</f>
        <v/>
      </c>
      <c r="Y121" s="53" t="str">
        <f>IF($V121="", "", IF(IFERROR(INDEX('Extra Locations'!$C$7:$C$3051, MATCH($V121, 'Extra Locations'!$B$7:$B$3051, 0)), "")="", "", IFERROR(INDEX('Extra Locations'!$C$7:$C$3051, MATCH($V121, 'Extra Locations'!$B$7:$B$3051, 0)), "")))</f>
        <v/>
      </c>
      <c r="AA121" s="25" t="str">
        <f>IF('Extra Locations'!$AC117="", "", 'Extra Locations'!$AC117)</f>
        <v>B80</v>
      </c>
      <c r="AC121" s="22" t="str">
        <f t="shared" si="25"/>
        <v/>
      </c>
      <c r="AE121" s="75" t="e">
        <f t="shared" si="26"/>
        <v>#N/A</v>
      </c>
      <c r="AF121" s="76" t="e">
        <f t="shared" si="27"/>
        <v>#N/A</v>
      </c>
      <c r="AG121" s="75" t="e">
        <f t="shared" si="28"/>
        <v>#N/A</v>
      </c>
      <c r="AH121" s="76" t="e">
        <f t="shared" si="29"/>
        <v>#N/A</v>
      </c>
      <c r="AI121" s="75" t="e">
        <f t="shared" si="30"/>
        <v>#N/A</v>
      </c>
      <c r="AJ121" s="76" t="e">
        <f t="shared" si="31"/>
        <v>#N/A</v>
      </c>
      <c r="AK121" s="75" t="e">
        <f t="shared" si="32"/>
        <v>#N/A</v>
      </c>
      <c r="AL121" s="76" t="e">
        <f t="shared" si="33"/>
        <v>#N/A</v>
      </c>
      <c r="AM121" s="75" t="e">
        <f t="shared" si="34"/>
        <v>#N/A</v>
      </c>
      <c r="AN121" s="76" t="e">
        <f t="shared" si="35"/>
        <v>#N/A</v>
      </c>
      <c r="AO121" s="75" t="e">
        <f t="shared" si="36"/>
        <v>#N/A</v>
      </c>
      <c r="AP121" s="76" t="e">
        <f t="shared" si="37"/>
        <v>#N/A</v>
      </c>
    </row>
    <row r="122" spans="1:42" x14ac:dyDescent="0.25">
      <c r="A122" s="19"/>
      <c r="B122" s="94"/>
      <c r="C122" s="95"/>
      <c r="D122" s="95"/>
      <c r="E122" s="96"/>
      <c r="F122" s="97"/>
      <c r="G122" s="19"/>
      <c r="H122" s="22" t="str">
        <f>IF($M122="", "", IF(COUNTIF('Extra Locations'!$B$7:$B$3051, $M122)&gt;0, $Q$4, $Q$5))</f>
        <v/>
      </c>
      <c r="I122" s="19"/>
      <c r="J122" s="22" t="str">
        <f t="shared" si="19"/>
        <v/>
      </c>
      <c r="K122" s="19"/>
      <c r="M122" s="22" t="str">
        <f t="shared" si="20"/>
        <v/>
      </c>
      <c r="O122" s="22" t="str">
        <f t="shared" si="21"/>
        <v/>
      </c>
      <c r="P122" s="22" t="str">
        <f t="shared" si="22"/>
        <v/>
      </c>
      <c r="Q122" s="22" t="str">
        <f>IF($M122="", "", IF(COUNTIF($M$11:$M121, $M122)&gt;0, "", IF($H122=$Q$4, "X", "")))</f>
        <v/>
      </c>
      <c r="S122" s="22" t="str">
        <f>IF(OR($O122="", $P122="", $Q122=""), "", MAX($S$10:$S121)+1)</f>
        <v/>
      </c>
      <c r="U122" s="22">
        <v>112</v>
      </c>
      <c r="V122" s="22" t="str">
        <f t="shared" si="23"/>
        <v/>
      </c>
      <c r="W122" s="49" t="str">
        <f t="shared" si="24"/>
        <v/>
      </c>
      <c r="X122" s="53" t="str">
        <f>IF($V122="", "", IF(IFERROR(INDEX('Extra Locations'!$D$7:$D$3051, MATCH($V122, 'Extra Locations'!$B$7:$B$3051, 0)), "")="", "", IFERROR(INDEX('Extra Locations'!$D$7:$D$3051, MATCH($V122, 'Extra Locations'!$B$7:$B$3051, 0)), "")))</f>
        <v/>
      </c>
      <c r="Y122" s="53" t="str">
        <f>IF($V122="", "", IF(IFERROR(INDEX('Extra Locations'!$C$7:$C$3051, MATCH($V122, 'Extra Locations'!$B$7:$B$3051, 0)), "")="", "", IFERROR(INDEX('Extra Locations'!$C$7:$C$3051, MATCH($V122, 'Extra Locations'!$B$7:$B$3051, 0)), "")))</f>
        <v/>
      </c>
      <c r="AA122" s="25" t="str">
        <f>IF('Extra Locations'!$AC118="", "", 'Extra Locations'!$AC118)</f>
        <v>B9</v>
      </c>
      <c r="AC122" s="22" t="str">
        <f t="shared" si="25"/>
        <v/>
      </c>
      <c r="AE122" s="75" t="e">
        <f t="shared" si="26"/>
        <v>#N/A</v>
      </c>
      <c r="AF122" s="76" t="e">
        <f t="shared" si="27"/>
        <v>#N/A</v>
      </c>
      <c r="AG122" s="75" t="e">
        <f t="shared" si="28"/>
        <v>#N/A</v>
      </c>
      <c r="AH122" s="76" t="e">
        <f t="shared" si="29"/>
        <v>#N/A</v>
      </c>
      <c r="AI122" s="75" t="e">
        <f t="shared" si="30"/>
        <v>#N/A</v>
      </c>
      <c r="AJ122" s="76" t="e">
        <f t="shared" si="31"/>
        <v>#N/A</v>
      </c>
      <c r="AK122" s="75" t="e">
        <f t="shared" si="32"/>
        <v>#N/A</v>
      </c>
      <c r="AL122" s="76" t="e">
        <f t="shared" si="33"/>
        <v>#N/A</v>
      </c>
      <c r="AM122" s="75" t="e">
        <f t="shared" si="34"/>
        <v>#N/A</v>
      </c>
      <c r="AN122" s="76" t="e">
        <f t="shared" si="35"/>
        <v>#N/A</v>
      </c>
      <c r="AO122" s="75" t="e">
        <f t="shared" si="36"/>
        <v>#N/A</v>
      </c>
      <c r="AP122" s="76" t="e">
        <f t="shared" si="37"/>
        <v>#N/A</v>
      </c>
    </row>
    <row r="123" spans="1:42" x14ac:dyDescent="0.25">
      <c r="A123" s="19"/>
      <c r="B123" s="94"/>
      <c r="C123" s="95"/>
      <c r="D123" s="95"/>
      <c r="E123" s="96"/>
      <c r="F123" s="97"/>
      <c r="G123" s="19"/>
      <c r="H123" s="22" t="str">
        <f>IF($M123="", "", IF(COUNTIF('Extra Locations'!$B$7:$B$3051, $M123)&gt;0, $Q$4, $Q$5))</f>
        <v/>
      </c>
      <c r="I123" s="19"/>
      <c r="J123" s="22" t="str">
        <f t="shared" si="19"/>
        <v/>
      </c>
      <c r="K123" s="19"/>
      <c r="M123" s="22" t="str">
        <f t="shared" si="20"/>
        <v/>
      </c>
      <c r="O123" s="22" t="str">
        <f t="shared" si="21"/>
        <v/>
      </c>
      <c r="P123" s="22" t="str">
        <f t="shared" si="22"/>
        <v/>
      </c>
      <c r="Q123" s="22" t="str">
        <f>IF($M123="", "", IF(COUNTIF($M$11:$M122, $M123)&gt;0, "", IF($H123=$Q$4, "X", "")))</f>
        <v/>
      </c>
      <c r="S123" s="22" t="str">
        <f>IF(OR($O123="", $P123="", $Q123=""), "", MAX($S$10:$S122)+1)</f>
        <v/>
      </c>
      <c r="U123" s="22">
        <v>113</v>
      </c>
      <c r="V123" s="22" t="str">
        <f t="shared" si="23"/>
        <v/>
      </c>
      <c r="W123" s="49" t="str">
        <f t="shared" si="24"/>
        <v/>
      </c>
      <c r="X123" s="53" t="str">
        <f>IF($V123="", "", IF(IFERROR(INDEX('Extra Locations'!$D$7:$D$3051, MATCH($V123, 'Extra Locations'!$B$7:$B$3051, 0)), "")="", "", IFERROR(INDEX('Extra Locations'!$D$7:$D$3051, MATCH($V123, 'Extra Locations'!$B$7:$B$3051, 0)), "")))</f>
        <v/>
      </c>
      <c r="Y123" s="53" t="str">
        <f>IF($V123="", "", IF(IFERROR(INDEX('Extra Locations'!$C$7:$C$3051, MATCH($V123, 'Extra Locations'!$B$7:$B$3051, 0)), "")="", "", IFERROR(INDEX('Extra Locations'!$C$7:$C$3051, MATCH($V123, 'Extra Locations'!$B$7:$B$3051, 0)), "")))</f>
        <v/>
      </c>
      <c r="AA123" s="25" t="str">
        <f>IF('Extra Locations'!$AC119="", "", 'Extra Locations'!$AC119)</f>
        <v>B90</v>
      </c>
      <c r="AC123" s="22" t="str">
        <f t="shared" si="25"/>
        <v/>
      </c>
      <c r="AE123" s="75" t="e">
        <f t="shared" si="26"/>
        <v>#N/A</v>
      </c>
      <c r="AF123" s="76" t="e">
        <f t="shared" si="27"/>
        <v>#N/A</v>
      </c>
      <c r="AG123" s="75" t="e">
        <f t="shared" si="28"/>
        <v>#N/A</v>
      </c>
      <c r="AH123" s="76" t="e">
        <f t="shared" si="29"/>
        <v>#N/A</v>
      </c>
      <c r="AI123" s="75" t="e">
        <f t="shared" si="30"/>
        <v>#N/A</v>
      </c>
      <c r="AJ123" s="76" t="e">
        <f t="shared" si="31"/>
        <v>#N/A</v>
      </c>
      <c r="AK123" s="75" t="e">
        <f t="shared" si="32"/>
        <v>#N/A</v>
      </c>
      <c r="AL123" s="76" t="e">
        <f t="shared" si="33"/>
        <v>#N/A</v>
      </c>
      <c r="AM123" s="75" t="e">
        <f t="shared" si="34"/>
        <v>#N/A</v>
      </c>
      <c r="AN123" s="76" t="e">
        <f t="shared" si="35"/>
        <v>#N/A</v>
      </c>
      <c r="AO123" s="75" t="e">
        <f t="shared" si="36"/>
        <v>#N/A</v>
      </c>
      <c r="AP123" s="76" t="e">
        <f t="shared" si="37"/>
        <v>#N/A</v>
      </c>
    </row>
    <row r="124" spans="1:42" x14ac:dyDescent="0.25">
      <c r="A124" s="19"/>
      <c r="B124" s="94"/>
      <c r="C124" s="95"/>
      <c r="D124" s="95"/>
      <c r="E124" s="96"/>
      <c r="F124" s="97"/>
      <c r="G124" s="19"/>
      <c r="H124" s="22" t="str">
        <f>IF($M124="", "", IF(COUNTIF('Extra Locations'!$B$7:$B$3051, $M124)&gt;0, $Q$4, $Q$5))</f>
        <v/>
      </c>
      <c r="I124" s="19"/>
      <c r="J124" s="22" t="str">
        <f t="shared" si="19"/>
        <v/>
      </c>
      <c r="K124" s="19"/>
      <c r="M124" s="22" t="str">
        <f t="shared" si="20"/>
        <v/>
      </c>
      <c r="O124" s="22" t="str">
        <f t="shared" si="21"/>
        <v/>
      </c>
      <c r="P124" s="22" t="str">
        <f t="shared" si="22"/>
        <v/>
      </c>
      <c r="Q124" s="22" t="str">
        <f>IF($M124="", "", IF(COUNTIF($M$11:$M123, $M124)&gt;0, "", IF($H124=$Q$4, "X", "")))</f>
        <v/>
      </c>
      <c r="S124" s="22" t="str">
        <f>IF(OR($O124="", $P124="", $Q124=""), "", MAX($S$10:$S123)+1)</f>
        <v/>
      </c>
      <c r="U124" s="22">
        <v>114</v>
      </c>
      <c r="V124" s="22" t="str">
        <f t="shared" si="23"/>
        <v/>
      </c>
      <c r="W124" s="49" t="str">
        <f t="shared" si="24"/>
        <v/>
      </c>
      <c r="X124" s="53" t="str">
        <f>IF($V124="", "", IF(IFERROR(INDEX('Extra Locations'!$D$7:$D$3051, MATCH($V124, 'Extra Locations'!$B$7:$B$3051, 0)), "")="", "", IFERROR(INDEX('Extra Locations'!$D$7:$D$3051, MATCH($V124, 'Extra Locations'!$B$7:$B$3051, 0)), "")))</f>
        <v/>
      </c>
      <c r="Y124" s="53" t="str">
        <f>IF($V124="", "", IF(IFERROR(INDEX('Extra Locations'!$C$7:$C$3051, MATCH($V124, 'Extra Locations'!$B$7:$B$3051, 0)), "")="", "", IFERROR(INDEX('Extra Locations'!$C$7:$C$3051, MATCH($V124, 'Extra Locations'!$B$7:$B$3051, 0)), "")))</f>
        <v/>
      </c>
      <c r="AA124" s="25" t="str">
        <f>IF('Extra Locations'!$AC120="", "", 'Extra Locations'!$AC120)</f>
        <v>B91</v>
      </c>
      <c r="AC124" s="22" t="str">
        <f t="shared" si="25"/>
        <v/>
      </c>
      <c r="AE124" s="75" t="e">
        <f t="shared" si="26"/>
        <v>#N/A</v>
      </c>
      <c r="AF124" s="76" t="e">
        <f t="shared" si="27"/>
        <v>#N/A</v>
      </c>
      <c r="AG124" s="75" t="e">
        <f t="shared" si="28"/>
        <v>#N/A</v>
      </c>
      <c r="AH124" s="76" t="e">
        <f t="shared" si="29"/>
        <v>#N/A</v>
      </c>
      <c r="AI124" s="75" t="e">
        <f t="shared" si="30"/>
        <v>#N/A</v>
      </c>
      <c r="AJ124" s="76" t="e">
        <f t="shared" si="31"/>
        <v>#N/A</v>
      </c>
      <c r="AK124" s="75" t="e">
        <f t="shared" si="32"/>
        <v>#N/A</v>
      </c>
      <c r="AL124" s="76" t="e">
        <f t="shared" si="33"/>
        <v>#N/A</v>
      </c>
      <c r="AM124" s="75" t="e">
        <f t="shared" si="34"/>
        <v>#N/A</v>
      </c>
      <c r="AN124" s="76" t="e">
        <f t="shared" si="35"/>
        <v>#N/A</v>
      </c>
      <c r="AO124" s="75" t="e">
        <f t="shared" si="36"/>
        <v>#N/A</v>
      </c>
      <c r="AP124" s="76" t="e">
        <f t="shared" si="37"/>
        <v>#N/A</v>
      </c>
    </row>
    <row r="125" spans="1:42" x14ac:dyDescent="0.25">
      <c r="A125" s="19"/>
      <c r="B125" s="94"/>
      <c r="C125" s="95"/>
      <c r="D125" s="95"/>
      <c r="E125" s="96"/>
      <c r="F125" s="97"/>
      <c r="G125" s="19"/>
      <c r="H125" s="22" t="str">
        <f>IF($M125="", "", IF(COUNTIF('Extra Locations'!$B$7:$B$3051, $M125)&gt;0, $Q$4, $Q$5))</f>
        <v/>
      </c>
      <c r="I125" s="19"/>
      <c r="J125" s="22" t="str">
        <f t="shared" si="19"/>
        <v/>
      </c>
      <c r="K125" s="19"/>
      <c r="M125" s="22" t="str">
        <f t="shared" si="20"/>
        <v/>
      </c>
      <c r="O125" s="22" t="str">
        <f t="shared" si="21"/>
        <v/>
      </c>
      <c r="P125" s="22" t="str">
        <f t="shared" si="22"/>
        <v/>
      </c>
      <c r="Q125" s="22" t="str">
        <f>IF($M125="", "", IF(COUNTIF($M$11:$M124, $M125)&gt;0, "", IF($H125=$Q$4, "X", "")))</f>
        <v/>
      </c>
      <c r="S125" s="22" t="str">
        <f>IF(OR($O125="", $P125="", $Q125=""), "", MAX($S$10:$S124)+1)</f>
        <v/>
      </c>
      <c r="U125" s="22">
        <v>115</v>
      </c>
      <c r="V125" s="22" t="str">
        <f t="shared" si="23"/>
        <v/>
      </c>
      <c r="W125" s="49" t="str">
        <f t="shared" si="24"/>
        <v/>
      </c>
      <c r="X125" s="53" t="str">
        <f>IF($V125="", "", IF(IFERROR(INDEX('Extra Locations'!$D$7:$D$3051, MATCH($V125, 'Extra Locations'!$B$7:$B$3051, 0)), "")="", "", IFERROR(INDEX('Extra Locations'!$D$7:$D$3051, MATCH($V125, 'Extra Locations'!$B$7:$B$3051, 0)), "")))</f>
        <v/>
      </c>
      <c r="Y125" s="53" t="str">
        <f>IF($V125="", "", IF(IFERROR(INDEX('Extra Locations'!$C$7:$C$3051, MATCH($V125, 'Extra Locations'!$B$7:$B$3051, 0)), "")="", "", IFERROR(INDEX('Extra Locations'!$C$7:$C$3051, MATCH($V125, 'Extra Locations'!$B$7:$B$3051, 0)), "")))</f>
        <v/>
      </c>
      <c r="AA125" s="25" t="str">
        <f>IF('Extra Locations'!$AC121="", "", 'Extra Locations'!$AC121)</f>
        <v>B92</v>
      </c>
      <c r="AC125" s="22" t="str">
        <f t="shared" si="25"/>
        <v/>
      </c>
      <c r="AE125" s="75" t="e">
        <f t="shared" si="26"/>
        <v>#N/A</v>
      </c>
      <c r="AF125" s="76" t="e">
        <f t="shared" si="27"/>
        <v>#N/A</v>
      </c>
      <c r="AG125" s="75" t="e">
        <f t="shared" si="28"/>
        <v>#N/A</v>
      </c>
      <c r="AH125" s="76" t="e">
        <f t="shared" si="29"/>
        <v>#N/A</v>
      </c>
      <c r="AI125" s="75" t="e">
        <f t="shared" si="30"/>
        <v>#N/A</v>
      </c>
      <c r="AJ125" s="76" t="e">
        <f t="shared" si="31"/>
        <v>#N/A</v>
      </c>
      <c r="AK125" s="75" t="e">
        <f t="shared" si="32"/>
        <v>#N/A</v>
      </c>
      <c r="AL125" s="76" t="e">
        <f t="shared" si="33"/>
        <v>#N/A</v>
      </c>
      <c r="AM125" s="75" t="e">
        <f t="shared" si="34"/>
        <v>#N/A</v>
      </c>
      <c r="AN125" s="76" t="e">
        <f t="shared" si="35"/>
        <v>#N/A</v>
      </c>
      <c r="AO125" s="75" t="e">
        <f t="shared" si="36"/>
        <v>#N/A</v>
      </c>
      <c r="AP125" s="76" t="e">
        <f t="shared" si="37"/>
        <v>#N/A</v>
      </c>
    </row>
    <row r="126" spans="1:42" x14ac:dyDescent="0.25">
      <c r="A126" s="19"/>
      <c r="B126" s="94"/>
      <c r="C126" s="95"/>
      <c r="D126" s="95"/>
      <c r="E126" s="96"/>
      <c r="F126" s="97"/>
      <c r="G126" s="19"/>
      <c r="H126" s="22" t="str">
        <f>IF($M126="", "", IF(COUNTIF('Extra Locations'!$B$7:$B$3051, $M126)&gt;0, $Q$4, $Q$5))</f>
        <v/>
      </c>
      <c r="I126" s="19"/>
      <c r="J126" s="22" t="str">
        <f t="shared" si="19"/>
        <v/>
      </c>
      <c r="K126" s="19"/>
      <c r="M126" s="22" t="str">
        <f t="shared" si="20"/>
        <v/>
      </c>
      <c r="O126" s="22" t="str">
        <f t="shared" si="21"/>
        <v/>
      </c>
      <c r="P126" s="22" t="str">
        <f t="shared" si="22"/>
        <v/>
      </c>
      <c r="Q126" s="22" t="str">
        <f>IF($M126="", "", IF(COUNTIF($M$11:$M125, $M126)&gt;0, "", IF($H126=$Q$4, "X", "")))</f>
        <v/>
      </c>
      <c r="S126" s="22" t="str">
        <f>IF(OR($O126="", $P126="", $Q126=""), "", MAX($S$10:$S125)+1)</f>
        <v/>
      </c>
      <c r="U126" s="22">
        <v>116</v>
      </c>
      <c r="V126" s="22" t="str">
        <f t="shared" si="23"/>
        <v/>
      </c>
      <c r="W126" s="49" t="str">
        <f t="shared" si="24"/>
        <v/>
      </c>
      <c r="X126" s="53" t="str">
        <f>IF($V126="", "", IF(IFERROR(INDEX('Extra Locations'!$D$7:$D$3051, MATCH($V126, 'Extra Locations'!$B$7:$B$3051, 0)), "")="", "", IFERROR(INDEX('Extra Locations'!$D$7:$D$3051, MATCH($V126, 'Extra Locations'!$B$7:$B$3051, 0)), "")))</f>
        <v/>
      </c>
      <c r="Y126" s="53" t="str">
        <f>IF($V126="", "", IF(IFERROR(INDEX('Extra Locations'!$C$7:$C$3051, MATCH($V126, 'Extra Locations'!$B$7:$B$3051, 0)), "")="", "", IFERROR(INDEX('Extra Locations'!$C$7:$C$3051, MATCH($V126, 'Extra Locations'!$B$7:$B$3051, 0)), "")))</f>
        <v/>
      </c>
      <c r="AA126" s="25" t="str">
        <f>IF('Extra Locations'!$AC122="", "", 'Extra Locations'!$AC122)</f>
        <v>B93</v>
      </c>
      <c r="AC126" s="22" t="str">
        <f t="shared" si="25"/>
        <v/>
      </c>
      <c r="AE126" s="75" t="e">
        <f t="shared" si="26"/>
        <v>#N/A</v>
      </c>
      <c r="AF126" s="76" t="e">
        <f t="shared" si="27"/>
        <v>#N/A</v>
      </c>
      <c r="AG126" s="75" t="e">
        <f t="shared" si="28"/>
        <v>#N/A</v>
      </c>
      <c r="AH126" s="76" t="e">
        <f t="shared" si="29"/>
        <v>#N/A</v>
      </c>
      <c r="AI126" s="75" t="e">
        <f t="shared" si="30"/>
        <v>#N/A</v>
      </c>
      <c r="AJ126" s="76" t="e">
        <f t="shared" si="31"/>
        <v>#N/A</v>
      </c>
      <c r="AK126" s="75" t="e">
        <f t="shared" si="32"/>
        <v>#N/A</v>
      </c>
      <c r="AL126" s="76" t="e">
        <f t="shared" si="33"/>
        <v>#N/A</v>
      </c>
      <c r="AM126" s="75" t="e">
        <f t="shared" si="34"/>
        <v>#N/A</v>
      </c>
      <c r="AN126" s="76" t="e">
        <f t="shared" si="35"/>
        <v>#N/A</v>
      </c>
      <c r="AO126" s="75" t="e">
        <f t="shared" si="36"/>
        <v>#N/A</v>
      </c>
      <c r="AP126" s="76" t="e">
        <f t="shared" si="37"/>
        <v>#N/A</v>
      </c>
    </row>
    <row r="127" spans="1:42" x14ac:dyDescent="0.25">
      <c r="A127" s="19"/>
      <c r="B127" s="94"/>
      <c r="C127" s="95"/>
      <c r="D127" s="95"/>
      <c r="E127" s="96"/>
      <c r="F127" s="97"/>
      <c r="G127" s="19"/>
      <c r="H127" s="22" t="str">
        <f>IF($M127="", "", IF(COUNTIF('Extra Locations'!$B$7:$B$3051, $M127)&gt;0, $Q$4, $Q$5))</f>
        <v/>
      </c>
      <c r="I127" s="19"/>
      <c r="J127" s="22" t="str">
        <f t="shared" si="19"/>
        <v/>
      </c>
      <c r="K127" s="19"/>
      <c r="M127" s="22" t="str">
        <f t="shared" si="20"/>
        <v/>
      </c>
      <c r="O127" s="22" t="str">
        <f t="shared" si="21"/>
        <v/>
      </c>
      <c r="P127" s="22" t="str">
        <f t="shared" si="22"/>
        <v/>
      </c>
      <c r="Q127" s="22" t="str">
        <f>IF($M127="", "", IF(COUNTIF($M$11:$M126, $M127)&gt;0, "", IF($H127=$Q$4, "X", "")))</f>
        <v/>
      </c>
      <c r="S127" s="22" t="str">
        <f>IF(OR($O127="", $P127="", $Q127=""), "", MAX($S$10:$S126)+1)</f>
        <v/>
      </c>
      <c r="U127" s="22">
        <v>117</v>
      </c>
      <c r="V127" s="22" t="str">
        <f t="shared" si="23"/>
        <v/>
      </c>
      <c r="W127" s="49" t="str">
        <f t="shared" si="24"/>
        <v/>
      </c>
      <c r="X127" s="53" t="str">
        <f>IF($V127="", "", IF(IFERROR(INDEX('Extra Locations'!$D$7:$D$3051, MATCH($V127, 'Extra Locations'!$B$7:$B$3051, 0)), "")="", "", IFERROR(INDEX('Extra Locations'!$D$7:$D$3051, MATCH($V127, 'Extra Locations'!$B$7:$B$3051, 0)), "")))</f>
        <v/>
      </c>
      <c r="Y127" s="53" t="str">
        <f>IF($V127="", "", IF(IFERROR(INDEX('Extra Locations'!$C$7:$C$3051, MATCH($V127, 'Extra Locations'!$B$7:$B$3051, 0)), "")="", "", IFERROR(INDEX('Extra Locations'!$C$7:$C$3051, MATCH($V127, 'Extra Locations'!$B$7:$B$3051, 0)), "")))</f>
        <v/>
      </c>
      <c r="AA127" s="25" t="str">
        <f>IF('Extra Locations'!$AC123="", "", 'Extra Locations'!$AC123)</f>
        <v>B94</v>
      </c>
      <c r="AC127" s="22" t="str">
        <f t="shared" si="25"/>
        <v/>
      </c>
      <c r="AE127" s="75" t="e">
        <f t="shared" si="26"/>
        <v>#N/A</v>
      </c>
      <c r="AF127" s="76" t="e">
        <f t="shared" si="27"/>
        <v>#N/A</v>
      </c>
      <c r="AG127" s="75" t="e">
        <f t="shared" si="28"/>
        <v>#N/A</v>
      </c>
      <c r="AH127" s="76" t="e">
        <f t="shared" si="29"/>
        <v>#N/A</v>
      </c>
      <c r="AI127" s="75" t="e">
        <f t="shared" si="30"/>
        <v>#N/A</v>
      </c>
      <c r="AJ127" s="76" t="e">
        <f t="shared" si="31"/>
        <v>#N/A</v>
      </c>
      <c r="AK127" s="75" t="e">
        <f t="shared" si="32"/>
        <v>#N/A</v>
      </c>
      <c r="AL127" s="76" t="e">
        <f t="shared" si="33"/>
        <v>#N/A</v>
      </c>
      <c r="AM127" s="75" t="e">
        <f t="shared" si="34"/>
        <v>#N/A</v>
      </c>
      <c r="AN127" s="76" t="e">
        <f t="shared" si="35"/>
        <v>#N/A</v>
      </c>
      <c r="AO127" s="75" t="e">
        <f t="shared" si="36"/>
        <v>#N/A</v>
      </c>
      <c r="AP127" s="76" t="e">
        <f t="shared" si="37"/>
        <v>#N/A</v>
      </c>
    </row>
    <row r="128" spans="1:42" x14ac:dyDescent="0.25">
      <c r="A128" s="19"/>
      <c r="B128" s="94"/>
      <c r="C128" s="95"/>
      <c r="D128" s="95"/>
      <c r="E128" s="96"/>
      <c r="F128" s="97"/>
      <c r="G128" s="19"/>
      <c r="H128" s="22" t="str">
        <f>IF($M128="", "", IF(COUNTIF('Extra Locations'!$B$7:$B$3051, $M128)&gt;0, $Q$4, $Q$5))</f>
        <v/>
      </c>
      <c r="I128" s="19"/>
      <c r="J128" s="22" t="str">
        <f t="shared" si="19"/>
        <v/>
      </c>
      <c r="K128" s="19"/>
      <c r="M128" s="22" t="str">
        <f t="shared" si="20"/>
        <v/>
      </c>
      <c r="O128" s="22" t="str">
        <f t="shared" si="21"/>
        <v/>
      </c>
      <c r="P128" s="22" t="str">
        <f t="shared" si="22"/>
        <v/>
      </c>
      <c r="Q128" s="22" t="str">
        <f>IF($M128="", "", IF(COUNTIF($M$11:$M127, $M128)&gt;0, "", IF($H128=$Q$4, "X", "")))</f>
        <v/>
      </c>
      <c r="S128" s="22" t="str">
        <f>IF(OR($O128="", $P128="", $Q128=""), "", MAX($S$10:$S127)+1)</f>
        <v/>
      </c>
      <c r="U128" s="22">
        <v>118</v>
      </c>
      <c r="V128" s="22" t="str">
        <f t="shared" si="23"/>
        <v/>
      </c>
      <c r="W128" s="49" t="str">
        <f t="shared" si="24"/>
        <v/>
      </c>
      <c r="X128" s="53" t="str">
        <f>IF($V128="", "", IF(IFERROR(INDEX('Extra Locations'!$D$7:$D$3051, MATCH($V128, 'Extra Locations'!$B$7:$B$3051, 0)), "")="", "", IFERROR(INDEX('Extra Locations'!$D$7:$D$3051, MATCH($V128, 'Extra Locations'!$B$7:$B$3051, 0)), "")))</f>
        <v/>
      </c>
      <c r="Y128" s="53" t="str">
        <f>IF($V128="", "", IF(IFERROR(INDEX('Extra Locations'!$C$7:$C$3051, MATCH($V128, 'Extra Locations'!$B$7:$B$3051, 0)), "")="", "", IFERROR(INDEX('Extra Locations'!$C$7:$C$3051, MATCH($V128, 'Extra Locations'!$B$7:$B$3051, 0)), "")))</f>
        <v/>
      </c>
      <c r="AA128" s="25" t="str">
        <f>IF('Extra Locations'!$AC124="", "", 'Extra Locations'!$AC124)</f>
        <v>B95</v>
      </c>
      <c r="AC128" s="22" t="str">
        <f t="shared" si="25"/>
        <v/>
      </c>
      <c r="AE128" s="75" t="e">
        <f t="shared" si="26"/>
        <v>#N/A</v>
      </c>
      <c r="AF128" s="76" t="e">
        <f t="shared" si="27"/>
        <v>#N/A</v>
      </c>
      <c r="AG128" s="75" t="e">
        <f t="shared" si="28"/>
        <v>#N/A</v>
      </c>
      <c r="AH128" s="76" t="e">
        <f t="shared" si="29"/>
        <v>#N/A</v>
      </c>
      <c r="AI128" s="75" t="e">
        <f t="shared" si="30"/>
        <v>#N/A</v>
      </c>
      <c r="AJ128" s="76" t="e">
        <f t="shared" si="31"/>
        <v>#N/A</v>
      </c>
      <c r="AK128" s="75" t="e">
        <f t="shared" si="32"/>
        <v>#N/A</v>
      </c>
      <c r="AL128" s="76" t="e">
        <f t="shared" si="33"/>
        <v>#N/A</v>
      </c>
      <c r="AM128" s="75" t="e">
        <f t="shared" si="34"/>
        <v>#N/A</v>
      </c>
      <c r="AN128" s="76" t="e">
        <f t="shared" si="35"/>
        <v>#N/A</v>
      </c>
      <c r="AO128" s="75" t="e">
        <f t="shared" si="36"/>
        <v>#N/A</v>
      </c>
      <c r="AP128" s="76" t="e">
        <f t="shared" si="37"/>
        <v>#N/A</v>
      </c>
    </row>
    <row r="129" spans="1:42" x14ac:dyDescent="0.25">
      <c r="A129" s="19"/>
      <c r="B129" s="94"/>
      <c r="C129" s="95"/>
      <c r="D129" s="95"/>
      <c r="E129" s="96"/>
      <c r="F129" s="97"/>
      <c r="G129" s="19"/>
      <c r="H129" s="22" t="str">
        <f>IF($M129="", "", IF(COUNTIF('Extra Locations'!$B$7:$B$3051, $M129)&gt;0, $Q$4, $Q$5))</f>
        <v/>
      </c>
      <c r="I129" s="19"/>
      <c r="J129" s="22" t="str">
        <f t="shared" si="19"/>
        <v/>
      </c>
      <c r="K129" s="19"/>
      <c r="M129" s="22" t="str">
        <f t="shared" si="20"/>
        <v/>
      </c>
      <c r="O129" s="22" t="str">
        <f t="shared" si="21"/>
        <v/>
      </c>
      <c r="P129" s="22" t="str">
        <f t="shared" si="22"/>
        <v/>
      </c>
      <c r="Q129" s="22" t="str">
        <f>IF($M129="", "", IF(COUNTIF($M$11:$M128, $M129)&gt;0, "", IF($H129=$Q$4, "X", "")))</f>
        <v/>
      </c>
      <c r="S129" s="22" t="str">
        <f>IF(OR($O129="", $P129="", $Q129=""), "", MAX($S$10:$S128)+1)</f>
        <v/>
      </c>
      <c r="U129" s="22">
        <v>119</v>
      </c>
      <c r="V129" s="22" t="str">
        <f t="shared" si="23"/>
        <v/>
      </c>
      <c r="W129" s="49" t="str">
        <f t="shared" si="24"/>
        <v/>
      </c>
      <c r="X129" s="53" t="str">
        <f>IF($V129="", "", IF(IFERROR(INDEX('Extra Locations'!$D$7:$D$3051, MATCH($V129, 'Extra Locations'!$B$7:$B$3051, 0)), "")="", "", IFERROR(INDEX('Extra Locations'!$D$7:$D$3051, MATCH($V129, 'Extra Locations'!$B$7:$B$3051, 0)), "")))</f>
        <v/>
      </c>
      <c r="Y129" s="53" t="str">
        <f>IF($V129="", "", IF(IFERROR(INDEX('Extra Locations'!$C$7:$C$3051, MATCH($V129, 'Extra Locations'!$B$7:$B$3051, 0)), "")="", "", IFERROR(INDEX('Extra Locations'!$C$7:$C$3051, MATCH($V129, 'Extra Locations'!$B$7:$B$3051, 0)), "")))</f>
        <v/>
      </c>
      <c r="AA129" s="25" t="str">
        <f>IF('Extra Locations'!$AC125="", "", 'Extra Locations'!$AC125)</f>
        <v>B96</v>
      </c>
      <c r="AC129" s="22" t="str">
        <f t="shared" si="25"/>
        <v/>
      </c>
      <c r="AE129" s="75" t="e">
        <f t="shared" si="26"/>
        <v>#N/A</v>
      </c>
      <c r="AF129" s="76" t="e">
        <f t="shared" si="27"/>
        <v>#N/A</v>
      </c>
      <c r="AG129" s="75" t="e">
        <f t="shared" si="28"/>
        <v>#N/A</v>
      </c>
      <c r="AH129" s="76" t="e">
        <f t="shared" si="29"/>
        <v>#N/A</v>
      </c>
      <c r="AI129" s="75" t="e">
        <f t="shared" si="30"/>
        <v>#N/A</v>
      </c>
      <c r="AJ129" s="76" t="e">
        <f t="shared" si="31"/>
        <v>#N/A</v>
      </c>
      <c r="AK129" s="75" t="e">
        <f t="shared" si="32"/>
        <v>#N/A</v>
      </c>
      <c r="AL129" s="76" t="e">
        <f t="shared" si="33"/>
        <v>#N/A</v>
      </c>
      <c r="AM129" s="75" t="e">
        <f t="shared" si="34"/>
        <v>#N/A</v>
      </c>
      <c r="AN129" s="76" t="e">
        <f t="shared" si="35"/>
        <v>#N/A</v>
      </c>
      <c r="AO129" s="75" t="e">
        <f t="shared" si="36"/>
        <v>#N/A</v>
      </c>
      <c r="AP129" s="76" t="e">
        <f t="shared" si="37"/>
        <v>#N/A</v>
      </c>
    </row>
    <row r="130" spans="1:42" x14ac:dyDescent="0.25">
      <c r="A130" s="19"/>
      <c r="B130" s="94"/>
      <c r="C130" s="95"/>
      <c r="D130" s="95"/>
      <c r="E130" s="96"/>
      <c r="F130" s="97"/>
      <c r="G130" s="19"/>
      <c r="H130" s="22" t="str">
        <f>IF($M130="", "", IF(COUNTIF('Extra Locations'!$B$7:$B$3051, $M130)&gt;0, $Q$4, $Q$5))</f>
        <v/>
      </c>
      <c r="I130" s="19"/>
      <c r="J130" s="22" t="str">
        <f t="shared" si="19"/>
        <v/>
      </c>
      <c r="K130" s="19"/>
      <c r="M130" s="22" t="str">
        <f t="shared" si="20"/>
        <v/>
      </c>
      <c r="O130" s="22" t="str">
        <f t="shared" si="21"/>
        <v/>
      </c>
      <c r="P130" s="22" t="str">
        <f t="shared" si="22"/>
        <v/>
      </c>
      <c r="Q130" s="22" t="str">
        <f>IF($M130="", "", IF(COUNTIF($M$11:$M129, $M130)&gt;0, "", IF($H130=$Q$4, "X", "")))</f>
        <v/>
      </c>
      <c r="S130" s="22" t="str">
        <f>IF(OR($O130="", $P130="", $Q130=""), "", MAX($S$10:$S129)+1)</f>
        <v/>
      </c>
      <c r="U130" s="22">
        <v>120</v>
      </c>
      <c r="V130" s="22" t="str">
        <f t="shared" si="23"/>
        <v/>
      </c>
      <c r="W130" s="49" t="str">
        <f t="shared" si="24"/>
        <v/>
      </c>
      <c r="X130" s="53" t="str">
        <f>IF($V130="", "", IF(IFERROR(INDEX('Extra Locations'!$D$7:$D$3051, MATCH($V130, 'Extra Locations'!$B$7:$B$3051, 0)), "")="", "", IFERROR(INDEX('Extra Locations'!$D$7:$D$3051, MATCH($V130, 'Extra Locations'!$B$7:$B$3051, 0)), "")))</f>
        <v/>
      </c>
      <c r="Y130" s="53" t="str">
        <f>IF($V130="", "", IF(IFERROR(INDEX('Extra Locations'!$C$7:$C$3051, MATCH($V130, 'Extra Locations'!$B$7:$B$3051, 0)), "")="", "", IFERROR(INDEX('Extra Locations'!$C$7:$C$3051, MATCH($V130, 'Extra Locations'!$B$7:$B$3051, 0)), "")))</f>
        <v/>
      </c>
      <c r="AA130" s="25" t="str">
        <f>IF('Extra Locations'!$AC126="", "", 'Extra Locations'!$AC126)</f>
        <v>B97</v>
      </c>
      <c r="AC130" s="22" t="str">
        <f t="shared" si="25"/>
        <v/>
      </c>
      <c r="AE130" s="75" t="e">
        <f t="shared" si="26"/>
        <v>#N/A</v>
      </c>
      <c r="AF130" s="76" t="e">
        <f t="shared" si="27"/>
        <v>#N/A</v>
      </c>
      <c r="AG130" s="75" t="e">
        <f t="shared" si="28"/>
        <v>#N/A</v>
      </c>
      <c r="AH130" s="76" t="e">
        <f t="shared" si="29"/>
        <v>#N/A</v>
      </c>
      <c r="AI130" s="75" t="e">
        <f t="shared" si="30"/>
        <v>#N/A</v>
      </c>
      <c r="AJ130" s="76" t="e">
        <f t="shared" si="31"/>
        <v>#N/A</v>
      </c>
      <c r="AK130" s="75" t="e">
        <f t="shared" si="32"/>
        <v>#N/A</v>
      </c>
      <c r="AL130" s="76" t="e">
        <f t="shared" si="33"/>
        <v>#N/A</v>
      </c>
      <c r="AM130" s="75" t="e">
        <f t="shared" si="34"/>
        <v>#N/A</v>
      </c>
      <c r="AN130" s="76" t="e">
        <f t="shared" si="35"/>
        <v>#N/A</v>
      </c>
      <c r="AO130" s="75" t="e">
        <f t="shared" si="36"/>
        <v>#N/A</v>
      </c>
      <c r="AP130" s="76" t="e">
        <f t="shared" si="37"/>
        <v>#N/A</v>
      </c>
    </row>
    <row r="131" spans="1:42" x14ac:dyDescent="0.25">
      <c r="A131" s="19"/>
      <c r="B131" s="94"/>
      <c r="C131" s="95"/>
      <c r="D131" s="95"/>
      <c r="E131" s="96"/>
      <c r="F131" s="97"/>
      <c r="G131" s="19"/>
      <c r="H131" s="22" t="str">
        <f>IF($M131="", "", IF(COUNTIF('Extra Locations'!$B$7:$B$3051, $M131)&gt;0, $Q$4, $Q$5))</f>
        <v/>
      </c>
      <c r="I131" s="19"/>
      <c r="J131" s="22" t="str">
        <f t="shared" si="19"/>
        <v/>
      </c>
      <c r="K131" s="19"/>
      <c r="M131" s="22" t="str">
        <f t="shared" si="20"/>
        <v/>
      </c>
      <c r="O131" s="22" t="str">
        <f t="shared" si="21"/>
        <v/>
      </c>
      <c r="P131" s="22" t="str">
        <f t="shared" si="22"/>
        <v/>
      </c>
      <c r="Q131" s="22" t="str">
        <f>IF($M131="", "", IF(COUNTIF($M$11:$M130, $M131)&gt;0, "", IF($H131=$Q$4, "X", "")))</f>
        <v/>
      </c>
      <c r="S131" s="22" t="str">
        <f>IF(OR($O131="", $P131="", $Q131=""), "", MAX($S$10:$S130)+1)</f>
        <v/>
      </c>
      <c r="U131" s="22">
        <v>121</v>
      </c>
      <c r="V131" s="22" t="str">
        <f t="shared" si="23"/>
        <v/>
      </c>
      <c r="W131" s="49" t="str">
        <f t="shared" si="24"/>
        <v/>
      </c>
      <c r="X131" s="53" t="str">
        <f>IF($V131="", "", IF(IFERROR(INDEX('Extra Locations'!$D$7:$D$3051, MATCH($V131, 'Extra Locations'!$B$7:$B$3051, 0)), "")="", "", IFERROR(INDEX('Extra Locations'!$D$7:$D$3051, MATCH($V131, 'Extra Locations'!$B$7:$B$3051, 0)), "")))</f>
        <v/>
      </c>
      <c r="Y131" s="53" t="str">
        <f>IF($V131="", "", IF(IFERROR(INDEX('Extra Locations'!$C$7:$C$3051, MATCH($V131, 'Extra Locations'!$B$7:$B$3051, 0)), "")="", "", IFERROR(INDEX('Extra Locations'!$C$7:$C$3051, MATCH($V131, 'Extra Locations'!$B$7:$B$3051, 0)), "")))</f>
        <v/>
      </c>
      <c r="AA131" s="25" t="str">
        <f>IF('Extra Locations'!$AC127="", "", 'Extra Locations'!$AC127)</f>
        <v>B98</v>
      </c>
      <c r="AC131" s="22" t="str">
        <f t="shared" si="25"/>
        <v/>
      </c>
      <c r="AE131" s="75" t="e">
        <f t="shared" si="26"/>
        <v>#N/A</v>
      </c>
      <c r="AF131" s="76" t="e">
        <f t="shared" si="27"/>
        <v>#N/A</v>
      </c>
      <c r="AG131" s="75" t="e">
        <f t="shared" si="28"/>
        <v>#N/A</v>
      </c>
      <c r="AH131" s="76" t="e">
        <f t="shared" si="29"/>
        <v>#N/A</v>
      </c>
      <c r="AI131" s="75" t="e">
        <f t="shared" si="30"/>
        <v>#N/A</v>
      </c>
      <c r="AJ131" s="76" t="e">
        <f t="shared" si="31"/>
        <v>#N/A</v>
      </c>
      <c r="AK131" s="75" t="e">
        <f t="shared" si="32"/>
        <v>#N/A</v>
      </c>
      <c r="AL131" s="76" t="e">
        <f t="shared" si="33"/>
        <v>#N/A</v>
      </c>
      <c r="AM131" s="75" t="e">
        <f t="shared" si="34"/>
        <v>#N/A</v>
      </c>
      <c r="AN131" s="76" t="e">
        <f t="shared" si="35"/>
        <v>#N/A</v>
      </c>
      <c r="AO131" s="75" t="e">
        <f t="shared" si="36"/>
        <v>#N/A</v>
      </c>
      <c r="AP131" s="76" t="e">
        <f t="shared" si="37"/>
        <v>#N/A</v>
      </c>
    </row>
    <row r="132" spans="1:42" x14ac:dyDescent="0.25">
      <c r="A132" s="19"/>
      <c r="B132" s="94"/>
      <c r="C132" s="95"/>
      <c r="D132" s="95"/>
      <c r="E132" s="96"/>
      <c r="F132" s="97"/>
      <c r="G132" s="19"/>
      <c r="H132" s="22" t="str">
        <f>IF($M132="", "", IF(COUNTIF('Extra Locations'!$B$7:$B$3051, $M132)&gt;0, $Q$4, $Q$5))</f>
        <v/>
      </c>
      <c r="I132" s="19"/>
      <c r="J132" s="22" t="str">
        <f t="shared" si="19"/>
        <v/>
      </c>
      <c r="K132" s="19"/>
      <c r="M132" s="22" t="str">
        <f t="shared" si="20"/>
        <v/>
      </c>
      <c r="O132" s="22" t="str">
        <f t="shared" si="21"/>
        <v/>
      </c>
      <c r="P132" s="22" t="str">
        <f t="shared" si="22"/>
        <v/>
      </c>
      <c r="Q132" s="22" t="str">
        <f>IF($M132="", "", IF(COUNTIF($M$11:$M131, $M132)&gt;0, "", IF($H132=$Q$4, "X", "")))</f>
        <v/>
      </c>
      <c r="S132" s="22" t="str">
        <f>IF(OR($O132="", $P132="", $Q132=""), "", MAX($S$10:$S131)+1)</f>
        <v/>
      </c>
      <c r="U132" s="22">
        <v>122</v>
      </c>
      <c r="V132" s="22" t="str">
        <f t="shared" si="23"/>
        <v/>
      </c>
      <c r="W132" s="49" t="str">
        <f t="shared" si="24"/>
        <v/>
      </c>
      <c r="X132" s="53" t="str">
        <f>IF($V132="", "", IF(IFERROR(INDEX('Extra Locations'!$D$7:$D$3051, MATCH($V132, 'Extra Locations'!$B$7:$B$3051, 0)), "")="", "", IFERROR(INDEX('Extra Locations'!$D$7:$D$3051, MATCH($V132, 'Extra Locations'!$B$7:$B$3051, 0)), "")))</f>
        <v/>
      </c>
      <c r="Y132" s="53" t="str">
        <f>IF($V132="", "", IF(IFERROR(INDEX('Extra Locations'!$C$7:$C$3051, MATCH($V132, 'Extra Locations'!$B$7:$B$3051, 0)), "")="", "", IFERROR(INDEX('Extra Locations'!$C$7:$C$3051, MATCH($V132, 'Extra Locations'!$B$7:$B$3051, 0)), "")))</f>
        <v/>
      </c>
      <c r="AA132" s="25" t="str">
        <f>IF('Extra Locations'!$AC128="", "", 'Extra Locations'!$AC128)</f>
        <v>B99</v>
      </c>
      <c r="AC132" s="22" t="str">
        <f t="shared" si="25"/>
        <v/>
      </c>
      <c r="AE132" s="75" t="e">
        <f t="shared" si="26"/>
        <v>#N/A</v>
      </c>
      <c r="AF132" s="76" t="e">
        <f t="shared" si="27"/>
        <v>#N/A</v>
      </c>
      <c r="AG132" s="75" t="e">
        <f t="shared" si="28"/>
        <v>#N/A</v>
      </c>
      <c r="AH132" s="76" t="e">
        <f t="shared" si="29"/>
        <v>#N/A</v>
      </c>
      <c r="AI132" s="75" t="e">
        <f t="shared" si="30"/>
        <v>#N/A</v>
      </c>
      <c r="AJ132" s="76" t="e">
        <f t="shared" si="31"/>
        <v>#N/A</v>
      </c>
      <c r="AK132" s="75" t="e">
        <f t="shared" si="32"/>
        <v>#N/A</v>
      </c>
      <c r="AL132" s="76" t="e">
        <f t="shared" si="33"/>
        <v>#N/A</v>
      </c>
      <c r="AM132" s="75" t="e">
        <f t="shared" si="34"/>
        <v>#N/A</v>
      </c>
      <c r="AN132" s="76" t="e">
        <f t="shared" si="35"/>
        <v>#N/A</v>
      </c>
      <c r="AO132" s="75" t="e">
        <f t="shared" si="36"/>
        <v>#N/A</v>
      </c>
      <c r="AP132" s="76" t="e">
        <f t="shared" si="37"/>
        <v>#N/A</v>
      </c>
    </row>
    <row r="133" spans="1:42" x14ac:dyDescent="0.25">
      <c r="A133" s="19"/>
      <c r="B133" s="94"/>
      <c r="C133" s="95"/>
      <c r="D133" s="95"/>
      <c r="E133" s="96"/>
      <c r="F133" s="97"/>
      <c r="G133" s="19"/>
      <c r="H133" s="22" t="str">
        <f>IF($M133="", "", IF(COUNTIF('Extra Locations'!$B$7:$B$3051, $M133)&gt;0, $Q$4, $Q$5))</f>
        <v/>
      </c>
      <c r="I133" s="19"/>
      <c r="J133" s="22" t="str">
        <f t="shared" si="19"/>
        <v/>
      </c>
      <c r="K133" s="19"/>
      <c r="M133" s="22" t="str">
        <f t="shared" si="20"/>
        <v/>
      </c>
      <c r="O133" s="22" t="str">
        <f t="shared" si="21"/>
        <v/>
      </c>
      <c r="P133" s="22" t="str">
        <f t="shared" si="22"/>
        <v/>
      </c>
      <c r="Q133" s="22" t="str">
        <f>IF($M133="", "", IF(COUNTIF($M$11:$M132, $M133)&gt;0, "", IF($H133=$Q$4, "X", "")))</f>
        <v/>
      </c>
      <c r="S133" s="22" t="str">
        <f>IF(OR($O133="", $P133="", $Q133=""), "", MAX($S$10:$S132)+1)</f>
        <v/>
      </c>
      <c r="U133" s="22">
        <v>123</v>
      </c>
      <c r="V133" s="22" t="str">
        <f t="shared" si="23"/>
        <v/>
      </c>
      <c r="W133" s="49" t="str">
        <f t="shared" si="24"/>
        <v/>
      </c>
      <c r="X133" s="53" t="str">
        <f>IF($V133="", "", IF(IFERROR(INDEX('Extra Locations'!$D$7:$D$3051, MATCH($V133, 'Extra Locations'!$B$7:$B$3051, 0)), "")="", "", IFERROR(INDEX('Extra Locations'!$D$7:$D$3051, MATCH($V133, 'Extra Locations'!$B$7:$B$3051, 0)), "")))</f>
        <v/>
      </c>
      <c r="Y133" s="53" t="str">
        <f>IF($V133="", "", IF(IFERROR(INDEX('Extra Locations'!$C$7:$C$3051, MATCH($V133, 'Extra Locations'!$B$7:$B$3051, 0)), "")="", "", IFERROR(INDEX('Extra Locations'!$C$7:$C$3051, MATCH($V133, 'Extra Locations'!$B$7:$B$3051, 0)), "")))</f>
        <v/>
      </c>
      <c r="AA133" s="25" t="str">
        <f>IF('Extra Locations'!$AC129="", "", 'Extra Locations'!$AC129)</f>
        <v>BA1</v>
      </c>
      <c r="AC133" s="22" t="str">
        <f t="shared" si="25"/>
        <v/>
      </c>
      <c r="AE133" s="75" t="e">
        <f t="shared" si="26"/>
        <v>#N/A</v>
      </c>
      <c r="AF133" s="76" t="e">
        <f t="shared" si="27"/>
        <v>#N/A</v>
      </c>
      <c r="AG133" s="75" t="e">
        <f t="shared" si="28"/>
        <v>#N/A</v>
      </c>
      <c r="AH133" s="76" t="e">
        <f t="shared" si="29"/>
        <v>#N/A</v>
      </c>
      <c r="AI133" s="75" t="e">
        <f t="shared" si="30"/>
        <v>#N/A</v>
      </c>
      <c r="AJ133" s="76" t="e">
        <f t="shared" si="31"/>
        <v>#N/A</v>
      </c>
      <c r="AK133" s="75" t="e">
        <f t="shared" si="32"/>
        <v>#N/A</v>
      </c>
      <c r="AL133" s="76" t="e">
        <f t="shared" si="33"/>
        <v>#N/A</v>
      </c>
      <c r="AM133" s="75" t="e">
        <f t="shared" si="34"/>
        <v>#N/A</v>
      </c>
      <c r="AN133" s="76" t="e">
        <f t="shared" si="35"/>
        <v>#N/A</v>
      </c>
      <c r="AO133" s="75" t="e">
        <f t="shared" si="36"/>
        <v>#N/A</v>
      </c>
      <c r="AP133" s="76" t="e">
        <f t="shared" si="37"/>
        <v>#N/A</v>
      </c>
    </row>
    <row r="134" spans="1:42" x14ac:dyDescent="0.25">
      <c r="A134" s="19"/>
      <c r="B134" s="94"/>
      <c r="C134" s="95"/>
      <c r="D134" s="95"/>
      <c r="E134" s="96"/>
      <c r="F134" s="97"/>
      <c r="G134" s="19"/>
      <c r="H134" s="22" t="str">
        <f>IF($M134="", "", IF(COUNTIF('Extra Locations'!$B$7:$B$3051, $M134)&gt;0, $Q$4, $Q$5))</f>
        <v/>
      </c>
      <c r="I134" s="19"/>
      <c r="J134" s="22" t="str">
        <f t="shared" si="19"/>
        <v/>
      </c>
      <c r="K134" s="19"/>
      <c r="M134" s="22" t="str">
        <f t="shared" si="20"/>
        <v/>
      </c>
      <c r="O134" s="22" t="str">
        <f t="shared" si="21"/>
        <v/>
      </c>
      <c r="P134" s="22" t="str">
        <f t="shared" si="22"/>
        <v/>
      </c>
      <c r="Q134" s="22" t="str">
        <f>IF($M134="", "", IF(COUNTIF($M$11:$M133, $M134)&gt;0, "", IF($H134=$Q$4, "X", "")))</f>
        <v/>
      </c>
      <c r="S134" s="22" t="str">
        <f>IF(OR($O134="", $P134="", $Q134=""), "", MAX($S$10:$S133)+1)</f>
        <v/>
      </c>
      <c r="U134" s="22">
        <v>124</v>
      </c>
      <c r="V134" s="22" t="str">
        <f t="shared" si="23"/>
        <v/>
      </c>
      <c r="W134" s="49" t="str">
        <f t="shared" si="24"/>
        <v/>
      </c>
      <c r="X134" s="53" t="str">
        <f>IF($V134="", "", IF(IFERROR(INDEX('Extra Locations'!$D$7:$D$3051, MATCH($V134, 'Extra Locations'!$B$7:$B$3051, 0)), "")="", "", IFERROR(INDEX('Extra Locations'!$D$7:$D$3051, MATCH($V134, 'Extra Locations'!$B$7:$B$3051, 0)), "")))</f>
        <v/>
      </c>
      <c r="Y134" s="53" t="str">
        <f>IF($V134="", "", IF(IFERROR(INDEX('Extra Locations'!$C$7:$C$3051, MATCH($V134, 'Extra Locations'!$B$7:$B$3051, 0)), "")="", "", IFERROR(INDEX('Extra Locations'!$C$7:$C$3051, MATCH($V134, 'Extra Locations'!$B$7:$B$3051, 0)), "")))</f>
        <v/>
      </c>
      <c r="AA134" s="25" t="str">
        <f>IF('Extra Locations'!$AC130="", "", 'Extra Locations'!$AC130)</f>
        <v>BA10</v>
      </c>
      <c r="AC134" s="22" t="str">
        <f t="shared" si="25"/>
        <v/>
      </c>
      <c r="AE134" s="75" t="e">
        <f t="shared" si="26"/>
        <v>#N/A</v>
      </c>
      <c r="AF134" s="76" t="e">
        <f t="shared" si="27"/>
        <v>#N/A</v>
      </c>
      <c r="AG134" s="75" t="e">
        <f t="shared" si="28"/>
        <v>#N/A</v>
      </c>
      <c r="AH134" s="76" t="e">
        <f t="shared" si="29"/>
        <v>#N/A</v>
      </c>
      <c r="AI134" s="75" t="e">
        <f t="shared" si="30"/>
        <v>#N/A</v>
      </c>
      <c r="AJ134" s="76" t="e">
        <f t="shared" si="31"/>
        <v>#N/A</v>
      </c>
      <c r="AK134" s="75" t="e">
        <f t="shared" si="32"/>
        <v>#N/A</v>
      </c>
      <c r="AL134" s="76" t="e">
        <f t="shared" si="33"/>
        <v>#N/A</v>
      </c>
      <c r="AM134" s="75" t="e">
        <f t="shared" si="34"/>
        <v>#N/A</v>
      </c>
      <c r="AN134" s="76" t="e">
        <f t="shared" si="35"/>
        <v>#N/A</v>
      </c>
      <c r="AO134" s="75" t="e">
        <f t="shared" si="36"/>
        <v>#N/A</v>
      </c>
      <c r="AP134" s="76" t="e">
        <f t="shared" si="37"/>
        <v>#N/A</v>
      </c>
    </row>
    <row r="135" spans="1:42" x14ac:dyDescent="0.25">
      <c r="A135" s="19"/>
      <c r="B135" s="94"/>
      <c r="C135" s="95"/>
      <c r="D135" s="95"/>
      <c r="E135" s="96"/>
      <c r="F135" s="97"/>
      <c r="G135" s="19"/>
      <c r="H135" s="22" t="str">
        <f>IF($M135="", "", IF(COUNTIF('Extra Locations'!$B$7:$B$3051, $M135)&gt;0, $Q$4, $Q$5))</f>
        <v/>
      </c>
      <c r="I135" s="19"/>
      <c r="J135" s="22" t="str">
        <f t="shared" si="19"/>
        <v/>
      </c>
      <c r="K135" s="19"/>
      <c r="M135" s="22" t="str">
        <f t="shared" si="20"/>
        <v/>
      </c>
      <c r="O135" s="22" t="str">
        <f t="shared" si="21"/>
        <v/>
      </c>
      <c r="P135" s="22" t="str">
        <f t="shared" si="22"/>
        <v/>
      </c>
      <c r="Q135" s="22" t="str">
        <f>IF($M135="", "", IF(COUNTIF($M$11:$M134, $M135)&gt;0, "", IF($H135=$Q$4, "X", "")))</f>
        <v/>
      </c>
      <c r="S135" s="22" t="str">
        <f>IF(OR($O135="", $P135="", $Q135=""), "", MAX($S$10:$S134)+1)</f>
        <v/>
      </c>
      <c r="U135" s="22">
        <v>125</v>
      </c>
      <c r="V135" s="22" t="str">
        <f t="shared" si="23"/>
        <v/>
      </c>
      <c r="W135" s="49" t="str">
        <f t="shared" si="24"/>
        <v/>
      </c>
      <c r="X135" s="53" t="str">
        <f>IF($V135="", "", IF(IFERROR(INDEX('Extra Locations'!$D$7:$D$3051, MATCH($V135, 'Extra Locations'!$B$7:$B$3051, 0)), "")="", "", IFERROR(INDEX('Extra Locations'!$D$7:$D$3051, MATCH($V135, 'Extra Locations'!$B$7:$B$3051, 0)), "")))</f>
        <v/>
      </c>
      <c r="Y135" s="53" t="str">
        <f>IF($V135="", "", IF(IFERROR(INDEX('Extra Locations'!$C$7:$C$3051, MATCH($V135, 'Extra Locations'!$B$7:$B$3051, 0)), "")="", "", IFERROR(INDEX('Extra Locations'!$C$7:$C$3051, MATCH($V135, 'Extra Locations'!$B$7:$B$3051, 0)), "")))</f>
        <v/>
      </c>
      <c r="AA135" s="25" t="str">
        <f>IF('Extra Locations'!$AC131="", "", 'Extra Locations'!$AC131)</f>
        <v>BA11</v>
      </c>
      <c r="AC135" s="22" t="str">
        <f t="shared" si="25"/>
        <v/>
      </c>
      <c r="AE135" s="75" t="e">
        <f t="shared" si="26"/>
        <v>#N/A</v>
      </c>
      <c r="AF135" s="76" t="e">
        <f t="shared" si="27"/>
        <v>#N/A</v>
      </c>
      <c r="AG135" s="75" t="e">
        <f t="shared" si="28"/>
        <v>#N/A</v>
      </c>
      <c r="AH135" s="76" t="e">
        <f t="shared" si="29"/>
        <v>#N/A</v>
      </c>
      <c r="AI135" s="75" t="e">
        <f t="shared" si="30"/>
        <v>#N/A</v>
      </c>
      <c r="AJ135" s="76" t="e">
        <f t="shared" si="31"/>
        <v>#N/A</v>
      </c>
      <c r="AK135" s="75" t="e">
        <f t="shared" si="32"/>
        <v>#N/A</v>
      </c>
      <c r="AL135" s="76" t="e">
        <f t="shared" si="33"/>
        <v>#N/A</v>
      </c>
      <c r="AM135" s="75" t="e">
        <f t="shared" si="34"/>
        <v>#N/A</v>
      </c>
      <c r="AN135" s="76" t="e">
        <f t="shared" si="35"/>
        <v>#N/A</v>
      </c>
      <c r="AO135" s="75" t="e">
        <f t="shared" si="36"/>
        <v>#N/A</v>
      </c>
      <c r="AP135" s="76" t="e">
        <f t="shared" si="37"/>
        <v>#N/A</v>
      </c>
    </row>
    <row r="136" spans="1:42" x14ac:dyDescent="0.25">
      <c r="A136" s="19"/>
      <c r="B136" s="94"/>
      <c r="C136" s="95"/>
      <c r="D136" s="95"/>
      <c r="E136" s="96"/>
      <c r="F136" s="97"/>
      <c r="G136" s="19"/>
      <c r="H136" s="22" t="str">
        <f>IF($M136="", "", IF(COUNTIF('Extra Locations'!$B$7:$B$3051, $M136)&gt;0, $Q$4, $Q$5))</f>
        <v/>
      </c>
      <c r="I136" s="19"/>
      <c r="J136" s="22" t="str">
        <f t="shared" si="19"/>
        <v/>
      </c>
      <c r="K136" s="19"/>
      <c r="M136" s="22" t="str">
        <f t="shared" si="20"/>
        <v/>
      </c>
      <c r="O136" s="22" t="str">
        <f t="shared" si="21"/>
        <v/>
      </c>
      <c r="P136" s="22" t="str">
        <f t="shared" si="22"/>
        <v/>
      </c>
      <c r="Q136" s="22" t="str">
        <f>IF($M136="", "", IF(COUNTIF($M$11:$M135, $M136)&gt;0, "", IF($H136=$Q$4, "X", "")))</f>
        <v/>
      </c>
      <c r="S136" s="22" t="str">
        <f>IF(OR($O136="", $P136="", $Q136=""), "", MAX($S$10:$S135)+1)</f>
        <v/>
      </c>
      <c r="U136" s="22">
        <v>126</v>
      </c>
      <c r="V136" s="22" t="str">
        <f t="shared" si="23"/>
        <v/>
      </c>
      <c r="W136" s="49" t="str">
        <f t="shared" si="24"/>
        <v/>
      </c>
      <c r="X136" s="53" t="str">
        <f>IF($V136="", "", IF(IFERROR(INDEX('Extra Locations'!$D$7:$D$3051, MATCH($V136, 'Extra Locations'!$B$7:$B$3051, 0)), "")="", "", IFERROR(INDEX('Extra Locations'!$D$7:$D$3051, MATCH($V136, 'Extra Locations'!$B$7:$B$3051, 0)), "")))</f>
        <v/>
      </c>
      <c r="Y136" s="53" t="str">
        <f>IF($V136="", "", IF(IFERROR(INDEX('Extra Locations'!$C$7:$C$3051, MATCH($V136, 'Extra Locations'!$B$7:$B$3051, 0)), "")="", "", IFERROR(INDEX('Extra Locations'!$C$7:$C$3051, MATCH($V136, 'Extra Locations'!$B$7:$B$3051, 0)), "")))</f>
        <v/>
      </c>
      <c r="AA136" s="25" t="str">
        <f>IF('Extra Locations'!$AC132="", "", 'Extra Locations'!$AC132)</f>
        <v>BA12</v>
      </c>
      <c r="AC136" s="22" t="str">
        <f t="shared" si="25"/>
        <v/>
      </c>
      <c r="AE136" s="75" t="e">
        <f t="shared" si="26"/>
        <v>#N/A</v>
      </c>
      <c r="AF136" s="76" t="e">
        <f t="shared" si="27"/>
        <v>#N/A</v>
      </c>
      <c r="AG136" s="75" t="e">
        <f t="shared" si="28"/>
        <v>#N/A</v>
      </c>
      <c r="AH136" s="76" t="e">
        <f t="shared" si="29"/>
        <v>#N/A</v>
      </c>
      <c r="AI136" s="75" t="e">
        <f t="shared" si="30"/>
        <v>#N/A</v>
      </c>
      <c r="AJ136" s="76" t="e">
        <f t="shared" si="31"/>
        <v>#N/A</v>
      </c>
      <c r="AK136" s="75" t="e">
        <f t="shared" si="32"/>
        <v>#N/A</v>
      </c>
      <c r="AL136" s="76" t="e">
        <f t="shared" si="33"/>
        <v>#N/A</v>
      </c>
      <c r="AM136" s="75" t="e">
        <f t="shared" si="34"/>
        <v>#N/A</v>
      </c>
      <c r="AN136" s="76" t="e">
        <f t="shared" si="35"/>
        <v>#N/A</v>
      </c>
      <c r="AO136" s="75" t="e">
        <f t="shared" si="36"/>
        <v>#N/A</v>
      </c>
      <c r="AP136" s="76" t="e">
        <f t="shared" si="37"/>
        <v>#N/A</v>
      </c>
    </row>
    <row r="137" spans="1:42" x14ac:dyDescent="0.25">
      <c r="A137" s="19"/>
      <c r="B137" s="94"/>
      <c r="C137" s="95"/>
      <c r="D137" s="95"/>
      <c r="E137" s="96"/>
      <c r="F137" s="97"/>
      <c r="G137" s="19"/>
      <c r="H137" s="22" t="str">
        <f>IF($M137="", "", IF(COUNTIF('Extra Locations'!$B$7:$B$3051, $M137)&gt;0, $Q$4, $Q$5))</f>
        <v/>
      </c>
      <c r="I137" s="19"/>
      <c r="J137" s="22" t="str">
        <f t="shared" si="19"/>
        <v/>
      </c>
      <c r="K137" s="19"/>
      <c r="M137" s="22" t="str">
        <f t="shared" si="20"/>
        <v/>
      </c>
      <c r="O137" s="22" t="str">
        <f t="shared" si="21"/>
        <v/>
      </c>
      <c r="P137" s="22" t="str">
        <f t="shared" si="22"/>
        <v/>
      </c>
      <c r="Q137" s="22" t="str">
        <f>IF($M137="", "", IF(COUNTIF($M$11:$M136, $M137)&gt;0, "", IF($H137=$Q$4, "X", "")))</f>
        <v/>
      </c>
      <c r="S137" s="22" t="str">
        <f>IF(OR($O137="", $P137="", $Q137=""), "", MAX($S$10:$S136)+1)</f>
        <v/>
      </c>
      <c r="U137" s="22">
        <v>127</v>
      </c>
      <c r="V137" s="22" t="str">
        <f t="shared" si="23"/>
        <v/>
      </c>
      <c r="W137" s="49" t="str">
        <f t="shared" si="24"/>
        <v/>
      </c>
      <c r="X137" s="53" t="str">
        <f>IF($V137="", "", IF(IFERROR(INDEX('Extra Locations'!$D$7:$D$3051, MATCH($V137, 'Extra Locations'!$B$7:$B$3051, 0)), "")="", "", IFERROR(INDEX('Extra Locations'!$D$7:$D$3051, MATCH($V137, 'Extra Locations'!$B$7:$B$3051, 0)), "")))</f>
        <v/>
      </c>
      <c r="Y137" s="53" t="str">
        <f>IF($V137="", "", IF(IFERROR(INDEX('Extra Locations'!$C$7:$C$3051, MATCH($V137, 'Extra Locations'!$B$7:$B$3051, 0)), "")="", "", IFERROR(INDEX('Extra Locations'!$C$7:$C$3051, MATCH($V137, 'Extra Locations'!$B$7:$B$3051, 0)), "")))</f>
        <v/>
      </c>
      <c r="AA137" s="25" t="str">
        <f>IF('Extra Locations'!$AC133="", "", 'Extra Locations'!$AC133)</f>
        <v>BA13</v>
      </c>
      <c r="AC137" s="22" t="str">
        <f t="shared" si="25"/>
        <v/>
      </c>
      <c r="AE137" s="75" t="e">
        <f t="shared" si="26"/>
        <v>#N/A</v>
      </c>
      <c r="AF137" s="76" t="e">
        <f t="shared" si="27"/>
        <v>#N/A</v>
      </c>
      <c r="AG137" s="75" t="e">
        <f t="shared" si="28"/>
        <v>#N/A</v>
      </c>
      <c r="AH137" s="76" t="e">
        <f t="shared" si="29"/>
        <v>#N/A</v>
      </c>
      <c r="AI137" s="75" t="e">
        <f t="shared" si="30"/>
        <v>#N/A</v>
      </c>
      <c r="AJ137" s="76" t="e">
        <f t="shared" si="31"/>
        <v>#N/A</v>
      </c>
      <c r="AK137" s="75" t="e">
        <f t="shared" si="32"/>
        <v>#N/A</v>
      </c>
      <c r="AL137" s="76" t="e">
        <f t="shared" si="33"/>
        <v>#N/A</v>
      </c>
      <c r="AM137" s="75" t="e">
        <f t="shared" si="34"/>
        <v>#N/A</v>
      </c>
      <c r="AN137" s="76" t="e">
        <f t="shared" si="35"/>
        <v>#N/A</v>
      </c>
      <c r="AO137" s="75" t="e">
        <f t="shared" si="36"/>
        <v>#N/A</v>
      </c>
      <c r="AP137" s="76" t="e">
        <f t="shared" si="37"/>
        <v>#N/A</v>
      </c>
    </row>
    <row r="138" spans="1:42" x14ac:dyDescent="0.25">
      <c r="A138" s="19"/>
      <c r="B138" s="94"/>
      <c r="C138" s="95"/>
      <c r="D138" s="95"/>
      <c r="E138" s="96"/>
      <c r="F138" s="97"/>
      <c r="G138" s="19"/>
      <c r="H138" s="22" t="str">
        <f>IF($M138="", "", IF(COUNTIF('Extra Locations'!$B$7:$B$3051, $M138)&gt;0, $Q$4, $Q$5))</f>
        <v/>
      </c>
      <c r="I138" s="19"/>
      <c r="J138" s="22" t="str">
        <f t="shared" si="19"/>
        <v/>
      </c>
      <c r="K138" s="19"/>
      <c r="M138" s="22" t="str">
        <f t="shared" si="20"/>
        <v/>
      </c>
      <c r="O138" s="22" t="str">
        <f t="shared" si="21"/>
        <v/>
      </c>
      <c r="P138" s="22" t="str">
        <f t="shared" si="22"/>
        <v/>
      </c>
      <c r="Q138" s="22" t="str">
        <f>IF($M138="", "", IF(COUNTIF($M$11:$M137, $M138)&gt;0, "", IF($H138=$Q$4, "X", "")))</f>
        <v/>
      </c>
      <c r="S138" s="22" t="str">
        <f>IF(OR($O138="", $P138="", $Q138=""), "", MAX($S$10:$S137)+1)</f>
        <v/>
      </c>
      <c r="U138" s="22">
        <v>128</v>
      </c>
      <c r="V138" s="22" t="str">
        <f t="shared" si="23"/>
        <v/>
      </c>
      <c r="W138" s="49" t="str">
        <f t="shared" si="24"/>
        <v/>
      </c>
      <c r="X138" s="53" t="str">
        <f>IF($V138="", "", IF(IFERROR(INDEX('Extra Locations'!$D$7:$D$3051, MATCH($V138, 'Extra Locations'!$B$7:$B$3051, 0)), "")="", "", IFERROR(INDEX('Extra Locations'!$D$7:$D$3051, MATCH($V138, 'Extra Locations'!$B$7:$B$3051, 0)), "")))</f>
        <v/>
      </c>
      <c r="Y138" s="53" t="str">
        <f>IF($V138="", "", IF(IFERROR(INDEX('Extra Locations'!$C$7:$C$3051, MATCH($V138, 'Extra Locations'!$B$7:$B$3051, 0)), "")="", "", IFERROR(INDEX('Extra Locations'!$C$7:$C$3051, MATCH($V138, 'Extra Locations'!$B$7:$B$3051, 0)), "")))</f>
        <v/>
      </c>
      <c r="AA138" s="25" t="str">
        <f>IF('Extra Locations'!$AC134="", "", 'Extra Locations'!$AC134)</f>
        <v>BA14</v>
      </c>
      <c r="AC138" s="22" t="str">
        <f t="shared" si="25"/>
        <v/>
      </c>
      <c r="AE138" s="75" t="e">
        <f t="shared" si="26"/>
        <v>#N/A</v>
      </c>
      <c r="AF138" s="76" t="e">
        <f t="shared" si="27"/>
        <v>#N/A</v>
      </c>
      <c r="AG138" s="75" t="e">
        <f t="shared" si="28"/>
        <v>#N/A</v>
      </c>
      <c r="AH138" s="76" t="e">
        <f t="shared" si="29"/>
        <v>#N/A</v>
      </c>
      <c r="AI138" s="75" t="e">
        <f t="shared" si="30"/>
        <v>#N/A</v>
      </c>
      <c r="AJ138" s="76" t="e">
        <f t="shared" si="31"/>
        <v>#N/A</v>
      </c>
      <c r="AK138" s="75" t="e">
        <f t="shared" si="32"/>
        <v>#N/A</v>
      </c>
      <c r="AL138" s="76" t="e">
        <f t="shared" si="33"/>
        <v>#N/A</v>
      </c>
      <c r="AM138" s="75" t="e">
        <f t="shared" si="34"/>
        <v>#N/A</v>
      </c>
      <c r="AN138" s="76" t="e">
        <f t="shared" si="35"/>
        <v>#N/A</v>
      </c>
      <c r="AO138" s="75" t="e">
        <f t="shared" si="36"/>
        <v>#N/A</v>
      </c>
      <c r="AP138" s="76" t="e">
        <f t="shared" si="37"/>
        <v>#N/A</v>
      </c>
    </row>
    <row r="139" spans="1:42" x14ac:dyDescent="0.25">
      <c r="A139" s="19"/>
      <c r="B139" s="94"/>
      <c r="C139" s="95"/>
      <c r="D139" s="95"/>
      <c r="E139" s="96"/>
      <c r="F139" s="97"/>
      <c r="G139" s="19"/>
      <c r="H139" s="22" t="str">
        <f>IF($M139="", "", IF(COUNTIF('Extra Locations'!$B$7:$B$3051, $M139)&gt;0, $Q$4, $Q$5))</f>
        <v/>
      </c>
      <c r="I139" s="19"/>
      <c r="J139" s="22" t="str">
        <f t="shared" si="19"/>
        <v/>
      </c>
      <c r="K139" s="19"/>
      <c r="M139" s="22" t="str">
        <f t="shared" si="20"/>
        <v/>
      </c>
      <c r="O139" s="22" t="str">
        <f t="shared" si="21"/>
        <v/>
      </c>
      <c r="P139" s="22" t="str">
        <f t="shared" si="22"/>
        <v/>
      </c>
      <c r="Q139" s="22" t="str">
        <f>IF($M139="", "", IF(COUNTIF($M$11:$M138, $M139)&gt;0, "", IF($H139=$Q$4, "X", "")))</f>
        <v/>
      </c>
      <c r="S139" s="22" t="str">
        <f>IF(OR($O139="", $P139="", $Q139=""), "", MAX($S$10:$S138)+1)</f>
        <v/>
      </c>
      <c r="U139" s="22">
        <v>129</v>
      </c>
      <c r="V139" s="22" t="str">
        <f t="shared" si="23"/>
        <v/>
      </c>
      <c r="W139" s="49" t="str">
        <f t="shared" si="24"/>
        <v/>
      </c>
      <c r="X139" s="53" t="str">
        <f>IF($V139="", "", IF(IFERROR(INDEX('Extra Locations'!$D$7:$D$3051, MATCH($V139, 'Extra Locations'!$B$7:$B$3051, 0)), "")="", "", IFERROR(INDEX('Extra Locations'!$D$7:$D$3051, MATCH($V139, 'Extra Locations'!$B$7:$B$3051, 0)), "")))</f>
        <v/>
      </c>
      <c r="Y139" s="53" t="str">
        <f>IF($V139="", "", IF(IFERROR(INDEX('Extra Locations'!$C$7:$C$3051, MATCH($V139, 'Extra Locations'!$B$7:$B$3051, 0)), "")="", "", IFERROR(INDEX('Extra Locations'!$C$7:$C$3051, MATCH($V139, 'Extra Locations'!$B$7:$B$3051, 0)), "")))</f>
        <v/>
      </c>
      <c r="AA139" s="25" t="str">
        <f>IF('Extra Locations'!$AC135="", "", 'Extra Locations'!$AC135)</f>
        <v>BA15</v>
      </c>
      <c r="AC139" s="22" t="str">
        <f t="shared" si="25"/>
        <v/>
      </c>
      <c r="AE139" s="75" t="e">
        <f t="shared" si="26"/>
        <v>#N/A</v>
      </c>
      <c r="AF139" s="76" t="e">
        <f t="shared" si="27"/>
        <v>#N/A</v>
      </c>
      <c r="AG139" s="75" t="e">
        <f t="shared" si="28"/>
        <v>#N/A</v>
      </c>
      <c r="AH139" s="76" t="e">
        <f t="shared" si="29"/>
        <v>#N/A</v>
      </c>
      <c r="AI139" s="75" t="e">
        <f t="shared" si="30"/>
        <v>#N/A</v>
      </c>
      <c r="AJ139" s="76" t="e">
        <f t="shared" si="31"/>
        <v>#N/A</v>
      </c>
      <c r="AK139" s="75" t="e">
        <f t="shared" si="32"/>
        <v>#N/A</v>
      </c>
      <c r="AL139" s="76" t="e">
        <f t="shared" si="33"/>
        <v>#N/A</v>
      </c>
      <c r="AM139" s="75" t="e">
        <f t="shared" si="34"/>
        <v>#N/A</v>
      </c>
      <c r="AN139" s="76" t="e">
        <f t="shared" si="35"/>
        <v>#N/A</v>
      </c>
      <c r="AO139" s="75" t="e">
        <f t="shared" si="36"/>
        <v>#N/A</v>
      </c>
      <c r="AP139" s="76" t="e">
        <f t="shared" si="37"/>
        <v>#N/A</v>
      </c>
    </row>
    <row r="140" spans="1:42" x14ac:dyDescent="0.25">
      <c r="A140" s="19"/>
      <c r="B140" s="94"/>
      <c r="C140" s="95"/>
      <c r="D140" s="95"/>
      <c r="E140" s="96"/>
      <c r="F140" s="97"/>
      <c r="G140" s="19"/>
      <c r="H140" s="22" t="str">
        <f>IF($M140="", "", IF(COUNTIF('Extra Locations'!$B$7:$B$3051, $M140)&gt;0, $Q$4, $Q$5))</f>
        <v/>
      </c>
      <c r="I140" s="19"/>
      <c r="J140" s="22" t="str">
        <f t="shared" ref="J140:J203" si="38">IF($O140="", "", IF(OR($P140="", $H140="", $H140=$Q$5), $Q$5, $Q$4))</f>
        <v/>
      </c>
      <c r="K140" s="19"/>
      <c r="M140" s="22" t="str">
        <f t="shared" ref="M140:M203" si="39">IF($E140="", "", IFERROR(LEFT($E140, FIND(" ", $E140)-1), $E140))</f>
        <v/>
      </c>
      <c r="O140" s="22" t="str">
        <f t="shared" ref="O140:O203" si="40">IF(COUNTIF($B140:$F140, "")=5, "", "X")</f>
        <v/>
      </c>
      <c r="P140" s="22" t="str">
        <f t="shared" ref="P140:P203" si="41">IF(OR($P$4="", $P$5=""), $O140, IF(AND($B140&gt;=$P$4, $B140&lt;=$P$5), "X", ""))</f>
        <v/>
      </c>
      <c r="Q140" s="22" t="str">
        <f>IF($M140="", "", IF(COUNTIF($M$11:$M139, $M140)&gt;0, "", IF($H140=$Q$4, "X", "")))</f>
        <v/>
      </c>
      <c r="S140" s="22" t="str">
        <f>IF(OR($O140="", $P140="", $Q140=""), "", MAX($S$10:$S139)+1)</f>
        <v/>
      </c>
      <c r="U140" s="22">
        <v>130</v>
      </c>
      <c r="V140" s="22" t="str">
        <f t="shared" ref="V140:V203" si="42">IFERROR(INDEX($E$11:$E$1010, MATCH($U140, $S$11:$S$1010, 0)), "")</f>
        <v/>
      </c>
      <c r="W140" s="49" t="str">
        <f t="shared" ref="W140:W203" si="43">IF($V140="", "", SUMIF($M$11:$M$1010, $V140, $F$11:$F$1010))</f>
        <v/>
      </c>
      <c r="X140" s="53" t="str">
        <f>IF($V140="", "", IF(IFERROR(INDEX('Extra Locations'!$D$7:$D$3051, MATCH($V140, 'Extra Locations'!$B$7:$B$3051, 0)), "")="", "", IFERROR(INDEX('Extra Locations'!$D$7:$D$3051, MATCH($V140, 'Extra Locations'!$B$7:$B$3051, 0)), "")))</f>
        <v/>
      </c>
      <c r="Y140" s="53" t="str">
        <f>IF($V140="", "", IF(IFERROR(INDEX('Extra Locations'!$C$7:$C$3051, MATCH($V140, 'Extra Locations'!$B$7:$B$3051, 0)), "")="", "", IFERROR(INDEX('Extra Locations'!$C$7:$C$3051, MATCH($V140, 'Extra Locations'!$B$7:$B$3051, 0)), "")))</f>
        <v/>
      </c>
      <c r="AA140" s="25" t="str">
        <f>IF('Extra Locations'!$AC136="", "", 'Extra Locations'!$AC136)</f>
        <v>BA16</v>
      </c>
      <c r="AC140" s="22" t="str">
        <f t="shared" ref="AC140:AC203" si="44">IF($W140="", "", IF(AND($W140&gt;=$AE$8, $W140&lt;=$AF$8), $AE$6, IF(AND($W140&gt;=$AG$8, $W140&lt;=$AH$8), $AG$6, IF(AND($W140&gt;=$AI$8, $W140&lt;=$AJ$8), $AI$6, IF(AND($W140&gt;=$AK$8, $W140&lt;=$AL$8), $AK$6, IF(AND($W140&gt;=$AM$8, $W140&lt;=$AN$8), $AM$6, IF($W140&gt;=$AO$8, $AO$6, "")))))))</f>
        <v/>
      </c>
      <c r="AE140" s="75" t="e">
        <f t="shared" ref="AE140:AE203" si="45">IF($X140="", NA(), IF(AND($W140&gt;=AE$8, $W140&lt;=AF$8), $X140, NA()))</f>
        <v>#N/A</v>
      </c>
      <c r="AF140" s="76" t="e">
        <f t="shared" ref="AF140:AF203" si="46">IF($Y140="", NA(), IF(AND($W140&gt;=AE$8, $W140&lt;=AF$8), $Y140, NA()))</f>
        <v>#N/A</v>
      </c>
      <c r="AG140" s="75" t="e">
        <f t="shared" ref="AG140:AG203" si="47">IF($X140="", NA(), IF(AND($W140&gt;=AG$8, $W140&lt;=AH$8), $X140, NA()))</f>
        <v>#N/A</v>
      </c>
      <c r="AH140" s="76" t="e">
        <f t="shared" ref="AH140:AH203" si="48">IF($Y140="", NA(), IF(AND($W140&gt;=AG$8, $W140&lt;=AH$8), $Y140, NA()))</f>
        <v>#N/A</v>
      </c>
      <c r="AI140" s="75" t="e">
        <f t="shared" ref="AI140:AI203" si="49">IF($X140="", NA(), IF(AND($W140&gt;=AI$8, $W140&lt;=AJ$8), $X140, NA()))</f>
        <v>#N/A</v>
      </c>
      <c r="AJ140" s="76" t="e">
        <f t="shared" ref="AJ140:AJ203" si="50">IF($Y140="", NA(), IF(AND($W140&gt;=AI$8, $W140&lt;=AJ$8), $Y140, NA()))</f>
        <v>#N/A</v>
      </c>
      <c r="AK140" s="75" t="e">
        <f t="shared" ref="AK140:AK203" si="51">IF($X140="", NA(), IF(AND($W140&gt;=AK$8, $W140&lt;=AL$8), $X140, NA()))</f>
        <v>#N/A</v>
      </c>
      <c r="AL140" s="76" t="e">
        <f t="shared" ref="AL140:AL203" si="52">IF($Y140="", NA(), IF(AND($W140&gt;=AK$8, $W140&lt;=AL$8), $Y140, NA()))</f>
        <v>#N/A</v>
      </c>
      <c r="AM140" s="75" t="e">
        <f t="shared" ref="AM140:AM203" si="53">IF($X140="", NA(), IF(AND($W140&gt;=AM$8, $W140&lt;=AN$8), $X140, NA()))</f>
        <v>#N/A</v>
      </c>
      <c r="AN140" s="76" t="e">
        <f t="shared" ref="AN140:AN203" si="54">IF($Y140="", NA(), IF(AND($W140&gt;=AM$8, $W140&lt;=AN$8), $Y140, NA()))</f>
        <v>#N/A</v>
      </c>
      <c r="AO140" s="75" t="e">
        <f t="shared" ref="AO140:AO203" si="55">IF($X140="", NA(), IF($W140&gt;=AO$8, $X140, NA()))</f>
        <v>#N/A</v>
      </c>
      <c r="AP140" s="76" t="e">
        <f t="shared" ref="AP140:AP203" si="56">IF($Y140="", NA(), IF($W140&gt;=AO$8, $Y140, NA()))</f>
        <v>#N/A</v>
      </c>
    </row>
    <row r="141" spans="1:42" x14ac:dyDescent="0.25">
      <c r="A141" s="19"/>
      <c r="B141" s="94"/>
      <c r="C141" s="95"/>
      <c r="D141" s="95"/>
      <c r="E141" s="96"/>
      <c r="F141" s="97"/>
      <c r="G141" s="19"/>
      <c r="H141" s="22" t="str">
        <f>IF($M141="", "", IF(COUNTIF('Extra Locations'!$B$7:$B$3051, $M141)&gt;0, $Q$4, $Q$5))</f>
        <v/>
      </c>
      <c r="I141" s="19"/>
      <c r="J141" s="22" t="str">
        <f t="shared" si="38"/>
        <v/>
      </c>
      <c r="K141" s="19"/>
      <c r="M141" s="22" t="str">
        <f t="shared" si="39"/>
        <v/>
      </c>
      <c r="O141" s="22" t="str">
        <f t="shared" si="40"/>
        <v/>
      </c>
      <c r="P141" s="22" t="str">
        <f t="shared" si="41"/>
        <v/>
      </c>
      <c r="Q141" s="22" t="str">
        <f>IF($M141="", "", IF(COUNTIF($M$11:$M140, $M141)&gt;0, "", IF($H141=$Q$4, "X", "")))</f>
        <v/>
      </c>
      <c r="S141" s="22" t="str">
        <f>IF(OR($O141="", $P141="", $Q141=""), "", MAX($S$10:$S140)+1)</f>
        <v/>
      </c>
      <c r="U141" s="22">
        <v>131</v>
      </c>
      <c r="V141" s="22" t="str">
        <f t="shared" si="42"/>
        <v/>
      </c>
      <c r="W141" s="49" t="str">
        <f t="shared" si="43"/>
        <v/>
      </c>
      <c r="X141" s="53" t="str">
        <f>IF($V141="", "", IF(IFERROR(INDEX('Extra Locations'!$D$7:$D$3051, MATCH($V141, 'Extra Locations'!$B$7:$B$3051, 0)), "")="", "", IFERROR(INDEX('Extra Locations'!$D$7:$D$3051, MATCH($V141, 'Extra Locations'!$B$7:$B$3051, 0)), "")))</f>
        <v/>
      </c>
      <c r="Y141" s="53" t="str">
        <f>IF($V141="", "", IF(IFERROR(INDEX('Extra Locations'!$C$7:$C$3051, MATCH($V141, 'Extra Locations'!$B$7:$B$3051, 0)), "")="", "", IFERROR(INDEX('Extra Locations'!$C$7:$C$3051, MATCH($V141, 'Extra Locations'!$B$7:$B$3051, 0)), "")))</f>
        <v/>
      </c>
      <c r="AA141" s="25" t="str">
        <f>IF('Extra Locations'!$AC137="", "", 'Extra Locations'!$AC137)</f>
        <v>BA2</v>
      </c>
      <c r="AC141" s="22" t="str">
        <f t="shared" si="44"/>
        <v/>
      </c>
      <c r="AE141" s="75" t="e">
        <f t="shared" si="45"/>
        <v>#N/A</v>
      </c>
      <c r="AF141" s="76" t="e">
        <f t="shared" si="46"/>
        <v>#N/A</v>
      </c>
      <c r="AG141" s="75" t="e">
        <f t="shared" si="47"/>
        <v>#N/A</v>
      </c>
      <c r="AH141" s="76" t="e">
        <f t="shared" si="48"/>
        <v>#N/A</v>
      </c>
      <c r="AI141" s="75" t="e">
        <f t="shared" si="49"/>
        <v>#N/A</v>
      </c>
      <c r="AJ141" s="76" t="e">
        <f t="shared" si="50"/>
        <v>#N/A</v>
      </c>
      <c r="AK141" s="75" t="e">
        <f t="shared" si="51"/>
        <v>#N/A</v>
      </c>
      <c r="AL141" s="76" t="e">
        <f t="shared" si="52"/>
        <v>#N/A</v>
      </c>
      <c r="AM141" s="75" t="e">
        <f t="shared" si="53"/>
        <v>#N/A</v>
      </c>
      <c r="AN141" s="76" t="e">
        <f t="shared" si="54"/>
        <v>#N/A</v>
      </c>
      <c r="AO141" s="75" t="e">
        <f t="shared" si="55"/>
        <v>#N/A</v>
      </c>
      <c r="AP141" s="76" t="e">
        <f t="shared" si="56"/>
        <v>#N/A</v>
      </c>
    </row>
    <row r="142" spans="1:42" x14ac:dyDescent="0.25">
      <c r="A142" s="19"/>
      <c r="B142" s="94"/>
      <c r="C142" s="95"/>
      <c r="D142" s="95"/>
      <c r="E142" s="96"/>
      <c r="F142" s="97"/>
      <c r="G142" s="19"/>
      <c r="H142" s="22" t="str">
        <f>IF($M142="", "", IF(COUNTIF('Extra Locations'!$B$7:$B$3051, $M142)&gt;0, $Q$4, $Q$5))</f>
        <v/>
      </c>
      <c r="I142" s="19"/>
      <c r="J142" s="22" t="str">
        <f t="shared" si="38"/>
        <v/>
      </c>
      <c r="K142" s="19"/>
      <c r="M142" s="22" t="str">
        <f t="shared" si="39"/>
        <v/>
      </c>
      <c r="O142" s="22" t="str">
        <f t="shared" si="40"/>
        <v/>
      </c>
      <c r="P142" s="22" t="str">
        <f t="shared" si="41"/>
        <v/>
      </c>
      <c r="Q142" s="22" t="str">
        <f>IF($M142="", "", IF(COUNTIF($M$11:$M141, $M142)&gt;0, "", IF($H142=$Q$4, "X", "")))</f>
        <v/>
      </c>
      <c r="S142" s="22" t="str">
        <f>IF(OR($O142="", $P142="", $Q142=""), "", MAX($S$10:$S141)+1)</f>
        <v/>
      </c>
      <c r="U142" s="22">
        <v>132</v>
      </c>
      <c r="V142" s="22" t="str">
        <f t="shared" si="42"/>
        <v/>
      </c>
      <c r="W142" s="49" t="str">
        <f t="shared" si="43"/>
        <v/>
      </c>
      <c r="X142" s="53" t="str">
        <f>IF($V142="", "", IF(IFERROR(INDEX('Extra Locations'!$D$7:$D$3051, MATCH($V142, 'Extra Locations'!$B$7:$B$3051, 0)), "")="", "", IFERROR(INDEX('Extra Locations'!$D$7:$D$3051, MATCH($V142, 'Extra Locations'!$B$7:$B$3051, 0)), "")))</f>
        <v/>
      </c>
      <c r="Y142" s="53" t="str">
        <f>IF($V142="", "", IF(IFERROR(INDEX('Extra Locations'!$C$7:$C$3051, MATCH($V142, 'Extra Locations'!$B$7:$B$3051, 0)), "")="", "", IFERROR(INDEX('Extra Locations'!$C$7:$C$3051, MATCH($V142, 'Extra Locations'!$B$7:$B$3051, 0)), "")))</f>
        <v/>
      </c>
      <c r="AA142" s="25" t="str">
        <f>IF('Extra Locations'!$AC138="", "", 'Extra Locations'!$AC138)</f>
        <v>BA20</v>
      </c>
      <c r="AC142" s="22" t="str">
        <f t="shared" si="44"/>
        <v/>
      </c>
      <c r="AE142" s="75" t="e">
        <f t="shared" si="45"/>
        <v>#N/A</v>
      </c>
      <c r="AF142" s="76" t="e">
        <f t="shared" si="46"/>
        <v>#N/A</v>
      </c>
      <c r="AG142" s="75" t="e">
        <f t="shared" si="47"/>
        <v>#N/A</v>
      </c>
      <c r="AH142" s="76" t="e">
        <f t="shared" si="48"/>
        <v>#N/A</v>
      </c>
      <c r="AI142" s="75" t="e">
        <f t="shared" si="49"/>
        <v>#N/A</v>
      </c>
      <c r="AJ142" s="76" t="e">
        <f t="shared" si="50"/>
        <v>#N/A</v>
      </c>
      <c r="AK142" s="75" t="e">
        <f t="shared" si="51"/>
        <v>#N/A</v>
      </c>
      <c r="AL142" s="76" t="e">
        <f t="shared" si="52"/>
        <v>#N/A</v>
      </c>
      <c r="AM142" s="75" t="e">
        <f t="shared" si="53"/>
        <v>#N/A</v>
      </c>
      <c r="AN142" s="76" t="e">
        <f t="shared" si="54"/>
        <v>#N/A</v>
      </c>
      <c r="AO142" s="75" t="e">
        <f t="shared" si="55"/>
        <v>#N/A</v>
      </c>
      <c r="AP142" s="76" t="e">
        <f t="shared" si="56"/>
        <v>#N/A</v>
      </c>
    </row>
    <row r="143" spans="1:42" x14ac:dyDescent="0.25">
      <c r="A143" s="19"/>
      <c r="B143" s="94"/>
      <c r="C143" s="95"/>
      <c r="D143" s="95"/>
      <c r="E143" s="96"/>
      <c r="F143" s="97"/>
      <c r="G143" s="19"/>
      <c r="H143" s="22" t="str">
        <f>IF($M143="", "", IF(COUNTIF('Extra Locations'!$B$7:$B$3051, $M143)&gt;0, $Q$4, $Q$5))</f>
        <v/>
      </c>
      <c r="I143" s="19"/>
      <c r="J143" s="22" t="str">
        <f t="shared" si="38"/>
        <v/>
      </c>
      <c r="K143" s="19"/>
      <c r="M143" s="22" t="str">
        <f t="shared" si="39"/>
        <v/>
      </c>
      <c r="O143" s="22" t="str">
        <f t="shared" si="40"/>
        <v/>
      </c>
      <c r="P143" s="22" t="str">
        <f t="shared" si="41"/>
        <v/>
      </c>
      <c r="Q143" s="22" t="str">
        <f>IF($M143="", "", IF(COUNTIF($M$11:$M142, $M143)&gt;0, "", IF($H143=$Q$4, "X", "")))</f>
        <v/>
      </c>
      <c r="S143" s="22" t="str">
        <f>IF(OR($O143="", $P143="", $Q143=""), "", MAX($S$10:$S142)+1)</f>
        <v/>
      </c>
      <c r="U143" s="22">
        <v>133</v>
      </c>
      <c r="V143" s="22" t="str">
        <f t="shared" si="42"/>
        <v/>
      </c>
      <c r="W143" s="49" t="str">
        <f t="shared" si="43"/>
        <v/>
      </c>
      <c r="X143" s="53" t="str">
        <f>IF($V143="", "", IF(IFERROR(INDEX('Extra Locations'!$D$7:$D$3051, MATCH($V143, 'Extra Locations'!$B$7:$B$3051, 0)), "")="", "", IFERROR(INDEX('Extra Locations'!$D$7:$D$3051, MATCH($V143, 'Extra Locations'!$B$7:$B$3051, 0)), "")))</f>
        <v/>
      </c>
      <c r="Y143" s="53" t="str">
        <f>IF($V143="", "", IF(IFERROR(INDEX('Extra Locations'!$C$7:$C$3051, MATCH($V143, 'Extra Locations'!$B$7:$B$3051, 0)), "")="", "", IFERROR(INDEX('Extra Locations'!$C$7:$C$3051, MATCH($V143, 'Extra Locations'!$B$7:$B$3051, 0)), "")))</f>
        <v/>
      </c>
      <c r="AA143" s="25" t="str">
        <f>IF('Extra Locations'!$AC139="", "", 'Extra Locations'!$AC139)</f>
        <v>BA21</v>
      </c>
      <c r="AC143" s="22" t="str">
        <f t="shared" si="44"/>
        <v/>
      </c>
      <c r="AE143" s="75" t="e">
        <f t="shared" si="45"/>
        <v>#N/A</v>
      </c>
      <c r="AF143" s="76" t="e">
        <f t="shared" si="46"/>
        <v>#N/A</v>
      </c>
      <c r="AG143" s="75" t="e">
        <f t="shared" si="47"/>
        <v>#N/A</v>
      </c>
      <c r="AH143" s="76" t="e">
        <f t="shared" si="48"/>
        <v>#N/A</v>
      </c>
      <c r="AI143" s="75" t="e">
        <f t="shared" si="49"/>
        <v>#N/A</v>
      </c>
      <c r="AJ143" s="76" t="e">
        <f t="shared" si="50"/>
        <v>#N/A</v>
      </c>
      <c r="AK143" s="75" t="e">
        <f t="shared" si="51"/>
        <v>#N/A</v>
      </c>
      <c r="AL143" s="76" t="e">
        <f t="shared" si="52"/>
        <v>#N/A</v>
      </c>
      <c r="AM143" s="75" t="e">
        <f t="shared" si="53"/>
        <v>#N/A</v>
      </c>
      <c r="AN143" s="76" t="e">
        <f t="shared" si="54"/>
        <v>#N/A</v>
      </c>
      <c r="AO143" s="75" t="e">
        <f t="shared" si="55"/>
        <v>#N/A</v>
      </c>
      <c r="AP143" s="76" t="e">
        <f t="shared" si="56"/>
        <v>#N/A</v>
      </c>
    </row>
    <row r="144" spans="1:42" x14ac:dyDescent="0.25">
      <c r="A144" s="19"/>
      <c r="B144" s="94"/>
      <c r="C144" s="95"/>
      <c r="D144" s="95"/>
      <c r="E144" s="96"/>
      <c r="F144" s="97"/>
      <c r="G144" s="19"/>
      <c r="H144" s="22" t="str">
        <f>IF($M144="", "", IF(COUNTIF('Extra Locations'!$B$7:$B$3051, $M144)&gt;0, $Q$4, $Q$5))</f>
        <v/>
      </c>
      <c r="I144" s="19"/>
      <c r="J144" s="22" t="str">
        <f t="shared" si="38"/>
        <v/>
      </c>
      <c r="K144" s="19"/>
      <c r="M144" s="22" t="str">
        <f t="shared" si="39"/>
        <v/>
      </c>
      <c r="O144" s="22" t="str">
        <f t="shared" si="40"/>
        <v/>
      </c>
      <c r="P144" s="22" t="str">
        <f t="shared" si="41"/>
        <v/>
      </c>
      <c r="Q144" s="22" t="str">
        <f>IF($M144="", "", IF(COUNTIF($M$11:$M143, $M144)&gt;0, "", IF($H144=$Q$4, "X", "")))</f>
        <v/>
      </c>
      <c r="S144" s="22" t="str">
        <f>IF(OR($O144="", $P144="", $Q144=""), "", MAX($S$10:$S143)+1)</f>
        <v/>
      </c>
      <c r="U144" s="22">
        <v>134</v>
      </c>
      <c r="V144" s="22" t="str">
        <f t="shared" si="42"/>
        <v/>
      </c>
      <c r="W144" s="49" t="str">
        <f t="shared" si="43"/>
        <v/>
      </c>
      <c r="X144" s="53" t="str">
        <f>IF($V144="", "", IF(IFERROR(INDEX('Extra Locations'!$D$7:$D$3051, MATCH($V144, 'Extra Locations'!$B$7:$B$3051, 0)), "")="", "", IFERROR(INDEX('Extra Locations'!$D$7:$D$3051, MATCH($V144, 'Extra Locations'!$B$7:$B$3051, 0)), "")))</f>
        <v/>
      </c>
      <c r="Y144" s="53" t="str">
        <f>IF($V144="", "", IF(IFERROR(INDEX('Extra Locations'!$C$7:$C$3051, MATCH($V144, 'Extra Locations'!$B$7:$B$3051, 0)), "")="", "", IFERROR(INDEX('Extra Locations'!$C$7:$C$3051, MATCH($V144, 'Extra Locations'!$B$7:$B$3051, 0)), "")))</f>
        <v/>
      </c>
      <c r="AA144" s="25" t="str">
        <f>IF('Extra Locations'!$AC140="", "", 'Extra Locations'!$AC140)</f>
        <v>BA22</v>
      </c>
      <c r="AC144" s="22" t="str">
        <f t="shared" si="44"/>
        <v/>
      </c>
      <c r="AE144" s="75" t="e">
        <f t="shared" si="45"/>
        <v>#N/A</v>
      </c>
      <c r="AF144" s="76" t="e">
        <f t="shared" si="46"/>
        <v>#N/A</v>
      </c>
      <c r="AG144" s="75" t="e">
        <f t="shared" si="47"/>
        <v>#N/A</v>
      </c>
      <c r="AH144" s="76" t="e">
        <f t="shared" si="48"/>
        <v>#N/A</v>
      </c>
      <c r="AI144" s="75" t="e">
        <f t="shared" si="49"/>
        <v>#N/A</v>
      </c>
      <c r="AJ144" s="76" t="e">
        <f t="shared" si="50"/>
        <v>#N/A</v>
      </c>
      <c r="AK144" s="75" t="e">
        <f t="shared" si="51"/>
        <v>#N/A</v>
      </c>
      <c r="AL144" s="76" t="e">
        <f t="shared" si="52"/>
        <v>#N/A</v>
      </c>
      <c r="AM144" s="75" t="e">
        <f t="shared" si="53"/>
        <v>#N/A</v>
      </c>
      <c r="AN144" s="76" t="e">
        <f t="shared" si="54"/>
        <v>#N/A</v>
      </c>
      <c r="AO144" s="75" t="e">
        <f t="shared" si="55"/>
        <v>#N/A</v>
      </c>
      <c r="AP144" s="76" t="e">
        <f t="shared" si="56"/>
        <v>#N/A</v>
      </c>
    </row>
    <row r="145" spans="1:42" x14ac:dyDescent="0.25">
      <c r="A145" s="19"/>
      <c r="B145" s="94"/>
      <c r="C145" s="95"/>
      <c r="D145" s="95"/>
      <c r="E145" s="96"/>
      <c r="F145" s="97"/>
      <c r="G145" s="19"/>
      <c r="H145" s="22" t="str">
        <f>IF($M145="", "", IF(COUNTIF('Extra Locations'!$B$7:$B$3051, $M145)&gt;0, $Q$4, $Q$5))</f>
        <v/>
      </c>
      <c r="I145" s="19"/>
      <c r="J145" s="22" t="str">
        <f t="shared" si="38"/>
        <v/>
      </c>
      <c r="K145" s="19"/>
      <c r="M145" s="22" t="str">
        <f t="shared" si="39"/>
        <v/>
      </c>
      <c r="O145" s="22" t="str">
        <f t="shared" si="40"/>
        <v/>
      </c>
      <c r="P145" s="22" t="str">
        <f t="shared" si="41"/>
        <v/>
      </c>
      <c r="Q145" s="22" t="str">
        <f>IF($M145="", "", IF(COUNTIF($M$11:$M144, $M145)&gt;0, "", IF($H145=$Q$4, "X", "")))</f>
        <v/>
      </c>
      <c r="S145" s="22" t="str">
        <f>IF(OR($O145="", $P145="", $Q145=""), "", MAX($S$10:$S144)+1)</f>
        <v/>
      </c>
      <c r="U145" s="22">
        <v>135</v>
      </c>
      <c r="V145" s="22" t="str">
        <f t="shared" si="42"/>
        <v/>
      </c>
      <c r="W145" s="49" t="str">
        <f t="shared" si="43"/>
        <v/>
      </c>
      <c r="X145" s="53" t="str">
        <f>IF($V145="", "", IF(IFERROR(INDEX('Extra Locations'!$D$7:$D$3051, MATCH($V145, 'Extra Locations'!$B$7:$B$3051, 0)), "")="", "", IFERROR(INDEX('Extra Locations'!$D$7:$D$3051, MATCH($V145, 'Extra Locations'!$B$7:$B$3051, 0)), "")))</f>
        <v/>
      </c>
      <c r="Y145" s="53" t="str">
        <f>IF($V145="", "", IF(IFERROR(INDEX('Extra Locations'!$C$7:$C$3051, MATCH($V145, 'Extra Locations'!$B$7:$B$3051, 0)), "")="", "", IFERROR(INDEX('Extra Locations'!$C$7:$C$3051, MATCH($V145, 'Extra Locations'!$B$7:$B$3051, 0)), "")))</f>
        <v/>
      </c>
      <c r="AA145" s="25" t="str">
        <f>IF('Extra Locations'!$AC141="", "", 'Extra Locations'!$AC141)</f>
        <v>BA3</v>
      </c>
      <c r="AC145" s="22" t="str">
        <f t="shared" si="44"/>
        <v/>
      </c>
      <c r="AE145" s="75" t="e">
        <f t="shared" si="45"/>
        <v>#N/A</v>
      </c>
      <c r="AF145" s="76" t="e">
        <f t="shared" si="46"/>
        <v>#N/A</v>
      </c>
      <c r="AG145" s="75" t="e">
        <f t="shared" si="47"/>
        <v>#N/A</v>
      </c>
      <c r="AH145" s="76" t="e">
        <f t="shared" si="48"/>
        <v>#N/A</v>
      </c>
      <c r="AI145" s="75" t="e">
        <f t="shared" si="49"/>
        <v>#N/A</v>
      </c>
      <c r="AJ145" s="76" t="e">
        <f t="shared" si="50"/>
        <v>#N/A</v>
      </c>
      <c r="AK145" s="75" t="e">
        <f t="shared" si="51"/>
        <v>#N/A</v>
      </c>
      <c r="AL145" s="76" t="e">
        <f t="shared" si="52"/>
        <v>#N/A</v>
      </c>
      <c r="AM145" s="75" t="e">
        <f t="shared" si="53"/>
        <v>#N/A</v>
      </c>
      <c r="AN145" s="76" t="e">
        <f t="shared" si="54"/>
        <v>#N/A</v>
      </c>
      <c r="AO145" s="75" t="e">
        <f t="shared" si="55"/>
        <v>#N/A</v>
      </c>
      <c r="AP145" s="76" t="e">
        <f t="shared" si="56"/>
        <v>#N/A</v>
      </c>
    </row>
    <row r="146" spans="1:42" x14ac:dyDescent="0.25">
      <c r="A146" s="19"/>
      <c r="B146" s="94"/>
      <c r="C146" s="95"/>
      <c r="D146" s="95"/>
      <c r="E146" s="96"/>
      <c r="F146" s="97"/>
      <c r="G146" s="19"/>
      <c r="H146" s="22" t="str">
        <f>IF($M146="", "", IF(COUNTIF('Extra Locations'!$B$7:$B$3051, $M146)&gt;0, $Q$4, $Q$5))</f>
        <v/>
      </c>
      <c r="I146" s="19"/>
      <c r="J146" s="22" t="str">
        <f t="shared" si="38"/>
        <v/>
      </c>
      <c r="K146" s="19"/>
      <c r="M146" s="22" t="str">
        <f t="shared" si="39"/>
        <v/>
      </c>
      <c r="O146" s="22" t="str">
        <f t="shared" si="40"/>
        <v/>
      </c>
      <c r="P146" s="22" t="str">
        <f t="shared" si="41"/>
        <v/>
      </c>
      <c r="Q146" s="22" t="str">
        <f>IF($M146="", "", IF(COUNTIF($M$11:$M145, $M146)&gt;0, "", IF($H146=$Q$4, "X", "")))</f>
        <v/>
      </c>
      <c r="S146" s="22" t="str">
        <f>IF(OR($O146="", $P146="", $Q146=""), "", MAX($S$10:$S145)+1)</f>
        <v/>
      </c>
      <c r="U146" s="22">
        <v>136</v>
      </c>
      <c r="V146" s="22" t="str">
        <f t="shared" si="42"/>
        <v/>
      </c>
      <c r="W146" s="49" t="str">
        <f t="shared" si="43"/>
        <v/>
      </c>
      <c r="X146" s="53" t="str">
        <f>IF($V146="", "", IF(IFERROR(INDEX('Extra Locations'!$D$7:$D$3051, MATCH($V146, 'Extra Locations'!$B$7:$B$3051, 0)), "")="", "", IFERROR(INDEX('Extra Locations'!$D$7:$D$3051, MATCH($V146, 'Extra Locations'!$B$7:$B$3051, 0)), "")))</f>
        <v/>
      </c>
      <c r="Y146" s="53" t="str">
        <f>IF($V146="", "", IF(IFERROR(INDEX('Extra Locations'!$C$7:$C$3051, MATCH($V146, 'Extra Locations'!$B$7:$B$3051, 0)), "")="", "", IFERROR(INDEX('Extra Locations'!$C$7:$C$3051, MATCH($V146, 'Extra Locations'!$B$7:$B$3051, 0)), "")))</f>
        <v/>
      </c>
      <c r="AA146" s="25" t="str">
        <f>IF('Extra Locations'!$AC142="", "", 'Extra Locations'!$AC142)</f>
        <v>BA4</v>
      </c>
      <c r="AC146" s="22" t="str">
        <f t="shared" si="44"/>
        <v/>
      </c>
      <c r="AE146" s="75" t="e">
        <f t="shared" si="45"/>
        <v>#N/A</v>
      </c>
      <c r="AF146" s="76" t="e">
        <f t="shared" si="46"/>
        <v>#N/A</v>
      </c>
      <c r="AG146" s="75" t="e">
        <f t="shared" si="47"/>
        <v>#N/A</v>
      </c>
      <c r="AH146" s="76" t="e">
        <f t="shared" si="48"/>
        <v>#N/A</v>
      </c>
      <c r="AI146" s="75" t="e">
        <f t="shared" si="49"/>
        <v>#N/A</v>
      </c>
      <c r="AJ146" s="76" t="e">
        <f t="shared" si="50"/>
        <v>#N/A</v>
      </c>
      <c r="AK146" s="75" t="e">
        <f t="shared" si="51"/>
        <v>#N/A</v>
      </c>
      <c r="AL146" s="76" t="e">
        <f t="shared" si="52"/>
        <v>#N/A</v>
      </c>
      <c r="AM146" s="75" t="e">
        <f t="shared" si="53"/>
        <v>#N/A</v>
      </c>
      <c r="AN146" s="76" t="e">
        <f t="shared" si="54"/>
        <v>#N/A</v>
      </c>
      <c r="AO146" s="75" t="e">
        <f t="shared" si="55"/>
        <v>#N/A</v>
      </c>
      <c r="AP146" s="76" t="e">
        <f t="shared" si="56"/>
        <v>#N/A</v>
      </c>
    </row>
    <row r="147" spans="1:42" x14ac:dyDescent="0.25">
      <c r="A147" s="19"/>
      <c r="B147" s="94"/>
      <c r="C147" s="95"/>
      <c r="D147" s="95"/>
      <c r="E147" s="96"/>
      <c r="F147" s="97"/>
      <c r="G147" s="19"/>
      <c r="H147" s="22" t="str">
        <f>IF($M147="", "", IF(COUNTIF('Extra Locations'!$B$7:$B$3051, $M147)&gt;0, $Q$4, $Q$5))</f>
        <v/>
      </c>
      <c r="I147" s="19"/>
      <c r="J147" s="22" t="str">
        <f t="shared" si="38"/>
        <v/>
      </c>
      <c r="K147" s="19"/>
      <c r="M147" s="22" t="str">
        <f t="shared" si="39"/>
        <v/>
      </c>
      <c r="O147" s="22" t="str">
        <f t="shared" si="40"/>
        <v/>
      </c>
      <c r="P147" s="22" t="str">
        <f t="shared" si="41"/>
        <v/>
      </c>
      <c r="Q147" s="22" t="str">
        <f>IF($M147="", "", IF(COUNTIF($M$11:$M146, $M147)&gt;0, "", IF($H147=$Q$4, "X", "")))</f>
        <v/>
      </c>
      <c r="S147" s="22" t="str">
        <f>IF(OR($O147="", $P147="", $Q147=""), "", MAX($S$10:$S146)+1)</f>
        <v/>
      </c>
      <c r="U147" s="22">
        <v>137</v>
      </c>
      <c r="V147" s="22" t="str">
        <f t="shared" si="42"/>
        <v/>
      </c>
      <c r="W147" s="49" t="str">
        <f t="shared" si="43"/>
        <v/>
      </c>
      <c r="X147" s="53" t="str">
        <f>IF($V147="", "", IF(IFERROR(INDEX('Extra Locations'!$D$7:$D$3051, MATCH($V147, 'Extra Locations'!$B$7:$B$3051, 0)), "")="", "", IFERROR(INDEX('Extra Locations'!$D$7:$D$3051, MATCH($V147, 'Extra Locations'!$B$7:$B$3051, 0)), "")))</f>
        <v/>
      </c>
      <c r="Y147" s="53" t="str">
        <f>IF($V147="", "", IF(IFERROR(INDEX('Extra Locations'!$C$7:$C$3051, MATCH($V147, 'Extra Locations'!$B$7:$B$3051, 0)), "")="", "", IFERROR(INDEX('Extra Locations'!$C$7:$C$3051, MATCH($V147, 'Extra Locations'!$B$7:$B$3051, 0)), "")))</f>
        <v/>
      </c>
      <c r="AA147" s="25" t="str">
        <f>IF('Extra Locations'!$AC143="", "", 'Extra Locations'!$AC143)</f>
        <v>BA5</v>
      </c>
      <c r="AC147" s="22" t="str">
        <f t="shared" si="44"/>
        <v/>
      </c>
      <c r="AE147" s="75" t="e">
        <f t="shared" si="45"/>
        <v>#N/A</v>
      </c>
      <c r="AF147" s="76" t="e">
        <f t="shared" si="46"/>
        <v>#N/A</v>
      </c>
      <c r="AG147" s="75" t="e">
        <f t="shared" si="47"/>
        <v>#N/A</v>
      </c>
      <c r="AH147" s="76" t="e">
        <f t="shared" si="48"/>
        <v>#N/A</v>
      </c>
      <c r="AI147" s="75" t="e">
        <f t="shared" si="49"/>
        <v>#N/A</v>
      </c>
      <c r="AJ147" s="76" t="e">
        <f t="shared" si="50"/>
        <v>#N/A</v>
      </c>
      <c r="AK147" s="75" t="e">
        <f t="shared" si="51"/>
        <v>#N/A</v>
      </c>
      <c r="AL147" s="76" t="e">
        <f t="shared" si="52"/>
        <v>#N/A</v>
      </c>
      <c r="AM147" s="75" t="e">
        <f t="shared" si="53"/>
        <v>#N/A</v>
      </c>
      <c r="AN147" s="76" t="e">
        <f t="shared" si="54"/>
        <v>#N/A</v>
      </c>
      <c r="AO147" s="75" t="e">
        <f t="shared" si="55"/>
        <v>#N/A</v>
      </c>
      <c r="AP147" s="76" t="e">
        <f t="shared" si="56"/>
        <v>#N/A</v>
      </c>
    </row>
    <row r="148" spans="1:42" x14ac:dyDescent="0.25">
      <c r="A148" s="19"/>
      <c r="B148" s="94"/>
      <c r="C148" s="95"/>
      <c r="D148" s="95"/>
      <c r="E148" s="96"/>
      <c r="F148" s="97"/>
      <c r="G148" s="19"/>
      <c r="H148" s="22" t="str">
        <f>IF($M148="", "", IF(COUNTIF('Extra Locations'!$B$7:$B$3051, $M148)&gt;0, $Q$4, $Q$5))</f>
        <v/>
      </c>
      <c r="I148" s="19"/>
      <c r="J148" s="22" t="str">
        <f t="shared" si="38"/>
        <v/>
      </c>
      <c r="K148" s="19"/>
      <c r="M148" s="22" t="str">
        <f t="shared" si="39"/>
        <v/>
      </c>
      <c r="O148" s="22" t="str">
        <f t="shared" si="40"/>
        <v/>
      </c>
      <c r="P148" s="22" t="str">
        <f t="shared" si="41"/>
        <v/>
      </c>
      <c r="Q148" s="22" t="str">
        <f>IF($M148="", "", IF(COUNTIF($M$11:$M147, $M148)&gt;0, "", IF($H148=$Q$4, "X", "")))</f>
        <v/>
      </c>
      <c r="S148" s="22" t="str">
        <f>IF(OR($O148="", $P148="", $Q148=""), "", MAX($S$10:$S147)+1)</f>
        <v/>
      </c>
      <c r="U148" s="22">
        <v>138</v>
      </c>
      <c r="V148" s="22" t="str">
        <f t="shared" si="42"/>
        <v/>
      </c>
      <c r="W148" s="49" t="str">
        <f t="shared" si="43"/>
        <v/>
      </c>
      <c r="X148" s="53" t="str">
        <f>IF($V148="", "", IF(IFERROR(INDEX('Extra Locations'!$D$7:$D$3051, MATCH($V148, 'Extra Locations'!$B$7:$B$3051, 0)), "")="", "", IFERROR(INDEX('Extra Locations'!$D$7:$D$3051, MATCH($V148, 'Extra Locations'!$B$7:$B$3051, 0)), "")))</f>
        <v/>
      </c>
      <c r="Y148" s="53" t="str">
        <f>IF($V148="", "", IF(IFERROR(INDEX('Extra Locations'!$C$7:$C$3051, MATCH($V148, 'Extra Locations'!$B$7:$B$3051, 0)), "")="", "", IFERROR(INDEX('Extra Locations'!$C$7:$C$3051, MATCH($V148, 'Extra Locations'!$B$7:$B$3051, 0)), "")))</f>
        <v/>
      </c>
      <c r="AA148" s="25" t="str">
        <f>IF('Extra Locations'!$AC144="", "", 'Extra Locations'!$AC144)</f>
        <v>BA6</v>
      </c>
      <c r="AC148" s="22" t="str">
        <f t="shared" si="44"/>
        <v/>
      </c>
      <c r="AE148" s="75" t="e">
        <f t="shared" si="45"/>
        <v>#N/A</v>
      </c>
      <c r="AF148" s="76" t="e">
        <f t="shared" si="46"/>
        <v>#N/A</v>
      </c>
      <c r="AG148" s="75" t="e">
        <f t="shared" si="47"/>
        <v>#N/A</v>
      </c>
      <c r="AH148" s="76" t="e">
        <f t="shared" si="48"/>
        <v>#N/A</v>
      </c>
      <c r="AI148" s="75" t="e">
        <f t="shared" si="49"/>
        <v>#N/A</v>
      </c>
      <c r="AJ148" s="76" t="e">
        <f t="shared" si="50"/>
        <v>#N/A</v>
      </c>
      <c r="AK148" s="75" t="e">
        <f t="shared" si="51"/>
        <v>#N/A</v>
      </c>
      <c r="AL148" s="76" t="e">
        <f t="shared" si="52"/>
        <v>#N/A</v>
      </c>
      <c r="AM148" s="75" t="e">
        <f t="shared" si="53"/>
        <v>#N/A</v>
      </c>
      <c r="AN148" s="76" t="e">
        <f t="shared" si="54"/>
        <v>#N/A</v>
      </c>
      <c r="AO148" s="75" t="e">
        <f t="shared" si="55"/>
        <v>#N/A</v>
      </c>
      <c r="AP148" s="76" t="e">
        <f t="shared" si="56"/>
        <v>#N/A</v>
      </c>
    </row>
    <row r="149" spans="1:42" x14ac:dyDescent="0.25">
      <c r="A149" s="19"/>
      <c r="B149" s="94"/>
      <c r="C149" s="95"/>
      <c r="D149" s="95"/>
      <c r="E149" s="96"/>
      <c r="F149" s="97"/>
      <c r="G149" s="19"/>
      <c r="H149" s="22" t="str">
        <f>IF($M149="", "", IF(COUNTIF('Extra Locations'!$B$7:$B$3051, $M149)&gt;0, $Q$4, $Q$5))</f>
        <v/>
      </c>
      <c r="I149" s="19"/>
      <c r="J149" s="22" t="str">
        <f t="shared" si="38"/>
        <v/>
      </c>
      <c r="K149" s="19"/>
      <c r="M149" s="22" t="str">
        <f t="shared" si="39"/>
        <v/>
      </c>
      <c r="O149" s="22" t="str">
        <f t="shared" si="40"/>
        <v/>
      </c>
      <c r="P149" s="22" t="str">
        <f t="shared" si="41"/>
        <v/>
      </c>
      <c r="Q149" s="22" t="str">
        <f>IF($M149="", "", IF(COUNTIF($M$11:$M148, $M149)&gt;0, "", IF($H149=$Q$4, "X", "")))</f>
        <v/>
      </c>
      <c r="S149" s="22" t="str">
        <f>IF(OR($O149="", $P149="", $Q149=""), "", MAX($S$10:$S148)+1)</f>
        <v/>
      </c>
      <c r="U149" s="22">
        <v>139</v>
      </c>
      <c r="V149" s="22" t="str">
        <f t="shared" si="42"/>
        <v/>
      </c>
      <c r="W149" s="49" t="str">
        <f t="shared" si="43"/>
        <v/>
      </c>
      <c r="X149" s="53" t="str">
        <f>IF($V149="", "", IF(IFERROR(INDEX('Extra Locations'!$D$7:$D$3051, MATCH($V149, 'Extra Locations'!$B$7:$B$3051, 0)), "")="", "", IFERROR(INDEX('Extra Locations'!$D$7:$D$3051, MATCH($V149, 'Extra Locations'!$B$7:$B$3051, 0)), "")))</f>
        <v/>
      </c>
      <c r="Y149" s="53" t="str">
        <f>IF($V149="", "", IF(IFERROR(INDEX('Extra Locations'!$C$7:$C$3051, MATCH($V149, 'Extra Locations'!$B$7:$B$3051, 0)), "")="", "", IFERROR(INDEX('Extra Locations'!$C$7:$C$3051, MATCH($V149, 'Extra Locations'!$B$7:$B$3051, 0)), "")))</f>
        <v/>
      </c>
      <c r="AA149" s="25" t="str">
        <f>IF('Extra Locations'!$AC145="", "", 'Extra Locations'!$AC145)</f>
        <v>BA7</v>
      </c>
      <c r="AC149" s="22" t="str">
        <f t="shared" si="44"/>
        <v/>
      </c>
      <c r="AE149" s="75" t="e">
        <f t="shared" si="45"/>
        <v>#N/A</v>
      </c>
      <c r="AF149" s="76" t="e">
        <f t="shared" si="46"/>
        <v>#N/A</v>
      </c>
      <c r="AG149" s="75" t="e">
        <f t="shared" si="47"/>
        <v>#N/A</v>
      </c>
      <c r="AH149" s="76" t="e">
        <f t="shared" si="48"/>
        <v>#N/A</v>
      </c>
      <c r="AI149" s="75" t="e">
        <f t="shared" si="49"/>
        <v>#N/A</v>
      </c>
      <c r="AJ149" s="76" t="e">
        <f t="shared" si="50"/>
        <v>#N/A</v>
      </c>
      <c r="AK149" s="75" t="e">
        <f t="shared" si="51"/>
        <v>#N/A</v>
      </c>
      <c r="AL149" s="76" t="e">
        <f t="shared" si="52"/>
        <v>#N/A</v>
      </c>
      <c r="AM149" s="75" t="e">
        <f t="shared" si="53"/>
        <v>#N/A</v>
      </c>
      <c r="AN149" s="76" t="e">
        <f t="shared" si="54"/>
        <v>#N/A</v>
      </c>
      <c r="AO149" s="75" t="e">
        <f t="shared" si="55"/>
        <v>#N/A</v>
      </c>
      <c r="AP149" s="76" t="e">
        <f t="shared" si="56"/>
        <v>#N/A</v>
      </c>
    </row>
    <row r="150" spans="1:42" x14ac:dyDescent="0.25">
      <c r="A150" s="19"/>
      <c r="B150" s="94"/>
      <c r="C150" s="95"/>
      <c r="D150" s="95"/>
      <c r="E150" s="96"/>
      <c r="F150" s="97"/>
      <c r="G150" s="19"/>
      <c r="H150" s="22" t="str">
        <f>IF($M150="", "", IF(COUNTIF('Extra Locations'!$B$7:$B$3051, $M150)&gt;0, $Q$4, $Q$5))</f>
        <v/>
      </c>
      <c r="I150" s="19"/>
      <c r="J150" s="22" t="str">
        <f t="shared" si="38"/>
        <v/>
      </c>
      <c r="K150" s="19"/>
      <c r="M150" s="22" t="str">
        <f t="shared" si="39"/>
        <v/>
      </c>
      <c r="O150" s="22" t="str">
        <f t="shared" si="40"/>
        <v/>
      </c>
      <c r="P150" s="22" t="str">
        <f t="shared" si="41"/>
        <v/>
      </c>
      <c r="Q150" s="22" t="str">
        <f>IF($M150="", "", IF(COUNTIF($M$11:$M149, $M150)&gt;0, "", IF($H150=$Q$4, "X", "")))</f>
        <v/>
      </c>
      <c r="S150" s="22" t="str">
        <f>IF(OR($O150="", $P150="", $Q150=""), "", MAX($S$10:$S149)+1)</f>
        <v/>
      </c>
      <c r="U150" s="22">
        <v>140</v>
      </c>
      <c r="V150" s="22" t="str">
        <f t="shared" si="42"/>
        <v/>
      </c>
      <c r="W150" s="49" t="str">
        <f t="shared" si="43"/>
        <v/>
      </c>
      <c r="X150" s="53" t="str">
        <f>IF($V150="", "", IF(IFERROR(INDEX('Extra Locations'!$D$7:$D$3051, MATCH($V150, 'Extra Locations'!$B$7:$B$3051, 0)), "")="", "", IFERROR(INDEX('Extra Locations'!$D$7:$D$3051, MATCH($V150, 'Extra Locations'!$B$7:$B$3051, 0)), "")))</f>
        <v/>
      </c>
      <c r="Y150" s="53" t="str">
        <f>IF($V150="", "", IF(IFERROR(INDEX('Extra Locations'!$C$7:$C$3051, MATCH($V150, 'Extra Locations'!$B$7:$B$3051, 0)), "")="", "", IFERROR(INDEX('Extra Locations'!$C$7:$C$3051, MATCH($V150, 'Extra Locations'!$B$7:$B$3051, 0)), "")))</f>
        <v/>
      </c>
      <c r="AA150" s="25" t="str">
        <f>IF('Extra Locations'!$AC146="", "", 'Extra Locations'!$AC146)</f>
        <v>BA8</v>
      </c>
      <c r="AC150" s="22" t="str">
        <f t="shared" si="44"/>
        <v/>
      </c>
      <c r="AE150" s="75" t="e">
        <f t="shared" si="45"/>
        <v>#N/A</v>
      </c>
      <c r="AF150" s="76" t="e">
        <f t="shared" si="46"/>
        <v>#N/A</v>
      </c>
      <c r="AG150" s="75" t="e">
        <f t="shared" si="47"/>
        <v>#N/A</v>
      </c>
      <c r="AH150" s="76" t="e">
        <f t="shared" si="48"/>
        <v>#N/A</v>
      </c>
      <c r="AI150" s="75" t="e">
        <f t="shared" si="49"/>
        <v>#N/A</v>
      </c>
      <c r="AJ150" s="76" t="e">
        <f t="shared" si="50"/>
        <v>#N/A</v>
      </c>
      <c r="AK150" s="75" t="e">
        <f t="shared" si="51"/>
        <v>#N/A</v>
      </c>
      <c r="AL150" s="76" t="e">
        <f t="shared" si="52"/>
        <v>#N/A</v>
      </c>
      <c r="AM150" s="75" t="e">
        <f t="shared" si="53"/>
        <v>#N/A</v>
      </c>
      <c r="AN150" s="76" t="e">
        <f t="shared" si="54"/>
        <v>#N/A</v>
      </c>
      <c r="AO150" s="75" t="e">
        <f t="shared" si="55"/>
        <v>#N/A</v>
      </c>
      <c r="AP150" s="76" t="e">
        <f t="shared" si="56"/>
        <v>#N/A</v>
      </c>
    </row>
    <row r="151" spans="1:42" x14ac:dyDescent="0.25">
      <c r="A151" s="19"/>
      <c r="B151" s="94"/>
      <c r="C151" s="95"/>
      <c r="D151" s="95"/>
      <c r="E151" s="96"/>
      <c r="F151" s="97"/>
      <c r="G151" s="19"/>
      <c r="H151" s="22" t="str">
        <f>IF($M151="", "", IF(COUNTIF('Extra Locations'!$B$7:$B$3051, $M151)&gt;0, $Q$4, $Q$5))</f>
        <v/>
      </c>
      <c r="I151" s="19"/>
      <c r="J151" s="22" t="str">
        <f t="shared" si="38"/>
        <v/>
      </c>
      <c r="K151" s="19"/>
      <c r="M151" s="22" t="str">
        <f t="shared" si="39"/>
        <v/>
      </c>
      <c r="O151" s="22" t="str">
        <f t="shared" si="40"/>
        <v/>
      </c>
      <c r="P151" s="22" t="str">
        <f t="shared" si="41"/>
        <v/>
      </c>
      <c r="Q151" s="22" t="str">
        <f>IF($M151="", "", IF(COUNTIF($M$11:$M150, $M151)&gt;0, "", IF($H151=$Q$4, "X", "")))</f>
        <v/>
      </c>
      <c r="S151" s="22" t="str">
        <f>IF(OR($O151="", $P151="", $Q151=""), "", MAX($S$10:$S150)+1)</f>
        <v/>
      </c>
      <c r="U151" s="22">
        <v>141</v>
      </c>
      <c r="V151" s="22" t="str">
        <f t="shared" si="42"/>
        <v/>
      </c>
      <c r="W151" s="49" t="str">
        <f t="shared" si="43"/>
        <v/>
      </c>
      <c r="X151" s="53" t="str">
        <f>IF($V151="", "", IF(IFERROR(INDEX('Extra Locations'!$D$7:$D$3051, MATCH($V151, 'Extra Locations'!$B$7:$B$3051, 0)), "")="", "", IFERROR(INDEX('Extra Locations'!$D$7:$D$3051, MATCH($V151, 'Extra Locations'!$B$7:$B$3051, 0)), "")))</f>
        <v/>
      </c>
      <c r="Y151" s="53" t="str">
        <f>IF($V151="", "", IF(IFERROR(INDEX('Extra Locations'!$C$7:$C$3051, MATCH($V151, 'Extra Locations'!$B$7:$B$3051, 0)), "")="", "", IFERROR(INDEX('Extra Locations'!$C$7:$C$3051, MATCH($V151, 'Extra Locations'!$B$7:$B$3051, 0)), "")))</f>
        <v/>
      </c>
      <c r="AA151" s="25" t="str">
        <f>IF('Extra Locations'!$AC147="", "", 'Extra Locations'!$AC147)</f>
        <v>BA9</v>
      </c>
      <c r="AC151" s="22" t="str">
        <f t="shared" si="44"/>
        <v/>
      </c>
      <c r="AE151" s="75" t="e">
        <f t="shared" si="45"/>
        <v>#N/A</v>
      </c>
      <c r="AF151" s="76" t="e">
        <f t="shared" si="46"/>
        <v>#N/A</v>
      </c>
      <c r="AG151" s="75" t="e">
        <f t="shared" si="47"/>
        <v>#N/A</v>
      </c>
      <c r="AH151" s="76" t="e">
        <f t="shared" si="48"/>
        <v>#N/A</v>
      </c>
      <c r="AI151" s="75" t="e">
        <f t="shared" si="49"/>
        <v>#N/A</v>
      </c>
      <c r="AJ151" s="76" t="e">
        <f t="shared" si="50"/>
        <v>#N/A</v>
      </c>
      <c r="AK151" s="75" t="e">
        <f t="shared" si="51"/>
        <v>#N/A</v>
      </c>
      <c r="AL151" s="76" t="e">
        <f t="shared" si="52"/>
        <v>#N/A</v>
      </c>
      <c r="AM151" s="75" t="e">
        <f t="shared" si="53"/>
        <v>#N/A</v>
      </c>
      <c r="AN151" s="76" t="e">
        <f t="shared" si="54"/>
        <v>#N/A</v>
      </c>
      <c r="AO151" s="75" t="e">
        <f t="shared" si="55"/>
        <v>#N/A</v>
      </c>
      <c r="AP151" s="76" t="e">
        <f t="shared" si="56"/>
        <v>#N/A</v>
      </c>
    </row>
    <row r="152" spans="1:42" x14ac:dyDescent="0.25">
      <c r="A152" s="19"/>
      <c r="B152" s="94"/>
      <c r="C152" s="95"/>
      <c r="D152" s="95"/>
      <c r="E152" s="96"/>
      <c r="F152" s="97"/>
      <c r="G152" s="19"/>
      <c r="H152" s="22" t="str">
        <f>IF($M152="", "", IF(COUNTIF('Extra Locations'!$B$7:$B$3051, $M152)&gt;0, $Q$4, $Q$5))</f>
        <v/>
      </c>
      <c r="I152" s="19"/>
      <c r="J152" s="22" t="str">
        <f t="shared" si="38"/>
        <v/>
      </c>
      <c r="K152" s="19"/>
      <c r="M152" s="22" t="str">
        <f t="shared" si="39"/>
        <v/>
      </c>
      <c r="O152" s="22" t="str">
        <f t="shared" si="40"/>
        <v/>
      </c>
      <c r="P152" s="22" t="str">
        <f t="shared" si="41"/>
        <v/>
      </c>
      <c r="Q152" s="22" t="str">
        <f>IF($M152="", "", IF(COUNTIF($M$11:$M151, $M152)&gt;0, "", IF($H152=$Q$4, "X", "")))</f>
        <v/>
      </c>
      <c r="S152" s="22" t="str">
        <f>IF(OR($O152="", $P152="", $Q152=""), "", MAX($S$10:$S151)+1)</f>
        <v/>
      </c>
      <c r="U152" s="22">
        <v>142</v>
      </c>
      <c r="V152" s="22" t="str">
        <f t="shared" si="42"/>
        <v/>
      </c>
      <c r="W152" s="49" t="str">
        <f t="shared" si="43"/>
        <v/>
      </c>
      <c r="X152" s="53" t="str">
        <f>IF($V152="", "", IF(IFERROR(INDEX('Extra Locations'!$D$7:$D$3051, MATCH($V152, 'Extra Locations'!$B$7:$B$3051, 0)), "")="", "", IFERROR(INDEX('Extra Locations'!$D$7:$D$3051, MATCH($V152, 'Extra Locations'!$B$7:$B$3051, 0)), "")))</f>
        <v/>
      </c>
      <c r="Y152" s="53" t="str">
        <f>IF($V152="", "", IF(IFERROR(INDEX('Extra Locations'!$C$7:$C$3051, MATCH($V152, 'Extra Locations'!$B$7:$B$3051, 0)), "")="", "", IFERROR(INDEX('Extra Locations'!$C$7:$C$3051, MATCH($V152, 'Extra Locations'!$B$7:$B$3051, 0)), "")))</f>
        <v/>
      </c>
      <c r="AA152" s="25" t="str">
        <f>IF('Extra Locations'!$AC148="", "", 'Extra Locations'!$AC148)</f>
        <v>BB1</v>
      </c>
      <c r="AC152" s="22" t="str">
        <f t="shared" si="44"/>
        <v/>
      </c>
      <c r="AE152" s="75" t="e">
        <f t="shared" si="45"/>
        <v>#N/A</v>
      </c>
      <c r="AF152" s="76" t="e">
        <f t="shared" si="46"/>
        <v>#N/A</v>
      </c>
      <c r="AG152" s="75" t="e">
        <f t="shared" si="47"/>
        <v>#N/A</v>
      </c>
      <c r="AH152" s="76" t="e">
        <f t="shared" si="48"/>
        <v>#N/A</v>
      </c>
      <c r="AI152" s="75" t="e">
        <f t="shared" si="49"/>
        <v>#N/A</v>
      </c>
      <c r="AJ152" s="76" t="e">
        <f t="shared" si="50"/>
        <v>#N/A</v>
      </c>
      <c r="AK152" s="75" t="e">
        <f t="shared" si="51"/>
        <v>#N/A</v>
      </c>
      <c r="AL152" s="76" t="e">
        <f t="shared" si="52"/>
        <v>#N/A</v>
      </c>
      <c r="AM152" s="75" t="e">
        <f t="shared" si="53"/>
        <v>#N/A</v>
      </c>
      <c r="AN152" s="76" t="e">
        <f t="shared" si="54"/>
        <v>#N/A</v>
      </c>
      <c r="AO152" s="75" t="e">
        <f t="shared" si="55"/>
        <v>#N/A</v>
      </c>
      <c r="AP152" s="76" t="e">
        <f t="shared" si="56"/>
        <v>#N/A</v>
      </c>
    </row>
    <row r="153" spans="1:42" x14ac:dyDescent="0.25">
      <c r="A153" s="19"/>
      <c r="B153" s="94"/>
      <c r="C153" s="95"/>
      <c r="D153" s="95"/>
      <c r="E153" s="96"/>
      <c r="F153" s="97"/>
      <c r="G153" s="19"/>
      <c r="H153" s="22" t="str">
        <f>IF($M153="", "", IF(COUNTIF('Extra Locations'!$B$7:$B$3051, $M153)&gt;0, $Q$4, $Q$5))</f>
        <v/>
      </c>
      <c r="I153" s="19"/>
      <c r="J153" s="22" t="str">
        <f t="shared" si="38"/>
        <v/>
      </c>
      <c r="K153" s="19"/>
      <c r="M153" s="22" t="str">
        <f t="shared" si="39"/>
        <v/>
      </c>
      <c r="O153" s="22" t="str">
        <f t="shared" si="40"/>
        <v/>
      </c>
      <c r="P153" s="22" t="str">
        <f t="shared" si="41"/>
        <v/>
      </c>
      <c r="Q153" s="22" t="str">
        <f>IF($M153="", "", IF(COUNTIF($M$11:$M152, $M153)&gt;0, "", IF($H153=$Q$4, "X", "")))</f>
        <v/>
      </c>
      <c r="S153" s="22" t="str">
        <f>IF(OR($O153="", $P153="", $Q153=""), "", MAX($S$10:$S152)+1)</f>
        <v/>
      </c>
      <c r="U153" s="22">
        <v>143</v>
      </c>
      <c r="V153" s="22" t="str">
        <f t="shared" si="42"/>
        <v/>
      </c>
      <c r="W153" s="49" t="str">
        <f t="shared" si="43"/>
        <v/>
      </c>
      <c r="X153" s="53" t="str">
        <f>IF($V153="", "", IF(IFERROR(INDEX('Extra Locations'!$D$7:$D$3051, MATCH($V153, 'Extra Locations'!$B$7:$B$3051, 0)), "")="", "", IFERROR(INDEX('Extra Locations'!$D$7:$D$3051, MATCH($V153, 'Extra Locations'!$B$7:$B$3051, 0)), "")))</f>
        <v/>
      </c>
      <c r="Y153" s="53" t="str">
        <f>IF($V153="", "", IF(IFERROR(INDEX('Extra Locations'!$C$7:$C$3051, MATCH($V153, 'Extra Locations'!$B$7:$B$3051, 0)), "")="", "", IFERROR(INDEX('Extra Locations'!$C$7:$C$3051, MATCH($V153, 'Extra Locations'!$B$7:$B$3051, 0)), "")))</f>
        <v/>
      </c>
      <c r="AA153" s="25" t="str">
        <f>IF('Extra Locations'!$AC149="", "", 'Extra Locations'!$AC149)</f>
        <v>BB10</v>
      </c>
      <c r="AC153" s="22" t="str">
        <f t="shared" si="44"/>
        <v/>
      </c>
      <c r="AE153" s="75" t="e">
        <f t="shared" si="45"/>
        <v>#N/A</v>
      </c>
      <c r="AF153" s="76" t="e">
        <f t="shared" si="46"/>
        <v>#N/A</v>
      </c>
      <c r="AG153" s="75" t="e">
        <f t="shared" si="47"/>
        <v>#N/A</v>
      </c>
      <c r="AH153" s="76" t="e">
        <f t="shared" si="48"/>
        <v>#N/A</v>
      </c>
      <c r="AI153" s="75" t="e">
        <f t="shared" si="49"/>
        <v>#N/A</v>
      </c>
      <c r="AJ153" s="76" t="e">
        <f t="shared" si="50"/>
        <v>#N/A</v>
      </c>
      <c r="AK153" s="75" t="e">
        <f t="shared" si="51"/>
        <v>#N/A</v>
      </c>
      <c r="AL153" s="76" t="e">
        <f t="shared" si="52"/>
        <v>#N/A</v>
      </c>
      <c r="AM153" s="75" t="e">
        <f t="shared" si="53"/>
        <v>#N/A</v>
      </c>
      <c r="AN153" s="76" t="e">
        <f t="shared" si="54"/>
        <v>#N/A</v>
      </c>
      <c r="AO153" s="75" t="e">
        <f t="shared" si="55"/>
        <v>#N/A</v>
      </c>
      <c r="AP153" s="76" t="e">
        <f t="shared" si="56"/>
        <v>#N/A</v>
      </c>
    </row>
    <row r="154" spans="1:42" x14ac:dyDescent="0.25">
      <c r="A154" s="19"/>
      <c r="B154" s="94"/>
      <c r="C154" s="95"/>
      <c r="D154" s="95"/>
      <c r="E154" s="96"/>
      <c r="F154" s="97"/>
      <c r="G154" s="19"/>
      <c r="H154" s="22" t="str">
        <f>IF($M154="", "", IF(COUNTIF('Extra Locations'!$B$7:$B$3051, $M154)&gt;0, $Q$4, $Q$5))</f>
        <v/>
      </c>
      <c r="I154" s="19"/>
      <c r="J154" s="22" t="str">
        <f t="shared" si="38"/>
        <v/>
      </c>
      <c r="K154" s="19"/>
      <c r="M154" s="22" t="str">
        <f t="shared" si="39"/>
        <v/>
      </c>
      <c r="O154" s="22" t="str">
        <f t="shared" si="40"/>
        <v/>
      </c>
      <c r="P154" s="22" t="str">
        <f t="shared" si="41"/>
        <v/>
      </c>
      <c r="Q154" s="22" t="str">
        <f>IF($M154="", "", IF(COUNTIF($M$11:$M153, $M154)&gt;0, "", IF($H154=$Q$4, "X", "")))</f>
        <v/>
      </c>
      <c r="S154" s="22" t="str">
        <f>IF(OR($O154="", $P154="", $Q154=""), "", MAX($S$10:$S153)+1)</f>
        <v/>
      </c>
      <c r="U154" s="22">
        <v>144</v>
      </c>
      <c r="V154" s="22" t="str">
        <f t="shared" si="42"/>
        <v/>
      </c>
      <c r="W154" s="49" t="str">
        <f t="shared" si="43"/>
        <v/>
      </c>
      <c r="X154" s="53" t="str">
        <f>IF($V154="", "", IF(IFERROR(INDEX('Extra Locations'!$D$7:$D$3051, MATCH($V154, 'Extra Locations'!$B$7:$B$3051, 0)), "")="", "", IFERROR(INDEX('Extra Locations'!$D$7:$D$3051, MATCH($V154, 'Extra Locations'!$B$7:$B$3051, 0)), "")))</f>
        <v/>
      </c>
      <c r="Y154" s="53" t="str">
        <f>IF($V154="", "", IF(IFERROR(INDEX('Extra Locations'!$C$7:$C$3051, MATCH($V154, 'Extra Locations'!$B$7:$B$3051, 0)), "")="", "", IFERROR(INDEX('Extra Locations'!$C$7:$C$3051, MATCH($V154, 'Extra Locations'!$B$7:$B$3051, 0)), "")))</f>
        <v/>
      </c>
      <c r="AA154" s="25" t="str">
        <f>IF('Extra Locations'!$AC150="", "", 'Extra Locations'!$AC150)</f>
        <v>BB11</v>
      </c>
      <c r="AC154" s="22" t="str">
        <f t="shared" si="44"/>
        <v/>
      </c>
      <c r="AE154" s="75" t="e">
        <f t="shared" si="45"/>
        <v>#N/A</v>
      </c>
      <c r="AF154" s="76" t="e">
        <f t="shared" si="46"/>
        <v>#N/A</v>
      </c>
      <c r="AG154" s="75" t="e">
        <f t="shared" si="47"/>
        <v>#N/A</v>
      </c>
      <c r="AH154" s="76" t="e">
        <f t="shared" si="48"/>
        <v>#N/A</v>
      </c>
      <c r="AI154" s="75" t="e">
        <f t="shared" si="49"/>
        <v>#N/A</v>
      </c>
      <c r="AJ154" s="76" t="e">
        <f t="shared" si="50"/>
        <v>#N/A</v>
      </c>
      <c r="AK154" s="75" t="e">
        <f t="shared" si="51"/>
        <v>#N/A</v>
      </c>
      <c r="AL154" s="76" t="e">
        <f t="shared" si="52"/>
        <v>#N/A</v>
      </c>
      <c r="AM154" s="75" t="e">
        <f t="shared" si="53"/>
        <v>#N/A</v>
      </c>
      <c r="AN154" s="76" t="e">
        <f t="shared" si="54"/>
        <v>#N/A</v>
      </c>
      <c r="AO154" s="75" t="e">
        <f t="shared" si="55"/>
        <v>#N/A</v>
      </c>
      <c r="AP154" s="76" t="e">
        <f t="shared" si="56"/>
        <v>#N/A</v>
      </c>
    </row>
    <row r="155" spans="1:42" x14ac:dyDescent="0.25">
      <c r="A155" s="19"/>
      <c r="B155" s="94"/>
      <c r="C155" s="95"/>
      <c r="D155" s="95"/>
      <c r="E155" s="96"/>
      <c r="F155" s="97"/>
      <c r="G155" s="19"/>
      <c r="H155" s="22" t="str">
        <f>IF($M155="", "", IF(COUNTIF('Extra Locations'!$B$7:$B$3051, $M155)&gt;0, $Q$4, $Q$5))</f>
        <v/>
      </c>
      <c r="I155" s="19"/>
      <c r="J155" s="22" t="str">
        <f t="shared" si="38"/>
        <v/>
      </c>
      <c r="K155" s="19"/>
      <c r="M155" s="22" t="str">
        <f t="shared" si="39"/>
        <v/>
      </c>
      <c r="O155" s="22" t="str">
        <f t="shared" si="40"/>
        <v/>
      </c>
      <c r="P155" s="22" t="str">
        <f t="shared" si="41"/>
        <v/>
      </c>
      <c r="Q155" s="22" t="str">
        <f>IF($M155="", "", IF(COUNTIF($M$11:$M154, $M155)&gt;0, "", IF($H155=$Q$4, "X", "")))</f>
        <v/>
      </c>
      <c r="S155" s="22" t="str">
        <f>IF(OR($O155="", $P155="", $Q155=""), "", MAX($S$10:$S154)+1)</f>
        <v/>
      </c>
      <c r="U155" s="22">
        <v>145</v>
      </c>
      <c r="V155" s="22" t="str">
        <f t="shared" si="42"/>
        <v/>
      </c>
      <c r="W155" s="49" t="str">
        <f t="shared" si="43"/>
        <v/>
      </c>
      <c r="X155" s="53" t="str">
        <f>IF($V155="", "", IF(IFERROR(INDEX('Extra Locations'!$D$7:$D$3051, MATCH($V155, 'Extra Locations'!$B$7:$B$3051, 0)), "")="", "", IFERROR(INDEX('Extra Locations'!$D$7:$D$3051, MATCH($V155, 'Extra Locations'!$B$7:$B$3051, 0)), "")))</f>
        <v/>
      </c>
      <c r="Y155" s="53" t="str">
        <f>IF($V155="", "", IF(IFERROR(INDEX('Extra Locations'!$C$7:$C$3051, MATCH($V155, 'Extra Locations'!$B$7:$B$3051, 0)), "")="", "", IFERROR(INDEX('Extra Locations'!$C$7:$C$3051, MATCH($V155, 'Extra Locations'!$B$7:$B$3051, 0)), "")))</f>
        <v/>
      </c>
      <c r="AA155" s="25" t="str">
        <f>IF('Extra Locations'!$AC151="", "", 'Extra Locations'!$AC151)</f>
        <v>BB12</v>
      </c>
      <c r="AC155" s="22" t="str">
        <f t="shared" si="44"/>
        <v/>
      </c>
      <c r="AE155" s="75" t="e">
        <f t="shared" si="45"/>
        <v>#N/A</v>
      </c>
      <c r="AF155" s="76" t="e">
        <f t="shared" si="46"/>
        <v>#N/A</v>
      </c>
      <c r="AG155" s="75" t="e">
        <f t="shared" si="47"/>
        <v>#N/A</v>
      </c>
      <c r="AH155" s="76" t="e">
        <f t="shared" si="48"/>
        <v>#N/A</v>
      </c>
      <c r="AI155" s="75" t="e">
        <f t="shared" si="49"/>
        <v>#N/A</v>
      </c>
      <c r="AJ155" s="76" t="e">
        <f t="shared" si="50"/>
        <v>#N/A</v>
      </c>
      <c r="AK155" s="75" t="e">
        <f t="shared" si="51"/>
        <v>#N/A</v>
      </c>
      <c r="AL155" s="76" t="e">
        <f t="shared" si="52"/>
        <v>#N/A</v>
      </c>
      <c r="AM155" s="75" t="e">
        <f t="shared" si="53"/>
        <v>#N/A</v>
      </c>
      <c r="AN155" s="76" t="e">
        <f t="shared" si="54"/>
        <v>#N/A</v>
      </c>
      <c r="AO155" s="75" t="e">
        <f t="shared" si="55"/>
        <v>#N/A</v>
      </c>
      <c r="AP155" s="76" t="e">
        <f t="shared" si="56"/>
        <v>#N/A</v>
      </c>
    </row>
    <row r="156" spans="1:42" x14ac:dyDescent="0.25">
      <c r="A156" s="19"/>
      <c r="B156" s="94"/>
      <c r="C156" s="95"/>
      <c r="D156" s="95"/>
      <c r="E156" s="96"/>
      <c r="F156" s="97"/>
      <c r="G156" s="19"/>
      <c r="H156" s="22" t="str">
        <f>IF($M156="", "", IF(COUNTIF('Extra Locations'!$B$7:$B$3051, $M156)&gt;0, $Q$4, $Q$5))</f>
        <v/>
      </c>
      <c r="I156" s="19"/>
      <c r="J156" s="22" t="str">
        <f t="shared" si="38"/>
        <v/>
      </c>
      <c r="K156" s="19"/>
      <c r="M156" s="22" t="str">
        <f t="shared" si="39"/>
        <v/>
      </c>
      <c r="O156" s="22" t="str">
        <f t="shared" si="40"/>
        <v/>
      </c>
      <c r="P156" s="22" t="str">
        <f t="shared" si="41"/>
        <v/>
      </c>
      <c r="Q156" s="22" t="str">
        <f>IF($M156="", "", IF(COUNTIF($M$11:$M155, $M156)&gt;0, "", IF($H156=$Q$4, "X", "")))</f>
        <v/>
      </c>
      <c r="S156" s="22" t="str">
        <f>IF(OR($O156="", $P156="", $Q156=""), "", MAX($S$10:$S155)+1)</f>
        <v/>
      </c>
      <c r="U156" s="22">
        <v>146</v>
      </c>
      <c r="V156" s="22" t="str">
        <f t="shared" si="42"/>
        <v/>
      </c>
      <c r="W156" s="49" t="str">
        <f t="shared" si="43"/>
        <v/>
      </c>
      <c r="X156" s="53" t="str">
        <f>IF($V156="", "", IF(IFERROR(INDEX('Extra Locations'!$D$7:$D$3051, MATCH($V156, 'Extra Locations'!$B$7:$B$3051, 0)), "")="", "", IFERROR(INDEX('Extra Locations'!$D$7:$D$3051, MATCH($V156, 'Extra Locations'!$B$7:$B$3051, 0)), "")))</f>
        <v/>
      </c>
      <c r="Y156" s="53" t="str">
        <f>IF($V156="", "", IF(IFERROR(INDEX('Extra Locations'!$C$7:$C$3051, MATCH($V156, 'Extra Locations'!$B$7:$B$3051, 0)), "")="", "", IFERROR(INDEX('Extra Locations'!$C$7:$C$3051, MATCH($V156, 'Extra Locations'!$B$7:$B$3051, 0)), "")))</f>
        <v/>
      </c>
      <c r="AA156" s="25" t="str">
        <f>IF('Extra Locations'!$AC152="", "", 'Extra Locations'!$AC152)</f>
        <v>BB18</v>
      </c>
      <c r="AC156" s="22" t="str">
        <f t="shared" si="44"/>
        <v/>
      </c>
      <c r="AE156" s="75" t="e">
        <f t="shared" si="45"/>
        <v>#N/A</v>
      </c>
      <c r="AF156" s="76" t="e">
        <f t="shared" si="46"/>
        <v>#N/A</v>
      </c>
      <c r="AG156" s="75" t="e">
        <f t="shared" si="47"/>
        <v>#N/A</v>
      </c>
      <c r="AH156" s="76" t="e">
        <f t="shared" si="48"/>
        <v>#N/A</v>
      </c>
      <c r="AI156" s="75" t="e">
        <f t="shared" si="49"/>
        <v>#N/A</v>
      </c>
      <c r="AJ156" s="76" t="e">
        <f t="shared" si="50"/>
        <v>#N/A</v>
      </c>
      <c r="AK156" s="75" t="e">
        <f t="shared" si="51"/>
        <v>#N/A</v>
      </c>
      <c r="AL156" s="76" t="e">
        <f t="shared" si="52"/>
        <v>#N/A</v>
      </c>
      <c r="AM156" s="75" t="e">
        <f t="shared" si="53"/>
        <v>#N/A</v>
      </c>
      <c r="AN156" s="76" t="e">
        <f t="shared" si="54"/>
        <v>#N/A</v>
      </c>
      <c r="AO156" s="75" t="e">
        <f t="shared" si="55"/>
        <v>#N/A</v>
      </c>
      <c r="AP156" s="76" t="e">
        <f t="shared" si="56"/>
        <v>#N/A</v>
      </c>
    </row>
    <row r="157" spans="1:42" x14ac:dyDescent="0.25">
      <c r="A157" s="19"/>
      <c r="B157" s="94"/>
      <c r="C157" s="95"/>
      <c r="D157" s="95"/>
      <c r="E157" s="96"/>
      <c r="F157" s="97"/>
      <c r="G157" s="19"/>
      <c r="H157" s="22" t="str">
        <f>IF($M157="", "", IF(COUNTIF('Extra Locations'!$B$7:$B$3051, $M157)&gt;0, $Q$4, $Q$5))</f>
        <v/>
      </c>
      <c r="I157" s="19"/>
      <c r="J157" s="22" t="str">
        <f t="shared" si="38"/>
        <v/>
      </c>
      <c r="K157" s="19"/>
      <c r="M157" s="22" t="str">
        <f t="shared" si="39"/>
        <v/>
      </c>
      <c r="O157" s="22" t="str">
        <f t="shared" si="40"/>
        <v/>
      </c>
      <c r="P157" s="22" t="str">
        <f t="shared" si="41"/>
        <v/>
      </c>
      <c r="Q157" s="22" t="str">
        <f>IF($M157="", "", IF(COUNTIF($M$11:$M156, $M157)&gt;0, "", IF($H157=$Q$4, "X", "")))</f>
        <v/>
      </c>
      <c r="S157" s="22" t="str">
        <f>IF(OR($O157="", $P157="", $Q157=""), "", MAX($S$10:$S156)+1)</f>
        <v/>
      </c>
      <c r="U157" s="22">
        <v>147</v>
      </c>
      <c r="V157" s="22" t="str">
        <f t="shared" si="42"/>
        <v/>
      </c>
      <c r="W157" s="49" t="str">
        <f t="shared" si="43"/>
        <v/>
      </c>
      <c r="X157" s="53" t="str">
        <f>IF($V157="", "", IF(IFERROR(INDEX('Extra Locations'!$D$7:$D$3051, MATCH($V157, 'Extra Locations'!$B$7:$B$3051, 0)), "")="", "", IFERROR(INDEX('Extra Locations'!$D$7:$D$3051, MATCH($V157, 'Extra Locations'!$B$7:$B$3051, 0)), "")))</f>
        <v/>
      </c>
      <c r="Y157" s="53" t="str">
        <f>IF($V157="", "", IF(IFERROR(INDEX('Extra Locations'!$C$7:$C$3051, MATCH($V157, 'Extra Locations'!$B$7:$B$3051, 0)), "")="", "", IFERROR(INDEX('Extra Locations'!$C$7:$C$3051, MATCH($V157, 'Extra Locations'!$B$7:$B$3051, 0)), "")))</f>
        <v/>
      </c>
      <c r="AA157" s="25" t="str">
        <f>IF('Extra Locations'!$AC153="", "", 'Extra Locations'!$AC153)</f>
        <v>BB2</v>
      </c>
      <c r="AC157" s="22" t="str">
        <f t="shared" si="44"/>
        <v/>
      </c>
      <c r="AE157" s="75" t="e">
        <f t="shared" si="45"/>
        <v>#N/A</v>
      </c>
      <c r="AF157" s="76" t="e">
        <f t="shared" si="46"/>
        <v>#N/A</v>
      </c>
      <c r="AG157" s="75" t="e">
        <f t="shared" si="47"/>
        <v>#N/A</v>
      </c>
      <c r="AH157" s="76" t="e">
        <f t="shared" si="48"/>
        <v>#N/A</v>
      </c>
      <c r="AI157" s="75" t="e">
        <f t="shared" si="49"/>
        <v>#N/A</v>
      </c>
      <c r="AJ157" s="76" t="e">
        <f t="shared" si="50"/>
        <v>#N/A</v>
      </c>
      <c r="AK157" s="75" t="e">
        <f t="shared" si="51"/>
        <v>#N/A</v>
      </c>
      <c r="AL157" s="76" t="e">
        <f t="shared" si="52"/>
        <v>#N/A</v>
      </c>
      <c r="AM157" s="75" t="e">
        <f t="shared" si="53"/>
        <v>#N/A</v>
      </c>
      <c r="AN157" s="76" t="e">
        <f t="shared" si="54"/>
        <v>#N/A</v>
      </c>
      <c r="AO157" s="75" t="e">
        <f t="shared" si="55"/>
        <v>#N/A</v>
      </c>
      <c r="AP157" s="76" t="e">
        <f t="shared" si="56"/>
        <v>#N/A</v>
      </c>
    </row>
    <row r="158" spans="1:42" x14ac:dyDescent="0.25">
      <c r="A158" s="19"/>
      <c r="B158" s="94"/>
      <c r="C158" s="95"/>
      <c r="D158" s="95"/>
      <c r="E158" s="96"/>
      <c r="F158" s="97"/>
      <c r="G158" s="19"/>
      <c r="H158" s="22" t="str">
        <f>IF($M158="", "", IF(COUNTIF('Extra Locations'!$B$7:$B$3051, $M158)&gt;0, $Q$4, $Q$5))</f>
        <v/>
      </c>
      <c r="I158" s="19"/>
      <c r="J158" s="22" t="str">
        <f t="shared" si="38"/>
        <v/>
      </c>
      <c r="K158" s="19"/>
      <c r="M158" s="22" t="str">
        <f t="shared" si="39"/>
        <v/>
      </c>
      <c r="O158" s="22" t="str">
        <f t="shared" si="40"/>
        <v/>
      </c>
      <c r="P158" s="22" t="str">
        <f t="shared" si="41"/>
        <v/>
      </c>
      <c r="Q158" s="22" t="str">
        <f>IF($M158="", "", IF(COUNTIF($M$11:$M157, $M158)&gt;0, "", IF($H158=$Q$4, "X", "")))</f>
        <v/>
      </c>
      <c r="S158" s="22" t="str">
        <f>IF(OR($O158="", $P158="", $Q158=""), "", MAX($S$10:$S157)+1)</f>
        <v/>
      </c>
      <c r="U158" s="22">
        <v>148</v>
      </c>
      <c r="V158" s="22" t="str">
        <f t="shared" si="42"/>
        <v/>
      </c>
      <c r="W158" s="49" t="str">
        <f t="shared" si="43"/>
        <v/>
      </c>
      <c r="X158" s="53" t="str">
        <f>IF($V158="", "", IF(IFERROR(INDEX('Extra Locations'!$D$7:$D$3051, MATCH($V158, 'Extra Locations'!$B$7:$B$3051, 0)), "")="", "", IFERROR(INDEX('Extra Locations'!$D$7:$D$3051, MATCH($V158, 'Extra Locations'!$B$7:$B$3051, 0)), "")))</f>
        <v/>
      </c>
      <c r="Y158" s="53" t="str">
        <f>IF($V158="", "", IF(IFERROR(INDEX('Extra Locations'!$C$7:$C$3051, MATCH($V158, 'Extra Locations'!$B$7:$B$3051, 0)), "")="", "", IFERROR(INDEX('Extra Locations'!$C$7:$C$3051, MATCH($V158, 'Extra Locations'!$B$7:$B$3051, 0)), "")))</f>
        <v/>
      </c>
      <c r="AA158" s="25" t="str">
        <f>IF('Extra Locations'!$AC154="", "", 'Extra Locations'!$AC154)</f>
        <v>BB3</v>
      </c>
      <c r="AC158" s="22" t="str">
        <f t="shared" si="44"/>
        <v/>
      </c>
      <c r="AE158" s="75" t="e">
        <f t="shared" si="45"/>
        <v>#N/A</v>
      </c>
      <c r="AF158" s="76" t="e">
        <f t="shared" si="46"/>
        <v>#N/A</v>
      </c>
      <c r="AG158" s="75" t="e">
        <f t="shared" si="47"/>
        <v>#N/A</v>
      </c>
      <c r="AH158" s="76" t="e">
        <f t="shared" si="48"/>
        <v>#N/A</v>
      </c>
      <c r="AI158" s="75" t="e">
        <f t="shared" si="49"/>
        <v>#N/A</v>
      </c>
      <c r="AJ158" s="76" t="e">
        <f t="shared" si="50"/>
        <v>#N/A</v>
      </c>
      <c r="AK158" s="75" t="e">
        <f t="shared" si="51"/>
        <v>#N/A</v>
      </c>
      <c r="AL158" s="76" t="e">
        <f t="shared" si="52"/>
        <v>#N/A</v>
      </c>
      <c r="AM158" s="75" t="e">
        <f t="shared" si="53"/>
        <v>#N/A</v>
      </c>
      <c r="AN158" s="76" t="e">
        <f t="shared" si="54"/>
        <v>#N/A</v>
      </c>
      <c r="AO158" s="75" t="e">
        <f t="shared" si="55"/>
        <v>#N/A</v>
      </c>
      <c r="AP158" s="76" t="e">
        <f t="shared" si="56"/>
        <v>#N/A</v>
      </c>
    </row>
    <row r="159" spans="1:42" x14ac:dyDescent="0.25">
      <c r="A159" s="19"/>
      <c r="B159" s="94"/>
      <c r="C159" s="95"/>
      <c r="D159" s="95"/>
      <c r="E159" s="96"/>
      <c r="F159" s="97"/>
      <c r="G159" s="19"/>
      <c r="H159" s="22" t="str">
        <f>IF($M159="", "", IF(COUNTIF('Extra Locations'!$B$7:$B$3051, $M159)&gt;0, $Q$4, $Q$5))</f>
        <v/>
      </c>
      <c r="I159" s="19"/>
      <c r="J159" s="22" t="str">
        <f t="shared" si="38"/>
        <v/>
      </c>
      <c r="K159" s="19"/>
      <c r="M159" s="22" t="str">
        <f t="shared" si="39"/>
        <v/>
      </c>
      <c r="O159" s="22" t="str">
        <f t="shared" si="40"/>
        <v/>
      </c>
      <c r="P159" s="22" t="str">
        <f t="shared" si="41"/>
        <v/>
      </c>
      <c r="Q159" s="22" t="str">
        <f>IF($M159="", "", IF(COUNTIF($M$11:$M158, $M159)&gt;0, "", IF($H159=$Q$4, "X", "")))</f>
        <v/>
      </c>
      <c r="S159" s="22" t="str">
        <f>IF(OR($O159="", $P159="", $Q159=""), "", MAX($S$10:$S158)+1)</f>
        <v/>
      </c>
      <c r="U159" s="22">
        <v>149</v>
      </c>
      <c r="V159" s="22" t="str">
        <f t="shared" si="42"/>
        <v/>
      </c>
      <c r="W159" s="49" t="str">
        <f t="shared" si="43"/>
        <v/>
      </c>
      <c r="X159" s="53" t="str">
        <f>IF($V159="", "", IF(IFERROR(INDEX('Extra Locations'!$D$7:$D$3051, MATCH($V159, 'Extra Locations'!$B$7:$B$3051, 0)), "")="", "", IFERROR(INDEX('Extra Locations'!$D$7:$D$3051, MATCH($V159, 'Extra Locations'!$B$7:$B$3051, 0)), "")))</f>
        <v/>
      </c>
      <c r="Y159" s="53" t="str">
        <f>IF($V159="", "", IF(IFERROR(INDEX('Extra Locations'!$C$7:$C$3051, MATCH($V159, 'Extra Locations'!$B$7:$B$3051, 0)), "")="", "", IFERROR(INDEX('Extra Locations'!$C$7:$C$3051, MATCH($V159, 'Extra Locations'!$B$7:$B$3051, 0)), "")))</f>
        <v/>
      </c>
      <c r="AA159" s="25" t="str">
        <f>IF('Extra Locations'!$AC155="", "", 'Extra Locations'!$AC155)</f>
        <v>BB4</v>
      </c>
      <c r="AC159" s="22" t="str">
        <f t="shared" si="44"/>
        <v/>
      </c>
      <c r="AE159" s="75" t="e">
        <f t="shared" si="45"/>
        <v>#N/A</v>
      </c>
      <c r="AF159" s="76" t="e">
        <f t="shared" si="46"/>
        <v>#N/A</v>
      </c>
      <c r="AG159" s="75" t="e">
        <f t="shared" si="47"/>
        <v>#N/A</v>
      </c>
      <c r="AH159" s="76" t="e">
        <f t="shared" si="48"/>
        <v>#N/A</v>
      </c>
      <c r="AI159" s="75" t="e">
        <f t="shared" si="49"/>
        <v>#N/A</v>
      </c>
      <c r="AJ159" s="76" t="e">
        <f t="shared" si="50"/>
        <v>#N/A</v>
      </c>
      <c r="AK159" s="75" t="e">
        <f t="shared" si="51"/>
        <v>#N/A</v>
      </c>
      <c r="AL159" s="76" t="e">
        <f t="shared" si="52"/>
        <v>#N/A</v>
      </c>
      <c r="AM159" s="75" t="e">
        <f t="shared" si="53"/>
        <v>#N/A</v>
      </c>
      <c r="AN159" s="76" t="e">
        <f t="shared" si="54"/>
        <v>#N/A</v>
      </c>
      <c r="AO159" s="75" t="e">
        <f t="shared" si="55"/>
        <v>#N/A</v>
      </c>
      <c r="AP159" s="76" t="e">
        <f t="shared" si="56"/>
        <v>#N/A</v>
      </c>
    </row>
    <row r="160" spans="1:42" x14ac:dyDescent="0.25">
      <c r="A160" s="19"/>
      <c r="B160" s="94"/>
      <c r="C160" s="95"/>
      <c r="D160" s="95"/>
      <c r="E160" s="96"/>
      <c r="F160" s="97"/>
      <c r="G160" s="19"/>
      <c r="H160" s="22" t="str">
        <f>IF($M160="", "", IF(COUNTIF('Extra Locations'!$B$7:$B$3051, $M160)&gt;0, $Q$4, $Q$5))</f>
        <v/>
      </c>
      <c r="I160" s="19"/>
      <c r="J160" s="22" t="str">
        <f t="shared" si="38"/>
        <v/>
      </c>
      <c r="K160" s="19"/>
      <c r="M160" s="22" t="str">
        <f t="shared" si="39"/>
        <v/>
      </c>
      <c r="O160" s="22" t="str">
        <f t="shared" si="40"/>
        <v/>
      </c>
      <c r="P160" s="22" t="str">
        <f t="shared" si="41"/>
        <v/>
      </c>
      <c r="Q160" s="22" t="str">
        <f>IF($M160="", "", IF(COUNTIF($M$11:$M159, $M160)&gt;0, "", IF($H160=$Q$4, "X", "")))</f>
        <v/>
      </c>
      <c r="S160" s="22" t="str">
        <f>IF(OR($O160="", $P160="", $Q160=""), "", MAX($S$10:$S159)+1)</f>
        <v/>
      </c>
      <c r="U160" s="22">
        <v>150</v>
      </c>
      <c r="V160" s="22" t="str">
        <f t="shared" si="42"/>
        <v/>
      </c>
      <c r="W160" s="49" t="str">
        <f t="shared" si="43"/>
        <v/>
      </c>
      <c r="X160" s="53" t="str">
        <f>IF($V160="", "", IF(IFERROR(INDEX('Extra Locations'!$D$7:$D$3051, MATCH($V160, 'Extra Locations'!$B$7:$B$3051, 0)), "")="", "", IFERROR(INDEX('Extra Locations'!$D$7:$D$3051, MATCH($V160, 'Extra Locations'!$B$7:$B$3051, 0)), "")))</f>
        <v/>
      </c>
      <c r="Y160" s="53" t="str">
        <f>IF($V160="", "", IF(IFERROR(INDEX('Extra Locations'!$C$7:$C$3051, MATCH($V160, 'Extra Locations'!$B$7:$B$3051, 0)), "")="", "", IFERROR(INDEX('Extra Locations'!$C$7:$C$3051, MATCH($V160, 'Extra Locations'!$B$7:$B$3051, 0)), "")))</f>
        <v/>
      </c>
      <c r="AA160" s="25" t="str">
        <f>IF('Extra Locations'!$AC156="", "", 'Extra Locations'!$AC156)</f>
        <v>BB5</v>
      </c>
      <c r="AC160" s="22" t="str">
        <f t="shared" si="44"/>
        <v/>
      </c>
      <c r="AE160" s="75" t="e">
        <f t="shared" si="45"/>
        <v>#N/A</v>
      </c>
      <c r="AF160" s="76" t="e">
        <f t="shared" si="46"/>
        <v>#N/A</v>
      </c>
      <c r="AG160" s="75" t="e">
        <f t="shared" si="47"/>
        <v>#N/A</v>
      </c>
      <c r="AH160" s="76" t="e">
        <f t="shared" si="48"/>
        <v>#N/A</v>
      </c>
      <c r="AI160" s="75" t="e">
        <f t="shared" si="49"/>
        <v>#N/A</v>
      </c>
      <c r="AJ160" s="76" t="e">
        <f t="shared" si="50"/>
        <v>#N/A</v>
      </c>
      <c r="AK160" s="75" t="e">
        <f t="shared" si="51"/>
        <v>#N/A</v>
      </c>
      <c r="AL160" s="76" t="e">
        <f t="shared" si="52"/>
        <v>#N/A</v>
      </c>
      <c r="AM160" s="75" t="e">
        <f t="shared" si="53"/>
        <v>#N/A</v>
      </c>
      <c r="AN160" s="76" t="e">
        <f t="shared" si="54"/>
        <v>#N/A</v>
      </c>
      <c r="AO160" s="75" t="e">
        <f t="shared" si="55"/>
        <v>#N/A</v>
      </c>
      <c r="AP160" s="76" t="e">
        <f t="shared" si="56"/>
        <v>#N/A</v>
      </c>
    </row>
    <row r="161" spans="1:42" x14ac:dyDescent="0.25">
      <c r="A161" s="19"/>
      <c r="B161" s="94"/>
      <c r="C161" s="95"/>
      <c r="D161" s="95"/>
      <c r="E161" s="96"/>
      <c r="F161" s="97"/>
      <c r="G161" s="19"/>
      <c r="H161" s="22" t="str">
        <f>IF($M161="", "", IF(COUNTIF('Extra Locations'!$B$7:$B$3051, $M161)&gt;0, $Q$4, $Q$5))</f>
        <v/>
      </c>
      <c r="I161" s="19"/>
      <c r="J161" s="22" t="str">
        <f t="shared" si="38"/>
        <v/>
      </c>
      <c r="K161" s="19"/>
      <c r="M161" s="22" t="str">
        <f t="shared" si="39"/>
        <v/>
      </c>
      <c r="O161" s="22" t="str">
        <f t="shared" si="40"/>
        <v/>
      </c>
      <c r="P161" s="22" t="str">
        <f t="shared" si="41"/>
        <v/>
      </c>
      <c r="Q161" s="22" t="str">
        <f>IF($M161="", "", IF(COUNTIF($M$11:$M160, $M161)&gt;0, "", IF($H161=$Q$4, "X", "")))</f>
        <v/>
      </c>
      <c r="S161" s="22" t="str">
        <f>IF(OR($O161="", $P161="", $Q161=""), "", MAX($S$10:$S160)+1)</f>
        <v/>
      </c>
      <c r="U161" s="22">
        <v>151</v>
      </c>
      <c r="V161" s="22" t="str">
        <f t="shared" si="42"/>
        <v/>
      </c>
      <c r="W161" s="49" t="str">
        <f t="shared" si="43"/>
        <v/>
      </c>
      <c r="X161" s="53" t="str">
        <f>IF($V161="", "", IF(IFERROR(INDEX('Extra Locations'!$D$7:$D$3051, MATCH($V161, 'Extra Locations'!$B$7:$B$3051, 0)), "")="", "", IFERROR(INDEX('Extra Locations'!$D$7:$D$3051, MATCH($V161, 'Extra Locations'!$B$7:$B$3051, 0)), "")))</f>
        <v/>
      </c>
      <c r="Y161" s="53" t="str">
        <f>IF($V161="", "", IF(IFERROR(INDEX('Extra Locations'!$C$7:$C$3051, MATCH($V161, 'Extra Locations'!$B$7:$B$3051, 0)), "")="", "", IFERROR(INDEX('Extra Locations'!$C$7:$C$3051, MATCH($V161, 'Extra Locations'!$B$7:$B$3051, 0)), "")))</f>
        <v/>
      </c>
      <c r="AA161" s="25" t="str">
        <f>IF('Extra Locations'!$AC157="", "", 'Extra Locations'!$AC157)</f>
        <v>BB6</v>
      </c>
      <c r="AC161" s="22" t="str">
        <f t="shared" si="44"/>
        <v/>
      </c>
      <c r="AE161" s="75" t="e">
        <f t="shared" si="45"/>
        <v>#N/A</v>
      </c>
      <c r="AF161" s="76" t="e">
        <f t="shared" si="46"/>
        <v>#N/A</v>
      </c>
      <c r="AG161" s="75" t="e">
        <f t="shared" si="47"/>
        <v>#N/A</v>
      </c>
      <c r="AH161" s="76" t="e">
        <f t="shared" si="48"/>
        <v>#N/A</v>
      </c>
      <c r="AI161" s="75" t="e">
        <f t="shared" si="49"/>
        <v>#N/A</v>
      </c>
      <c r="AJ161" s="76" t="e">
        <f t="shared" si="50"/>
        <v>#N/A</v>
      </c>
      <c r="AK161" s="75" t="e">
        <f t="shared" si="51"/>
        <v>#N/A</v>
      </c>
      <c r="AL161" s="76" t="e">
        <f t="shared" si="52"/>
        <v>#N/A</v>
      </c>
      <c r="AM161" s="75" t="e">
        <f t="shared" si="53"/>
        <v>#N/A</v>
      </c>
      <c r="AN161" s="76" t="e">
        <f t="shared" si="54"/>
        <v>#N/A</v>
      </c>
      <c r="AO161" s="75" t="e">
        <f t="shared" si="55"/>
        <v>#N/A</v>
      </c>
      <c r="AP161" s="76" t="e">
        <f t="shared" si="56"/>
        <v>#N/A</v>
      </c>
    </row>
    <row r="162" spans="1:42" x14ac:dyDescent="0.25">
      <c r="A162" s="19"/>
      <c r="B162" s="94"/>
      <c r="C162" s="95"/>
      <c r="D162" s="95"/>
      <c r="E162" s="96"/>
      <c r="F162" s="97"/>
      <c r="G162" s="19"/>
      <c r="H162" s="22" t="str">
        <f>IF($M162="", "", IF(COUNTIF('Extra Locations'!$B$7:$B$3051, $M162)&gt;0, $Q$4, $Q$5))</f>
        <v/>
      </c>
      <c r="I162" s="19"/>
      <c r="J162" s="22" t="str">
        <f t="shared" si="38"/>
        <v/>
      </c>
      <c r="K162" s="19"/>
      <c r="M162" s="22" t="str">
        <f t="shared" si="39"/>
        <v/>
      </c>
      <c r="O162" s="22" t="str">
        <f t="shared" si="40"/>
        <v/>
      </c>
      <c r="P162" s="22" t="str">
        <f t="shared" si="41"/>
        <v/>
      </c>
      <c r="Q162" s="22" t="str">
        <f>IF($M162="", "", IF(COUNTIF($M$11:$M161, $M162)&gt;0, "", IF($H162=$Q$4, "X", "")))</f>
        <v/>
      </c>
      <c r="S162" s="22" t="str">
        <f>IF(OR($O162="", $P162="", $Q162=""), "", MAX($S$10:$S161)+1)</f>
        <v/>
      </c>
      <c r="U162" s="22">
        <v>152</v>
      </c>
      <c r="V162" s="22" t="str">
        <f t="shared" si="42"/>
        <v/>
      </c>
      <c r="W162" s="49" t="str">
        <f t="shared" si="43"/>
        <v/>
      </c>
      <c r="X162" s="53" t="str">
        <f>IF($V162="", "", IF(IFERROR(INDEX('Extra Locations'!$D$7:$D$3051, MATCH($V162, 'Extra Locations'!$B$7:$B$3051, 0)), "")="", "", IFERROR(INDEX('Extra Locations'!$D$7:$D$3051, MATCH($V162, 'Extra Locations'!$B$7:$B$3051, 0)), "")))</f>
        <v/>
      </c>
      <c r="Y162" s="53" t="str">
        <f>IF($V162="", "", IF(IFERROR(INDEX('Extra Locations'!$C$7:$C$3051, MATCH($V162, 'Extra Locations'!$B$7:$B$3051, 0)), "")="", "", IFERROR(INDEX('Extra Locations'!$C$7:$C$3051, MATCH($V162, 'Extra Locations'!$B$7:$B$3051, 0)), "")))</f>
        <v/>
      </c>
      <c r="AA162" s="25" t="str">
        <f>IF('Extra Locations'!$AC158="", "", 'Extra Locations'!$AC158)</f>
        <v>BB7</v>
      </c>
      <c r="AC162" s="22" t="str">
        <f t="shared" si="44"/>
        <v/>
      </c>
      <c r="AE162" s="75" t="e">
        <f t="shared" si="45"/>
        <v>#N/A</v>
      </c>
      <c r="AF162" s="76" t="e">
        <f t="shared" si="46"/>
        <v>#N/A</v>
      </c>
      <c r="AG162" s="75" t="e">
        <f t="shared" si="47"/>
        <v>#N/A</v>
      </c>
      <c r="AH162" s="76" t="e">
        <f t="shared" si="48"/>
        <v>#N/A</v>
      </c>
      <c r="AI162" s="75" t="e">
        <f t="shared" si="49"/>
        <v>#N/A</v>
      </c>
      <c r="AJ162" s="76" t="e">
        <f t="shared" si="50"/>
        <v>#N/A</v>
      </c>
      <c r="AK162" s="75" t="e">
        <f t="shared" si="51"/>
        <v>#N/A</v>
      </c>
      <c r="AL162" s="76" t="e">
        <f t="shared" si="52"/>
        <v>#N/A</v>
      </c>
      <c r="AM162" s="75" t="e">
        <f t="shared" si="53"/>
        <v>#N/A</v>
      </c>
      <c r="AN162" s="76" t="e">
        <f t="shared" si="54"/>
        <v>#N/A</v>
      </c>
      <c r="AO162" s="75" t="e">
        <f t="shared" si="55"/>
        <v>#N/A</v>
      </c>
      <c r="AP162" s="76" t="e">
        <f t="shared" si="56"/>
        <v>#N/A</v>
      </c>
    </row>
    <row r="163" spans="1:42" x14ac:dyDescent="0.25">
      <c r="A163" s="19"/>
      <c r="B163" s="94"/>
      <c r="C163" s="95"/>
      <c r="D163" s="95"/>
      <c r="E163" s="96"/>
      <c r="F163" s="97"/>
      <c r="G163" s="19"/>
      <c r="H163" s="22" t="str">
        <f>IF($M163="", "", IF(COUNTIF('Extra Locations'!$B$7:$B$3051, $M163)&gt;0, $Q$4, $Q$5))</f>
        <v/>
      </c>
      <c r="I163" s="19"/>
      <c r="J163" s="22" t="str">
        <f t="shared" si="38"/>
        <v/>
      </c>
      <c r="K163" s="19"/>
      <c r="M163" s="22" t="str">
        <f t="shared" si="39"/>
        <v/>
      </c>
      <c r="O163" s="22" t="str">
        <f t="shared" si="40"/>
        <v/>
      </c>
      <c r="P163" s="22" t="str">
        <f t="shared" si="41"/>
        <v/>
      </c>
      <c r="Q163" s="22" t="str">
        <f>IF($M163="", "", IF(COUNTIF($M$11:$M162, $M163)&gt;0, "", IF($H163=$Q$4, "X", "")))</f>
        <v/>
      </c>
      <c r="S163" s="22" t="str">
        <f>IF(OR($O163="", $P163="", $Q163=""), "", MAX($S$10:$S162)+1)</f>
        <v/>
      </c>
      <c r="U163" s="22">
        <v>153</v>
      </c>
      <c r="V163" s="22" t="str">
        <f t="shared" si="42"/>
        <v/>
      </c>
      <c r="W163" s="49" t="str">
        <f t="shared" si="43"/>
        <v/>
      </c>
      <c r="X163" s="53" t="str">
        <f>IF($V163="", "", IF(IFERROR(INDEX('Extra Locations'!$D$7:$D$3051, MATCH($V163, 'Extra Locations'!$B$7:$B$3051, 0)), "")="", "", IFERROR(INDEX('Extra Locations'!$D$7:$D$3051, MATCH($V163, 'Extra Locations'!$B$7:$B$3051, 0)), "")))</f>
        <v/>
      </c>
      <c r="Y163" s="53" t="str">
        <f>IF($V163="", "", IF(IFERROR(INDEX('Extra Locations'!$C$7:$C$3051, MATCH($V163, 'Extra Locations'!$B$7:$B$3051, 0)), "")="", "", IFERROR(INDEX('Extra Locations'!$C$7:$C$3051, MATCH($V163, 'Extra Locations'!$B$7:$B$3051, 0)), "")))</f>
        <v/>
      </c>
      <c r="AA163" s="25" t="str">
        <f>IF('Extra Locations'!$AC159="", "", 'Extra Locations'!$AC159)</f>
        <v>BB8</v>
      </c>
      <c r="AC163" s="22" t="str">
        <f t="shared" si="44"/>
        <v/>
      </c>
      <c r="AE163" s="75" t="e">
        <f t="shared" si="45"/>
        <v>#N/A</v>
      </c>
      <c r="AF163" s="76" t="e">
        <f t="shared" si="46"/>
        <v>#N/A</v>
      </c>
      <c r="AG163" s="75" t="e">
        <f t="shared" si="47"/>
        <v>#N/A</v>
      </c>
      <c r="AH163" s="76" t="e">
        <f t="shared" si="48"/>
        <v>#N/A</v>
      </c>
      <c r="AI163" s="75" t="e">
        <f t="shared" si="49"/>
        <v>#N/A</v>
      </c>
      <c r="AJ163" s="76" t="e">
        <f t="shared" si="50"/>
        <v>#N/A</v>
      </c>
      <c r="AK163" s="75" t="e">
        <f t="shared" si="51"/>
        <v>#N/A</v>
      </c>
      <c r="AL163" s="76" t="e">
        <f t="shared" si="52"/>
        <v>#N/A</v>
      </c>
      <c r="AM163" s="75" t="e">
        <f t="shared" si="53"/>
        <v>#N/A</v>
      </c>
      <c r="AN163" s="76" t="e">
        <f t="shared" si="54"/>
        <v>#N/A</v>
      </c>
      <c r="AO163" s="75" t="e">
        <f t="shared" si="55"/>
        <v>#N/A</v>
      </c>
      <c r="AP163" s="76" t="e">
        <f t="shared" si="56"/>
        <v>#N/A</v>
      </c>
    </row>
    <row r="164" spans="1:42" x14ac:dyDescent="0.25">
      <c r="A164" s="19"/>
      <c r="B164" s="94"/>
      <c r="C164" s="95"/>
      <c r="D164" s="95"/>
      <c r="E164" s="96"/>
      <c r="F164" s="97"/>
      <c r="G164" s="19"/>
      <c r="H164" s="22" t="str">
        <f>IF($M164="", "", IF(COUNTIF('Extra Locations'!$B$7:$B$3051, $M164)&gt;0, $Q$4, $Q$5))</f>
        <v/>
      </c>
      <c r="I164" s="19"/>
      <c r="J164" s="22" t="str">
        <f t="shared" si="38"/>
        <v/>
      </c>
      <c r="K164" s="19"/>
      <c r="M164" s="22" t="str">
        <f t="shared" si="39"/>
        <v/>
      </c>
      <c r="O164" s="22" t="str">
        <f t="shared" si="40"/>
        <v/>
      </c>
      <c r="P164" s="22" t="str">
        <f t="shared" si="41"/>
        <v/>
      </c>
      <c r="Q164" s="22" t="str">
        <f>IF($M164="", "", IF(COUNTIF($M$11:$M163, $M164)&gt;0, "", IF($H164=$Q$4, "X", "")))</f>
        <v/>
      </c>
      <c r="S164" s="22" t="str">
        <f>IF(OR($O164="", $P164="", $Q164=""), "", MAX($S$10:$S163)+1)</f>
        <v/>
      </c>
      <c r="U164" s="22">
        <v>154</v>
      </c>
      <c r="V164" s="22" t="str">
        <f t="shared" si="42"/>
        <v/>
      </c>
      <c r="W164" s="49" t="str">
        <f t="shared" si="43"/>
        <v/>
      </c>
      <c r="X164" s="53" t="str">
        <f>IF($V164="", "", IF(IFERROR(INDEX('Extra Locations'!$D$7:$D$3051, MATCH($V164, 'Extra Locations'!$B$7:$B$3051, 0)), "")="", "", IFERROR(INDEX('Extra Locations'!$D$7:$D$3051, MATCH($V164, 'Extra Locations'!$B$7:$B$3051, 0)), "")))</f>
        <v/>
      </c>
      <c r="Y164" s="53" t="str">
        <f>IF($V164="", "", IF(IFERROR(INDEX('Extra Locations'!$C$7:$C$3051, MATCH($V164, 'Extra Locations'!$B$7:$B$3051, 0)), "")="", "", IFERROR(INDEX('Extra Locations'!$C$7:$C$3051, MATCH($V164, 'Extra Locations'!$B$7:$B$3051, 0)), "")))</f>
        <v/>
      </c>
      <c r="AA164" s="25" t="str">
        <f>IF('Extra Locations'!$AC160="", "", 'Extra Locations'!$AC160)</f>
        <v>BB9</v>
      </c>
      <c r="AC164" s="22" t="str">
        <f t="shared" si="44"/>
        <v/>
      </c>
      <c r="AE164" s="75" t="e">
        <f t="shared" si="45"/>
        <v>#N/A</v>
      </c>
      <c r="AF164" s="76" t="e">
        <f t="shared" si="46"/>
        <v>#N/A</v>
      </c>
      <c r="AG164" s="75" t="e">
        <f t="shared" si="47"/>
        <v>#N/A</v>
      </c>
      <c r="AH164" s="76" t="e">
        <f t="shared" si="48"/>
        <v>#N/A</v>
      </c>
      <c r="AI164" s="75" t="e">
        <f t="shared" si="49"/>
        <v>#N/A</v>
      </c>
      <c r="AJ164" s="76" t="e">
        <f t="shared" si="50"/>
        <v>#N/A</v>
      </c>
      <c r="AK164" s="75" t="e">
        <f t="shared" si="51"/>
        <v>#N/A</v>
      </c>
      <c r="AL164" s="76" t="e">
        <f t="shared" si="52"/>
        <v>#N/A</v>
      </c>
      <c r="AM164" s="75" t="e">
        <f t="shared" si="53"/>
        <v>#N/A</v>
      </c>
      <c r="AN164" s="76" t="e">
        <f t="shared" si="54"/>
        <v>#N/A</v>
      </c>
      <c r="AO164" s="75" t="e">
        <f t="shared" si="55"/>
        <v>#N/A</v>
      </c>
      <c r="AP164" s="76" t="e">
        <f t="shared" si="56"/>
        <v>#N/A</v>
      </c>
    </row>
    <row r="165" spans="1:42" x14ac:dyDescent="0.25">
      <c r="A165" s="19"/>
      <c r="B165" s="94"/>
      <c r="C165" s="95"/>
      <c r="D165" s="95"/>
      <c r="E165" s="96"/>
      <c r="F165" s="97"/>
      <c r="G165" s="19"/>
      <c r="H165" s="22" t="str">
        <f>IF($M165="", "", IF(COUNTIF('Extra Locations'!$B$7:$B$3051, $M165)&gt;0, $Q$4, $Q$5))</f>
        <v/>
      </c>
      <c r="I165" s="19"/>
      <c r="J165" s="22" t="str">
        <f t="shared" si="38"/>
        <v/>
      </c>
      <c r="K165" s="19"/>
      <c r="M165" s="22" t="str">
        <f t="shared" si="39"/>
        <v/>
      </c>
      <c r="O165" s="22" t="str">
        <f t="shared" si="40"/>
        <v/>
      </c>
      <c r="P165" s="22" t="str">
        <f t="shared" si="41"/>
        <v/>
      </c>
      <c r="Q165" s="22" t="str">
        <f>IF($M165="", "", IF(COUNTIF($M$11:$M164, $M165)&gt;0, "", IF($H165=$Q$4, "X", "")))</f>
        <v/>
      </c>
      <c r="S165" s="22" t="str">
        <f>IF(OR($O165="", $P165="", $Q165=""), "", MAX($S$10:$S164)+1)</f>
        <v/>
      </c>
      <c r="U165" s="22">
        <v>155</v>
      </c>
      <c r="V165" s="22" t="str">
        <f t="shared" si="42"/>
        <v/>
      </c>
      <c r="W165" s="49" t="str">
        <f t="shared" si="43"/>
        <v/>
      </c>
      <c r="X165" s="53" t="str">
        <f>IF($V165="", "", IF(IFERROR(INDEX('Extra Locations'!$D$7:$D$3051, MATCH($V165, 'Extra Locations'!$B$7:$B$3051, 0)), "")="", "", IFERROR(INDEX('Extra Locations'!$D$7:$D$3051, MATCH($V165, 'Extra Locations'!$B$7:$B$3051, 0)), "")))</f>
        <v/>
      </c>
      <c r="Y165" s="53" t="str">
        <f>IF($V165="", "", IF(IFERROR(INDEX('Extra Locations'!$C$7:$C$3051, MATCH($V165, 'Extra Locations'!$B$7:$B$3051, 0)), "")="", "", IFERROR(INDEX('Extra Locations'!$C$7:$C$3051, MATCH($V165, 'Extra Locations'!$B$7:$B$3051, 0)), "")))</f>
        <v/>
      </c>
      <c r="AA165" s="25" t="str">
        <f>IF('Extra Locations'!$AC161="", "", 'Extra Locations'!$AC161)</f>
        <v>BB94</v>
      </c>
      <c r="AC165" s="22" t="str">
        <f t="shared" si="44"/>
        <v/>
      </c>
      <c r="AE165" s="75" t="e">
        <f t="shared" si="45"/>
        <v>#N/A</v>
      </c>
      <c r="AF165" s="76" t="e">
        <f t="shared" si="46"/>
        <v>#N/A</v>
      </c>
      <c r="AG165" s="75" t="e">
        <f t="shared" si="47"/>
        <v>#N/A</v>
      </c>
      <c r="AH165" s="76" t="e">
        <f t="shared" si="48"/>
        <v>#N/A</v>
      </c>
      <c r="AI165" s="75" t="e">
        <f t="shared" si="49"/>
        <v>#N/A</v>
      </c>
      <c r="AJ165" s="76" t="e">
        <f t="shared" si="50"/>
        <v>#N/A</v>
      </c>
      <c r="AK165" s="75" t="e">
        <f t="shared" si="51"/>
        <v>#N/A</v>
      </c>
      <c r="AL165" s="76" t="e">
        <f t="shared" si="52"/>
        <v>#N/A</v>
      </c>
      <c r="AM165" s="75" t="e">
        <f t="shared" si="53"/>
        <v>#N/A</v>
      </c>
      <c r="AN165" s="76" t="e">
        <f t="shared" si="54"/>
        <v>#N/A</v>
      </c>
      <c r="AO165" s="75" t="e">
        <f t="shared" si="55"/>
        <v>#N/A</v>
      </c>
      <c r="AP165" s="76" t="e">
        <f t="shared" si="56"/>
        <v>#N/A</v>
      </c>
    </row>
    <row r="166" spans="1:42" x14ac:dyDescent="0.25">
      <c r="A166" s="19"/>
      <c r="B166" s="94"/>
      <c r="C166" s="95"/>
      <c r="D166" s="95"/>
      <c r="E166" s="96"/>
      <c r="F166" s="97"/>
      <c r="G166" s="19"/>
      <c r="H166" s="22" t="str">
        <f>IF($M166="", "", IF(COUNTIF('Extra Locations'!$B$7:$B$3051, $M166)&gt;0, $Q$4, $Q$5))</f>
        <v/>
      </c>
      <c r="I166" s="19"/>
      <c r="J166" s="22" t="str">
        <f t="shared" si="38"/>
        <v/>
      </c>
      <c r="K166" s="19"/>
      <c r="M166" s="22" t="str">
        <f t="shared" si="39"/>
        <v/>
      </c>
      <c r="O166" s="22" t="str">
        <f t="shared" si="40"/>
        <v/>
      </c>
      <c r="P166" s="22" t="str">
        <f t="shared" si="41"/>
        <v/>
      </c>
      <c r="Q166" s="22" t="str">
        <f>IF($M166="", "", IF(COUNTIF($M$11:$M165, $M166)&gt;0, "", IF($H166=$Q$4, "X", "")))</f>
        <v/>
      </c>
      <c r="S166" s="22" t="str">
        <f>IF(OR($O166="", $P166="", $Q166=""), "", MAX($S$10:$S165)+1)</f>
        <v/>
      </c>
      <c r="U166" s="22">
        <v>156</v>
      </c>
      <c r="V166" s="22" t="str">
        <f t="shared" si="42"/>
        <v/>
      </c>
      <c r="W166" s="49" t="str">
        <f t="shared" si="43"/>
        <v/>
      </c>
      <c r="X166" s="53" t="str">
        <f>IF($V166="", "", IF(IFERROR(INDEX('Extra Locations'!$D$7:$D$3051, MATCH($V166, 'Extra Locations'!$B$7:$B$3051, 0)), "")="", "", IFERROR(INDEX('Extra Locations'!$D$7:$D$3051, MATCH($V166, 'Extra Locations'!$B$7:$B$3051, 0)), "")))</f>
        <v/>
      </c>
      <c r="Y166" s="53" t="str">
        <f>IF($V166="", "", IF(IFERROR(INDEX('Extra Locations'!$C$7:$C$3051, MATCH($V166, 'Extra Locations'!$B$7:$B$3051, 0)), "")="", "", IFERROR(INDEX('Extra Locations'!$C$7:$C$3051, MATCH($V166, 'Extra Locations'!$B$7:$B$3051, 0)), "")))</f>
        <v/>
      </c>
      <c r="AA166" s="25" t="str">
        <f>IF('Extra Locations'!$AC162="", "", 'Extra Locations'!$AC162)</f>
        <v>BD1</v>
      </c>
      <c r="AC166" s="22" t="str">
        <f t="shared" si="44"/>
        <v/>
      </c>
      <c r="AE166" s="75" t="e">
        <f t="shared" si="45"/>
        <v>#N/A</v>
      </c>
      <c r="AF166" s="76" t="e">
        <f t="shared" si="46"/>
        <v>#N/A</v>
      </c>
      <c r="AG166" s="75" t="e">
        <f t="shared" si="47"/>
        <v>#N/A</v>
      </c>
      <c r="AH166" s="76" t="e">
        <f t="shared" si="48"/>
        <v>#N/A</v>
      </c>
      <c r="AI166" s="75" t="e">
        <f t="shared" si="49"/>
        <v>#N/A</v>
      </c>
      <c r="AJ166" s="76" t="e">
        <f t="shared" si="50"/>
        <v>#N/A</v>
      </c>
      <c r="AK166" s="75" t="e">
        <f t="shared" si="51"/>
        <v>#N/A</v>
      </c>
      <c r="AL166" s="76" t="e">
        <f t="shared" si="52"/>
        <v>#N/A</v>
      </c>
      <c r="AM166" s="75" t="e">
        <f t="shared" si="53"/>
        <v>#N/A</v>
      </c>
      <c r="AN166" s="76" t="e">
        <f t="shared" si="54"/>
        <v>#N/A</v>
      </c>
      <c r="AO166" s="75" t="e">
        <f t="shared" si="55"/>
        <v>#N/A</v>
      </c>
      <c r="AP166" s="76" t="e">
        <f t="shared" si="56"/>
        <v>#N/A</v>
      </c>
    </row>
    <row r="167" spans="1:42" x14ac:dyDescent="0.25">
      <c r="A167" s="19"/>
      <c r="B167" s="94"/>
      <c r="C167" s="95"/>
      <c r="D167" s="95"/>
      <c r="E167" s="96"/>
      <c r="F167" s="97"/>
      <c r="G167" s="19"/>
      <c r="H167" s="22" t="str">
        <f>IF($M167="", "", IF(COUNTIF('Extra Locations'!$B$7:$B$3051, $M167)&gt;0, $Q$4, $Q$5))</f>
        <v/>
      </c>
      <c r="I167" s="19"/>
      <c r="J167" s="22" t="str">
        <f t="shared" si="38"/>
        <v/>
      </c>
      <c r="K167" s="19"/>
      <c r="M167" s="22" t="str">
        <f t="shared" si="39"/>
        <v/>
      </c>
      <c r="O167" s="22" t="str">
        <f t="shared" si="40"/>
        <v/>
      </c>
      <c r="P167" s="22" t="str">
        <f t="shared" si="41"/>
        <v/>
      </c>
      <c r="Q167" s="22" t="str">
        <f>IF($M167="", "", IF(COUNTIF($M$11:$M166, $M167)&gt;0, "", IF($H167=$Q$4, "X", "")))</f>
        <v/>
      </c>
      <c r="S167" s="22" t="str">
        <f>IF(OR($O167="", $P167="", $Q167=""), "", MAX($S$10:$S166)+1)</f>
        <v/>
      </c>
      <c r="U167" s="22">
        <v>157</v>
      </c>
      <c r="V167" s="22" t="str">
        <f t="shared" si="42"/>
        <v/>
      </c>
      <c r="W167" s="49" t="str">
        <f t="shared" si="43"/>
        <v/>
      </c>
      <c r="X167" s="53" t="str">
        <f>IF($V167="", "", IF(IFERROR(INDEX('Extra Locations'!$D$7:$D$3051, MATCH($V167, 'Extra Locations'!$B$7:$B$3051, 0)), "")="", "", IFERROR(INDEX('Extra Locations'!$D$7:$D$3051, MATCH($V167, 'Extra Locations'!$B$7:$B$3051, 0)), "")))</f>
        <v/>
      </c>
      <c r="Y167" s="53" t="str">
        <f>IF($V167="", "", IF(IFERROR(INDEX('Extra Locations'!$C$7:$C$3051, MATCH($V167, 'Extra Locations'!$B$7:$B$3051, 0)), "")="", "", IFERROR(INDEX('Extra Locations'!$C$7:$C$3051, MATCH($V167, 'Extra Locations'!$B$7:$B$3051, 0)), "")))</f>
        <v/>
      </c>
      <c r="AA167" s="25" t="str">
        <f>IF('Extra Locations'!$AC163="", "", 'Extra Locations'!$AC163)</f>
        <v>BD10</v>
      </c>
      <c r="AC167" s="22" t="str">
        <f t="shared" si="44"/>
        <v/>
      </c>
      <c r="AE167" s="75" t="e">
        <f t="shared" si="45"/>
        <v>#N/A</v>
      </c>
      <c r="AF167" s="76" t="e">
        <f t="shared" si="46"/>
        <v>#N/A</v>
      </c>
      <c r="AG167" s="75" t="e">
        <f t="shared" si="47"/>
        <v>#N/A</v>
      </c>
      <c r="AH167" s="76" t="e">
        <f t="shared" si="48"/>
        <v>#N/A</v>
      </c>
      <c r="AI167" s="75" t="e">
        <f t="shared" si="49"/>
        <v>#N/A</v>
      </c>
      <c r="AJ167" s="76" t="e">
        <f t="shared" si="50"/>
        <v>#N/A</v>
      </c>
      <c r="AK167" s="75" t="e">
        <f t="shared" si="51"/>
        <v>#N/A</v>
      </c>
      <c r="AL167" s="76" t="e">
        <f t="shared" si="52"/>
        <v>#N/A</v>
      </c>
      <c r="AM167" s="75" t="e">
        <f t="shared" si="53"/>
        <v>#N/A</v>
      </c>
      <c r="AN167" s="76" t="e">
        <f t="shared" si="54"/>
        <v>#N/A</v>
      </c>
      <c r="AO167" s="75" t="e">
        <f t="shared" si="55"/>
        <v>#N/A</v>
      </c>
      <c r="AP167" s="76" t="e">
        <f t="shared" si="56"/>
        <v>#N/A</v>
      </c>
    </row>
    <row r="168" spans="1:42" x14ac:dyDescent="0.25">
      <c r="A168" s="19"/>
      <c r="B168" s="94"/>
      <c r="C168" s="95"/>
      <c r="D168" s="95"/>
      <c r="E168" s="96"/>
      <c r="F168" s="97"/>
      <c r="G168" s="19"/>
      <c r="H168" s="22" t="str">
        <f>IF($M168="", "", IF(COUNTIF('Extra Locations'!$B$7:$B$3051, $M168)&gt;0, $Q$4, $Q$5))</f>
        <v/>
      </c>
      <c r="I168" s="19"/>
      <c r="J168" s="22" t="str">
        <f t="shared" si="38"/>
        <v/>
      </c>
      <c r="K168" s="19"/>
      <c r="M168" s="22" t="str">
        <f t="shared" si="39"/>
        <v/>
      </c>
      <c r="O168" s="22" t="str">
        <f t="shared" si="40"/>
        <v/>
      </c>
      <c r="P168" s="22" t="str">
        <f t="shared" si="41"/>
        <v/>
      </c>
      <c r="Q168" s="22" t="str">
        <f>IF($M168="", "", IF(COUNTIF($M$11:$M167, $M168)&gt;0, "", IF($H168=$Q$4, "X", "")))</f>
        <v/>
      </c>
      <c r="S168" s="22" t="str">
        <f>IF(OR($O168="", $P168="", $Q168=""), "", MAX($S$10:$S167)+1)</f>
        <v/>
      </c>
      <c r="U168" s="22">
        <v>158</v>
      </c>
      <c r="V168" s="22" t="str">
        <f t="shared" si="42"/>
        <v/>
      </c>
      <c r="W168" s="49" t="str">
        <f t="shared" si="43"/>
        <v/>
      </c>
      <c r="X168" s="53" t="str">
        <f>IF($V168="", "", IF(IFERROR(INDEX('Extra Locations'!$D$7:$D$3051, MATCH($V168, 'Extra Locations'!$B$7:$B$3051, 0)), "")="", "", IFERROR(INDEX('Extra Locations'!$D$7:$D$3051, MATCH($V168, 'Extra Locations'!$B$7:$B$3051, 0)), "")))</f>
        <v/>
      </c>
      <c r="Y168" s="53" t="str">
        <f>IF($V168="", "", IF(IFERROR(INDEX('Extra Locations'!$C$7:$C$3051, MATCH($V168, 'Extra Locations'!$B$7:$B$3051, 0)), "")="", "", IFERROR(INDEX('Extra Locations'!$C$7:$C$3051, MATCH($V168, 'Extra Locations'!$B$7:$B$3051, 0)), "")))</f>
        <v/>
      </c>
      <c r="AA168" s="25" t="str">
        <f>IF('Extra Locations'!$AC164="", "", 'Extra Locations'!$AC164)</f>
        <v>BD11</v>
      </c>
      <c r="AC168" s="22" t="str">
        <f t="shared" si="44"/>
        <v/>
      </c>
      <c r="AE168" s="75" t="e">
        <f t="shared" si="45"/>
        <v>#N/A</v>
      </c>
      <c r="AF168" s="76" t="e">
        <f t="shared" si="46"/>
        <v>#N/A</v>
      </c>
      <c r="AG168" s="75" t="e">
        <f t="shared" si="47"/>
        <v>#N/A</v>
      </c>
      <c r="AH168" s="76" t="e">
        <f t="shared" si="48"/>
        <v>#N/A</v>
      </c>
      <c r="AI168" s="75" t="e">
        <f t="shared" si="49"/>
        <v>#N/A</v>
      </c>
      <c r="AJ168" s="76" t="e">
        <f t="shared" si="50"/>
        <v>#N/A</v>
      </c>
      <c r="AK168" s="75" t="e">
        <f t="shared" si="51"/>
        <v>#N/A</v>
      </c>
      <c r="AL168" s="76" t="e">
        <f t="shared" si="52"/>
        <v>#N/A</v>
      </c>
      <c r="AM168" s="75" t="e">
        <f t="shared" si="53"/>
        <v>#N/A</v>
      </c>
      <c r="AN168" s="76" t="e">
        <f t="shared" si="54"/>
        <v>#N/A</v>
      </c>
      <c r="AO168" s="75" t="e">
        <f t="shared" si="55"/>
        <v>#N/A</v>
      </c>
      <c r="AP168" s="76" t="e">
        <f t="shared" si="56"/>
        <v>#N/A</v>
      </c>
    </row>
    <row r="169" spans="1:42" x14ac:dyDescent="0.25">
      <c r="A169" s="19"/>
      <c r="B169" s="94"/>
      <c r="C169" s="95"/>
      <c r="D169" s="95"/>
      <c r="E169" s="96"/>
      <c r="F169" s="97"/>
      <c r="G169" s="19"/>
      <c r="H169" s="22" t="str">
        <f>IF($M169="", "", IF(COUNTIF('Extra Locations'!$B$7:$B$3051, $M169)&gt;0, $Q$4, $Q$5))</f>
        <v/>
      </c>
      <c r="I169" s="19"/>
      <c r="J169" s="22" t="str">
        <f t="shared" si="38"/>
        <v/>
      </c>
      <c r="K169" s="19"/>
      <c r="M169" s="22" t="str">
        <f t="shared" si="39"/>
        <v/>
      </c>
      <c r="O169" s="22" t="str">
        <f t="shared" si="40"/>
        <v/>
      </c>
      <c r="P169" s="22" t="str">
        <f t="shared" si="41"/>
        <v/>
      </c>
      <c r="Q169" s="22" t="str">
        <f>IF($M169="", "", IF(COUNTIF($M$11:$M168, $M169)&gt;0, "", IF($H169=$Q$4, "X", "")))</f>
        <v/>
      </c>
      <c r="S169" s="22" t="str">
        <f>IF(OR($O169="", $P169="", $Q169=""), "", MAX($S$10:$S168)+1)</f>
        <v/>
      </c>
      <c r="U169" s="22">
        <v>159</v>
      </c>
      <c r="V169" s="22" t="str">
        <f t="shared" si="42"/>
        <v/>
      </c>
      <c r="W169" s="49" t="str">
        <f t="shared" si="43"/>
        <v/>
      </c>
      <c r="X169" s="53" t="str">
        <f>IF($V169="", "", IF(IFERROR(INDEX('Extra Locations'!$D$7:$D$3051, MATCH($V169, 'Extra Locations'!$B$7:$B$3051, 0)), "")="", "", IFERROR(INDEX('Extra Locations'!$D$7:$D$3051, MATCH($V169, 'Extra Locations'!$B$7:$B$3051, 0)), "")))</f>
        <v/>
      </c>
      <c r="Y169" s="53" t="str">
        <f>IF($V169="", "", IF(IFERROR(INDEX('Extra Locations'!$C$7:$C$3051, MATCH($V169, 'Extra Locations'!$B$7:$B$3051, 0)), "")="", "", IFERROR(INDEX('Extra Locations'!$C$7:$C$3051, MATCH($V169, 'Extra Locations'!$B$7:$B$3051, 0)), "")))</f>
        <v/>
      </c>
      <c r="AA169" s="25" t="str">
        <f>IF('Extra Locations'!$AC165="", "", 'Extra Locations'!$AC165)</f>
        <v>BD12</v>
      </c>
      <c r="AC169" s="22" t="str">
        <f t="shared" si="44"/>
        <v/>
      </c>
      <c r="AE169" s="75" t="e">
        <f t="shared" si="45"/>
        <v>#N/A</v>
      </c>
      <c r="AF169" s="76" t="e">
        <f t="shared" si="46"/>
        <v>#N/A</v>
      </c>
      <c r="AG169" s="75" t="e">
        <f t="shared" si="47"/>
        <v>#N/A</v>
      </c>
      <c r="AH169" s="76" t="e">
        <f t="shared" si="48"/>
        <v>#N/A</v>
      </c>
      <c r="AI169" s="75" t="e">
        <f t="shared" si="49"/>
        <v>#N/A</v>
      </c>
      <c r="AJ169" s="76" t="e">
        <f t="shared" si="50"/>
        <v>#N/A</v>
      </c>
      <c r="AK169" s="75" t="e">
        <f t="shared" si="51"/>
        <v>#N/A</v>
      </c>
      <c r="AL169" s="76" t="e">
        <f t="shared" si="52"/>
        <v>#N/A</v>
      </c>
      <c r="AM169" s="75" t="e">
        <f t="shared" si="53"/>
        <v>#N/A</v>
      </c>
      <c r="AN169" s="76" t="e">
        <f t="shared" si="54"/>
        <v>#N/A</v>
      </c>
      <c r="AO169" s="75" t="e">
        <f t="shared" si="55"/>
        <v>#N/A</v>
      </c>
      <c r="AP169" s="76" t="e">
        <f t="shared" si="56"/>
        <v>#N/A</v>
      </c>
    </row>
    <row r="170" spans="1:42" x14ac:dyDescent="0.25">
      <c r="A170" s="19"/>
      <c r="B170" s="94"/>
      <c r="C170" s="95"/>
      <c r="D170" s="95"/>
      <c r="E170" s="96"/>
      <c r="F170" s="97"/>
      <c r="G170" s="19"/>
      <c r="H170" s="22" t="str">
        <f>IF($M170="", "", IF(COUNTIF('Extra Locations'!$B$7:$B$3051, $M170)&gt;0, $Q$4, $Q$5))</f>
        <v/>
      </c>
      <c r="I170" s="19"/>
      <c r="J170" s="22" t="str">
        <f t="shared" si="38"/>
        <v/>
      </c>
      <c r="K170" s="19"/>
      <c r="M170" s="22" t="str">
        <f t="shared" si="39"/>
        <v/>
      </c>
      <c r="O170" s="22" t="str">
        <f t="shared" si="40"/>
        <v/>
      </c>
      <c r="P170" s="22" t="str">
        <f t="shared" si="41"/>
        <v/>
      </c>
      <c r="Q170" s="22" t="str">
        <f>IF($M170="", "", IF(COUNTIF($M$11:$M169, $M170)&gt;0, "", IF($H170=$Q$4, "X", "")))</f>
        <v/>
      </c>
      <c r="S170" s="22" t="str">
        <f>IF(OR($O170="", $P170="", $Q170=""), "", MAX($S$10:$S169)+1)</f>
        <v/>
      </c>
      <c r="U170" s="22">
        <v>160</v>
      </c>
      <c r="V170" s="22" t="str">
        <f t="shared" si="42"/>
        <v/>
      </c>
      <c r="W170" s="49" t="str">
        <f t="shared" si="43"/>
        <v/>
      </c>
      <c r="X170" s="53" t="str">
        <f>IF($V170="", "", IF(IFERROR(INDEX('Extra Locations'!$D$7:$D$3051, MATCH($V170, 'Extra Locations'!$B$7:$B$3051, 0)), "")="", "", IFERROR(INDEX('Extra Locations'!$D$7:$D$3051, MATCH($V170, 'Extra Locations'!$B$7:$B$3051, 0)), "")))</f>
        <v/>
      </c>
      <c r="Y170" s="53" t="str">
        <f>IF($V170="", "", IF(IFERROR(INDEX('Extra Locations'!$C$7:$C$3051, MATCH($V170, 'Extra Locations'!$B$7:$B$3051, 0)), "")="", "", IFERROR(INDEX('Extra Locations'!$C$7:$C$3051, MATCH($V170, 'Extra Locations'!$B$7:$B$3051, 0)), "")))</f>
        <v/>
      </c>
      <c r="AA170" s="25" t="str">
        <f>IF('Extra Locations'!$AC166="", "", 'Extra Locations'!$AC166)</f>
        <v>BD13</v>
      </c>
      <c r="AC170" s="22" t="str">
        <f t="shared" si="44"/>
        <v/>
      </c>
      <c r="AE170" s="75" t="e">
        <f t="shared" si="45"/>
        <v>#N/A</v>
      </c>
      <c r="AF170" s="76" t="e">
        <f t="shared" si="46"/>
        <v>#N/A</v>
      </c>
      <c r="AG170" s="75" t="e">
        <f t="shared" si="47"/>
        <v>#N/A</v>
      </c>
      <c r="AH170" s="76" t="e">
        <f t="shared" si="48"/>
        <v>#N/A</v>
      </c>
      <c r="AI170" s="75" t="e">
        <f t="shared" si="49"/>
        <v>#N/A</v>
      </c>
      <c r="AJ170" s="76" t="e">
        <f t="shared" si="50"/>
        <v>#N/A</v>
      </c>
      <c r="AK170" s="75" t="e">
        <f t="shared" si="51"/>
        <v>#N/A</v>
      </c>
      <c r="AL170" s="76" t="e">
        <f t="shared" si="52"/>
        <v>#N/A</v>
      </c>
      <c r="AM170" s="75" t="e">
        <f t="shared" si="53"/>
        <v>#N/A</v>
      </c>
      <c r="AN170" s="76" t="e">
        <f t="shared" si="54"/>
        <v>#N/A</v>
      </c>
      <c r="AO170" s="75" t="e">
        <f t="shared" si="55"/>
        <v>#N/A</v>
      </c>
      <c r="AP170" s="76" t="e">
        <f t="shared" si="56"/>
        <v>#N/A</v>
      </c>
    </row>
    <row r="171" spans="1:42" x14ac:dyDescent="0.25">
      <c r="A171" s="19"/>
      <c r="B171" s="94"/>
      <c r="C171" s="95"/>
      <c r="D171" s="95"/>
      <c r="E171" s="96"/>
      <c r="F171" s="97"/>
      <c r="G171" s="19"/>
      <c r="H171" s="22" t="str">
        <f>IF($M171="", "", IF(COUNTIF('Extra Locations'!$B$7:$B$3051, $M171)&gt;0, $Q$4, $Q$5))</f>
        <v/>
      </c>
      <c r="I171" s="19"/>
      <c r="J171" s="22" t="str">
        <f t="shared" si="38"/>
        <v/>
      </c>
      <c r="K171" s="19"/>
      <c r="M171" s="22" t="str">
        <f t="shared" si="39"/>
        <v/>
      </c>
      <c r="O171" s="22" t="str">
        <f t="shared" si="40"/>
        <v/>
      </c>
      <c r="P171" s="22" t="str">
        <f t="shared" si="41"/>
        <v/>
      </c>
      <c r="Q171" s="22" t="str">
        <f>IF($M171="", "", IF(COUNTIF($M$11:$M170, $M171)&gt;0, "", IF($H171=$Q$4, "X", "")))</f>
        <v/>
      </c>
      <c r="S171" s="22" t="str">
        <f>IF(OR($O171="", $P171="", $Q171=""), "", MAX($S$10:$S170)+1)</f>
        <v/>
      </c>
      <c r="U171" s="22">
        <v>161</v>
      </c>
      <c r="V171" s="22" t="str">
        <f t="shared" si="42"/>
        <v/>
      </c>
      <c r="W171" s="49" t="str">
        <f t="shared" si="43"/>
        <v/>
      </c>
      <c r="X171" s="53" t="str">
        <f>IF($V171="", "", IF(IFERROR(INDEX('Extra Locations'!$D$7:$D$3051, MATCH($V171, 'Extra Locations'!$B$7:$B$3051, 0)), "")="", "", IFERROR(INDEX('Extra Locations'!$D$7:$D$3051, MATCH($V171, 'Extra Locations'!$B$7:$B$3051, 0)), "")))</f>
        <v/>
      </c>
      <c r="Y171" s="53" t="str">
        <f>IF($V171="", "", IF(IFERROR(INDEX('Extra Locations'!$C$7:$C$3051, MATCH($V171, 'Extra Locations'!$B$7:$B$3051, 0)), "")="", "", IFERROR(INDEX('Extra Locations'!$C$7:$C$3051, MATCH($V171, 'Extra Locations'!$B$7:$B$3051, 0)), "")))</f>
        <v/>
      </c>
      <c r="AA171" s="25" t="str">
        <f>IF('Extra Locations'!$AC167="", "", 'Extra Locations'!$AC167)</f>
        <v>BD14</v>
      </c>
      <c r="AC171" s="22" t="str">
        <f t="shared" si="44"/>
        <v/>
      </c>
      <c r="AE171" s="75" t="e">
        <f t="shared" si="45"/>
        <v>#N/A</v>
      </c>
      <c r="AF171" s="76" t="e">
        <f t="shared" si="46"/>
        <v>#N/A</v>
      </c>
      <c r="AG171" s="75" t="e">
        <f t="shared" si="47"/>
        <v>#N/A</v>
      </c>
      <c r="AH171" s="76" t="e">
        <f t="shared" si="48"/>
        <v>#N/A</v>
      </c>
      <c r="AI171" s="75" t="e">
        <f t="shared" si="49"/>
        <v>#N/A</v>
      </c>
      <c r="AJ171" s="76" t="e">
        <f t="shared" si="50"/>
        <v>#N/A</v>
      </c>
      <c r="AK171" s="75" t="e">
        <f t="shared" si="51"/>
        <v>#N/A</v>
      </c>
      <c r="AL171" s="76" t="e">
        <f t="shared" si="52"/>
        <v>#N/A</v>
      </c>
      <c r="AM171" s="75" t="e">
        <f t="shared" si="53"/>
        <v>#N/A</v>
      </c>
      <c r="AN171" s="76" t="e">
        <f t="shared" si="54"/>
        <v>#N/A</v>
      </c>
      <c r="AO171" s="75" t="e">
        <f t="shared" si="55"/>
        <v>#N/A</v>
      </c>
      <c r="AP171" s="76" t="e">
        <f t="shared" si="56"/>
        <v>#N/A</v>
      </c>
    </row>
    <row r="172" spans="1:42" x14ac:dyDescent="0.25">
      <c r="A172" s="19"/>
      <c r="B172" s="94"/>
      <c r="C172" s="95"/>
      <c r="D172" s="95"/>
      <c r="E172" s="96"/>
      <c r="F172" s="97"/>
      <c r="G172" s="19"/>
      <c r="H172" s="22" t="str">
        <f>IF($M172="", "", IF(COUNTIF('Extra Locations'!$B$7:$B$3051, $M172)&gt;0, $Q$4, $Q$5))</f>
        <v/>
      </c>
      <c r="I172" s="19"/>
      <c r="J172" s="22" t="str">
        <f t="shared" si="38"/>
        <v/>
      </c>
      <c r="K172" s="19"/>
      <c r="M172" s="22" t="str">
        <f t="shared" si="39"/>
        <v/>
      </c>
      <c r="O172" s="22" t="str">
        <f t="shared" si="40"/>
        <v/>
      </c>
      <c r="P172" s="22" t="str">
        <f t="shared" si="41"/>
        <v/>
      </c>
      <c r="Q172" s="22" t="str">
        <f>IF($M172="", "", IF(COUNTIF($M$11:$M171, $M172)&gt;0, "", IF($H172=$Q$4, "X", "")))</f>
        <v/>
      </c>
      <c r="S172" s="22" t="str">
        <f>IF(OR($O172="", $P172="", $Q172=""), "", MAX($S$10:$S171)+1)</f>
        <v/>
      </c>
      <c r="U172" s="22">
        <v>162</v>
      </c>
      <c r="V172" s="22" t="str">
        <f t="shared" si="42"/>
        <v/>
      </c>
      <c r="W172" s="49" t="str">
        <f t="shared" si="43"/>
        <v/>
      </c>
      <c r="X172" s="53" t="str">
        <f>IF($V172="", "", IF(IFERROR(INDEX('Extra Locations'!$D$7:$D$3051, MATCH($V172, 'Extra Locations'!$B$7:$B$3051, 0)), "")="", "", IFERROR(INDEX('Extra Locations'!$D$7:$D$3051, MATCH($V172, 'Extra Locations'!$B$7:$B$3051, 0)), "")))</f>
        <v/>
      </c>
      <c r="Y172" s="53" t="str">
        <f>IF($V172="", "", IF(IFERROR(INDEX('Extra Locations'!$C$7:$C$3051, MATCH($V172, 'Extra Locations'!$B$7:$B$3051, 0)), "")="", "", IFERROR(INDEX('Extra Locations'!$C$7:$C$3051, MATCH($V172, 'Extra Locations'!$B$7:$B$3051, 0)), "")))</f>
        <v/>
      </c>
      <c r="AA172" s="25" t="str">
        <f>IF('Extra Locations'!$AC168="", "", 'Extra Locations'!$AC168)</f>
        <v>BD15</v>
      </c>
      <c r="AC172" s="22" t="str">
        <f t="shared" si="44"/>
        <v/>
      </c>
      <c r="AE172" s="75" t="e">
        <f t="shared" si="45"/>
        <v>#N/A</v>
      </c>
      <c r="AF172" s="76" t="e">
        <f t="shared" si="46"/>
        <v>#N/A</v>
      </c>
      <c r="AG172" s="75" t="e">
        <f t="shared" si="47"/>
        <v>#N/A</v>
      </c>
      <c r="AH172" s="76" t="e">
        <f t="shared" si="48"/>
        <v>#N/A</v>
      </c>
      <c r="AI172" s="75" t="e">
        <f t="shared" si="49"/>
        <v>#N/A</v>
      </c>
      <c r="AJ172" s="76" t="e">
        <f t="shared" si="50"/>
        <v>#N/A</v>
      </c>
      <c r="AK172" s="75" t="e">
        <f t="shared" si="51"/>
        <v>#N/A</v>
      </c>
      <c r="AL172" s="76" t="e">
        <f t="shared" si="52"/>
        <v>#N/A</v>
      </c>
      <c r="AM172" s="75" t="e">
        <f t="shared" si="53"/>
        <v>#N/A</v>
      </c>
      <c r="AN172" s="76" t="e">
        <f t="shared" si="54"/>
        <v>#N/A</v>
      </c>
      <c r="AO172" s="75" t="e">
        <f t="shared" si="55"/>
        <v>#N/A</v>
      </c>
      <c r="AP172" s="76" t="e">
        <f t="shared" si="56"/>
        <v>#N/A</v>
      </c>
    </row>
    <row r="173" spans="1:42" x14ac:dyDescent="0.25">
      <c r="A173" s="19"/>
      <c r="B173" s="94"/>
      <c r="C173" s="95"/>
      <c r="D173" s="95"/>
      <c r="E173" s="96"/>
      <c r="F173" s="97"/>
      <c r="G173" s="19"/>
      <c r="H173" s="22" t="str">
        <f>IF($M173="", "", IF(COUNTIF('Extra Locations'!$B$7:$B$3051, $M173)&gt;0, $Q$4, $Q$5))</f>
        <v/>
      </c>
      <c r="I173" s="19"/>
      <c r="J173" s="22" t="str">
        <f t="shared" si="38"/>
        <v/>
      </c>
      <c r="K173" s="19"/>
      <c r="M173" s="22" t="str">
        <f t="shared" si="39"/>
        <v/>
      </c>
      <c r="O173" s="22" t="str">
        <f t="shared" si="40"/>
        <v/>
      </c>
      <c r="P173" s="22" t="str">
        <f t="shared" si="41"/>
        <v/>
      </c>
      <c r="Q173" s="22" t="str">
        <f>IF($M173="", "", IF(COUNTIF($M$11:$M172, $M173)&gt;0, "", IF($H173=$Q$4, "X", "")))</f>
        <v/>
      </c>
      <c r="S173" s="22" t="str">
        <f>IF(OR($O173="", $P173="", $Q173=""), "", MAX($S$10:$S172)+1)</f>
        <v/>
      </c>
      <c r="U173" s="22">
        <v>163</v>
      </c>
      <c r="V173" s="22" t="str">
        <f t="shared" si="42"/>
        <v/>
      </c>
      <c r="W173" s="49" t="str">
        <f t="shared" si="43"/>
        <v/>
      </c>
      <c r="X173" s="53" t="str">
        <f>IF($V173="", "", IF(IFERROR(INDEX('Extra Locations'!$D$7:$D$3051, MATCH($V173, 'Extra Locations'!$B$7:$B$3051, 0)), "")="", "", IFERROR(INDEX('Extra Locations'!$D$7:$D$3051, MATCH($V173, 'Extra Locations'!$B$7:$B$3051, 0)), "")))</f>
        <v/>
      </c>
      <c r="Y173" s="53" t="str">
        <f>IF($V173="", "", IF(IFERROR(INDEX('Extra Locations'!$C$7:$C$3051, MATCH($V173, 'Extra Locations'!$B$7:$B$3051, 0)), "")="", "", IFERROR(INDEX('Extra Locations'!$C$7:$C$3051, MATCH($V173, 'Extra Locations'!$B$7:$B$3051, 0)), "")))</f>
        <v/>
      </c>
      <c r="AA173" s="25" t="str">
        <f>IF('Extra Locations'!$AC169="", "", 'Extra Locations'!$AC169)</f>
        <v>BD16</v>
      </c>
      <c r="AC173" s="22" t="str">
        <f t="shared" si="44"/>
        <v/>
      </c>
      <c r="AE173" s="75" t="e">
        <f t="shared" si="45"/>
        <v>#N/A</v>
      </c>
      <c r="AF173" s="76" t="e">
        <f t="shared" si="46"/>
        <v>#N/A</v>
      </c>
      <c r="AG173" s="75" t="e">
        <f t="shared" si="47"/>
        <v>#N/A</v>
      </c>
      <c r="AH173" s="76" t="e">
        <f t="shared" si="48"/>
        <v>#N/A</v>
      </c>
      <c r="AI173" s="75" t="e">
        <f t="shared" si="49"/>
        <v>#N/A</v>
      </c>
      <c r="AJ173" s="76" t="e">
        <f t="shared" si="50"/>
        <v>#N/A</v>
      </c>
      <c r="AK173" s="75" t="e">
        <f t="shared" si="51"/>
        <v>#N/A</v>
      </c>
      <c r="AL173" s="76" t="e">
        <f t="shared" si="52"/>
        <v>#N/A</v>
      </c>
      <c r="AM173" s="75" t="e">
        <f t="shared" si="53"/>
        <v>#N/A</v>
      </c>
      <c r="AN173" s="76" t="e">
        <f t="shared" si="54"/>
        <v>#N/A</v>
      </c>
      <c r="AO173" s="75" t="e">
        <f t="shared" si="55"/>
        <v>#N/A</v>
      </c>
      <c r="AP173" s="76" t="e">
        <f t="shared" si="56"/>
        <v>#N/A</v>
      </c>
    </row>
    <row r="174" spans="1:42" x14ac:dyDescent="0.25">
      <c r="A174" s="19"/>
      <c r="B174" s="94"/>
      <c r="C174" s="95"/>
      <c r="D174" s="95"/>
      <c r="E174" s="96"/>
      <c r="F174" s="97"/>
      <c r="G174" s="19"/>
      <c r="H174" s="22" t="str">
        <f>IF($M174="", "", IF(COUNTIF('Extra Locations'!$B$7:$B$3051, $M174)&gt;0, $Q$4, $Q$5))</f>
        <v/>
      </c>
      <c r="I174" s="19"/>
      <c r="J174" s="22" t="str">
        <f t="shared" si="38"/>
        <v/>
      </c>
      <c r="K174" s="19"/>
      <c r="M174" s="22" t="str">
        <f t="shared" si="39"/>
        <v/>
      </c>
      <c r="O174" s="22" t="str">
        <f t="shared" si="40"/>
        <v/>
      </c>
      <c r="P174" s="22" t="str">
        <f t="shared" si="41"/>
        <v/>
      </c>
      <c r="Q174" s="22" t="str">
        <f>IF($M174="", "", IF(COUNTIF($M$11:$M173, $M174)&gt;0, "", IF($H174=$Q$4, "X", "")))</f>
        <v/>
      </c>
      <c r="S174" s="22" t="str">
        <f>IF(OR($O174="", $P174="", $Q174=""), "", MAX($S$10:$S173)+1)</f>
        <v/>
      </c>
      <c r="U174" s="22">
        <v>164</v>
      </c>
      <c r="V174" s="22" t="str">
        <f t="shared" si="42"/>
        <v/>
      </c>
      <c r="W174" s="49" t="str">
        <f t="shared" si="43"/>
        <v/>
      </c>
      <c r="X174" s="53" t="str">
        <f>IF($V174="", "", IF(IFERROR(INDEX('Extra Locations'!$D$7:$D$3051, MATCH($V174, 'Extra Locations'!$B$7:$B$3051, 0)), "")="", "", IFERROR(INDEX('Extra Locations'!$D$7:$D$3051, MATCH($V174, 'Extra Locations'!$B$7:$B$3051, 0)), "")))</f>
        <v/>
      </c>
      <c r="Y174" s="53" t="str">
        <f>IF($V174="", "", IF(IFERROR(INDEX('Extra Locations'!$C$7:$C$3051, MATCH($V174, 'Extra Locations'!$B$7:$B$3051, 0)), "")="", "", IFERROR(INDEX('Extra Locations'!$C$7:$C$3051, MATCH($V174, 'Extra Locations'!$B$7:$B$3051, 0)), "")))</f>
        <v/>
      </c>
      <c r="AA174" s="25" t="str">
        <f>IF('Extra Locations'!$AC170="", "", 'Extra Locations'!$AC170)</f>
        <v>BD17</v>
      </c>
      <c r="AC174" s="22" t="str">
        <f t="shared" si="44"/>
        <v/>
      </c>
      <c r="AE174" s="75" t="e">
        <f t="shared" si="45"/>
        <v>#N/A</v>
      </c>
      <c r="AF174" s="76" t="e">
        <f t="shared" si="46"/>
        <v>#N/A</v>
      </c>
      <c r="AG174" s="75" t="e">
        <f t="shared" si="47"/>
        <v>#N/A</v>
      </c>
      <c r="AH174" s="76" t="e">
        <f t="shared" si="48"/>
        <v>#N/A</v>
      </c>
      <c r="AI174" s="75" t="e">
        <f t="shared" si="49"/>
        <v>#N/A</v>
      </c>
      <c r="AJ174" s="76" t="e">
        <f t="shared" si="50"/>
        <v>#N/A</v>
      </c>
      <c r="AK174" s="75" t="e">
        <f t="shared" si="51"/>
        <v>#N/A</v>
      </c>
      <c r="AL174" s="76" t="e">
        <f t="shared" si="52"/>
        <v>#N/A</v>
      </c>
      <c r="AM174" s="75" t="e">
        <f t="shared" si="53"/>
        <v>#N/A</v>
      </c>
      <c r="AN174" s="76" t="e">
        <f t="shared" si="54"/>
        <v>#N/A</v>
      </c>
      <c r="AO174" s="75" t="e">
        <f t="shared" si="55"/>
        <v>#N/A</v>
      </c>
      <c r="AP174" s="76" t="e">
        <f t="shared" si="56"/>
        <v>#N/A</v>
      </c>
    </row>
    <row r="175" spans="1:42" x14ac:dyDescent="0.25">
      <c r="A175" s="19"/>
      <c r="B175" s="94"/>
      <c r="C175" s="95"/>
      <c r="D175" s="95"/>
      <c r="E175" s="96"/>
      <c r="F175" s="97"/>
      <c r="G175" s="19"/>
      <c r="H175" s="22" t="str">
        <f>IF($M175="", "", IF(COUNTIF('Extra Locations'!$B$7:$B$3051, $M175)&gt;0, $Q$4, $Q$5))</f>
        <v/>
      </c>
      <c r="I175" s="19"/>
      <c r="J175" s="22" t="str">
        <f t="shared" si="38"/>
        <v/>
      </c>
      <c r="K175" s="19"/>
      <c r="M175" s="22" t="str">
        <f t="shared" si="39"/>
        <v/>
      </c>
      <c r="O175" s="22" t="str">
        <f t="shared" si="40"/>
        <v/>
      </c>
      <c r="P175" s="22" t="str">
        <f t="shared" si="41"/>
        <v/>
      </c>
      <c r="Q175" s="22" t="str">
        <f>IF($M175="", "", IF(COUNTIF($M$11:$M174, $M175)&gt;0, "", IF($H175=$Q$4, "X", "")))</f>
        <v/>
      </c>
      <c r="S175" s="22" t="str">
        <f>IF(OR($O175="", $P175="", $Q175=""), "", MAX($S$10:$S174)+1)</f>
        <v/>
      </c>
      <c r="U175" s="22">
        <v>165</v>
      </c>
      <c r="V175" s="22" t="str">
        <f t="shared" si="42"/>
        <v/>
      </c>
      <c r="W175" s="49" t="str">
        <f t="shared" si="43"/>
        <v/>
      </c>
      <c r="X175" s="53" t="str">
        <f>IF($V175="", "", IF(IFERROR(INDEX('Extra Locations'!$D$7:$D$3051, MATCH($V175, 'Extra Locations'!$B$7:$B$3051, 0)), "")="", "", IFERROR(INDEX('Extra Locations'!$D$7:$D$3051, MATCH($V175, 'Extra Locations'!$B$7:$B$3051, 0)), "")))</f>
        <v/>
      </c>
      <c r="Y175" s="53" t="str">
        <f>IF($V175="", "", IF(IFERROR(INDEX('Extra Locations'!$C$7:$C$3051, MATCH($V175, 'Extra Locations'!$B$7:$B$3051, 0)), "")="", "", IFERROR(INDEX('Extra Locations'!$C$7:$C$3051, MATCH($V175, 'Extra Locations'!$B$7:$B$3051, 0)), "")))</f>
        <v/>
      </c>
      <c r="AA175" s="25" t="str">
        <f>IF('Extra Locations'!$AC171="", "", 'Extra Locations'!$AC171)</f>
        <v>BD18</v>
      </c>
      <c r="AC175" s="22" t="str">
        <f t="shared" si="44"/>
        <v/>
      </c>
      <c r="AE175" s="75" t="e">
        <f t="shared" si="45"/>
        <v>#N/A</v>
      </c>
      <c r="AF175" s="76" t="e">
        <f t="shared" si="46"/>
        <v>#N/A</v>
      </c>
      <c r="AG175" s="75" t="e">
        <f t="shared" si="47"/>
        <v>#N/A</v>
      </c>
      <c r="AH175" s="76" t="e">
        <f t="shared" si="48"/>
        <v>#N/A</v>
      </c>
      <c r="AI175" s="75" t="e">
        <f t="shared" si="49"/>
        <v>#N/A</v>
      </c>
      <c r="AJ175" s="76" t="e">
        <f t="shared" si="50"/>
        <v>#N/A</v>
      </c>
      <c r="AK175" s="75" t="e">
        <f t="shared" si="51"/>
        <v>#N/A</v>
      </c>
      <c r="AL175" s="76" t="e">
        <f t="shared" si="52"/>
        <v>#N/A</v>
      </c>
      <c r="AM175" s="75" t="e">
        <f t="shared" si="53"/>
        <v>#N/A</v>
      </c>
      <c r="AN175" s="76" t="e">
        <f t="shared" si="54"/>
        <v>#N/A</v>
      </c>
      <c r="AO175" s="75" t="e">
        <f t="shared" si="55"/>
        <v>#N/A</v>
      </c>
      <c r="AP175" s="76" t="e">
        <f t="shared" si="56"/>
        <v>#N/A</v>
      </c>
    </row>
    <row r="176" spans="1:42" x14ac:dyDescent="0.25">
      <c r="A176" s="19"/>
      <c r="B176" s="94"/>
      <c r="C176" s="95"/>
      <c r="D176" s="95"/>
      <c r="E176" s="96"/>
      <c r="F176" s="97"/>
      <c r="G176" s="19"/>
      <c r="H176" s="22" t="str">
        <f>IF($M176="", "", IF(COUNTIF('Extra Locations'!$B$7:$B$3051, $M176)&gt;0, $Q$4, $Q$5))</f>
        <v/>
      </c>
      <c r="I176" s="19"/>
      <c r="J176" s="22" t="str">
        <f t="shared" si="38"/>
        <v/>
      </c>
      <c r="K176" s="19"/>
      <c r="M176" s="22" t="str">
        <f t="shared" si="39"/>
        <v/>
      </c>
      <c r="O176" s="22" t="str">
        <f t="shared" si="40"/>
        <v/>
      </c>
      <c r="P176" s="22" t="str">
        <f t="shared" si="41"/>
        <v/>
      </c>
      <c r="Q176" s="22" t="str">
        <f>IF($M176="", "", IF(COUNTIF($M$11:$M175, $M176)&gt;0, "", IF($H176=$Q$4, "X", "")))</f>
        <v/>
      </c>
      <c r="S176" s="22" t="str">
        <f>IF(OR($O176="", $P176="", $Q176=""), "", MAX($S$10:$S175)+1)</f>
        <v/>
      </c>
      <c r="U176" s="22">
        <v>166</v>
      </c>
      <c r="V176" s="22" t="str">
        <f t="shared" si="42"/>
        <v/>
      </c>
      <c r="W176" s="49" t="str">
        <f t="shared" si="43"/>
        <v/>
      </c>
      <c r="X176" s="53" t="str">
        <f>IF($V176="", "", IF(IFERROR(INDEX('Extra Locations'!$D$7:$D$3051, MATCH($V176, 'Extra Locations'!$B$7:$B$3051, 0)), "")="", "", IFERROR(INDEX('Extra Locations'!$D$7:$D$3051, MATCH($V176, 'Extra Locations'!$B$7:$B$3051, 0)), "")))</f>
        <v/>
      </c>
      <c r="Y176" s="53" t="str">
        <f>IF($V176="", "", IF(IFERROR(INDEX('Extra Locations'!$C$7:$C$3051, MATCH($V176, 'Extra Locations'!$B$7:$B$3051, 0)), "")="", "", IFERROR(INDEX('Extra Locations'!$C$7:$C$3051, MATCH($V176, 'Extra Locations'!$B$7:$B$3051, 0)), "")))</f>
        <v/>
      </c>
      <c r="AA176" s="25" t="str">
        <f>IF('Extra Locations'!$AC172="", "", 'Extra Locations'!$AC172)</f>
        <v>BD19</v>
      </c>
      <c r="AC176" s="22" t="str">
        <f t="shared" si="44"/>
        <v/>
      </c>
      <c r="AE176" s="75" t="e">
        <f t="shared" si="45"/>
        <v>#N/A</v>
      </c>
      <c r="AF176" s="76" t="e">
        <f t="shared" si="46"/>
        <v>#N/A</v>
      </c>
      <c r="AG176" s="75" t="e">
        <f t="shared" si="47"/>
        <v>#N/A</v>
      </c>
      <c r="AH176" s="76" t="e">
        <f t="shared" si="48"/>
        <v>#N/A</v>
      </c>
      <c r="AI176" s="75" t="e">
        <f t="shared" si="49"/>
        <v>#N/A</v>
      </c>
      <c r="AJ176" s="76" t="e">
        <f t="shared" si="50"/>
        <v>#N/A</v>
      </c>
      <c r="AK176" s="75" t="e">
        <f t="shared" si="51"/>
        <v>#N/A</v>
      </c>
      <c r="AL176" s="76" t="e">
        <f t="shared" si="52"/>
        <v>#N/A</v>
      </c>
      <c r="AM176" s="75" t="e">
        <f t="shared" si="53"/>
        <v>#N/A</v>
      </c>
      <c r="AN176" s="76" t="e">
        <f t="shared" si="54"/>
        <v>#N/A</v>
      </c>
      <c r="AO176" s="75" t="e">
        <f t="shared" si="55"/>
        <v>#N/A</v>
      </c>
      <c r="AP176" s="76" t="e">
        <f t="shared" si="56"/>
        <v>#N/A</v>
      </c>
    </row>
    <row r="177" spans="1:42" x14ac:dyDescent="0.25">
      <c r="A177" s="19"/>
      <c r="B177" s="94"/>
      <c r="C177" s="95"/>
      <c r="D177" s="95"/>
      <c r="E177" s="96"/>
      <c r="F177" s="97"/>
      <c r="G177" s="19"/>
      <c r="H177" s="22" t="str">
        <f>IF($M177="", "", IF(COUNTIF('Extra Locations'!$B$7:$B$3051, $M177)&gt;0, $Q$4, $Q$5))</f>
        <v/>
      </c>
      <c r="I177" s="19"/>
      <c r="J177" s="22" t="str">
        <f t="shared" si="38"/>
        <v/>
      </c>
      <c r="K177" s="19"/>
      <c r="M177" s="22" t="str">
        <f t="shared" si="39"/>
        <v/>
      </c>
      <c r="O177" s="22" t="str">
        <f t="shared" si="40"/>
        <v/>
      </c>
      <c r="P177" s="22" t="str">
        <f t="shared" si="41"/>
        <v/>
      </c>
      <c r="Q177" s="22" t="str">
        <f>IF($M177="", "", IF(COUNTIF($M$11:$M176, $M177)&gt;0, "", IF($H177=$Q$4, "X", "")))</f>
        <v/>
      </c>
      <c r="S177" s="22" t="str">
        <f>IF(OR($O177="", $P177="", $Q177=""), "", MAX($S$10:$S176)+1)</f>
        <v/>
      </c>
      <c r="U177" s="22">
        <v>167</v>
      </c>
      <c r="V177" s="22" t="str">
        <f t="shared" si="42"/>
        <v/>
      </c>
      <c r="W177" s="49" t="str">
        <f t="shared" si="43"/>
        <v/>
      </c>
      <c r="X177" s="53" t="str">
        <f>IF($V177="", "", IF(IFERROR(INDEX('Extra Locations'!$D$7:$D$3051, MATCH($V177, 'Extra Locations'!$B$7:$B$3051, 0)), "")="", "", IFERROR(INDEX('Extra Locations'!$D$7:$D$3051, MATCH($V177, 'Extra Locations'!$B$7:$B$3051, 0)), "")))</f>
        <v/>
      </c>
      <c r="Y177" s="53" t="str">
        <f>IF($V177="", "", IF(IFERROR(INDEX('Extra Locations'!$C$7:$C$3051, MATCH($V177, 'Extra Locations'!$B$7:$B$3051, 0)), "")="", "", IFERROR(INDEX('Extra Locations'!$C$7:$C$3051, MATCH($V177, 'Extra Locations'!$B$7:$B$3051, 0)), "")))</f>
        <v/>
      </c>
      <c r="AA177" s="25" t="str">
        <f>IF('Extra Locations'!$AC173="", "", 'Extra Locations'!$AC173)</f>
        <v>BD2</v>
      </c>
      <c r="AC177" s="22" t="str">
        <f t="shared" si="44"/>
        <v/>
      </c>
      <c r="AE177" s="75" t="e">
        <f t="shared" si="45"/>
        <v>#N/A</v>
      </c>
      <c r="AF177" s="76" t="e">
        <f t="shared" si="46"/>
        <v>#N/A</v>
      </c>
      <c r="AG177" s="75" t="e">
        <f t="shared" si="47"/>
        <v>#N/A</v>
      </c>
      <c r="AH177" s="76" t="e">
        <f t="shared" si="48"/>
        <v>#N/A</v>
      </c>
      <c r="AI177" s="75" t="e">
        <f t="shared" si="49"/>
        <v>#N/A</v>
      </c>
      <c r="AJ177" s="76" t="e">
        <f t="shared" si="50"/>
        <v>#N/A</v>
      </c>
      <c r="AK177" s="75" t="e">
        <f t="shared" si="51"/>
        <v>#N/A</v>
      </c>
      <c r="AL177" s="76" t="e">
        <f t="shared" si="52"/>
        <v>#N/A</v>
      </c>
      <c r="AM177" s="75" t="e">
        <f t="shared" si="53"/>
        <v>#N/A</v>
      </c>
      <c r="AN177" s="76" t="e">
        <f t="shared" si="54"/>
        <v>#N/A</v>
      </c>
      <c r="AO177" s="75" t="e">
        <f t="shared" si="55"/>
        <v>#N/A</v>
      </c>
      <c r="AP177" s="76" t="e">
        <f t="shared" si="56"/>
        <v>#N/A</v>
      </c>
    </row>
    <row r="178" spans="1:42" x14ac:dyDescent="0.25">
      <c r="A178" s="19"/>
      <c r="B178" s="94"/>
      <c r="C178" s="95"/>
      <c r="D178" s="95"/>
      <c r="E178" s="96"/>
      <c r="F178" s="97"/>
      <c r="G178" s="19"/>
      <c r="H178" s="22" t="str">
        <f>IF($M178="", "", IF(COUNTIF('Extra Locations'!$B$7:$B$3051, $M178)&gt;0, $Q$4, $Q$5))</f>
        <v/>
      </c>
      <c r="I178" s="19"/>
      <c r="J178" s="22" t="str">
        <f t="shared" si="38"/>
        <v/>
      </c>
      <c r="K178" s="19"/>
      <c r="M178" s="22" t="str">
        <f t="shared" si="39"/>
        <v/>
      </c>
      <c r="O178" s="22" t="str">
        <f t="shared" si="40"/>
        <v/>
      </c>
      <c r="P178" s="22" t="str">
        <f t="shared" si="41"/>
        <v/>
      </c>
      <c r="Q178" s="22" t="str">
        <f>IF($M178="", "", IF(COUNTIF($M$11:$M177, $M178)&gt;0, "", IF($H178=$Q$4, "X", "")))</f>
        <v/>
      </c>
      <c r="S178" s="22" t="str">
        <f>IF(OR($O178="", $P178="", $Q178=""), "", MAX($S$10:$S177)+1)</f>
        <v/>
      </c>
      <c r="U178" s="22">
        <v>168</v>
      </c>
      <c r="V178" s="22" t="str">
        <f t="shared" si="42"/>
        <v/>
      </c>
      <c r="W178" s="49" t="str">
        <f t="shared" si="43"/>
        <v/>
      </c>
      <c r="X178" s="53" t="str">
        <f>IF($V178="", "", IF(IFERROR(INDEX('Extra Locations'!$D$7:$D$3051, MATCH($V178, 'Extra Locations'!$B$7:$B$3051, 0)), "")="", "", IFERROR(INDEX('Extra Locations'!$D$7:$D$3051, MATCH($V178, 'Extra Locations'!$B$7:$B$3051, 0)), "")))</f>
        <v/>
      </c>
      <c r="Y178" s="53" t="str">
        <f>IF($V178="", "", IF(IFERROR(INDEX('Extra Locations'!$C$7:$C$3051, MATCH($V178, 'Extra Locations'!$B$7:$B$3051, 0)), "")="", "", IFERROR(INDEX('Extra Locations'!$C$7:$C$3051, MATCH($V178, 'Extra Locations'!$B$7:$B$3051, 0)), "")))</f>
        <v/>
      </c>
      <c r="AA178" s="25" t="str">
        <f>IF('Extra Locations'!$AC174="", "", 'Extra Locations'!$AC174)</f>
        <v>BD20</v>
      </c>
      <c r="AC178" s="22" t="str">
        <f t="shared" si="44"/>
        <v/>
      </c>
      <c r="AE178" s="75" t="e">
        <f t="shared" si="45"/>
        <v>#N/A</v>
      </c>
      <c r="AF178" s="76" t="e">
        <f t="shared" si="46"/>
        <v>#N/A</v>
      </c>
      <c r="AG178" s="75" t="e">
        <f t="shared" si="47"/>
        <v>#N/A</v>
      </c>
      <c r="AH178" s="76" t="e">
        <f t="shared" si="48"/>
        <v>#N/A</v>
      </c>
      <c r="AI178" s="75" t="e">
        <f t="shared" si="49"/>
        <v>#N/A</v>
      </c>
      <c r="AJ178" s="76" t="e">
        <f t="shared" si="50"/>
        <v>#N/A</v>
      </c>
      <c r="AK178" s="75" t="e">
        <f t="shared" si="51"/>
        <v>#N/A</v>
      </c>
      <c r="AL178" s="76" t="e">
        <f t="shared" si="52"/>
        <v>#N/A</v>
      </c>
      <c r="AM178" s="75" t="e">
        <f t="shared" si="53"/>
        <v>#N/A</v>
      </c>
      <c r="AN178" s="76" t="e">
        <f t="shared" si="54"/>
        <v>#N/A</v>
      </c>
      <c r="AO178" s="75" t="e">
        <f t="shared" si="55"/>
        <v>#N/A</v>
      </c>
      <c r="AP178" s="76" t="e">
        <f t="shared" si="56"/>
        <v>#N/A</v>
      </c>
    </row>
    <row r="179" spans="1:42" x14ac:dyDescent="0.25">
      <c r="A179" s="19"/>
      <c r="B179" s="94"/>
      <c r="C179" s="95"/>
      <c r="D179" s="95"/>
      <c r="E179" s="96"/>
      <c r="F179" s="97"/>
      <c r="G179" s="19"/>
      <c r="H179" s="22" t="str">
        <f>IF($M179="", "", IF(COUNTIF('Extra Locations'!$B$7:$B$3051, $M179)&gt;0, $Q$4, $Q$5))</f>
        <v/>
      </c>
      <c r="I179" s="19"/>
      <c r="J179" s="22" t="str">
        <f t="shared" si="38"/>
        <v/>
      </c>
      <c r="K179" s="19"/>
      <c r="M179" s="22" t="str">
        <f t="shared" si="39"/>
        <v/>
      </c>
      <c r="O179" s="22" t="str">
        <f t="shared" si="40"/>
        <v/>
      </c>
      <c r="P179" s="22" t="str">
        <f t="shared" si="41"/>
        <v/>
      </c>
      <c r="Q179" s="22" t="str">
        <f>IF($M179="", "", IF(COUNTIF($M$11:$M178, $M179)&gt;0, "", IF($H179=$Q$4, "X", "")))</f>
        <v/>
      </c>
      <c r="S179" s="22" t="str">
        <f>IF(OR($O179="", $P179="", $Q179=""), "", MAX($S$10:$S178)+1)</f>
        <v/>
      </c>
      <c r="U179" s="22">
        <v>169</v>
      </c>
      <c r="V179" s="22" t="str">
        <f t="shared" si="42"/>
        <v/>
      </c>
      <c r="W179" s="49" t="str">
        <f t="shared" si="43"/>
        <v/>
      </c>
      <c r="X179" s="53" t="str">
        <f>IF($V179="", "", IF(IFERROR(INDEX('Extra Locations'!$D$7:$D$3051, MATCH($V179, 'Extra Locations'!$B$7:$B$3051, 0)), "")="", "", IFERROR(INDEX('Extra Locations'!$D$7:$D$3051, MATCH($V179, 'Extra Locations'!$B$7:$B$3051, 0)), "")))</f>
        <v/>
      </c>
      <c r="Y179" s="53" t="str">
        <f>IF($V179="", "", IF(IFERROR(INDEX('Extra Locations'!$C$7:$C$3051, MATCH($V179, 'Extra Locations'!$B$7:$B$3051, 0)), "")="", "", IFERROR(INDEX('Extra Locations'!$C$7:$C$3051, MATCH($V179, 'Extra Locations'!$B$7:$B$3051, 0)), "")))</f>
        <v/>
      </c>
      <c r="AA179" s="25" t="str">
        <f>IF('Extra Locations'!$AC175="", "", 'Extra Locations'!$AC175)</f>
        <v>BD21</v>
      </c>
      <c r="AC179" s="22" t="str">
        <f t="shared" si="44"/>
        <v/>
      </c>
      <c r="AE179" s="75" t="e">
        <f t="shared" si="45"/>
        <v>#N/A</v>
      </c>
      <c r="AF179" s="76" t="e">
        <f t="shared" si="46"/>
        <v>#N/A</v>
      </c>
      <c r="AG179" s="75" t="e">
        <f t="shared" si="47"/>
        <v>#N/A</v>
      </c>
      <c r="AH179" s="76" t="e">
        <f t="shared" si="48"/>
        <v>#N/A</v>
      </c>
      <c r="AI179" s="75" t="e">
        <f t="shared" si="49"/>
        <v>#N/A</v>
      </c>
      <c r="AJ179" s="76" t="e">
        <f t="shared" si="50"/>
        <v>#N/A</v>
      </c>
      <c r="AK179" s="75" t="e">
        <f t="shared" si="51"/>
        <v>#N/A</v>
      </c>
      <c r="AL179" s="76" t="e">
        <f t="shared" si="52"/>
        <v>#N/A</v>
      </c>
      <c r="AM179" s="75" t="e">
        <f t="shared" si="53"/>
        <v>#N/A</v>
      </c>
      <c r="AN179" s="76" t="e">
        <f t="shared" si="54"/>
        <v>#N/A</v>
      </c>
      <c r="AO179" s="75" t="e">
        <f t="shared" si="55"/>
        <v>#N/A</v>
      </c>
      <c r="AP179" s="76" t="e">
        <f t="shared" si="56"/>
        <v>#N/A</v>
      </c>
    </row>
    <row r="180" spans="1:42" x14ac:dyDescent="0.25">
      <c r="A180" s="19"/>
      <c r="B180" s="94"/>
      <c r="C180" s="95"/>
      <c r="D180" s="95"/>
      <c r="E180" s="96"/>
      <c r="F180" s="97"/>
      <c r="G180" s="19"/>
      <c r="H180" s="22" t="str">
        <f>IF($M180="", "", IF(COUNTIF('Extra Locations'!$B$7:$B$3051, $M180)&gt;0, $Q$4, $Q$5))</f>
        <v/>
      </c>
      <c r="I180" s="19"/>
      <c r="J180" s="22" t="str">
        <f t="shared" si="38"/>
        <v/>
      </c>
      <c r="K180" s="19"/>
      <c r="M180" s="22" t="str">
        <f t="shared" si="39"/>
        <v/>
      </c>
      <c r="O180" s="22" t="str">
        <f t="shared" si="40"/>
        <v/>
      </c>
      <c r="P180" s="22" t="str">
        <f t="shared" si="41"/>
        <v/>
      </c>
      <c r="Q180" s="22" t="str">
        <f>IF($M180="", "", IF(COUNTIF($M$11:$M179, $M180)&gt;0, "", IF($H180=$Q$4, "X", "")))</f>
        <v/>
      </c>
      <c r="S180" s="22" t="str">
        <f>IF(OR($O180="", $P180="", $Q180=""), "", MAX($S$10:$S179)+1)</f>
        <v/>
      </c>
      <c r="U180" s="22">
        <v>170</v>
      </c>
      <c r="V180" s="22" t="str">
        <f t="shared" si="42"/>
        <v/>
      </c>
      <c r="W180" s="49" t="str">
        <f t="shared" si="43"/>
        <v/>
      </c>
      <c r="X180" s="53" t="str">
        <f>IF($V180="", "", IF(IFERROR(INDEX('Extra Locations'!$D$7:$D$3051, MATCH($V180, 'Extra Locations'!$B$7:$B$3051, 0)), "")="", "", IFERROR(INDEX('Extra Locations'!$D$7:$D$3051, MATCH($V180, 'Extra Locations'!$B$7:$B$3051, 0)), "")))</f>
        <v/>
      </c>
      <c r="Y180" s="53" t="str">
        <f>IF($V180="", "", IF(IFERROR(INDEX('Extra Locations'!$C$7:$C$3051, MATCH($V180, 'Extra Locations'!$B$7:$B$3051, 0)), "")="", "", IFERROR(INDEX('Extra Locations'!$C$7:$C$3051, MATCH($V180, 'Extra Locations'!$B$7:$B$3051, 0)), "")))</f>
        <v/>
      </c>
      <c r="AA180" s="25" t="str">
        <f>IF('Extra Locations'!$AC176="", "", 'Extra Locations'!$AC176)</f>
        <v>BD22</v>
      </c>
      <c r="AC180" s="22" t="str">
        <f t="shared" si="44"/>
        <v/>
      </c>
      <c r="AE180" s="75" t="e">
        <f t="shared" si="45"/>
        <v>#N/A</v>
      </c>
      <c r="AF180" s="76" t="e">
        <f t="shared" si="46"/>
        <v>#N/A</v>
      </c>
      <c r="AG180" s="75" t="e">
        <f t="shared" si="47"/>
        <v>#N/A</v>
      </c>
      <c r="AH180" s="76" t="e">
        <f t="shared" si="48"/>
        <v>#N/A</v>
      </c>
      <c r="AI180" s="75" t="e">
        <f t="shared" si="49"/>
        <v>#N/A</v>
      </c>
      <c r="AJ180" s="76" t="e">
        <f t="shared" si="50"/>
        <v>#N/A</v>
      </c>
      <c r="AK180" s="75" t="e">
        <f t="shared" si="51"/>
        <v>#N/A</v>
      </c>
      <c r="AL180" s="76" t="e">
        <f t="shared" si="52"/>
        <v>#N/A</v>
      </c>
      <c r="AM180" s="75" t="e">
        <f t="shared" si="53"/>
        <v>#N/A</v>
      </c>
      <c r="AN180" s="76" t="e">
        <f t="shared" si="54"/>
        <v>#N/A</v>
      </c>
      <c r="AO180" s="75" t="e">
        <f t="shared" si="55"/>
        <v>#N/A</v>
      </c>
      <c r="AP180" s="76" t="e">
        <f t="shared" si="56"/>
        <v>#N/A</v>
      </c>
    </row>
    <row r="181" spans="1:42" x14ac:dyDescent="0.25">
      <c r="A181" s="19"/>
      <c r="B181" s="94"/>
      <c r="C181" s="95"/>
      <c r="D181" s="95"/>
      <c r="E181" s="96"/>
      <c r="F181" s="97"/>
      <c r="G181" s="19"/>
      <c r="H181" s="22" t="str">
        <f>IF($M181="", "", IF(COUNTIF('Extra Locations'!$B$7:$B$3051, $M181)&gt;0, $Q$4, $Q$5))</f>
        <v/>
      </c>
      <c r="I181" s="19"/>
      <c r="J181" s="22" t="str">
        <f t="shared" si="38"/>
        <v/>
      </c>
      <c r="K181" s="19"/>
      <c r="M181" s="22" t="str">
        <f t="shared" si="39"/>
        <v/>
      </c>
      <c r="O181" s="22" t="str">
        <f t="shared" si="40"/>
        <v/>
      </c>
      <c r="P181" s="22" t="str">
        <f t="shared" si="41"/>
        <v/>
      </c>
      <c r="Q181" s="22" t="str">
        <f>IF($M181="", "", IF(COUNTIF($M$11:$M180, $M181)&gt;0, "", IF($H181=$Q$4, "X", "")))</f>
        <v/>
      </c>
      <c r="S181" s="22" t="str">
        <f>IF(OR($O181="", $P181="", $Q181=""), "", MAX($S$10:$S180)+1)</f>
        <v/>
      </c>
      <c r="U181" s="22">
        <v>171</v>
      </c>
      <c r="V181" s="22" t="str">
        <f t="shared" si="42"/>
        <v/>
      </c>
      <c r="W181" s="49" t="str">
        <f t="shared" si="43"/>
        <v/>
      </c>
      <c r="X181" s="53" t="str">
        <f>IF($V181="", "", IF(IFERROR(INDEX('Extra Locations'!$D$7:$D$3051, MATCH($V181, 'Extra Locations'!$B$7:$B$3051, 0)), "")="", "", IFERROR(INDEX('Extra Locations'!$D$7:$D$3051, MATCH($V181, 'Extra Locations'!$B$7:$B$3051, 0)), "")))</f>
        <v/>
      </c>
      <c r="Y181" s="53" t="str">
        <f>IF($V181="", "", IF(IFERROR(INDEX('Extra Locations'!$C$7:$C$3051, MATCH($V181, 'Extra Locations'!$B$7:$B$3051, 0)), "")="", "", IFERROR(INDEX('Extra Locations'!$C$7:$C$3051, MATCH($V181, 'Extra Locations'!$B$7:$B$3051, 0)), "")))</f>
        <v/>
      </c>
      <c r="AA181" s="25" t="str">
        <f>IF('Extra Locations'!$AC177="", "", 'Extra Locations'!$AC177)</f>
        <v>BD23</v>
      </c>
      <c r="AC181" s="22" t="str">
        <f t="shared" si="44"/>
        <v/>
      </c>
      <c r="AE181" s="75" t="e">
        <f t="shared" si="45"/>
        <v>#N/A</v>
      </c>
      <c r="AF181" s="76" t="e">
        <f t="shared" si="46"/>
        <v>#N/A</v>
      </c>
      <c r="AG181" s="75" t="e">
        <f t="shared" si="47"/>
        <v>#N/A</v>
      </c>
      <c r="AH181" s="76" t="e">
        <f t="shared" si="48"/>
        <v>#N/A</v>
      </c>
      <c r="AI181" s="75" t="e">
        <f t="shared" si="49"/>
        <v>#N/A</v>
      </c>
      <c r="AJ181" s="76" t="e">
        <f t="shared" si="50"/>
        <v>#N/A</v>
      </c>
      <c r="AK181" s="75" t="e">
        <f t="shared" si="51"/>
        <v>#N/A</v>
      </c>
      <c r="AL181" s="76" t="e">
        <f t="shared" si="52"/>
        <v>#N/A</v>
      </c>
      <c r="AM181" s="75" t="e">
        <f t="shared" si="53"/>
        <v>#N/A</v>
      </c>
      <c r="AN181" s="76" t="e">
        <f t="shared" si="54"/>
        <v>#N/A</v>
      </c>
      <c r="AO181" s="75" t="e">
        <f t="shared" si="55"/>
        <v>#N/A</v>
      </c>
      <c r="AP181" s="76" t="e">
        <f t="shared" si="56"/>
        <v>#N/A</v>
      </c>
    </row>
    <row r="182" spans="1:42" x14ac:dyDescent="0.25">
      <c r="A182" s="19"/>
      <c r="B182" s="94"/>
      <c r="C182" s="95"/>
      <c r="D182" s="95"/>
      <c r="E182" s="96"/>
      <c r="F182" s="97"/>
      <c r="G182" s="19"/>
      <c r="H182" s="22" t="str">
        <f>IF($M182="", "", IF(COUNTIF('Extra Locations'!$B$7:$B$3051, $M182)&gt;0, $Q$4, $Q$5))</f>
        <v/>
      </c>
      <c r="I182" s="19"/>
      <c r="J182" s="22" t="str">
        <f t="shared" si="38"/>
        <v/>
      </c>
      <c r="K182" s="19"/>
      <c r="M182" s="22" t="str">
        <f t="shared" si="39"/>
        <v/>
      </c>
      <c r="O182" s="22" t="str">
        <f t="shared" si="40"/>
        <v/>
      </c>
      <c r="P182" s="22" t="str">
        <f t="shared" si="41"/>
        <v/>
      </c>
      <c r="Q182" s="22" t="str">
        <f>IF($M182="", "", IF(COUNTIF($M$11:$M181, $M182)&gt;0, "", IF($H182=$Q$4, "X", "")))</f>
        <v/>
      </c>
      <c r="S182" s="22" t="str">
        <f>IF(OR($O182="", $P182="", $Q182=""), "", MAX($S$10:$S181)+1)</f>
        <v/>
      </c>
      <c r="U182" s="22">
        <v>172</v>
      </c>
      <c r="V182" s="22" t="str">
        <f t="shared" si="42"/>
        <v/>
      </c>
      <c r="W182" s="49" t="str">
        <f t="shared" si="43"/>
        <v/>
      </c>
      <c r="X182" s="53" t="str">
        <f>IF($V182="", "", IF(IFERROR(INDEX('Extra Locations'!$D$7:$D$3051, MATCH($V182, 'Extra Locations'!$B$7:$B$3051, 0)), "")="", "", IFERROR(INDEX('Extra Locations'!$D$7:$D$3051, MATCH($V182, 'Extra Locations'!$B$7:$B$3051, 0)), "")))</f>
        <v/>
      </c>
      <c r="Y182" s="53" t="str">
        <f>IF($V182="", "", IF(IFERROR(INDEX('Extra Locations'!$C$7:$C$3051, MATCH($V182, 'Extra Locations'!$B$7:$B$3051, 0)), "")="", "", IFERROR(INDEX('Extra Locations'!$C$7:$C$3051, MATCH($V182, 'Extra Locations'!$B$7:$B$3051, 0)), "")))</f>
        <v/>
      </c>
      <c r="AA182" s="25" t="str">
        <f>IF('Extra Locations'!$AC178="", "", 'Extra Locations'!$AC178)</f>
        <v>BD24</v>
      </c>
      <c r="AC182" s="22" t="str">
        <f t="shared" si="44"/>
        <v/>
      </c>
      <c r="AE182" s="75" t="e">
        <f t="shared" si="45"/>
        <v>#N/A</v>
      </c>
      <c r="AF182" s="76" t="e">
        <f t="shared" si="46"/>
        <v>#N/A</v>
      </c>
      <c r="AG182" s="75" t="e">
        <f t="shared" si="47"/>
        <v>#N/A</v>
      </c>
      <c r="AH182" s="76" t="e">
        <f t="shared" si="48"/>
        <v>#N/A</v>
      </c>
      <c r="AI182" s="75" t="e">
        <f t="shared" si="49"/>
        <v>#N/A</v>
      </c>
      <c r="AJ182" s="76" t="e">
        <f t="shared" si="50"/>
        <v>#N/A</v>
      </c>
      <c r="AK182" s="75" t="e">
        <f t="shared" si="51"/>
        <v>#N/A</v>
      </c>
      <c r="AL182" s="76" t="e">
        <f t="shared" si="52"/>
        <v>#N/A</v>
      </c>
      <c r="AM182" s="75" t="e">
        <f t="shared" si="53"/>
        <v>#N/A</v>
      </c>
      <c r="AN182" s="76" t="e">
        <f t="shared" si="54"/>
        <v>#N/A</v>
      </c>
      <c r="AO182" s="75" t="e">
        <f t="shared" si="55"/>
        <v>#N/A</v>
      </c>
      <c r="AP182" s="76" t="e">
        <f t="shared" si="56"/>
        <v>#N/A</v>
      </c>
    </row>
    <row r="183" spans="1:42" x14ac:dyDescent="0.25">
      <c r="A183" s="19"/>
      <c r="B183" s="94"/>
      <c r="C183" s="95"/>
      <c r="D183" s="95"/>
      <c r="E183" s="96"/>
      <c r="F183" s="97"/>
      <c r="G183" s="19"/>
      <c r="H183" s="22" t="str">
        <f>IF($M183="", "", IF(COUNTIF('Extra Locations'!$B$7:$B$3051, $M183)&gt;0, $Q$4, $Q$5))</f>
        <v/>
      </c>
      <c r="I183" s="19"/>
      <c r="J183" s="22" t="str">
        <f t="shared" si="38"/>
        <v/>
      </c>
      <c r="K183" s="19"/>
      <c r="M183" s="22" t="str">
        <f t="shared" si="39"/>
        <v/>
      </c>
      <c r="O183" s="22" t="str">
        <f t="shared" si="40"/>
        <v/>
      </c>
      <c r="P183" s="22" t="str">
        <f t="shared" si="41"/>
        <v/>
      </c>
      <c r="Q183" s="22" t="str">
        <f>IF($M183="", "", IF(COUNTIF($M$11:$M182, $M183)&gt;0, "", IF($H183=$Q$4, "X", "")))</f>
        <v/>
      </c>
      <c r="S183" s="22" t="str">
        <f>IF(OR($O183="", $P183="", $Q183=""), "", MAX($S$10:$S182)+1)</f>
        <v/>
      </c>
      <c r="U183" s="22">
        <v>173</v>
      </c>
      <c r="V183" s="22" t="str">
        <f t="shared" si="42"/>
        <v/>
      </c>
      <c r="W183" s="49" t="str">
        <f t="shared" si="43"/>
        <v/>
      </c>
      <c r="X183" s="53" t="str">
        <f>IF($V183="", "", IF(IFERROR(INDEX('Extra Locations'!$D$7:$D$3051, MATCH($V183, 'Extra Locations'!$B$7:$B$3051, 0)), "")="", "", IFERROR(INDEX('Extra Locations'!$D$7:$D$3051, MATCH($V183, 'Extra Locations'!$B$7:$B$3051, 0)), "")))</f>
        <v/>
      </c>
      <c r="Y183" s="53" t="str">
        <f>IF($V183="", "", IF(IFERROR(INDEX('Extra Locations'!$C$7:$C$3051, MATCH($V183, 'Extra Locations'!$B$7:$B$3051, 0)), "")="", "", IFERROR(INDEX('Extra Locations'!$C$7:$C$3051, MATCH($V183, 'Extra Locations'!$B$7:$B$3051, 0)), "")))</f>
        <v/>
      </c>
      <c r="AA183" s="25" t="str">
        <f>IF('Extra Locations'!$AC179="", "", 'Extra Locations'!$AC179)</f>
        <v>BD3</v>
      </c>
      <c r="AC183" s="22" t="str">
        <f t="shared" si="44"/>
        <v/>
      </c>
      <c r="AE183" s="75" t="e">
        <f t="shared" si="45"/>
        <v>#N/A</v>
      </c>
      <c r="AF183" s="76" t="e">
        <f t="shared" si="46"/>
        <v>#N/A</v>
      </c>
      <c r="AG183" s="75" t="e">
        <f t="shared" si="47"/>
        <v>#N/A</v>
      </c>
      <c r="AH183" s="76" t="e">
        <f t="shared" si="48"/>
        <v>#N/A</v>
      </c>
      <c r="AI183" s="75" t="e">
        <f t="shared" si="49"/>
        <v>#N/A</v>
      </c>
      <c r="AJ183" s="76" t="e">
        <f t="shared" si="50"/>
        <v>#N/A</v>
      </c>
      <c r="AK183" s="75" t="e">
        <f t="shared" si="51"/>
        <v>#N/A</v>
      </c>
      <c r="AL183" s="76" t="e">
        <f t="shared" si="52"/>
        <v>#N/A</v>
      </c>
      <c r="AM183" s="75" t="e">
        <f t="shared" si="53"/>
        <v>#N/A</v>
      </c>
      <c r="AN183" s="76" t="e">
        <f t="shared" si="54"/>
        <v>#N/A</v>
      </c>
      <c r="AO183" s="75" t="e">
        <f t="shared" si="55"/>
        <v>#N/A</v>
      </c>
      <c r="AP183" s="76" t="e">
        <f t="shared" si="56"/>
        <v>#N/A</v>
      </c>
    </row>
    <row r="184" spans="1:42" x14ac:dyDescent="0.25">
      <c r="A184" s="19"/>
      <c r="B184" s="94"/>
      <c r="C184" s="95"/>
      <c r="D184" s="95"/>
      <c r="E184" s="96"/>
      <c r="F184" s="97"/>
      <c r="G184" s="19"/>
      <c r="H184" s="22" t="str">
        <f>IF($M184="", "", IF(COUNTIF('Extra Locations'!$B$7:$B$3051, $M184)&gt;0, $Q$4, $Q$5))</f>
        <v/>
      </c>
      <c r="I184" s="19"/>
      <c r="J184" s="22" t="str">
        <f t="shared" si="38"/>
        <v/>
      </c>
      <c r="K184" s="19"/>
      <c r="M184" s="22" t="str">
        <f t="shared" si="39"/>
        <v/>
      </c>
      <c r="O184" s="22" t="str">
        <f t="shared" si="40"/>
        <v/>
      </c>
      <c r="P184" s="22" t="str">
        <f t="shared" si="41"/>
        <v/>
      </c>
      <c r="Q184" s="22" t="str">
        <f>IF($M184="", "", IF(COUNTIF($M$11:$M183, $M184)&gt;0, "", IF($H184=$Q$4, "X", "")))</f>
        <v/>
      </c>
      <c r="S184" s="22" t="str">
        <f>IF(OR($O184="", $P184="", $Q184=""), "", MAX($S$10:$S183)+1)</f>
        <v/>
      </c>
      <c r="U184" s="22">
        <v>174</v>
      </c>
      <c r="V184" s="22" t="str">
        <f t="shared" si="42"/>
        <v/>
      </c>
      <c r="W184" s="49" t="str">
        <f t="shared" si="43"/>
        <v/>
      </c>
      <c r="X184" s="53" t="str">
        <f>IF($V184="", "", IF(IFERROR(INDEX('Extra Locations'!$D$7:$D$3051, MATCH($V184, 'Extra Locations'!$B$7:$B$3051, 0)), "")="", "", IFERROR(INDEX('Extra Locations'!$D$7:$D$3051, MATCH($V184, 'Extra Locations'!$B$7:$B$3051, 0)), "")))</f>
        <v/>
      </c>
      <c r="Y184" s="53" t="str">
        <f>IF($V184="", "", IF(IFERROR(INDEX('Extra Locations'!$C$7:$C$3051, MATCH($V184, 'Extra Locations'!$B$7:$B$3051, 0)), "")="", "", IFERROR(INDEX('Extra Locations'!$C$7:$C$3051, MATCH($V184, 'Extra Locations'!$B$7:$B$3051, 0)), "")))</f>
        <v/>
      </c>
      <c r="AA184" s="25" t="str">
        <f>IF('Extra Locations'!$AC180="", "", 'Extra Locations'!$AC180)</f>
        <v>BD4</v>
      </c>
      <c r="AC184" s="22" t="str">
        <f t="shared" si="44"/>
        <v/>
      </c>
      <c r="AE184" s="75" t="e">
        <f t="shared" si="45"/>
        <v>#N/A</v>
      </c>
      <c r="AF184" s="76" t="e">
        <f t="shared" si="46"/>
        <v>#N/A</v>
      </c>
      <c r="AG184" s="75" t="e">
        <f t="shared" si="47"/>
        <v>#N/A</v>
      </c>
      <c r="AH184" s="76" t="e">
        <f t="shared" si="48"/>
        <v>#N/A</v>
      </c>
      <c r="AI184" s="75" t="e">
        <f t="shared" si="49"/>
        <v>#N/A</v>
      </c>
      <c r="AJ184" s="76" t="e">
        <f t="shared" si="50"/>
        <v>#N/A</v>
      </c>
      <c r="AK184" s="75" t="e">
        <f t="shared" si="51"/>
        <v>#N/A</v>
      </c>
      <c r="AL184" s="76" t="e">
        <f t="shared" si="52"/>
        <v>#N/A</v>
      </c>
      <c r="AM184" s="75" t="e">
        <f t="shared" si="53"/>
        <v>#N/A</v>
      </c>
      <c r="AN184" s="76" t="e">
        <f t="shared" si="54"/>
        <v>#N/A</v>
      </c>
      <c r="AO184" s="75" t="e">
        <f t="shared" si="55"/>
        <v>#N/A</v>
      </c>
      <c r="AP184" s="76" t="e">
        <f t="shared" si="56"/>
        <v>#N/A</v>
      </c>
    </row>
    <row r="185" spans="1:42" x14ac:dyDescent="0.25">
      <c r="A185" s="19"/>
      <c r="B185" s="94"/>
      <c r="C185" s="95"/>
      <c r="D185" s="95"/>
      <c r="E185" s="96"/>
      <c r="F185" s="97"/>
      <c r="G185" s="19"/>
      <c r="H185" s="22" t="str">
        <f>IF($M185="", "", IF(COUNTIF('Extra Locations'!$B$7:$B$3051, $M185)&gt;0, $Q$4, $Q$5))</f>
        <v/>
      </c>
      <c r="I185" s="19"/>
      <c r="J185" s="22" t="str">
        <f t="shared" si="38"/>
        <v/>
      </c>
      <c r="K185" s="19"/>
      <c r="M185" s="22" t="str">
        <f t="shared" si="39"/>
        <v/>
      </c>
      <c r="O185" s="22" t="str">
        <f t="shared" si="40"/>
        <v/>
      </c>
      <c r="P185" s="22" t="str">
        <f t="shared" si="41"/>
        <v/>
      </c>
      <c r="Q185" s="22" t="str">
        <f>IF($M185="", "", IF(COUNTIF($M$11:$M184, $M185)&gt;0, "", IF($H185=$Q$4, "X", "")))</f>
        <v/>
      </c>
      <c r="S185" s="22" t="str">
        <f>IF(OR($O185="", $P185="", $Q185=""), "", MAX($S$10:$S184)+1)</f>
        <v/>
      </c>
      <c r="U185" s="22">
        <v>175</v>
      </c>
      <c r="V185" s="22" t="str">
        <f t="shared" si="42"/>
        <v/>
      </c>
      <c r="W185" s="49" t="str">
        <f t="shared" si="43"/>
        <v/>
      </c>
      <c r="X185" s="53" t="str">
        <f>IF($V185="", "", IF(IFERROR(INDEX('Extra Locations'!$D$7:$D$3051, MATCH($V185, 'Extra Locations'!$B$7:$B$3051, 0)), "")="", "", IFERROR(INDEX('Extra Locations'!$D$7:$D$3051, MATCH($V185, 'Extra Locations'!$B$7:$B$3051, 0)), "")))</f>
        <v/>
      </c>
      <c r="Y185" s="53" t="str">
        <f>IF($V185="", "", IF(IFERROR(INDEX('Extra Locations'!$C$7:$C$3051, MATCH($V185, 'Extra Locations'!$B$7:$B$3051, 0)), "")="", "", IFERROR(INDEX('Extra Locations'!$C$7:$C$3051, MATCH($V185, 'Extra Locations'!$B$7:$B$3051, 0)), "")))</f>
        <v/>
      </c>
      <c r="AA185" s="25" t="str">
        <f>IF('Extra Locations'!$AC181="", "", 'Extra Locations'!$AC181)</f>
        <v>BD5</v>
      </c>
      <c r="AC185" s="22" t="str">
        <f t="shared" si="44"/>
        <v/>
      </c>
      <c r="AE185" s="75" t="e">
        <f t="shared" si="45"/>
        <v>#N/A</v>
      </c>
      <c r="AF185" s="76" t="e">
        <f t="shared" si="46"/>
        <v>#N/A</v>
      </c>
      <c r="AG185" s="75" t="e">
        <f t="shared" si="47"/>
        <v>#N/A</v>
      </c>
      <c r="AH185" s="76" t="e">
        <f t="shared" si="48"/>
        <v>#N/A</v>
      </c>
      <c r="AI185" s="75" t="e">
        <f t="shared" si="49"/>
        <v>#N/A</v>
      </c>
      <c r="AJ185" s="76" t="e">
        <f t="shared" si="50"/>
        <v>#N/A</v>
      </c>
      <c r="AK185" s="75" t="e">
        <f t="shared" si="51"/>
        <v>#N/A</v>
      </c>
      <c r="AL185" s="76" t="e">
        <f t="shared" si="52"/>
        <v>#N/A</v>
      </c>
      <c r="AM185" s="75" t="e">
        <f t="shared" si="53"/>
        <v>#N/A</v>
      </c>
      <c r="AN185" s="76" t="e">
        <f t="shared" si="54"/>
        <v>#N/A</v>
      </c>
      <c r="AO185" s="75" t="e">
        <f t="shared" si="55"/>
        <v>#N/A</v>
      </c>
      <c r="AP185" s="76" t="e">
        <f t="shared" si="56"/>
        <v>#N/A</v>
      </c>
    </row>
    <row r="186" spans="1:42" x14ac:dyDescent="0.25">
      <c r="A186" s="19"/>
      <c r="B186" s="94"/>
      <c r="C186" s="95"/>
      <c r="D186" s="95"/>
      <c r="E186" s="96"/>
      <c r="F186" s="97"/>
      <c r="G186" s="19"/>
      <c r="H186" s="22" t="str">
        <f>IF($M186="", "", IF(COUNTIF('Extra Locations'!$B$7:$B$3051, $M186)&gt;0, $Q$4, $Q$5))</f>
        <v/>
      </c>
      <c r="I186" s="19"/>
      <c r="J186" s="22" t="str">
        <f t="shared" si="38"/>
        <v/>
      </c>
      <c r="K186" s="19"/>
      <c r="M186" s="22" t="str">
        <f t="shared" si="39"/>
        <v/>
      </c>
      <c r="O186" s="22" t="str">
        <f t="shared" si="40"/>
        <v/>
      </c>
      <c r="P186" s="22" t="str">
        <f t="shared" si="41"/>
        <v/>
      </c>
      <c r="Q186" s="22" t="str">
        <f>IF($M186="", "", IF(COUNTIF($M$11:$M185, $M186)&gt;0, "", IF($H186=$Q$4, "X", "")))</f>
        <v/>
      </c>
      <c r="S186" s="22" t="str">
        <f>IF(OR($O186="", $P186="", $Q186=""), "", MAX($S$10:$S185)+1)</f>
        <v/>
      </c>
      <c r="U186" s="22">
        <v>176</v>
      </c>
      <c r="V186" s="22" t="str">
        <f t="shared" si="42"/>
        <v/>
      </c>
      <c r="W186" s="49" t="str">
        <f t="shared" si="43"/>
        <v/>
      </c>
      <c r="X186" s="53" t="str">
        <f>IF($V186="", "", IF(IFERROR(INDEX('Extra Locations'!$D$7:$D$3051, MATCH($V186, 'Extra Locations'!$B$7:$B$3051, 0)), "")="", "", IFERROR(INDEX('Extra Locations'!$D$7:$D$3051, MATCH($V186, 'Extra Locations'!$B$7:$B$3051, 0)), "")))</f>
        <v/>
      </c>
      <c r="Y186" s="53" t="str">
        <f>IF($V186="", "", IF(IFERROR(INDEX('Extra Locations'!$C$7:$C$3051, MATCH($V186, 'Extra Locations'!$B$7:$B$3051, 0)), "")="", "", IFERROR(INDEX('Extra Locations'!$C$7:$C$3051, MATCH($V186, 'Extra Locations'!$B$7:$B$3051, 0)), "")))</f>
        <v/>
      </c>
      <c r="AA186" s="25" t="str">
        <f>IF('Extra Locations'!$AC182="", "", 'Extra Locations'!$AC182)</f>
        <v>BD6</v>
      </c>
      <c r="AC186" s="22" t="str">
        <f t="shared" si="44"/>
        <v/>
      </c>
      <c r="AE186" s="75" t="e">
        <f t="shared" si="45"/>
        <v>#N/A</v>
      </c>
      <c r="AF186" s="76" t="e">
        <f t="shared" si="46"/>
        <v>#N/A</v>
      </c>
      <c r="AG186" s="75" t="e">
        <f t="shared" si="47"/>
        <v>#N/A</v>
      </c>
      <c r="AH186" s="76" t="e">
        <f t="shared" si="48"/>
        <v>#N/A</v>
      </c>
      <c r="AI186" s="75" t="e">
        <f t="shared" si="49"/>
        <v>#N/A</v>
      </c>
      <c r="AJ186" s="76" t="e">
        <f t="shared" si="50"/>
        <v>#N/A</v>
      </c>
      <c r="AK186" s="75" t="e">
        <f t="shared" si="51"/>
        <v>#N/A</v>
      </c>
      <c r="AL186" s="76" t="e">
        <f t="shared" si="52"/>
        <v>#N/A</v>
      </c>
      <c r="AM186" s="75" t="e">
        <f t="shared" si="53"/>
        <v>#N/A</v>
      </c>
      <c r="AN186" s="76" t="e">
        <f t="shared" si="54"/>
        <v>#N/A</v>
      </c>
      <c r="AO186" s="75" t="e">
        <f t="shared" si="55"/>
        <v>#N/A</v>
      </c>
      <c r="AP186" s="76" t="e">
        <f t="shared" si="56"/>
        <v>#N/A</v>
      </c>
    </row>
    <row r="187" spans="1:42" x14ac:dyDescent="0.25">
      <c r="A187" s="19"/>
      <c r="B187" s="94"/>
      <c r="C187" s="95"/>
      <c r="D187" s="95"/>
      <c r="E187" s="96"/>
      <c r="F187" s="97"/>
      <c r="G187" s="19"/>
      <c r="H187" s="22" t="str">
        <f>IF($M187="", "", IF(COUNTIF('Extra Locations'!$B$7:$B$3051, $M187)&gt;0, $Q$4, $Q$5))</f>
        <v/>
      </c>
      <c r="I187" s="19"/>
      <c r="J187" s="22" t="str">
        <f t="shared" si="38"/>
        <v/>
      </c>
      <c r="K187" s="19"/>
      <c r="M187" s="22" t="str">
        <f t="shared" si="39"/>
        <v/>
      </c>
      <c r="O187" s="22" t="str">
        <f t="shared" si="40"/>
        <v/>
      </c>
      <c r="P187" s="22" t="str">
        <f t="shared" si="41"/>
        <v/>
      </c>
      <c r="Q187" s="22" t="str">
        <f>IF($M187="", "", IF(COUNTIF($M$11:$M186, $M187)&gt;0, "", IF($H187=$Q$4, "X", "")))</f>
        <v/>
      </c>
      <c r="S187" s="22" t="str">
        <f>IF(OR($O187="", $P187="", $Q187=""), "", MAX($S$10:$S186)+1)</f>
        <v/>
      </c>
      <c r="U187" s="22">
        <v>177</v>
      </c>
      <c r="V187" s="22" t="str">
        <f t="shared" si="42"/>
        <v/>
      </c>
      <c r="W187" s="49" t="str">
        <f t="shared" si="43"/>
        <v/>
      </c>
      <c r="X187" s="53" t="str">
        <f>IF($V187="", "", IF(IFERROR(INDEX('Extra Locations'!$D$7:$D$3051, MATCH($V187, 'Extra Locations'!$B$7:$B$3051, 0)), "")="", "", IFERROR(INDEX('Extra Locations'!$D$7:$D$3051, MATCH($V187, 'Extra Locations'!$B$7:$B$3051, 0)), "")))</f>
        <v/>
      </c>
      <c r="Y187" s="53" t="str">
        <f>IF($V187="", "", IF(IFERROR(INDEX('Extra Locations'!$C$7:$C$3051, MATCH($V187, 'Extra Locations'!$B$7:$B$3051, 0)), "")="", "", IFERROR(INDEX('Extra Locations'!$C$7:$C$3051, MATCH($V187, 'Extra Locations'!$B$7:$B$3051, 0)), "")))</f>
        <v/>
      </c>
      <c r="AA187" s="25" t="str">
        <f>IF('Extra Locations'!$AC183="", "", 'Extra Locations'!$AC183)</f>
        <v>BD7</v>
      </c>
      <c r="AC187" s="22" t="str">
        <f t="shared" si="44"/>
        <v/>
      </c>
      <c r="AE187" s="75" t="e">
        <f t="shared" si="45"/>
        <v>#N/A</v>
      </c>
      <c r="AF187" s="76" t="e">
        <f t="shared" si="46"/>
        <v>#N/A</v>
      </c>
      <c r="AG187" s="75" t="e">
        <f t="shared" si="47"/>
        <v>#N/A</v>
      </c>
      <c r="AH187" s="76" t="e">
        <f t="shared" si="48"/>
        <v>#N/A</v>
      </c>
      <c r="AI187" s="75" t="e">
        <f t="shared" si="49"/>
        <v>#N/A</v>
      </c>
      <c r="AJ187" s="76" t="e">
        <f t="shared" si="50"/>
        <v>#N/A</v>
      </c>
      <c r="AK187" s="75" t="e">
        <f t="shared" si="51"/>
        <v>#N/A</v>
      </c>
      <c r="AL187" s="76" t="e">
        <f t="shared" si="52"/>
        <v>#N/A</v>
      </c>
      <c r="AM187" s="75" t="e">
        <f t="shared" si="53"/>
        <v>#N/A</v>
      </c>
      <c r="AN187" s="76" t="e">
        <f t="shared" si="54"/>
        <v>#N/A</v>
      </c>
      <c r="AO187" s="75" t="e">
        <f t="shared" si="55"/>
        <v>#N/A</v>
      </c>
      <c r="AP187" s="76" t="e">
        <f t="shared" si="56"/>
        <v>#N/A</v>
      </c>
    </row>
    <row r="188" spans="1:42" x14ac:dyDescent="0.25">
      <c r="A188" s="19"/>
      <c r="B188" s="94"/>
      <c r="C188" s="95"/>
      <c r="D188" s="95"/>
      <c r="E188" s="96"/>
      <c r="F188" s="97"/>
      <c r="G188" s="19"/>
      <c r="H188" s="22" t="str">
        <f>IF($M188="", "", IF(COUNTIF('Extra Locations'!$B$7:$B$3051, $M188)&gt;0, $Q$4, $Q$5))</f>
        <v/>
      </c>
      <c r="I188" s="19"/>
      <c r="J188" s="22" t="str">
        <f t="shared" si="38"/>
        <v/>
      </c>
      <c r="K188" s="19"/>
      <c r="M188" s="22" t="str">
        <f t="shared" si="39"/>
        <v/>
      </c>
      <c r="O188" s="22" t="str">
        <f t="shared" si="40"/>
        <v/>
      </c>
      <c r="P188" s="22" t="str">
        <f t="shared" si="41"/>
        <v/>
      </c>
      <c r="Q188" s="22" t="str">
        <f>IF($M188="", "", IF(COUNTIF($M$11:$M187, $M188)&gt;0, "", IF($H188=$Q$4, "X", "")))</f>
        <v/>
      </c>
      <c r="S188" s="22" t="str">
        <f>IF(OR($O188="", $P188="", $Q188=""), "", MAX($S$10:$S187)+1)</f>
        <v/>
      </c>
      <c r="U188" s="22">
        <v>178</v>
      </c>
      <c r="V188" s="22" t="str">
        <f t="shared" si="42"/>
        <v/>
      </c>
      <c r="W188" s="49" t="str">
        <f t="shared" si="43"/>
        <v/>
      </c>
      <c r="X188" s="53" t="str">
        <f>IF($V188="", "", IF(IFERROR(INDEX('Extra Locations'!$D$7:$D$3051, MATCH($V188, 'Extra Locations'!$B$7:$B$3051, 0)), "")="", "", IFERROR(INDEX('Extra Locations'!$D$7:$D$3051, MATCH($V188, 'Extra Locations'!$B$7:$B$3051, 0)), "")))</f>
        <v/>
      </c>
      <c r="Y188" s="53" t="str">
        <f>IF($V188="", "", IF(IFERROR(INDEX('Extra Locations'!$C$7:$C$3051, MATCH($V188, 'Extra Locations'!$B$7:$B$3051, 0)), "")="", "", IFERROR(INDEX('Extra Locations'!$C$7:$C$3051, MATCH($V188, 'Extra Locations'!$B$7:$B$3051, 0)), "")))</f>
        <v/>
      </c>
      <c r="AA188" s="25" t="str">
        <f>IF('Extra Locations'!$AC184="", "", 'Extra Locations'!$AC184)</f>
        <v>BD8</v>
      </c>
      <c r="AC188" s="22" t="str">
        <f t="shared" si="44"/>
        <v/>
      </c>
      <c r="AE188" s="75" t="e">
        <f t="shared" si="45"/>
        <v>#N/A</v>
      </c>
      <c r="AF188" s="76" t="e">
        <f t="shared" si="46"/>
        <v>#N/A</v>
      </c>
      <c r="AG188" s="75" t="e">
        <f t="shared" si="47"/>
        <v>#N/A</v>
      </c>
      <c r="AH188" s="76" t="e">
        <f t="shared" si="48"/>
        <v>#N/A</v>
      </c>
      <c r="AI188" s="75" t="e">
        <f t="shared" si="49"/>
        <v>#N/A</v>
      </c>
      <c r="AJ188" s="76" t="e">
        <f t="shared" si="50"/>
        <v>#N/A</v>
      </c>
      <c r="AK188" s="75" t="e">
        <f t="shared" si="51"/>
        <v>#N/A</v>
      </c>
      <c r="AL188" s="76" t="e">
        <f t="shared" si="52"/>
        <v>#N/A</v>
      </c>
      <c r="AM188" s="75" t="e">
        <f t="shared" si="53"/>
        <v>#N/A</v>
      </c>
      <c r="AN188" s="76" t="e">
        <f t="shared" si="54"/>
        <v>#N/A</v>
      </c>
      <c r="AO188" s="75" t="e">
        <f t="shared" si="55"/>
        <v>#N/A</v>
      </c>
      <c r="AP188" s="76" t="e">
        <f t="shared" si="56"/>
        <v>#N/A</v>
      </c>
    </row>
    <row r="189" spans="1:42" x14ac:dyDescent="0.25">
      <c r="A189" s="19"/>
      <c r="B189" s="94"/>
      <c r="C189" s="95"/>
      <c r="D189" s="95"/>
      <c r="E189" s="96"/>
      <c r="F189" s="97"/>
      <c r="G189" s="19"/>
      <c r="H189" s="22" t="str">
        <f>IF($M189="", "", IF(COUNTIF('Extra Locations'!$B$7:$B$3051, $M189)&gt;0, $Q$4, $Q$5))</f>
        <v/>
      </c>
      <c r="I189" s="19"/>
      <c r="J189" s="22" t="str">
        <f t="shared" si="38"/>
        <v/>
      </c>
      <c r="K189" s="19"/>
      <c r="M189" s="22" t="str">
        <f t="shared" si="39"/>
        <v/>
      </c>
      <c r="O189" s="22" t="str">
        <f t="shared" si="40"/>
        <v/>
      </c>
      <c r="P189" s="22" t="str">
        <f t="shared" si="41"/>
        <v/>
      </c>
      <c r="Q189" s="22" t="str">
        <f>IF($M189="", "", IF(COUNTIF($M$11:$M188, $M189)&gt;0, "", IF($H189=$Q$4, "X", "")))</f>
        <v/>
      </c>
      <c r="S189" s="22" t="str">
        <f>IF(OR($O189="", $P189="", $Q189=""), "", MAX($S$10:$S188)+1)</f>
        <v/>
      </c>
      <c r="U189" s="22">
        <v>179</v>
      </c>
      <c r="V189" s="22" t="str">
        <f t="shared" si="42"/>
        <v/>
      </c>
      <c r="W189" s="49" t="str">
        <f t="shared" si="43"/>
        <v/>
      </c>
      <c r="X189" s="53" t="str">
        <f>IF($V189="", "", IF(IFERROR(INDEX('Extra Locations'!$D$7:$D$3051, MATCH($V189, 'Extra Locations'!$B$7:$B$3051, 0)), "")="", "", IFERROR(INDEX('Extra Locations'!$D$7:$D$3051, MATCH($V189, 'Extra Locations'!$B$7:$B$3051, 0)), "")))</f>
        <v/>
      </c>
      <c r="Y189" s="53" t="str">
        <f>IF($V189="", "", IF(IFERROR(INDEX('Extra Locations'!$C$7:$C$3051, MATCH($V189, 'Extra Locations'!$B$7:$B$3051, 0)), "")="", "", IFERROR(INDEX('Extra Locations'!$C$7:$C$3051, MATCH($V189, 'Extra Locations'!$B$7:$B$3051, 0)), "")))</f>
        <v/>
      </c>
      <c r="AA189" s="25" t="str">
        <f>IF('Extra Locations'!$AC185="", "", 'Extra Locations'!$AC185)</f>
        <v>BD9</v>
      </c>
      <c r="AC189" s="22" t="str">
        <f t="shared" si="44"/>
        <v/>
      </c>
      <c r="AE189" s="75" t="e">
        <f t="shared" si="45"/>
        <v>#N/A</v>
      </c>
      <c r="AF189" s="76" t="e">
        <f t="shared" si="46"/>
        <v>#N/A</v>
      </c>
      <c r="AG189" s="75" t="e">
        <f t="shared" si="47"/>
        <v>#N/A</v>
      </c>
      <c r="AH189" s="76" t="e">
        <f t="shared" si="48"/>
        <v>#N/A</v>
      </c>
      <c r="AI189" s="75" t="e">
        <f t="shared" si="49"/>
        <v>#N/A</v>
      </c>
      <c r="AJ189" s="76" t="e">
        <f t="shared" si="50"/>
        <v>#N/A</v>
      </c>
      <c r="AK189" s="75" t="e">
        <f t="shared" si="51"/>
        <v>#N/A</v>
      </c>
      <c r="AL189" s="76" t="e">
        <f t="shared" si="52"/>
        <v>#N/A</v>
      </c>
      <c r="AM189" s="75" t="e">
        <f t="shared" si="53"/>
        <v>#N/A</v>
      </c>
      <c r="AN189" s="76" t="e">
        <f t="shared" si="54"/>
        <v>#N/A</v>
      </c>
      <c r="AO189" s="75" t="e">
        <f t="shared" si="55"/>
        <v>#N/A</v>
      </c>
      <c r="AP189" s="76" t="e">
        <f t="shared" si="56"/>
        <v>#N/A</v>
      </c>
    </row>
    <row r="190" spans="1:42" x14ac:dyDescent="0.25">
      <c r="A190" s="19"/>
      <c r="B190" s="94"/>
      <c r="C190" s="95"/>
      <c r="D190" s="95"/>
      <c r="E190" s="96"/>
      <c r="F190" s="97"/>
      <c r="G190" s="19"/>
      <c r="H190" s="22" t="str">
        <f>IF($M190="", "", IF(COUNTIF('Extra Locations'!$B$7:$B$3051, $M190)&gt;0, $Q$4, $Q$5))</f>
        <v/>
      </c>
      <c r="I190" s="19"/>
      <c r="J190" s="22" t="str">
        <f t="shared" si="38"/>
        <v/>
      </c>
      <c r="K190" s="19"/>
      <c r="M190" s="22" t="str">
        <f t="shared" si="39"/>
        <v/>
      </c>
      <c r="O190" s="22" t="str">
        <f t="shared" si="40"/>
        <v/>
      </c>
      <c r="P190" s="22" t="str">
        <f t="shared" si="41"/>
        <v/>
      </c>
      <c r="Q190" s="22" t="str">
        <f>IF($M190="", "", IF(COUNTIF($M$11:$M189, $M190)&gt;0, "", IF($H190=$Q$4, "X", "")))</f>
        <v/>
      </c>
      <c r="S190" s="22" t="str">
        <f>IF(OR($O190="", $P190="", $Q190=""), "", MAX($S$10:$S189)+1)</f>
        <v/>
      </c>
      <c r="U190" s="22">
        <v>180</v>
      </c>
      <c r="V190" s="22" t="str">
        <f t="shared" si="42"/>
        <v/>
      </c>
      <c r="W190" s="49" t="str">
        <f t="shared" si="43"/>
        <v/>
      </c>
      <c r="X190" s="53" t="str">
        <f>IF($V190="", "", IF(IFERROR(INDEX('Extra Locations'!$D$7:$D$3051, MATCH($V190, 'Extra Locations'!$B$7:$B$3051, 0)), "")="", "", IFERROR(INDEX('Extra Locations'!$D$7:$D$3051, MATCH($V190, 'Extra Locations'!$B$7:$B$3051, 0)), "")))</f>
        <v/>
      </c>
      <c r="Y190" s="53" t="str">
        <f>IF($V190="", "", IF(IFERROR(INDEX('Extra Locations'!$C$7:$C$3051, MATCH($V190, 'Extra Locations'!$B$7:$B$3051, 0)), "")="", "", IFERROR(INDEX('Extra Locations'!$C$7:$C$3051, MATCH($V190, 'Extra Locations'!$B$7:$B$3051, 0)), "")))</f>
        <v/>
      </c>
      <c r="AA190" s="25" t="str">
        <f>IF('Extra Locations'!$AC186="", "", 'Extra Locations'!$AC186)</f>
        <v>BD97</v>
      </c>
      <c r="AC190" s="22" t="str">
        <f t="shared" si="44"/>
        <v/>
      </c>
      <c r="AE190" s="75" t="e">
        <f t="shared" si="45"/>
        <v>#N/A</v>
      </c>
      <c r="AF190" s="76" t="e">
        <f t="shared" si="46"/>
        <v>#N/A</v>
      </c>
      <c r="AG190" s="75" t="e">
        <f t="shared" si="47"/>
        <v>#N/A</v>
      </c>
      <c r="AH190" s="76" t="e">
        <f t="shared" si="48"/>
        <v>#N/A</v>
      </c>
      <c r="AI190" s="75" t="e">
        <f t="shared" si="49"/>
        <v>#N/A</v>
      </c>
      <c r="AJ190" s="76" t="e">
        <f t="shared" si="50"/>
        <v>#N/A</v>
      </c>
      <c r="AK190" s="75" t="e">
        <f t="shared" si="51"/>
        <v>#N/A</v>
      </c>
      <c r="AL190" s="76" t="e">
        <f t="shared" si="52"/>
        <v>#N/A</v>
      </c>
      <c r="AM190" s="75" t="e">
        <f t="shared" si="53"/>
        <v>#N/A</v>
      </c>
      <c r="AN190" s="76" t="e">
        <f t="shared" si="54"/>
        <v>#N/A</v>
      </c>
      <c r="AO190" s="75" t="e">
        <f t="shared" si="55"/>
        <v>#N/A</v>
      </c>
      <c r="AP190" s="76" t="e">
        <f t="shared" si="56"/>
        <v>#N/A</v>
      </c>
    </row>
    <row r="191" spans="1:42" x14ac:dyDescent="0.25">
      <c r="A191" s="19"/>
      <c r="B191" s="94"/>
      <c r="C191" s="95"/>
      <c r="D191" s="95"/>
      <c r="E191" s="96"/>
      <c r="F191" s="97"/>
      <c r="G191" s="19"/>
      <c r="H191" s="22" t="str">
        <f>IF($M191="", "", IF(COUNTIF('Extra Locations'!$B$7:$B$3051, $M191)&gt;0, $Q$4, $Q$5))</f>
        <v/>
      </c>
      <c r="I191" s="19"/>
      <c r="J191" s="22" t="str">
        <f t="shared" si="38"/>
        <v/>
      </c>
      <c r="K191" s="19"/>
      <c r="M191" s="22" t="str">
        <f t="shared" si="39"/>
        <v/>
      </c>
      <c r="O191" s="22" t="str">
        <f t="shared" si="40"/>
        <v/>
      </c>
      <c r="P191" s="22" t="str">
        <f t="shared" si="41"/>
        <v/>
      </c>
      <c r="Q191" s="22" t="str">
        <f>IF($M191="", "", IF(COUNTIF($M$11:$M190, $M191)&gt;0, "", IF($H191=$Q$4, "X", "")))</f>
        <v/>
      </c>
      <c r="S191" s="22" t="str">
        <f>IF(OR($O191="", $P191="", $Q191=""), "", MAX($S$10:$S190)+1)</f>
        <v/>
      </c>
      <c r="U191" s="22">
        <v>181</v>
      </c>
      <c r="V191" s="22" t="str">
        <f t="shared" si="42"/>
        <v/>
      </c>
      <c r="W191" s="49" t="str">
        <f t="shared" si="43"/>
        <v/>
      </c>
      <c r="X191" s="53" t="str">
        <f>IF($V191="", "", IF(IFERROR(INDEX('Extra Locations'!$D$7:$D$3051, MATCH($V191, 'Extra Locations'!$B$7:$B$3051, 0)), "")="", "", IFERROR(INDEX('Extra Locations'!$D$7:$D$3051, MATCH($V191, 'Extra Locations'!$B$7:$B$3051, 0)), "")))</f>
        <v/>
      </c>
      <c r="Y191" s="53" t="str">
        <f>IF($V191="", "", IF(IFERROR(INDEX('Extra Locations'!$C$7:$C$3051, MATCH($V191, 'Extra Locations'!$B$7:$B$3051, 0)), "")="", "", IFERROR(INDEX('Extra Locations'!$C$7:$C$3051, MATCH($V191, 'Extra Locations'!$B$7:$B$3051, 0)), "")))</f>
        <v/>
      </c>
      <c r="AA191" s="25" t="str">
        <f>IF('Extra Locations'!$AC187="", "", 'Extra Locations'!$AC187)</f>
        <v>BD98</v>
      </c>
      <c r="AC191" s="22" t="str">
        <f t="shared" si="44"/>
        <v/>
      </c>
      <c r="AE191" s="75" t="e">
        <f t="shared" si="45"/>
        <v>#N/A</v>
      </c>
      <c r="AF191" s="76" t="e">
        <f t="shared" si="46"/>
        <v>#N/A</v>
      </c>
      <c r="AG191" s="75" t="e">
        <f t="shared" si="47"/>
        <v>#N/A</v>
      </c>
      <c r="AH191" s="76" t="e">
        <f t="shared" si="48"/>
        <v>#N/A</v>
      </c>
      <c r="AI191" s="75" t="e">
        <f t="shared" si="49"/>
        <v>#N/A</v>
      </c>
      <c r="AJ191" s="76" t="e">
        <f t="shared" si="50"/>
        <v>#N/A</v>
      </c>
      <c r="AK191" s="75" t="e">
        <f t="shared" si="51"/>
        <v>#N/A</v>
      </c>
      <c r="AL191" s="76" t="e">
        <f t="shared" si="52"/>
        <v>#N/A</v>
      </c>
      <c r="AM191" s="75" t="e">
        <f t="shared" si="53"/>
        <v>#N/A</v>
      </c>
      <c r="AN191" s="76" t="e">
        <f t="shared" si="54"/>
        <v>#N/A</v>
      </c>
      <c r="AO191" s="75" t="e">
        <f t="shared" si="55"/>
        <v>#N/A</v>
      </c>
      <c r="AP191" s="76" t="e">
        <f t="shared" si="56"/>
        <v>#N/A</v>
      </c>
    </row>
    <row r="192" spans="1:42" x14ac:dyDescent="0.25">
      <c r="A192" s="19"/>
      <c r="B192" s="94"/>
      <c r="C192" s="95"/>
      <c r="D192" s="95"/>
      <c r="E192" s="96"/>
      <c r="F192" s="97"/>
      <c r="G192" s="19"/>
      <c r="H192" s="22" t="str">
        <f>IF($M192="", "", IF(COUNTIF('Extra Locations'!$B$7:$B$3051, $M192)&gt;0, $Q$4, $Q$5))</f>
        <v/>
      </c>
      <c r="I192" s="19"/>
      <c r="J192" s="22" t="str">
        <f t="shared" si="38"/>
        <v/>
      </c>
      <c r="K192" s="19"/>
      <c r="M192" s="22" t="str">
        <f t="shared" si="39"/>
        <v/>
      </c>
      <c r="O192" s="22" t="str">
        <f t="shared" si="40"/>
        <v/>
      </c>
      <c r="P192" s="22" t="str">
        <f t="shared" si="41"/>
        <v/>
      </c>
      <c r="Q192" s="22" t="str">
        <f>IF($M192="", "", IF(COUNTIF($M$11:$M191, $M192)&gt;0, "", IF($H192=$Q$4, "X", "")))</f>
        <v/>
      </c>
      <c r="S192" s="22" t="str">
        <f>IF(OR($O192="", $P192="", $Q192=""), "", MAX($S$10:$S191)+1)</f>
        <v/>
      </c>
      <c r="U192" s="22">
        <v>182</v>
      </c>
      <c r="V192" s="22" t="str">
        <f t="shared" si="42"/>
        <v/>
      </c>
      <c r="W192" s="49" t="str">
        <f t="shared" si="43"/>
        <v/>
      </c>
      <c r="X192" s="53" t="str">
        <f>IF($V192="", "", IF(IFERROR(INDEX('Extra Locations'!$D$7:$D$3051, MATCH($V192, 'Extra Locations'!$B$7:$B$3051, 0)), "")="", "", IFERROR(INDEX('Extra Locations'!$D$7:$D$3051, MATCH($V192, 'Extra Locations'!$B$7:$B$3051, 0)), "")))</f>
        <v/>
      </c>
      <c r="Y192" s="53" t="str">
        <f>IF($V192="", "", IF(IFERROR(INDEX('Extra Locations'!$C$7:$C$3051, MATCH($V192, 'Extra Locations'!$B$7:$B$3051, 0)), "")="", "", IFERROR(INDEX('Extra Locations'!$C$7:$C$3051, MATCH($V192, 'Extra Locations'!$B$7:$B$3051, 0)), "")))</f>
        <v/>
      </c>
      <c r="AA192" s="25" t="str">
        <f>IF('Extra Locations'!$AC188="", "", 'Extra Locations'!$AC188)</f>
        <v>BD99</v>
      </c>
      <c r="AC192" s="22" t="str">
        <f t="shared" si="44"/>
        <v/>
      </c>
      <c r="AE192" s="75" t="e">
        <f t="shared" si="45"/>
        <v>#N/A</v>
      </c>
      <c r="AF192" s="76" t="e">
        <f t="shared" si="46"/>
        <v>#N/A</v>
      </c>
      <c r="AG192" s="75" t="e">
        <f t="shared" si="47"/>
        <v>#N/A</v>
      </c>
      <c r="AH192" s="76" t="e">
        <f t="shared" si="48"/>
        <v>#N/A</v>
      </c>
      <c r="AI192" s="75" t="e">
        <f t="shared" si="49"/>
        <v>#N/A</v>
      </c>
      <c r="AJ192" s="76" t="e">
        <f t="shared" si="50"/>
        <v>#N/A</v>
      </c>
      <c r="AK192" s="75" t="e">
        <f t="shared" si="51"/>
        <v>#N/A</v>
      </c>
      <c r="AL192" s="76" t="e">
        <f t="shared" si="52"/>
        <v>#N/A</v>
      </c>
      <c r="AM192" s="75" t="e">
        <f t="shared" si="53"/>
        <v>#N/A</v>
      </c>
      <c r="AN192" s="76" t="e">
        <f t="shared" si="54"/>
        <v>#N/A</v>
      </c>
      <c r="AO192" s="75" t="e">
        <f t="shared" si="55"/>
        <v>#N/A</v>
      </c>
      <c r="AP192" s="76" t="e">
        <f t="shared" si="56"/>
        <v>#N/A</v>
      </c>
    </row>
    <row r="193" spans="1:42" x14ac:dyDescent="0.25">
      <c r="A193" s="19"/>
      <c r="B193" s="94"/>
      <c r="C193" s="95"/>
      <c r="D193" s="95"/>
      <c r="E193" s="96"/>
      <c r="F193" s="97"/>
      <c r="G193" s="19"/>
      <c r="H193" s="22" t="str">
        <f>IF($M193="", "", IF(COUNTIF('Extra Locations'!$B$7:$B$3051, $M193)&gt;0, $Q$4, $Q$5))</f>
        <v/>
      </c>
      <c r="I193" s="19"/>
      <c r="J193" s="22" t="str">
        <f t="shared" si="38"/>
        <v/>
      </c>
      <c r="K193" s="19"/>
      <c r="M193" s="22" t="str">
        <f t="shared" si="39"/>
        <v/>
      </c>
      <c r="O193" s="22" t="str">
        <f t="shared" si="40"/>
        <v/>
      </c>
      <c r="P193" s="22" t="str">
        <f t="shared" si="41"/>
        <v/>
      </c>
      <c r="Q193" s="22" t="str">
        <f>IF($M193="", "", IF(COUNTIF($M$11:$M192, $M193)&gt;0, "", IF($H193=$Q$4, "X", "")))</f>
        <v/>
      </c>
      <c r="S193" s="22" t="str">
        <f>IF(OR($O193="", $P193="", $Q193=""), "", MAX($S$10:$S192)+1)</f>
        <v/>
      </c>
      <c r="U193" s="22">
        <v>183</v>
      </c>
      <c r="V193" s="22" t="str">
        <f t="shared" si="42"/>
        <v/>
      </c>
      <c r="W193" s="49" t="str">
        <f t="shared" si="43"/>
        <v/>
      </c>
      <c r="X193" s="53" t="str">
        <f>IF($V193="", "", IF(IFERROR(INDEX('Extra Locations'!$D$7:$D$3051, MATCH($V193, 'Extra Locations'!$B$7:$B$3051, 0)), "")="", "", IFERROR(INDEX('Extra Locations'!$D$7:$D$3051, MATCH($V193, 'Extra Locations'!$B$7:$B$3051, 0)), "")))</f>
        <v/>
      </c>
      <c r="Y193" s="53" t="str">
        <f>IF($V193="", "", IF(IFERROR(INDEX('Extra Locations'!$C$7:$C$3051, MATCH($V193, 'Extra Locations'!$B$7:$B$3051, 0)), "")="", "", IFERROR(INDEX('Extra Locations'!$C$7:$C$3051, MATCH($V193, 'Extra Locations'!$B$7:$B$3051, 0)), "")))</f>
        <v/>
      </c>
      <c r="AA193" s="25" t="str">
        <f>IF('Extra Locations'!$AC189="", "", 'Extra Locations'!$AC189)</f>
        <v>BH1</v>
      </c>
      <c r="AC193" s="22" t="str">
        <f t="shared" si="44"/>
        <v/>
      </c>
      <c r="AE193" s="75" t="e">
        <f t="shared" si="45"/>
        <v>#N/A</v>
      </c>
      <c r="AF193" s="76" t="e">
        <f t="shared" si="46"/>
        <v>#N/A</v>
      </c>
      <c r="AG193" s="75" t="e">
        <f t="shared" si="47"/>
        <v>#N/A</v>
      </c>
      <c r="AH193" s="76" t="e">
        <f t="shared" si="48"/>
        <v>#N/A</v>
      </c>
      <c r="AI193" s="75" t="e">
        <f t="shared" si="49"/>
        <v>#N/A</v>
      </c>
      <c r="AJ193" s="76" t="e">
        <f t="shared" si="50"/>
        <v>#N/A</v>
      </c>
      <c r="AK193" s="75" t="e">
        <f t="shared" si="51"/>
        <v>#N/A</v>
      </c>
      <c r="AL193" s="76" t="e">
        <f t="shared" si="52"/>
        <v>#N/A</v>
      </c>
      <c r="AM193" s="75" t="e">
        <f t="shared" si="53"/>
        <v>#N/A</v>
      </c>
      <c r="AN193" s="76" t="e">
        <f t="shared" si="54"/>
        <v>#N/A</v>
      </c>
      <c r="AO193" s="75" t="e">
        <f t="shared" si="55"/>
        <v>#N/A</v>
      </c>
      <c r="AP193" s="76" t="e">
        <f t="shared" si="56"/>
        <v>#N/A</v>
      </c>
    </row>
    <row r="194" spans="1:42" x14ac:dyDescent="0.25">
      <c r="A194" s="19"/>
      <c r="B194" s="94"/>
      <c r="C194" s="95"/>
      <c r="D194" s="95"/>
      <c r="E194" s="96"/>
      <c r="F194" s="97"/>
      <c r="G194" s="19"/>
      <c r="H194" s="22" t="str">
        <f>IF($M194="", "", IF(COUNTIF('Extra Locations'!$B$7:$B$3051, $M194)&gt;0, $Q$4, $Q$5))</f>
        <v/>
      </c>
      <c r="I194" s="19"/>
      <c r="J194" s="22" t="str">
        <f t="shared" si="38"/>
        <v/>
      </c>
      <c r="K194" s="19"/>
      <c r="M194" s="22" t="str">
        <f t="shared" si="39"/>
        <v/>
      </c>
      <c r="O194" s="22" t="str">
        <f t="shared" si="40"/>
        <v/>
      </c>
      <c r="P194" s="22" t="str">
        <f t="shared" si="41"/>
        <v/>
      </c>
      <c r="Q194" s="22" t="str">
        <f>IF($M194="", "", IF(COUNTIF($M$11:$M193, $M194)&gt;0, "", IF($H194=$Q$4, "X", "")))</f>
        <v/>
      </c>
      <c r="S194" s="22" t="str">
        <f>IF(OR($O194="", $P194="", $Q194=""), "", MAX($S$10:$S193)+1)</f>
        <v/>
      </c>
      <c r="U194" s="22">
        <v>184</v>
      </c>
      <c r="V194" s="22" t="str">
        <f t="shared" si="42"/>
        <v/>
      </c>
      <c r="W194" s="49" t="str">
        <f t="shared" si="43"/>
        <v/>
      </c>
      <c r="X194" s="53" t="str">
        <f>IF($V194="", "", IF(IFERROR(INDEX('Extra Locations'!$D$7:$D$3051, MATCH($V194, 'Extra Locations'!$B$7:$B$3051, 0)), "")="", "", IFERROR(INDEX('Extra Locations'!$D$7:$D$3051, MATCH($V194, 'Extra Locations'!$B$7:$B$3051, 0)), "")))</f>
        <v/>
      </c>
      <c r="Y194" s="53" t="str">
        <f>IF($V194="", "", IF(IFERROR(INDEX('Extra Locations'!$C$7:$C$3051, MATCH($V194, 'Extra Locations'!$B$7:$B$3051, 0)), "")="", "", IFERROR(INDEX('Extra Locations'!$C$7:$C$3051, MATCH($V194, 'Extra Locations'!$B$7:$B$3051, 0)), "")))</f>
        <v/>
      </c>
      <c r="AA194" s="25" t="str">
        <f>IF('Extra Locations'!$AC190="", "", 'Extra Locations'!$AC190)</f>
        <v>BH10</v>
      </c>
      <c r="AC194" s="22" t="str">
        <f t="shared" si="44"/>
        <v/>
      </c>
      <c r="AE194" s="75" t="e">
        <f t="shared" si="45"/>
        <v>#N/A</v>
      </c>
      <c r="AF194" s="76" t="e">
        <f t="shared" si="46"/>
        <v>#N/A</v>
      </c>
      <c r="AG194" s="75" t="e">
        <f t="shared" si="47"/>
        <v>#N/A</v>
      </c>
      <c r="AH194" s="76" t="e">
        <f t="shared" si="48"/>
        <v>#N/A</v>
      </c>
      <c r="AI194" s="75" t="e">
        <f t="shared" si="49"/>
        <v>#N/A</v>
      </c>
      <c r="AJ194" s="76" t="e">
        <f t="shared" si="50"/>
        <v>#N/A</v>
      </c>
      <c r="AK194" s="75" t="e">
        <f t="shared" si="51"/>
        <v>#N/A</v>
      </c>
      <c r="AL194" s="76" t="e">
        <f t="shared" si="52"/>
        <v>#N/A</v>
      </c>
      <c r="AM194" s="75" t="e">
        <f t="shared" si="53"/>
        <v>#N/A</v>
      </c>
      <c r="AN194" s="76" t="e">
        <f t="shared" si="54"/>
        <v>#N/A</v>
      </c>
      <c r="AO194" s="75" t="e">
        <f t="shared" si="55"/>
        <v>#N/A</v>
      </c>
      <c r="AP194" s="76" t="e">
        <f t="shared" si="56"/>
        <v>#N/A</v>
      </c>
    </row>
    <row r="195" spans="1:42" x14ac:dyDescent="0.25">
      <c r="A195" s="19"/>
      <c r="B195" s="94"/>
      <c r="C195" s="95"/>
      <c r="D195" s="95"/>
      <c r="E195" s="96"/>
      <c r="F195" s="97"/>
      <c r="G195" s="19"/>
      <c r="H195" s="22" t="str">
        <f>IF($M195="", "", IF(COUNTIF('Extra Locations'!$B$7:$B$3051, $M195)&gt;0, $Q$4, $Q$5))</f>
        <v/>
      </c>
      <c r="I195" s="19"/>
      <c r="J195" s="22" t="str">
        <f t="shared" si="38"/>
        <v/>
      </c>
      <c r="K195" s="19"/>
      <c r="M195" s="22" t="str">
        <f t="shared" si="39"/>
        <v/>
      </c>
      <c r="O195" s="22" t="str">
        <f t="shared" si="40"/>
        <v/>
      </c>
      <c r="P195" s="22" t="str">
        <f t="shared" si="41"/>
        <v/>
      </c>
      <c r="Q195" s="22" t="str">
        <f>IF($M195="", "", IF(COUNTIF($M$11:$M194, $M195)&gt;0, "", IF($H195=$Q$4, "X", "")))</f>
        <v/>
      </c>
      <c r="S195" s="22" t="str">
        <f>IF(OR($O195="", $P195="", $Q195=""), "", MAX($S$10:$S194)+1)</f>
        <v/>
      </c>
      <c r="U195" s="22">
        <v>185</v>
      </c>
      <c r="V195" s="22" t="str">
        <f t="shared" si="42"/>
        <v/>
      </c>
      <c r="W195" s="49" t="str">
        <f t="shared" si="43"/>
        <v/>
      </c>
      <c r="X195" s="53" t="str">
        <f>IF($V195="", "", IF(IFERROR(INDEX('Extra Locations'!$D$7:$D$3051, MATCH($V195, 'Extra Locations'!$B$7:$B$3051, 0)), "")="", "", IFERROR(INDEX('Extra Locations'!$D$7:$D$3051, MATCH($V195, 'Extra Locations'!$B$7:$B$3051, 0)), "")))</f>
        <v/>
      </c>
      <c r="Y195" s="53" t="str">
        <f>IF($V195="", "", IF(IFERROR(INDEX('Extra Locations'!$C$7:$C$3051, MATCH($V195, 'Extra Locations'!$B$7:$B$3051, 0)), "")="", "", IFERROR(INDEX('Extra Locations'!$C$7:$C$3051, MATCH($V195, 'Extra Locations'!$B$7:$B$3051, 0)), "")))</f>
        <v/>
      </c>
      <c r="AA195" s="25" t="str">
        <f>IF('Extra Locations'!$AC191="", "", 'Extra Locations'!$AC191)</f>
        <v>BH11</v>
      </c>
      <c r="AC195" s="22" t="str">
        <f t="shared" si="44"/>
        <v/>
      </c>
      <c r="AE195" s="75" t="e">
        <f t="shared" si="45"/>
        <v>#N/A</v>
      </c>
      <c r="AF195" s="76" t="e">
        <f t="shared" si="46"/>
        <v>#N/A</v>
      </c>
      <c r="AG195" s="75" t="e">
        <f t="shared" si="47"/>
        <v>#N/A</v>
      </c>
      <c r="AH195" s="76" t="e">
        <f t="shared" si="48"/>
        <v>#N/A</v>
      </c>
      <c r="AI195" s="75" t="e">
        <f t="shared" si="49"/>
        <v>#N/A</v>
      </c>
      <c r="AJ195" s="76" t="e">
        <f t="shared" si="50"/>
        <v>#N/A</v>
      </c>
      <c r="AK195" s="75" t="e">
        <f t="shared" si="51"/>
        <v>#N/A</v>
      </c>
      <c r="AL195" s="76" t="e">
        <f t="shared" si="52"/>
        <v>#N/A</v>
      </c>
      <c r="AM195" s="75" t="e">
        <f t="shared" si="53"/>
        <v>#N/A</v>
      </c>
      <c r="AN195" s="76" t="e">
        <f t="shared" si="54"/>
        <v>#N/A</v>
      </c>
      <c r="AO195" s="75" t="e">
        <f t="shared" si="55"/>
        <v>#N/A</v>
      </c>
      <c r="AP195" s="76" t="e">
        <f t="shared" si="56"/>
        <v>#N/A</v>
      </c>
    </row>
    <row r="196" spans="1:42" x14ac:dyDescent="0.25">
      <c r="A196" s="19"/>
      <c r="B196" s="94"/>
      <c r="C196" s="95"/>
      <c r="D196" s="95"/>
      <c r="E196" s="96"/>
      <c r="F196" s="97"/>
      <c r="G196" s="19"/>
      <c r="H196" s="22" t="str">
        <f>IF($M196="", "", IF(COUNTIF('Extra Locations'!$B$7:$B$3051, $M196)&gt;0, $Q$4, $Q$5))</f>
        <v/>
      </c>
      <c r="I196" s="19"/>
      <c r="J196" s="22" t="str">
        <f t="shared" si="38"/>
        <v/>
      </c>
      <c r="K196" s="19"/>
      <c r="M196" s="22" t="str">
        <f t="shared" si="39"/>
        <v/>
      </c>
      <c r="O196" s="22" t="str">
        <f t="shared" si="40"/>
        <v/>
      </c>
      <c r="P196" s="22" t="str">
        <f t="shared" si="41"/>
        <v/>
      </c>
      <c r="Q196" s="22" t="str">
        <f>IF($M196="", "", IF(COUNTIF($M$11:$M195, $M196)&gt;0, "", IF($H196=$Q$4, "X", "")))</f>
        <v/>
      </c>
      <c r="S196" s="22" t="str">
        <f>IF(OR($O196="", $P196="", $Q196=""), "", MAX($S$10:$S195)+1)</f>
        <v/>
      </c>
      <c r="U196" s="22">
        <v>186</v>
      </c>
      <c r="V196" s="22" t="str">
        <f t="shared" si="42"/>
        <v/>
      </c>
      <c r="W196" s="49" t="str">
        <f t="shared" si="43"/>
        <v/>
      </c>
      <c r="X196" s="53" t="str">
        <f>IF($V196="", "", IF(IFERROR(INDEX('Extra Locations'!$D$7:$D$3051, MATCH($V196, 'Extra Locations'!$B$7:$B$3051, 0)), "")="", "", IFERROR(INDEX('Extra Locations'!$D$7:$D$3051, MATCH($V196, 'Extra Locations'!$B$7:$B$3051, 0)), "")))</f>
        <v/>
      </c>
      <c r="Y196" s="53" t="str">
        <f>IF($V196="", "", IF(IFERROR(INDEX('Extra Locations'!$C$7:$C$3051, MATCH($V196, 'Extra Locations'!$B$7:$B$3051, 0)), "")="", "", IFERROR(INDEX('Extra Locations'!$C$7:$C$3051, MATCH($V196, 'Extra Locations'!$B$7:$B$3051, 0)), "")))</f>
        <v/>
      </c>
      <c r="AA196" s="25" t="str">
        <f>IF('Extra Locations'!$AC192="", "", 'Extra Locations'!$AC192)</f>
        <v>BH12</v>
      </c>
      <c r="AC196" s="22" t="str">
        <f t="shared" si="44"/>
        <v/>
      </c>
      <c r="AE196" s="75" t="e">
        <f t="shared" si="45"/>
        <v>#N/A</v>
      </c>
      <c r="AF196" s="76" t="e">
        <f t="shared" si="46"/>
        <v>#N/A</v>
      </c>
      <c r="AG196" s="75" t="e">
        <f t="shared" si="47"/>
        <v>#N/A</v>
      </c>
      <c r="AH196" s="76" t="e">
        <f t="shared" si="48"/>
        <v>#N/A</v>
      </c>
      <c r="AI196" s="75" t="e">
        <f t="shared" si="49"/>
        <v>#N/A</v>
      </c>
      <c r="AJ196" s="76" t="e">
        <f t="shared" si="50"/>
        <v>#N/A</v>
      </c>
      <c r="AK196" s="75" t="e">
        <f t="shared" si="51"/>
        <v>#N/A</v>
      </c>
      <c r="AL196" s="76" t="e">
        <f t="shared" si="52"/>
        <v>#N/A</v>
      </c>
      <c r="AM196" s="75" t="e">
        <f t="shared" si="53"/>
        <v>#N/A</v>
      </c>
      <c r="AN196" s="76" t="e">
        <f t="shared" si="54"/>
        <v>#N/A</v>
      </c>
      <c r="AO196" s="75" t="e">
        <f t="shared" si="55"/>
        <v>#N/A</v>
      </c>
      <c r="AP196" s="76" t="e">
        <f t="shared" si="56"/>
        <v>#N/A</v>
      </c>
    </row>
    <row r="197" spans="1:42" x14ac:dyDescent="0.25">
      <c r="A197" s="19"/>
      <c r="B197" s="94"/>
      <c r="C197" s="95"/>
      <c r="D197" s="95"/>
      <c r="E197" s="96"/>
      <c r="F197" s="97"/>
      <c r="G197" s="19"/>
      <c r="H197" s="22" t="str">
        <f>IF($M197="", "", IF(COUNTIF('Extra Locations'!$B$7:$B$3051, $M197)&gt;0, $Q$4, $Q$5))</f>
        <v/>
      </c>
      <c r="I197" s="19"/>
      <c r="J197" s="22" t="str">
        <f t="shared" si="38"/>
        <v/>
      </c>
      <c r="K197" s="19"/>
      <c r="M197" s="22" t="str">
        <f t="shared" si="39"/>
        <v/>
      </c>
      <c r="O197" s="22" t="str">
        <f t="shared" si="40"/>
        <v/>
      </c>
      <c r="P197" s="22" t="str">
        <f t="shared" si="41"/>
        <v/>
      </c>
      <c r="Q197" s="22" t="str">
        <f>IF($M197="", "", IF(COUNTIF($M$11:$M196, $M197)&gt;0, "", IF($H197=$Q$4, "X", "")))</f>
        <v/>
      </c>
      <c r="S197" s="22" t="str">
        <f>IF(OR($O197="", $P197="", $Q197=""), "", MAX($S$10:$S196)+1)</f>
        <v/>
      </c>
      <c r="U197" s="22">
        <v>187</v>
      </c>
      <c r="V197" s="22" t="str">
        <f t="shared" si="42"/>
        <v/>
      </c>
      <c r="W197" s="49" t="str">
        <f t="shared" si="43"/>
        <v/>
      </c>
      <c r="X197" s="53" t="str">
        <f>IF($V197="", "", IF(IFERROR(INDEX('Extra Locations'!$D$7:$D$3051, MATCH($V197, 'Extra Locations'!$B$7:$B$3051, 0)), "")="", "", IFERROR(INDEX('Extra Locations'!$D$7:$D$3051, MATCH($V197, 'Extra Locations'!$B$7:$B$3051, 0)), "")))</f>
        <v/>
      </c>
      <c r="Y197" s="53" t="str">
        <f>IF($V197="", "", IF(IFERROR(INDEX('Extra Locations'!$C$7:$C$3051, MATCH($V197, 'Extra Locations'!$B$7:$B$3051, 0)), "")="", "", IFERROR(INDEX('Extra Locations'!$C$7:$C$3051, MATCH($V197, 'Extra Locations'!$B$7:$B$3051, 0)), "")))</f>
        <v/>
      </c>
      <c r="AA197" s="25" t="str">
        <f>IF('Extra Locations'!$AC193="", "", 'Extra Locations'!$AC193)</f>
        <v>BH13</v>
      </c>
      <c r="AC197" s="22" t="str">
        <f t="shared" si="44"/>
        <v/>
      </c>
      <c r="AE197" s="75" t="e">
        <f t="shared" si="45"/>
        <v>#N/A</v>
      </c>
      <c r="AF197" s="76" t="e">
        <f t="shared" si="46"/>
        <v>#N/A</v>
      </c>
      <c r="AG197" s="75" t="e">
        <f t="shared" si="47"/>
        <v>#N/A</v>
      </c>
      <c r="AH197" s="76" t="e">
        <f t="shared" si="48"/>
        <v>#N/A</v>
      </c>
      <c r="AI197" s="75" t="e">
        <f t="shared" si="49"/>
        <v>#N/A</v>
      </c>
      <c r="AJ197" s="76" t="e">
        <f t="shared" si="50"/>
        <v>#N/A</v>
      </c>
      <c r="AK197" s="75" t="e">
        <f t="shared" si="51"/>
        <v>#N/A</v>
      </c>
      <c r="AL197" s="76" t="e">
        <f t="shared" si="52"/>
        <v>#N/A</v>
      </c>
      <c r="AM197" s="75" t="e">
        <f t="shared" si="53"/>
        <v>#N/A</v>
      </c>
      <c r="AN197" s="76" t="e">
        <f t="shared" si="54"/>
        <v>#N/A</v>
      </c>
      <c r="AO197" s="75" t="e">
        <f t="shared" si="55"/>
        <v>#N/A</v>
      </c>
      <c r="AP197" s="76" t="e">
        <f t="shared" si="56"/>
        <v>#N/A</v>
      </c>
    </row>
    <row r="198" spans="1:42" x14ac:dyDescent="0.25">
      <c r="A198" s="19"/>
      <c r="B198" s="94"/>
      <c r="C198" s="95"/>
      <c r="D198" s="95"/>
      <c r="E198" s="96"/>
      <c r="F198" s="97"/>
      <c r="G198" s="19"/>
      <c r="H198" s="22" t="str">
        <f>IF($M198="", "", IF(COUNTIF('Extra Locations'!$B$7:$B$3051, $M198)&gt;0, $Q$4, $Q$5))</f>
        <v/>
      </c>
      <c r="I198" s="19"/>
      <c r="J198" s="22" t="str">
        <f t="shared" si="38"/>
        <v/>
      </c>
      <c r="K198" s="19"/>
      <c r="M198" s="22" t="str">
        <f t="shared" si="39"/>
        <v/>
      </c>
      <c r="O198" s="22" t="str">
        <f t="shared" si="40"/>
        <v/>
      </c>
      <c r="P198" s="22" t="str">
        <f t="shared" si="41"/>
        <v/>
      </c>
      <c r="Q198" s="22" t="str">
        <f>IF($M198="", "", IF(COUNTIF($M$11:$M197, $M198)&gt;0, "", IF($H198=$Q$4, "X", "")))</f>
        <v/>
      </c>
      <c r="S198" s="22" t="str">
        <f>IF(OR($O198="", $P198="", $Q198=""), "", MAX($S$10:$S197)+1)</f>
        <v/>
      </c>
      <c r="U198" s="22">
        <v>188</v>
      </c>
      <c r="V198" s="22" t="str">
        <f t="shared" si="42"/>
        <v/>
      </c>
      <c r="W198" s="49" t="str">
        <f t="shared" si="43"/>
        <v/>
      </c>
      <c r="X198" s="53" t="str">
        <f>IF($V198="", "", IF(IFERROR(INDEX('Extra Locations'!$D$7:$D$3051, MATCH($V198, 'Extra Locations'!$B$7:$B$3051, 0)), "")="", "", IFERROR(INDEX('Extra Locations'!$D$7:$D$3051, MATCH($V198, 'Extra Locations'!$B$7:$B$3051, 0)), "")))</f>
        <v/>
      </c>
      <c r="Y198" s="53" t="str">
        <f>IF($V198="", "", IF(IFERROR(INDEX('Extra Locations'!$C$7:$C$3051, MATCH($V198, 'Extra Locations'!$B$7:$B$3051, 0)), "")="", "", IFERROR(INDEX('Extra Locations'!$C$7:$C$3051, MATCH($V198, 'Extra Locations'!$B$7:$B$3051, 0)), "")))</f>
        <v/>
      </c>
      <c r="AA198" s="25" t="str">
        <f>IF('Extra Locations'!$AC194="", "", 'Extra Locations'!$AC194)</f>
        <v>BH14</v>
      </c>
      <c r="AC198" s="22" t="str">
        <f t="shared" si="44"/>
        <v/>
      </c>
      <c r="AE198" s="75" t="e">
        <f t="shared" si="45"/>
        <v>#N/A</v>
      </c>
      <c r="AF198" s="76" t="e">
        <f t="shared" si="46"/>
        <v>#N/A</v>
      </c>
      <c r="AG198" s="75" t="e">
        <f t="shared" si="47"/>
        <v>#N/A</v>
      </c>
      <c r="AH198" s="76" t="e">
        <f t="shared" si="48"/>
        <v>#N/A</v>
      </c>
      <c r="AI198" s="75" t="e">
        <f t="shared" si="49"/>
        <v>#N/A</v>
      </c>
      <c r="AJ198" s="76" t="e">
        <f t="shared" si="50"/>
        <v>#N/A</v>
      </c>
      <c r="AK198" s="75" t="e">
        <f t="shared" si="51"/>
        <v>#N/A</v>
      </c>
      <c r="AL198" s="76" t="e">
        <f t="shared" si="52"/>
        <v>#N/A</v>
      </c>
      <c r="AM198" s="75" t="e">
        <f t="shared" si="53"/>
        <v>#N/A</v>
      </c>
      <c r="AN198" s="76" t="e">
        <f t="shared" si="54"/>
        <v>#N/A</v>
      </c>
      <c r="AO198" s="75" t="e">
        <f t="shared" si="55"/>
        <v>#N/A</v>
      </c>
      <c r="AP198" s="76" t="e">
        <f t="shared" si="56"/>
        <v>#N/A</v>
      </c>
    </row>
    <row r="199" spans="1:42" x14ac:dyDescent="0.25">
      <c r="A199" s="19"/>
      <c r="B199" s="94"/>
      <c r="C199" s="95"/>
      <c r="D199" s="95"/>
      <c r="E199" s="96"/>
      <c r="F199" s="97"/>
      <c r="G199" s="19"/>
      <c r="H199" s="22" t="str">
        <f>IF($M199="", "", IF(COUNTIF('Extra Locations'!$B$7:$B$3051, $M199)&gt;0, $Q$4, $Q$5))</f>
        <v/>
      </c>
      <c r="I199" s="19"/>
      <c r="J199" s="22" t="str">
        <f t="shared" si="38"/>
        <v/>
      </c>
      <c r="K199" s="19"/>
      <c r="M199" s="22" t="str">
        <f t="shared" si="39"/>
        <v/>
      </c>
      <c r="O199" s="22" t="str">
        <f t="shared" si="40"/>
        <v/>
      </c>
      <c r="P199" s="22" t="str">
        <f t="shared" si="41"/>
        <v/>
      </c>
      <c r="Q199" s="22" t="str">
        <f>IF($M199="", "", IF(COUNTIF($M$11:$M198, $M199)&gt;0, "", IF($H199=$Q$4, "X", "")))</f>
        <v/>
      </c>
      <c r="S199" s="22" t="str">
        <f>IF(OR($O199="", $P199="", $Q199=""), "", MAX($S$10:$S198)+1)</f>
        <v/>
      </c>
      <c r="U199" s="22">
        <v>189</v>
      </c>
      <c r="V199" s="22" t="str">
        <f t="shared" si="42"/>
        <v/>
      </c>
      <c r="W199" s="49" t="str">
        <f t="shared" si="43"/>
        <v/>
      </c>
      <c r="X199" s="53" t="str">
        <f>IF($V199="", "", IF(IFERROR(INDEX('Extra Locations'!$D$7:$D$3051, MATCH($V199, 'Extra Locations'!$B$7:$B$3051, 0)), "")="", "", IFERROR(INDEX('Extra Locations'!$D$7:$D$3051, MATCH($V199, 'Extra Locations'!$B$7:$B$3051, 0)), "")))</f>
        <v/>
      </c>
      <c r="Y199" s="53" t="str">
        <f>IF($V199="", "", IF(IFERROR(INDEX('Extra Locations'!$C$7:$C$3051, MATCH($V199, 'Extra Locations'!$B$7:$B$3051, 0)), "")="", "", IFERROR(INDEX('Extra Locations'!$C$7:$C$3051, MATCH($V199, 'Extra Locations'!$B$7:$B$3051, 0)), "")))</f>
        <v/>
      </c>
      <c r="AA199" s="25" t="str">
        <f>IF('Extra Locations'!$AC195="", "", 'Extra Locations'!$AC195)</f>
        <v>BH15</v>
      </c>
      <c r="AC199" s="22" t="str">
        <f t="shared" si="44"/>
        <v/>
      </c>
      <c r="AE199" s="75" t="e">
        <f t="shared" si="45"/>
        <v>#N/A</v>
      </c>
      <c r="AF199" s="76" t="e">
        <f t="shared" si="46"/>
        <v>#N/A</v>
      </c>
      <c r="AG199" s="75" t="e">
        <f t="shared" si="47"/>
        <v>#N/A</v>
      </c>
      <c r="AH199" s="76" t="e">
        <f t="shared" si="48"/>
        <v>#N/A</v>
      </c>
      <c r="AI199" s="75" t="e">
        <f t="shared" si="49"/>
        <v>#N/A</v>
      </c>
      <c r="AJ199" s="76" t="e">
        <f t="shared" si="50"/>
        <v>#N/A</v>
      </c>
      <c r="AK199" s="75" t="e">
        <f t="shared" si="51"/>
        <v>#N/A</v>
      </c>
      <c r="AL199" s="76" t="e">
        <f t="shared" si="52"/>
        <v>#N/A</v>
      </c>
      <c r="AM199" s="75" t="e">
        <f t="shared" si="53"/>
        <v>#N/A</v>
      </c>
      <c r="AN199" s="76" t="e">
        <f t="shared" si="54"/>
        <v>#N/A</v>
      </c>
      <c r="AO199" s="75" t="e">
        <f t="shared" si="55"/>
        <v>#N/A</v>
      </c>
      <c r="AP199" s="76" t="e">
        <f t="shared" si="56"/>
        <v>#N/A</v>
      </c>
    </row>
    <row r="200" spans="1:42" x14ac:dyDescent="0.25">
      <c r="A200" s="19"/>
      <c r="B200" s="94"/>
      <c r="C200" s="95"/>
      <c r="D200" s="95"/>
      <c r="E200" s="96"/>
      <c r="F200" s="97"/>
      <c r="G200" s="19"/>
      <c r="H200" s="22" t="str">
        <f>IF($M200="", "", IF(COUNTIF('Extra Locations'!$B$7:$B$3051, $M200)&gt;0, $Q$4, $Q$5))</f>
        <v/>
      </c>
      <c r="I200" s="19"/>
      <c r="J200" s="22" t="str">
        <f t="shared" si="38"/>
        <v/>
      </c>
      <c r="K200" s="19"/>
      <c r="M200" s="22" t="str">
        <f t="shared" si="39"/>
        <v/>
      </c>
      <c r="O200" s="22" t="str">
        <f t="shared" si="40"/>
        <v/>
      </c>
      <c r="P200" s="22" t="str">
        <f t="shared" si="41"/>
        <v/>
      </c>
      <c r="Q200" s="22" t="str">
        <f>IF($M200="", "", IF(COUNTIF($M$11:$M199, $M200)&gt;0, "", IF($H200=$Q$4, "X", "")))</f>
        <v/>
      </c>
      <c r="S200" s="22" t="str">
        <f>IF(OR($O200="", $P200="", $Q200=""), "", MAX($S$10:$S199)+1)</f>
        <v/>
      </c>
      <c r="U200" s="22">
        <v>190</v>
      </c>
      <c r="V200" s="22" t="str">
        <f t="shared" si="42"/>
        <v/>
      </c>
      <c r="W200" s="49" t="str">
        <f t="shared" si="43"/>
        <v/>
      </c>
      <c r="X200" s="53" t="str">
        <f>IF($V200="", "", IF(IFERROR(INDEX('Extra Locations'!$D$7:$D$3051, MATCH($V200, 'Extra Locations'!$B$7:$B$3051, 0)), "")="", "", IFERROR(INDEX('Extra Locations'!$D$7:$D$3051, MATCH($V200, 'Extra Locations'!$B$7:$B$3051, 0)), "")))</f>
        <v/>
      </c>
      <c r="Y200" s="53" t="str">
        <f>IF($V200="", "", IF(IFERROR(INDEX('Extra Locations'!$C$7:$C$3051, MATCH($V200, 'Extra Locations'!$B$7:$B$3051, 0)), "")="", "", IFERROR(INDEX('Extra Locations'!$C$7:$C$3051, MATCH($V200, 'Extra Locations'!$B$7:$B$3051, 0)), "")))</f>
        <v/>
      </c>
      <c r="AA200" s="25" t="str">
        <f>IF('Extra Locations'!$AC196="", "", 'Extra Locations'!$AC196)</f>
        <v>BH16</v>
      </c>
      <c r="AC200" s="22" t="str">
        <f t="shared" si="44"/>
        <v/>
      </c>
      <c r="AE200" s="75" t="e">
        <f t="shared" si="45"/>
        <v>#N/A</v>
      </c>
      <c r="AF200" s="76" t="e">
        <f t="shared" si="46"/>
        <v>#N/A</v>
      </c>
      <c r="AG200" s="75" t="e">
        <f t="shared" si="47"/>
        <v>#N/A</v>
      </c>
      <c r="AH200" s="76" t="e">
        <f t="shared" si="48"/>
        <v>#N/A</v>
      </c>
      <c r="AI200" s="75" t="e">
        <f t="shared" si="49"/>
        <v>#N/A</v>
      </c>
      <c r="AJ200" s="76" t="e">
        <f t="shared" si="50"/>
        <v>#N/A</v>
      </c>
      <c r="AK200" s="75" t="e">
        <f t="shared" si="51"/>
        <v>#N/A</v>
      </c>
      <c r="AL200" s="76" t="e">
        <f t="shared" si="52"/>
        <v>#N/A</v>
      </c>
      <c r="AM200" s="75" t="e">
        <f t="shared" si="53"/>
        <v>#N/A</v>
      </c>
      <c r="AN200" s="76" t="e">
        <f t="shared" si="54"/>
        <v>#N/A</v>
      </c>
      <c r="AO200" s="75" t="e">
        <f t="shared" si="55"/>
        <v>#N/A</v>
      </c>
      <c r="AP200" s="76" t="e">
        <f t="shared" si="56"/>
        <v>#N/A</v>
      </c>
    </row>
    <row r="201" spans="1:42" x14ac:dyDescent="0.25">
      <c r="A201" s="19"/>
      <c r="B201" s="94"/>
      <c r="C201" s="95"/>
      <c r="D201" s="95"/>
      <c r="E201" s="96"/>
      <c r="F201" s="97"/>
      <c r="G201" s="19"/>
      <c r="H201" s="22" t="str">
        <f>IF($M201="", "", IF(COUNTIF('Extra Locations'!$B$7:$B$3051, $M201)&gt;0, $Q$4, $Q$5))</f>
        <v/>
      </c>
      <c r="I201" s="19"/>
      <c r="J201" s="22" t="str">
        <f t="shared" si="38"/>
        <v/>
      </c>
      <c r="K201" s="19"/>
      <c r="M201" s="22" t="str">
        <f t="shared" si="39"/>
        <v/>
      </c>
      <c r="O201" s="22" t="str">
        <f t="shared" si="40"/>
        <v/>
      </c>
      <c r="P201" s="22" t="str">
        <f t="shared" si="41"/>
        <v/>
      </c>
      <c r="Q201" s="22" t="str">
        <f>IF($M201="", "", IF(COUNTIF($M$11:$M200, $M201)&gt;0, "", IF($H201=$Q$4, "X", "")))</f>
        <v/>
      </c>
      <c r="S201" s="22" t="str">
        <f>IF(OR($O201="", $P201="", $Q201=""), "", MAX($S$10:$S200)+1)</f>
        <v/>
      </c>
      <c r="U201" s="22">
        <v>191</v>
      </c>
      <c r="V201" s="22" t="str">
        <f t="shared" si="42"/>
        <v/>
      </c>
      <c r="W201" s="49" t="str">
        <f t="shared" si="43"/>
        <v/>
      </c>
      <c r="X201" s="53" t="str">
        <f>IF($V201="", "", IF(IFERROR(INDEX('Extra Locations'!$D$7:$D$3051, MATCH($V201, 'Extra Locations'!$B$7:$B$3051, 0)), "")="", "", IFERROR(INDEX('Extra Locations'!$D$7:$D$3051, MATCH($V201, 'Extra Locations'!$B$7:$B$3051, 0)), "")))</f>
        <v/>
      </c>
      <c r="Y201" s="53" t="str">
        <f>IF($V201="", "", IF(IFERROR(INDEX('Extra Locations'!$C$7:$C$3051, MATCH($V201, 'Extra Locations'!$B$7:$B$3051, 0)), "")="", "", IFERROR(INDEX('Extra Locations'!$C$7:$C$3051, MATCH($V201, 'Extra Locations'!$B$7:$B$3051, 0)), "")))</f>
        <v/>
      </c>
      <c r="AA201" s="25" t="str">
        <f>IF('Extra Locations'!$AC197="", "", 'Extra Locations'!$AC197)</f>
        <v>BH17</v>
      </c>
      <c r="AC201" s="22" t="str">
        <f t="shared" si="44"/>
        <v/>
      </c>
      <c r="AE201" s="75" t="e">
        <f t="shared" si="45"/>
        <v>#N/A</v>
      </c>
      <c r="AF201" s="76" t="e">
        <f t="shared" si="46"/>
        <v>#N/A</v>
      </c>
      <c r="AG201" s="75" t="e">
        <f t="shared" si="47"/>
        <v>#N/A</v>
      </c>
      <c r="AH201" s="76" t="e">
        <f t="shared" si="48"/>
        <v>#N/A</v>
      </c>
      <c r="AI201" s="75" t="e">
        <f t="shared" si="49"/>
        <v>#N/A</v>
      </c>
      <c r="AJ201" s="76" t="e">
        <f t="shared" si="50"/>
        <v>#N/A</v>
      </c>
      <c r="AK201" s="75" t="e">
        <f t="shared" si="51"/>
        <v>#N/A</v>
      </c>
      <c r="AL201" s="76" t="e">
        <f t="shared" si="52"/>
        <v>#N/A</v>
      </c>
      <c r="AM201" s="75" t="e">
        <f t="shared" si="53"/>
        <v>#N/A</v>
      </c>
      <c r="AN201" s="76" t="e">
        <f t="shared" si="54"/>
        <v>#N/A</v>
      </c>
      <c r="AO201" s="75" t="e">
        <f t="shared" si="55"/>
        <v>#N/A</v>
      </c>
      <c r="AP201" s="76" t="e">
        <f t="shared" si="56"/>
        <v>#N/A</v>
      </c>
    </row>
    <row r="202" spans="1:42" x14ac:dyDescent="0.25">
      <c r="A202" s="19"/>
      <c r="B202" s="94"/>
      <c r="C202" s="95"/>
      <c r="D202" s="95"/>
      <c r="E202" s="96"/>
      <c r="F202" s="97"/>
      <c r="G202" s="19"/>
      <c r="H202" s="22" t="str">
        <f>IF($M202="", "", IF(COUNTIF('Extra Locations'!$B$7:$B$3051, $M202)&gt;0, $Q$4, $Q$5))</f>
        <v/>
      </c>
      <c r="I202" s="19"/>
      <c r="J202" s="22" t="str">
        <f t="shared" si="38"/>
        <v/>
      </c>
      <c r="K202" s="19"/>
      <c r="M202" s="22" t="str">
        <f t="shared" si="39"/>
        <v/>
      </c>
      <c r="O202" s="22" t="str">
        <f t="shared" si="40"/>
        <v/>
      </c>
      <c r="P202" s="22" t="str">
        <f t="shared" si="41"/>
        <v/>
      </c>
      <c r="Q202" s="22" t="str">
        <f>IF($M202="", "", IF(COUNTIF($M$11:$M201, $M202)&gt;0, "", IF($H202=$Q$4, "X", "")))</f>
        <v/>
      </c>
      <c r="S202" s="22" t="str">
        <f>IF(OR($O202="", $P202="", $Q202=""), "", MAX($S$10:$S201)+1)</f>
        <v/>
      </c>
      <c r="U202" s="22">
        <v>192</v>
      </c>
      <c r="V202" s="22" t="str">
        <f t="shared" si="42"/>
        <v/>
      </c>
      <c r="W202" s="49" t="str">
        <f t="shared" si="43"/>
        <v/>
      </c>
      <c r="X202" s="53" t="str">
        <f>IF($V202="", "", IF(IFERROR(INDEX('Extra Locations'!$D$7:$D$3051, MATCH($V202, 'Extra Locations'!$B$7:$B$3051, 0)), "")="", "", IFERROR(INDEX('Extra Locations'!$D$7:$D$3051, MATCH($V202, 'Extra Locations'!$B$7:$B$3051, 0)), "")))</f>
        <v/>
      </c>
      <c r="Y202" s="53" t="str">
        <f>IF($V202="", "", IF(IFERROR(INDEX('Extra Locations'!$C$7:$C$3051, MATCH($V202, 'Extra Locations'!$B$7:$B$3051, 0)), "")="", "", IFERROR(INDEX('Extra Locations'!$C$7:$C$3051, MATCH($V202, 'Extra Locations'!$B$7:$B$3051, 0)), "")))</f>
        <v/>
      </c>
      <c r="AA202" s="25" t="str">
        <f>IF('Extra Locations'!$AC198="", "", 'Extra Locations'!$AC198)</f>
        <v>BH18</v>
      </c>
      <c r="AC202" s="22" t="str">
        <f t="shared" si="44"/>
        <v/>
      </c>
      <c r="AE202" s="75" t="e">
        <f t="shared" si="45"/>
        <v>#N/A</v>
      </c>
      <c r="AF202" s="76" t="e">
        <f t="shared" si="46"/>
        <v>#N/A</v>
      </c>
      <c r="AG202" s="75" t="e">
        <f t="shared" si="47"/>
        <v>#N/A</v>
      </c>
      <c r="AH202" s="76" t="e">
        <f t="shared" si="48"/>
        <v>#N/A</v>
      </c>
      <c r="AI202" s="75" t="e">
        <f t="shared" si="49"/>
        <v>#N/A</v>
      </c>
      <c r="AJ202" s="76" t="e">
        <f t="shared" si="50"/>
        <v>#N/A</v>
      </c>
      <c r="AK202" s="75" t="e">
        <f t="shared" si="51"/>
        <v>#N/A</v>
      </c>
      <c r="AL202" s="76" t="e">
        <f t="shared" si="52"/>
        <v>#N/A</v>
      </c>
      <c r="AM202" s="75" t="e">
        <f t="shared" si="53"/>
        <v>#N/A</v>
      </c>
      <c r="AN202" s="76" t="e">
        <f t="shared" si="54"/>
        <v>#N/A</v>
      </c>
      <c r="AO202" s="75" t="e">
        <f t="shared" si="55"/>
        <v>#N/A</v>
      </c>
      <c r="AP202" s="76" t="e">
        <f t="shared" si="56"/>
        <v>#N/A</v>
      </c>
    </row>
    <row r="203" spans="1:42" x14ac:dyDescent="0.25">
      <c r="A203" s="19"/>
      <c r="B203" s="94"/>
      <c r="C203" s="95"/>
      <c r="D203" s="95"/>
      <c r="E203" s="96"/>
      <c r="F203" s="97"/>
      <c r="G203" s="19"/>
      <c r="H203" s="22" t="str">
        <f>IF($M203="", "", IF(COUNTIF('Extra Locations'!$B$7:$B$3051, $M203)&gt;0, $Q$4, $Q$5))</f>
        <v/>
      </c>
      <c r="I203" s="19"/>
      <c r="J203" s="22" t="str">
        <f t="shared" si="38"/>
        <v/>
      </c>
      <c r="K203" s="19"/>
      <c r="M203" s="22" t="str">
        <f t="shared" si="39"/>
        <v/>
      </c>
      <c r="O203" s="22" t="str">
        <f t="shared" si="40"/>
        <v/>
      </c>
      <c r="P203" s="22" t="str">
        <f t="shared" si="41"/>
        <v/>
      </c>
      <c r="Q203" s="22" t="str">
        <f>IF($M203="", "", IF(COUNTIF($M$11:$M202, $M203)&gt;0, "", IF($H203=$Q$4, "X", "")))</f>
        <v/>
      </c>
      <c r="S203" s="22" t="str">
        <f>IF(OR($O203="", $P203="", $Q203=""), "", MAX($S$10:$S202)+1)</f>
        <v/>
      </c>
      <c r="U203" s="22">
        <v>193</v>
      </c>
      <c r="V203" s="22" t="str">
        <f t="shared" si="42"/>
        <v/>
      </c>
      <c r="W203" s="49" t="str">
        <f t="shared" si="43"/>
        <v/>
      </c>
      <c r="X203" s="53" t="str">
        <f>IF($V203="", "", IF(IFERROR(INDEX('Extra Locations'!$D$7:$D$3051, MATCH($V203, 'Extra Locations'!$B$7:$B$3051, 0)), "")="", "", IFERROR(INDEX('Extra Locations'!$D$7:$D$3051, MATCH($V203, 'Extra Locations'!$B$7:$B$3051, 0)), "")))</f>
        <v/>
      </c>
      <c r="Y203" s="53" t="str">
        <f>IF($V203="", "", IF(IFERROR(INDEX('Extra Locations'!$C$7:$C$3051, MATCH($V203, 'Extra Locations'!$B$7:$B$3051, 0)), "")="", "", IFERROR(INDEX('Extra Locations'!$C$7:$C$3051, MATCH($V203, 'Extra Locations'!$B$7:$B$3051, 0)), "")))</f>
        <v/>
      </c>
      <c r="AA203" s="25" t="str">
        <f>IF('Extra Locations'!$AC199="", "", 'Extra Locations'!$AC199)</f>
        <v>BH19</v>
      </c>
      <c r="AC203" s="22" t="str">
        <f t="shared" si="44"/>
        <v/>
      </c>
      <c r="AE203" s="75" t="e">
        <f t="shared" si="45"/>
        <v>#N/A</v>
      </c>
      <c r="AF203" s="76" t="e">
        <f t="shared" si="46"/>
        <v>#N/A</v>
      </c>
      <c r="AG203" s="75" t="e">
        <f t="shared" si="47"/>
        <v>#N/A</v>
      </c>
      <c r="AH203" s="76" t="e">
        <f t="shared" si="48"/>
        <v>#N/A</v>
      </c>
      <c r="AI203" s="75" t="e">
        <f t="shared" si="49"/>
        <v>#N/A</v>
      </c>
      <c r="AJ203" s="76" t="e">
        <f t="shared" si="50"/>
        <v>#N/A</v>
      </c>
      <c r="AK203" s="75" t="e">
        <f t="shared" si="51"/>
        <v>#N/A</v>
      </c>
      <c r="AL203" s="76" t="e">
        <f t="shared" si="52"/>
        <v>#N/A</v>
      </c>
      <c r="AM203" s="75" t="e">
        <f t="shared" si="53"/>
        <v>#N/A</v>
      </c>
      <c r="AN203" s="76" t="e">
        <f t="shared" si="54"/>
        <v>#N/A</v>
      </c>
      <c r="AO203" s="75" t="e">
        <f t="shared" si="55"/>
        <v>#N/A</v>
      </c>
      <c r="AP203" s="76" t="e">
        <f t="shared" si="56"/>
        <v>#N/A</v>
      </c>
    </row>
    <row r="204" spans="1:42" x14ac:dyDescent="0.25">
      <c r="A204" s="19"/>
      <c r="B204" s="94"/>
      <c r="C204" s="95"/>
      <c r="D204" s="95"/>
      <c r="E204" s="96"/>
      <c r="F204" s="97"/>
      <c r="G204" s="19"/>
      <c r="H204" s="22" t="str">
        <f>IF($M204="", "", IF(COUNTIF('Extra Locations'!$B$7:$B$3051, $M204)&gt;0, $Q$4, $Q$5))</f>
        <v/>
      </c>
      <c r="I204" s="19"/>
      <c r="J204" s="22" t="str">
        <f t="shared" ref="J204:J267" si="57">IF($O204="", "", IF(OR($P204="", $H204="", $H204=$Q$5), $Q$5, $Q$4))</f>
        <v/>
      </c>
      <c r="K204" s="19"/>
      <c r="M204" s="22" t="str">
        <f t="shared" ref="M204:M267" si="58">IF($E204="", "", IFERROR(LEFT($E204, FIND(" ", $E204)-1), $E204))</f>
        <v/>
      </c>
      <c r="O204" s="22" t="str">
        <f t="shared" ref="O204:O267" si="59">IF(COUNTIF($B204:$F204, "")=5, "", "X")</f>
        <v/>
      </c>
      <c r="P204" s="22" t="str">
        <f t="shared" ref="P204:P267" si="60">IF(OR($P$4="", $P$5=""), $O204, IF(AND($B204&gt;=$P$4, $B204&lt;=$P$5), "X", ""))</f>
        <v/>
      </c>
      <c r="Q204" s="22" t="str">
        <f>IF($M204="", "", IF(COUNTIF($M$11:$M203, $M204)&gt;0, "", IF($H204=$Q$4, "X", "")))</f>
        <v/>
      </c>
      <c r="S204" s="22" t="str">
        <f>IF(OR($O204="", $P204="", $Q204=""), "", MAX($S$10:$S203)+1)</f>
        <v/>
      </c>
      <c r="U204" s="22">
        <v>194</v>
      </c>
      <c r="V204" s="22" t="str">
        <f t="shared" ref="V204:V267" si="61">IFERROR(INDEX($E$11:$E$1010, MATCH($U204, $S$11:$S$1010, 0)), "")</f>
        <v/>
      </c>
      <c r="W204" s="49" t="str">
        <f t="shared" ref="W204:W267" si="62">IF($V204="", "", SUMIF($M$11:$M$1010, $V204, $F$11:$F$1010))</f>
        <v/>
      </c>
      <c r="X204" s="53" t="str">
        <f>IF($V204="", "", IF(IFERROR(INDEX('Extra Locations'!$D$7:$D$3051, MATCH($V204, 'Extra Locations'!$B$7:$B$3051, 0)), "")="", "", IFERROR(INDEX('Extra Locations'!$D$7:$D$3051, MATCH($V204, 'Extra Locations'!$B$7:$B$3051, 0)), "")))</f>
        <v/>
      </c>
      <c r="Y204" s="53" t="str">
        <f>IF($V204="", "", IF(IFERROR(INDEX('Extra Locations'!$C$7:$C$3051, MATCH($V204, 'Extra Locations'!$B$7:$B$3051, 0)), "")="", "", IFERROR(INDEX('Extra Locations'!$C$7:$C$3051, MATCH($V204, 'Extra Locations'!$B$7:$B$3051, 0)), "")))</f>
        <v/>
      </c>
      <c r="AA204" s="25" t="str">
        <f>IF('Extra Locations'!$AC200="", "", 'Extra Locations'!$AC200)</f>
        <v>BH2</v>
      </c>
      <c r="AC204" s="22" t="str">
        <f t="shared" ref="AC204:AC267" si="63">IF($W204="", "", IF(AND($W204&gt;=$AE$8, $W204&lt;=$AF$8), $AE$6, IF(AND($W204&gt;=$AG$8, $W204&lt;=$AH$8), $AG$6, IF(AND($W204&gt;=$AI$8, $W204&lt;=$AJ$8), $AI$6, IF(AND($W204&gt;=$AK$8, $W204&lt;=$AL$8), $AK$6, IF(AND($W204&gt;=$AM$8, $W204&lt;=$AN$8), $AM$6, IF($W204&gt;=$AO$8, $AO$6, "")))))))</f>
        <v/>
      </c>
      <c r="AE204" s="75" t="e">
        <f t="shared" ref="AE204:AE267" si="64">IF($X204="", NA(), IF(AND($W204&gt;=AE$8, $W204&lt;=AF$8), $X204, NA()))</f>
        <v>#N/A</v>
      </c>
      <c r="AF204" s="76" t="e">
        <f t="shared" ref="AF204:AF267" si="65">IF($Y204="", NA(), IF(AND($W204&gt;=AE$8, $W204&lt;=AF$8), $Y204, NA()))</f>
        <v>#N/A</v>
      </c>
      <c r="AG204" s="75" t="e">
        <f t="shared" ref="AG204:AG267" si="66">IF($X204="", NA(), IF(AND($W204&gt;=AG$8, $W204&lt;=AH$8), $X204, NA()))</f>
        <v>#N/A</v>
      </c>
      <c r="AH204" s="76" t="e">
        <f t="shared" ref="AH204:AH267" si="67">IF($Y204="", NA(), IF(AND($W204&gt;=AG$8, $W204&lt;=AH$8), $Y204, NA()))</f>
        <v>#N/A</v>
      </c>
      <c r="AI204" s="75" t="e">
        <f t="shared" ref="AI204:AI267" si="68">IF($X204="", NA(), IF(AND($W204&gt;=AI$8, $W204&lt;=AJ$8), $X204, NA()))</f>
        <v>#N/A</v>
      </c>
      <c r="AJ204" s="76" t="e">
        <f t="shared" ref="AJ204:AJ267" si="69">IF($Y204="", NA(), IF(AND($W204&gt;=AI$8, $W204&lt;=AJ$8), $Y204, NA()))</f>
        <v>#N/A</v>
      </c>
      <c r="AK204" s="75" t="e">
        <f t="shared" ref="AK204:AK267" si="70">IF($X204="", NA(), IF(AND($W204&gt;=AK$8, $W204&lt;=AL$8), $X204, NA()))</f>
        <v>#N/A</v>
      </c>
      <c r="AL204" s="76" t="e">
        <f t="shared" ref="AL204:AL267" si="71">IF($Y204="", NA(), IF(AND($W204&gt;=AK$8, $W204&lt;=AL$8), $Y204, NA()))</f>
        <v>#N/A</v>
      </c>
      <c r="AM204" s="75" t="e">
        <f t="shared" ref="AM204:AM267" si="72">IF($X204="", NA(), IF(AND($W204&gt;=AM$8, $W204&lt;=AN$8), $X204, NA()))</f>
        <v>#N/A</v>
      </c>
      <c r="AN204" s="76" t="e">
        <f t="shared" ref="AN204:AN267" si="73">IF($Y204="", NA(), IF(AND($W204&gt;=AM$8, $W204&lt;=AN$8), $Y204, NA()))</f>
        <v>#N/A</v>
      </c>
      <c r="AO204" s="75" t="e">
        <f t="shared" ref="AO204:AO267" si="74">IF($X204="", NA(), IF($W204&gt;=AO$8, $X204, NA()))</f>
        <v>#N/A</v>
      </c>
      <c r="AP204" s="76" t="e">
        <f t="shared" ref="AP204:AP267" si="75">IF($Y204="", NA(), IF($W204&gt;=AO$8, $Y204, NA()))</f>
        <v>#N/A</v>
      </c>
    </row>
    <row r="205" spans="1:42" x14ac:dyDescent="0.25">
      <c r="A205" s="19"/>
      <c r="B205" s="94"/>
      <c r="C205" s="95"/>
      <c r="D205" s="95"/>
      <c r="E205" s="96"/>
      <c r="F205" s="97"/>
      <c r="G205" s="19"/>
      <c r="H205" s="22" t="str">
        <f>IF($M205="", "", IF(COUNTIF('Extra Locations'!$B$7:$B$3051, $M205)&gt;0, $Q$4, $Q$5))</f>
        <v/>
      </c>
      <c r="I205" s="19"/>
      <c r="J205" s="22" t="str">
        <f t="shared" si="57"/>
        <v/>
      </c>
      <c r="K205" s="19"/>
      <c r="M205" s="22" t="str">
        <f t="shared" si="58"/>
        <v/>
      </c>
      <c r="O205" s="22" t="str">
        <f t="shared" si="59"/>
        <v/>
      </c>
      <c r="P205" s="22" t="str">
        <f t="shared" si="60"/>
        <v/>
      </c>
      <c r="Q205" s="22" t="str">
        <f>IF($M205="", "", IF(COUNTIF($M$11:$M204, $M205)&gt;0, "", IF($H205=$Q$4, "X", "")))</f>
        <v/>
      </c>
      <c r="S205" s="22" t="str">
        <f>IF(OR($O205="", $P205="", $Q205=""), "", MAX($S$10:$S204)+1)</f>
        <v/>
      </c>
      <c r="U205" s="22">
        <v>195</v>
      </c>
      <c r="V205" s="22" t="str">
        <f t="shared" si="61"/>
        <v/>
      </c>
      <c r="W205" s="49" t="str">
        <f t="shared" si="62"/>
        <v/>
      </c>
      <c r="X205" s="53" t="str">
        <f>IF($V205="", "", IF(IFERROR(INDEX('Extra Locations'!$D$7:$D$3051, MATCH($V205, 'Extra Locations'!$B$7:$B$3051, 0)), "")="", "", IFERROR(INDEX('Extra Locations'!$D$7:$D$3051, MATCH($V205, 'Extra Locations'!$B$7:$B$3051, 0)), "")))</f>
        <v/>
      </c>
      <c r="Y205" s="53" t="str">
        <f>IF($V205="", "", IF(IFERROR(INDEX('Extra Locations'!$C$7:$C$3051, MATCH($V205, 'Extra Locations'!$B$7:$B$3051, 0)), "")="", "", IFERROR(INDEX('Extra Locations'!$C$7:$C$3051, MATCH($V205, 'Extra Locations'!$B$7:$B$3051, 0)), "")))</f>
        <v/>
      </c>
      <c r="AA205" s="25" t="str">
        <f>IF('Extra Locations'!$AC201="", "", 'Extra Locations'!$AC201)</f>
        <v>BH20</v>
      </c>
      <c r="AC205" s="22" t="str">
        <f t="shared" si="63"/>
        <v/>
      </c>
      <c r="AE205" s="75" t="e">
        <f t="shared" si="64"/>
        <v>#N/A</v>
      </c>
      <c r="AF205" s="76" t="e">
        <f t="shared" si="65"/>
        <v>#N/A</v>
      </c>
      <c r="AG205" s="75" t="e">
        <f t="shared" si="66"/>
        <v>#N/A</v>
      </c>
      <c r="AH205" s="76" t="e">
        <f t="shared" si="67"/>
        <v>#N/A</v>
      </c>
      <c r="AI205" s="75" t="e">
        <f t="shared" si="68"/>
        <v>#N/A</v>
      </c>
      <c r="AJ205" s="76" t="e">
        <f t="shared" si="69"/>
        <v>#N/A</v>
      </c>
      <c r="AK205" s="75" t="e">
        <f t="shared" si="70"/>
        <v>#N/A</v>
      </c>
      <c r="AL205" s="76" t="e">
        <f t="shared" si="71"/>
        <v>#N/A</v>
      </c>
      <c r="AM205" s="75" t="e">
        <f t="shared" si="72"/>
        <v>#N/A</v>
      </c>
      <c r="AN205" s="76" t="e">
        <f t="shared" si="73"/>
        <v>#N/A</v>
      </c>
      <c r="AO205" s="75" t="e">
        <f t="shared" si="74"/>
        <v>#N/A</v>
      </c>
      <c r="AP205" s="76" t="e">
        <f t="shared" si="75"/>
        <v>#N/A</v>
      </c>
    </row>
    <row r="206" spans="1:42" x14ac:dyDescent="0.25">
      <c r="A206" s="19"/>
      <c r="B206" s="94"/>
      <c r="C206" s="95"/>
      <c r="D206" s="95"/>
      <c r="E206" s="96"/>
      <c r="F206" s="97"/>
      <c r="G206" s="19"/>
      <c r="H206" s="22" t="str">
        <f>IF($M206="", "", IF(COUNTIF('Extra Locations'!$B$7:$B$3051, $M206)&gt;0, $Q$4, $Q$5))</f>
        <v/>
      </c>
      <c r="I206" s="19"/>
      <c r="J206" s="22" t="str">
        <f t="shared" si="57"/>
        <v/>
      </c>
      <c r="K206" s="19"/>
      <c r="M206" s="22" t="str">
        <f t="shared" si="58"/>
        <v/>
      </c>
      <c r="O206" s="22" t="str">
        <f t="shared" si="59"/>
        <v/>
      </c>
      <c r="P206" s="22" t="str">
        <f t="shared" si="60"/>
        <v/>
      </c>
      <c r="Q206" s="22" t="str">
        <f>IF($M206="", "", IF(COUNTIF($M$11:$M205, $M206)&gt;0, "", IF($H206=$Q$4, "X", "")))</f>
        <v/>
      </c>
      <c r="S206" s="22" t="str">
        <f>IF(OR($O206="", $P206="", $Q206=""), "", MAX($S$10:$S205)+1)</f>
        <v/>
      </c>
      <c r="U206" s="22">
        <v>196</v>
      </c>
      <c r="V206" s="22" t="str">
        <f t="shared" si="61"/>
        <v/>
      </c>
      <c r="W206" s="49" t="str">
        <f t="shared" si="62"/>
        <v/>
      </c>
      <c r="X206" s="53" t="str">
        <f>IF($V206="", "", IF(IFERROR(INDEX('Extra Locations'!$D$7:$D$3051, MATCH($V206, 'Extra Locations'!$B$7:$B$3051, 0)), "")="", "", IFERROR(INDEX('Extra Locations'!$D$7:$D$3051, MATCH($V206, 'Extra Locations'!$B$7:$B$3051, 0)), "")))</f>
        <v/>
      </c>
      <c r="Y206" s="53" t="str">
        <f>IF($V206="", "", IF(IFERROR(INDEX('Extra Locations'!$C$7:$C$3051, MATCH($V206, 'Extra Locations'!$B$7:$B$3051, 0)), "")="", "", IFERROR(INDEX('Extra Locations'!$C$7:$C$3051, MATCH($V206, 'Extra Locations'!$B$7:$B$3051, 0)), "")))</f>
        <v/>
      </c>
      <c r="AA206" s="25" t="str">
        <f>IF('Extra Locations'!$AC202="", "", 'Extra Locations'!$AC202)</f>
        <v>BH21</v>
      </c>
      <c r="AC206" s="22" t="str">
        <f t="shared" si="63"/>
        <v/>
      </c>
      <c r="AE206" s="75" t="e">
        <f t="shared" si="64"/>
        <v>#N/A</v>
      </c>
      <c r="AF206" s="76" t="e">
        <f t="shared" si="65"/>
        <v>#N/A</v>
      </c>
      <c r="AG206" s="75" t="e">
        <f t="shared" si="66"/>
        <v>#N/A</v>
      </c>
      <c r="AH206" s="76" t="e">
        <f t="shared" si="67"/>
        <v>#N/A</v>
      </c>
      <c r="AI206" s="75" t="e">
        <f t="shared" si="68"/>
        <v>#N/A</v>
      </c>
      <c r="AJ206" s="76" t="e">
        <f t="shared" si="69"/>
        <v>#N/A</v>
      </c>
      <c r="AK206" s="75" t="e">
        <f t="shared" si="70"/>
        <v>#N/A</v>
      </c>
      <c r="AL206" s="76" t="e">
        <f t="shared" si="71"/>
        <v>#N/A</v>
      </c>
      <c r="AM206" s="75" t="e">
        <f t="shared" si="72"/>
        <v>#N/A</v>
      </c>
      <c r="AN206" s="76" t="e">
        <f t="shared" si="73"/>
        <v>#N/A</v>
      </c>
      <c r="AO206" s="75" t="e">
        <f t="shared" si="74"/>
        <v>#N/A</v>
      </c>
      <c r="AP206" s="76" t="e">
        <f t="shared" si="75"/>
        <v>#N/A</v>
      </c>
    </row>
    <row r="207" spans="1:42" x14ac:dyDescent="0.25">
      <c r="A207" s="19"/>
      <c r="B207" s="94"/>
      <c r="C207" s="95"/>
      <c r="D207" s="95"/>
      <c r="E207" s="96"/>
      <c r="F207" s="97"/>
      <c r="G207" s="19"/>
      <c r="H207" s="22" t="str">
        <f>IF($M207="", "", IF(COUNTIF('Extra Locations'!$B$7:$B$3051, $M207)&gt;0, $Q$4, $Q$5))</f>
        <v/>
      </c>
      <c r="I207" s="19"/>
      <c r="J207" s="22" t="str">
        <f t="shared" si="57"/>
        <v/>
      </c>
      <c r="K207" s="19"/>
      <c r="M207" s="22" t="str">
        <f t="shared" si="58"/>
        <v/>
      </c>
      <c r="O207" s="22" t="str">
        <f t="shared" si="59"/>
        <v/>
      </c>
      <c r="P207" s="22" t="str">
        <f t="shared" si="60"/>
        <v/>
      </c>
      <c r="Q207" s="22" t="str">
        <f>IF($M207="", "", IF(COUNTIF($M$11:$M206, $M207)&gt;0, "", IF($H207=$Q$4, "X", "")))</f>
        <v/>
      </c>
      <c r="S207" s="22" t="str">
        <f>IF(OR($O207="", $P207="", $Q207=""), "", MAX($S$10:$S206)+1)</f>
        <v/>
      </c>
      <c r="U207" s="22">
        <v>197</v>
      </c>
      <c r="V207" s="22" t="str">
        <f t="shared" si="61"/>
        <v/>
      </c>
      <c r="W207" s="49" t="str">
        <f t="shared" si="62"/>
        <v/>
      </c>
      <c r="X207" s="53" t="str">
        <f>IF($V207="", "", IF(IFERROR(INDEX('Extra Locations'!$D$7:$D$3051, MATCH($V207, 'Extra Locations'!$B$7:$B$3051, 0)), "")="", "", IFERROR(INDEX('Extra Locations'!$D$7:$D$3051, MATCH($V207, 'Extra Locations'!$B$7:$B$3051, 0)), "")))</f>
        <v/>
      </c>
      <c r="Y207" s="53" t="str">
        <f>IF($V207="", "", IF(IFERROR(INDEX('Extra Locations'!$C$7:$C$3051, MATCH($V207, 'Extra Locations'!$B$7:$B$3051, 0)), "")="", "", IFERROR(INDEX('Extra Locations'!$C$7:$C$3051, MATCH($V207, 'Extra Locations'!$B$7:$B$3051, 0)), "")))</f>
        <v/>
      </c>
      <c r="AA207" s="25" t="str">
        <f>IF('Extra Locations'!$AC203="", "", 'Extra Locations'!$AC203)</f>
        <v>BH22</v>
      </c>
      <c r="AC207" s="22" t="str">
        <f t="shared" si="63"/>
        <v/>
      </c>
      <c r="AE207" s="75" t="e">
        <f t="shared" si="64"/>
        <v>#N/A</v>
      </c>
      <c r="AF207" s="76" t="e">
        <f t="shared" si="65"/>
        <v>#N/A</v>
      </c>
      <c r="AG207" s="75" t="e">
        <f t="shared" si="66"/>
        <v>#N/A</v>
      </c>
      <c r="AH207" s="76" t="e">
        <f t="shared" si="67"/>
        <v>#N/A</v>
      </c>
      <c r="AI207" s="75" t="e">
        <f t="shared" si="68"/>
        <v>#N/A</v>
      </c>
      <c r="AJ207" s="76" t="e">
        <f t="shared" si="69"/>
        <v>#N/A</v>
      </c>
      <c r="AK207" s="75" t="e">
        <f t="shared" si="70"/>
        <v>#N/A</v>
      </c>
      <c r="AL207" s="76" t="e">
        <f t="shared" si="71"/>
        <v>#N/A</v>
      </c>
      <c r="AM207" s="75" t="e">
        <f t="shared" si="72"/>
        <v>#N/A</v>
      </c>
      <c r="AN207" s="76" t="e">
        <f t="shared" si="73"/>
        <v>#N/A</v>
      </c>
      <c r="AO207" s="75" t="e">
        <f t="shared" si="74"/>
        <v>#N/A</v>
      </c>
      <c r="AP207" s="76" t="e">
        <f t="shared" si="75"/>
        <v>#N/A</v>
      </c>
    </row>
    <row r="208" spans="1:42" x14ac:dyDescent="0.25">
      <c r="A208" s="19"/>
      <c r="B208" s="94"/>
      <c r="C208" s="95"/>
      <c r="D208" s="95"/>
      <c r="E208" s="96"/>
      <c r="F208" s="97"/>
      <c r="G208" s="19"/>
      <c r="H208" s="22" t="str">
        <f>IF($M208="", "", IF(COUNTIF('Extra Locations'!$B$7:$B$3051, $M208)&gt;0, $Q$4, $Q$5))</f>
        <v/>
      </c>
      <c r="I208" s="19"/>
      <c r="J208" s="22" t="str">
        <f t="shared" si="57"/>
        <v/>
      </c>
      <c r="K208" s="19"/>
      <c r="M208" s="22" t="str">
        <f t="shared" si="58"/>
        <v/>
      </c>
      <c r="O208" s="22" t="str">
        <f t="shared" si="59"/>
        <v/>
      </c>
      <c r="P208" s="22" t="str">
        <f t="shared" si="60"/>
        <v/>
      </c>
      <c r="Q208" s="22" t="str">
        <f>IF($M208="", "", IF(COUNTIF($M$11:$M207, $M208)&gt;0, "", IF($H208=$Q$4, "X", "")))</f>
        <v/>
      </c>
      <c r="S208" s="22" t="str">
        <f>IF(OR($O208="", $P208="", $Q208=""), "", MAX($S$10:$S207)+1)</f>
        <v/>
      </c>
      <c r="U208" s="22">
        <v>198</v>
      </c>
      <c r="V208" s="22" t="str">
        <f t="shared" si="61"/>
        <v/>
      </c>
      <c r="W208" s="49" t="str">
        <f t="shared" si="62"/>
        <v/>
      </c>
      <c r="X208" s="53" t="str">
        <f>IF($V208="", "", IF(IFERROR(INDEX('Extra Locations'!$D$7:$D$3051, MATCH($V208, 'Extra Locations'!$B$7:$B$3051, 0)), "")="", "", IFERROR(INDEX('Extra Locations'!$D$7:$D$3051, MATCH($V208, 'Extra Locations'!$B$7:$B$3051, 0)), "")))</f>
        <v/>
      </c>
      <c r="Y208" s="53" t="str">
        <f>IF($V208="", "", IF(IFERROR(INDEX('Extra Locations'!$C$7:$C$3051, MATCH($V208, 'Extra Locations'!$B$7:$B$3051, 0)), "")="", "", IFERROR(INDEX('Extra Locations'!$C$7:$C$3051, MATCH($V208, 'Extra Locations'!$B$7:$B$3051, 0)), "")))</f>
        <v/>
      </c>
      <c r="AA208" s="25" t="str">
        <f>IF('Extra Locations'!$AC204="", "", 'Extra Locations'!$AC204)</f>
        <v>BH23</v>
      </c>
      <c r="AC208" s="22" t="str">
        <f t="shared" si="63"/>
        <v/>
      </c>
      <c r="AE208" s="75" t="e">
        <f t="shared" si="64"/>
        <v>#N/A</v>
      </c>
      <c r="AF208" s="76" t="e">
        <f t="shared" si="65"/>
        <v>#N/A</v>
      </c>
      <c r="AG208" s="75" t="e">
        <f t="shared" si="66"/>
        <v>#N/A</v>
      </c>
      <c r="AH208" s="76" t="e">
        <f t="shared" si="67"/>
        <v>#N/A</v>
      </c>
      <c r="AI208" s="75" t="e">
        <f t="shared" si="68"/>
        <v>#N/A</v>
      </c>
      <c r="AJ208" s="76" t="e">
        <f t="shared" si="69"/>
        <v>#N/A</v>
      </c>
      <c r="AK208" s="75" t="e">
        <f t="shared" si="70"/>
        <v>#N/A</v>
      </c>
      <c r="AL208" s="76" t="e">
        <f t="shared" si="71"/>
        <v>#N/A</v>
      </c>
      <c r="AM208" s="75" t="e">
        <f t="shared" si="72"/>
        <v>#N/A</v>
      </c>
      <c r="AN208" s="76" t="e">
        <f t="shared" si="73"/>
        <v>#N/A</v>
      </c>
      <c r="AO208" s="75" t="e">
        <f t="shared" si="74"/>
        <v>#N/A</v>
      </c>
      <c r="AP208" s="76" t="e">
        <f t="shared" si="75"/>
        <v>#N/A</v>
      </c>
    </row>
    <row r="209" spans="1:42" x14ac:dyDescent="0.25">
      <c r="A209" s="19"/>
      <c r="B209" s="94"/>
      <c r="C209" s="95"/>
      <c r="D209" s="95"/>
      <c r="E209" s="96"/>
      <c r="F209" s="97"/>
      <c r="G209" s="19"/>
      <c r="H209" s="22" t="str">
        <f>IF($M209="", "", IF(COUNTIF('Extra Locations'!$B$7:$B$3051, $M209)&gt;0, $Q$4, $Q$5))</f>
        <v/>
      </c>
      <c r="I209" s="19"/>
      <c r="J209" s="22" t="str">
        <f t="shared" si="57"/>
        <v/>
      </c>
      <c r="K209" s="19"/>
      <c r="M209" s="22" t="str">
        <f t="shared" si="58"/>
        <v/>
      </c>
      <c r="O209" s="22" t="str">
        <f t="shared" si="59"/>
        <v/>
      </c>
      <c r="P209" s="22" t="str">
        <f t="shared" si="60"/>
        <v/>
      </c>
      <c r="Q209" s="22" t="str">
        <f>IF($M209="", "", IF(COUNTIF($M$11:$M208, $M209)&gt;0, "", IF($H209=$Q$4, "X", "")))</f>
        <v/>
      </c>
      <c r="S209" s="22" t="str">
        <f>IF(OR($O209="", $P209="", $Q209=""), "", MAX($S$10:$S208)+1)</f>
        <v/>
      </c>
      <c r="U209" s="22">
        <v>199</v>
      </c>
      <c r="V209" s="22" t="str">
        <f t="shared" si="61"/>
        <v/>
      </c>
      <c r="W209" s="49" t="str">
        <f t="shared" si="62"/>
        <v/>
      </c>
      <c r="X209" s="53" t="str">
        <f>IF($V209="", "", IF(IFERROR(INDEX('Extra Locations'!$D$7:$D$3051, MATCH($V209, 'Extra Locations'!$B$7:$B$3051, 0)), "")="", "", IFERROR(INDEX('Extra Locations'!$D$7:$D$3051, MATCH($V209, 'Extra Locations'!$B$7:$B$3051, 0)), "")))</f>
        <v/>
      </c>
      <c r="Y209" s="53" t="str">
        <f>IF($V209="", "", IF(IFERROR(INDEX('Extra Locations'!$C$7:$C$3051, MATCH($V209, 'Extra Locations'!$B$7:$B$3051, 0)), "")="", "", IFERROR(INDEX('Extra Locations'!$C$7:$C$3051, MATCH($V209, 'Extra Locations'!$B$7:$B$3051, 0)), "")))</f>
        <v/>
      </c>
      <c r="AA209" s="25" t="str">
        <f>IF('Extra Locations'!$AC205="", "", 'Extra Locations'!$AC205)</f>
        <v>BH24</v>
      </c>
      <c r="AC209" s="22" t="str">
        <f t="shared" si="63"/>
        <v/>
      </c>
      <c r="AE209" s="75" t="e">
        <f t="shared" si="64"/>
        <v>#N/A</v>
      </c>
      <c r="AF209" s="76" t="e">
        <f t="shared" si="65"/>
        <v>#N/A</v>
      </c>
      <c r="AG209" s="75" t="e">
        <f t="shared" si="66"/>
        <v>#N/A</v>
      </c>
      <c r="AH209" s="76" t="e">
        <f t="shared" si="67"/>
        <v>#N/A</v>
      </c>
      <c r="AI209" s="75" t="e">
        <f t="shared" si="68"/>
        <v>#N/A</v>
      </c>
      <c r="AJ209" s="76" t="e">
        <f t="shared" si="69"/>
        <v>#N/A</v>
      </c>
      <c r="AK209" s="75" t="e">
        <f t="shared" si="70"/>
        <v>#N/A</v>
      </c>
      <c r="AL209" s="76" t="e">
        <f t="shared" si="71"/>
        <v>#N/A</v>
      </c>
      <c r="AM209" s="75" t="e">
        <f t="shared" si="72"/>
        <v>#N/A</v>
      </c>
      <c r="AN209" s="76" t="e">
        <f t="shared" si="73"/>
        <v>#N/A</v>
      </c>
      <c r="AO209" s="75" t="e">
        <f t="shared" si="74"/>
        <v>#N/A</v>
      </c>
      <c r="AP209" s="76" t="e">
        <f t="shared" si="75"/>
        <v>#N/A</v>
      </c>
    </row>
    <row r="210" spans="1:42" x14ac:dyDescent="0.25">
      <c r="A210" s="19"/>
      <c r="B210" s="94"/>
      <c r="C210" s="95"/>
      <c r="D210" s="95"/>
      <c r="E210" s="96"/>
      <c r="F210" s="97"/>
      <c r="G210" s="19"/>
      <c r="H210" s="22" t="str">
        <f>IF($M210="", "", IF(COUNTIF('Extra Locations'!$B$7:$B$3051, $M210)&gt;0, $Q$4, $Q$5))</f>
        <v/>
      </c>
      <c r="I210" s="19"/>
      <c r="J210" s="22" t="str">
        <f t="shared" si="57"/>
        <v/>
      </c>
      <c r="K210" s="19"/>
      <c r="M210" s="22" t="str">
        <f t="shared" si="58"/>
        <v/>
      </c>
      <c r="O210" s="22" t="str">
        <f t="shared" si="59"/>
        <v/>
      </c>
      <c r="P210" s="22" t="str">
        <f t="shared" si="60"/>
        <v/>
      </c>
      <c r="Q210" s="22" t="str">
        <f>IF($M210="", "", IF(COUNTIF($M$11:$M209, $M210)&gt;0, "", IF($H210=$Q$4, "X", "")))</f>
        <v/>
      </c>
      <c r="S210" s="22" t="str">
        <f>IF(OR($O210="", $P210="", $Q210=""), "", MAX($S$10:$S209)+1)</f>
        <v/>
      </c>
      <c r="U210" s="22">
        <v>200</v>
      </c>
      <c r="V210" s="22" t="str">
        <f t="shared" si="61"/>
        <v/>
      </c>
      <c r="W210" s="49" t="str">
        <f t="shared" si="62"/>
        <v/>
      </c>
      <c r="X210" s="53" t="str">
        <f>IF($V210="", "", IF(IFERROR(INDEX('Extra Locations'!$D$7:$D$3051, MATCH($V210, 'Extra Locations'!$B$7:$B$3051, 0)), "")="", "", IFERROR(INDEX('Extra Locations'!$D$7:$D$3051, MATCH($V210, 'Extra Locations'!$B$7:$B$3051, 0)), "")))</f>
        <v/>
      </c>
      <c r="Y210" s="53" t="str">
        <f>IF($V210="", "", IF(IFERROR(INDEX('Extra Locations'!$C$7:$C$3051, MATCH($V210, 'Extra Locations'!$B$7:$B$3051, 0)), "")="", "", IFERROR(INDEX('Extra Locations'!$C$7:$C$3051, MATCH($V210, 'Extra Locations'!$B$7:$B$3051, 0)), "")))</f>
        <v/>
      </c>
      <c r="AA210" s="25" t="str">
        <f>IF('Extra Locations'!$AC206="", "", 'Extra Locations'!$AC206)</f>
        <v>BH25</v>
      </c>
      <c r="AC210" s="22" t="str">
        <f t="shared" si="63"/>
        <v/>
      </c>
      <c r="AE210" s="75" t="e">
        <f t="shared" si="64"/>
        <v>#N/A</v>
      </c>
      <c r="AF210" s="76" t="e">
        <f t="shared" si="65"/>
        <v>#N/A</v>
      </c>
      <c r="AG210" s="75" t="e">
        <f t="shared" si="66"/>
        <v>#N/A</v>
      </c>
      <c r="AH210" s="76" t="e">
        <f t="shared" si="67"/>
        <v>#N/A</v>
      </c>
      <c r="AI210" s="75" t="e">
        <f t="shared" si="68"/>
        <v>#N/A</v>
      </c>
      <c r="AJ210" s="76" t="e">
        <f t="shared" si="69"/>
        <v>#N/A</v>
      </c>
      <c r="AK210" s="75" t="e">
        <f t="shared" si="70"/>
        <v>#N/A</v>
      </c>
      <c r="AL210" s="76" t="e">
        <f t="shared" si="71"/>
        <v>#N/A</v>
      </c>
      <c r="AM210" s="75" t="e">
        <f t="shared" si="72"/>
        <v>#N/A</v>
      </c>
      <c r="AN210" s="76" t="e">
        <f t="shared" si="73"/>
        <v>#N/A</v>
      </c>
      <c r="AO210" s="75" t="e">
        <f t="shared" si="74"/>
        <v>#N/A</v>
      </c>
      <c r="AP210" s="76" t="e">
        <f t="shared" si="75"/>
        <v>#N/A</v>
      </c>
    </row>
    <row r="211" spans="1:42" x14ac:dyDescent="0.25">
      <c r="A211" s="19"/>
      <c r="B211" s="94"/>
      <c r="C211" s="95"/>
      <c r="D211" s="95"/>
      <c r="E211" s="96"/>
      <c r="F211" s="97"/>
      <c r="G211" s="19"/>
      <c r="H211" s="22" t="str">
        <f>IF($M211="", "", IF(COUNTIF('Extra Locations'!$B$7:$B$3051, $M211)&gt;0, $Q$4, $Q$5))</f>
        <v/>
      </c>
      <c r="I211" s="19"/>
      <c r="J211" s="22" t="str">
        <f t="shared" si="57"/>
        <v/>
      </c>
      <c r="K211" s="19"/>
      <c r="M211" s="22" t="str">
        <f t="shared" si="58"/>
        <v/>
      </c>
      <c r="O211" s="22" t="str">
        <f t="shared" si="59"/>
        <v/>
      </c>
      <c r="P211" s="22" t="str">
        <f t="shared" si="60"/>
        <v/>
      </c>
      <c r="Q211" s="22" t="str">
        <f>IF($M211="", "", IF(COUNTIF($M$11:$M210, $M211)&gt;0, "", IF($H211=$Q$4, "X", "")))</f>
        <v/>
      </c>
      <c r="S211" s="22" t="str">
        <f>IF(OR($O211="", $P211="", $Q211=""), "", MAX($S$10:$S210)+1)</f>
        <v/>
      </c>
      <c r="U211" s="22">
        <v>201</v>
      </c>
      <c r="V211" s="22" t="str">
        <f t="shared" si="61"/>
        <v/>
      </c>
      <c r="W211" s="49" t="str">
        <f t="shared" si="62"/>
        <v/>
      </c>
      <c r="X211" s="53" t="str">
        <f>IF($V211="", "", IF(IFERROR(INDEX('Extra Locations'!$D$7:$D$3051, MATCH($V211, 'Extra Locations'!$B$7:$B$3051, 0)), "")="", "", IFERROR(INDEX('Extra Locations'!$D$7:$D$3051, MATCH($V211, 'Extra Locations'!$B$7:$B$3051, 0)), "")))</f>
        <v/>
      </c>
      <c r="Y211" s="53" t="str">
        <f>IF($V211="", "", IF(IFERROR(INDEX('Extra Locations'!$C$7:$C$3051, MATCH($V211, 'Extra Locations'!$B$7:$B$3051, 0)), "")="", "", IFERROR(INDEX('Extra Locations'!$C$7:$C$3051, MATCH($V211, 'Extra Locations'!$B$7:$B$3051, 0)), "")))</f>
        <v/>
      </c>
      <c r="AA211" s="25" t="str">
        <f>IF('Extra Locations'!$AC207="", "", 'Extra Locations'!$AC207)</f>
        <v>BH3</v>
      </c>
      <c r="AC211" s="22" t="str">
        <f t="shared" si="63"/>
        <v/>
      </c>
      <c r="AE211" s="75" t="e">
        <f t="shared" si="64"/>
        <v>#N/A</v>
      </c>
      <c r="AF211" s="76" t="e">
        <f t="shared" si="65"/>
        <v>#N/A</v>
      </c>
      <c r="AG211" s="75" t="e">
        <f t="shared" si="66"/>
        <v>#N/A</v>
      </c>
      <c r="AH211" s="76" t="e">
        <f t="shared" si="67"/>
        <v>#N/A</v>
      </c>
      <c r="AI211" s="75" t="e">
        <f t="shared" si="68"/>
        <v>#N/A</v>
      </c>
      <c r="AJ211" s="76" t="e">
        <f t="shared" si="69"/>
        <v>#N/A</v>
      </c>
      <c r="AK211" s="75" t="e">
        <f t="shared" si="70"/>
        <v>#N/A</v>
      </c>
      <c r="AL211" s="76" t="e">
        <f t="shared" si="71"/>
        <v>#N/A</v>
      </c>
      <c r="AM211" s="75" t="e">
        <f t="shared" si="72"/>
        <v>#N/A</v>
      </c>
      <c r="AN211" s="76" t="e">
        <f t="shared" si="73"/>
        <v>#N/A</v>
      </c>
      <c r="AO211" s="75" t="e">
        <f t="shared" si="74"/>
        <v>#N/A</v>
      </c>
      <c r="AP211" s="76" t="e">
        <f t="shared" si="75"/>
        <v>#N/A</v>
      </c>
    </row>
    <row r="212" spans="1:42" x14ac:dyDescent="0.25">
      <c r="A212" s="19"/>
      <c r="B212" s="94"/>
      <c r="C212" s="95"/>
      <c r="D212" s="95"/>
      <c r="E212" s="96"/>
      <c r="F212" s="97"/>
      <c r="G212" s="19"/>
      <c r="H212" s="22" t="str">
        <f>IF($M212="", "", IF(COUNTIF('Extra Locations'!$B$7:$B$3051, $M212)&gt;0, $Q$4, $Q$5))</f>
        <v/>
      </c>
      <c r="I212" s="19"/>
      <c r="J212" s="22" t="str">
        <f t="shared" si="57"/>
        <v/>
      </c>
      <c r="K212" s="19"/>
      <c r="M212" s="22" t="str">
        <f t="shared" si="58"/>
        <v/>
      </c>
      <c r="O212" s="22" t="str">
        <f t="shared" si="59"/>
        <v/>
      </c>
      <c r="P212" s="22" t="str">
        <f t="shared" si="60"/>
        <v/>
      </c>
      <c r="Q212" s="22" t="str">
        <f>IF($M212="", "", IF(COUNTIF($M$11:$M211, $M212)&gt;0, "", IF($H212=$Q$4, "X", "")))</f>
        <v/>
      </c>
      <c r="S212" s="22" t="str">
        <f>IF(OR($O212="", $P212="", $Q212=""), "", MAX($S$10:$S211)+1)</f>
        <v/>
      </c>
      <c r="U212" s="22">
        <v>202</v>
      </c>
      <c r="V212" s="22" t="str">
        <f t="shared" si="61"/>
        <v/>
      </c>
      <c r="W212" s="49" t="str">
        <f t="shared" si="62"/>
        <v/>
      </c>
      <c r="X212" s="53" t="str">
        <f>IF($V212="", "", IF(IFERROR(INDEX('Extra Locations'!$D$7:$D$3051, MATCH($V212, 'Extra Locations'!$B$7:$B$3051, 0)), "")="", "", IFERROR(INDEX('Extra Locations'!$D$7:$D$3051, MATCH($V212, 'Extra Locations'!$B$7:$B$3051, 0)), "")))</f>
        <v/>
      </c>
      <c r="Y212" s="53" t="str">
        <f>IF($V212="", "", IF(IFERROR(INDEX('Extra Locations'!$C$7:$C$3051, MATCH($V212, 'Extra Locations'!$B$7:$B$3051, 0)), "")="", "", IFERROR(INDEX('Extra Locations'!$C$7:$C$3051, MATCH($V212, 'Extra Locations'!$B$7:$B$3051, 0)), "")))</f>
        <v/>
      </c>
      <c r="AA212" s="25" t="str">
        <f>IF('Extra Locations'!$AC208="", "", 'Extra Locations'!$AC208)</f>
        <v>BH31</v>
      </c>
      <c r="AC212" s="22" t="str">
        <f t="shared" si="63"/>
        <v/>
      </c>
      <c r="AE212" s="75" t="e">
        <f t="shared" si="64"/>
        <v>#N/A</v>
      </c>
      <c r="AF212" s="76" t="e">
        <f t="shared" si="65"/>
        <v>#N/A</v>
      </c>
      <c r="AG212" s="75" t="e">
        <f t="shared" si="66"/>
        <v>#N/A</v>
      </c>
      <c r="AH212" s="76" t="e">
        <f t="shared" si="67"/>
        <v>#N/A</v>
      </c>
      <c r="AI212" s="75" t="e">
        <f t="shared" si="68"/>
        <v>#N/A</v>
      </c>
      <c r="AJ212" s="76" t="e">
        <f t="shared" si="69"/>
        <v>#N/A</v>
      </c>
      <c r="AK212" s="75" t="e">
        <f t="shared" si="70"/>
        <v>#N/A</v>
      </c>
      <c r="AL212" s="76" t="e">
        <f t="shared" si="71"/>
        <v>#N/A</v>
      </c>
      <c r="AM212" s="75" t="e">
        <f t="shared" si="72"/>
        <v>#N/A</v>
      </c>
      <c r="AN212" s="76" t="e">
        <f t="shared" si="73"/>
        <v>#N/A</v>
      </c>
      <c r="AO212" s="75" t="e">
        <f t="shared" si="74"/>
        <v>#N/A</v>
      </c>
      <c r="AP212" s="76" t="e">
        <f t="shared" si="75"/>
        <v>#N/A</v>
      </c>
    </row>
    <row r="213" spans="1:42" x14ac:dyDescent="0.25">
      <c r="A213" s="19"/>
      <c r="B213" s="94"/>
      <c r="C213" s="95"/>
      <c r="D213" s="95"/>
      <c r="E213" s="96"/>
      <c r="F213" s="97"/>
      <c r="G213" s="19"/>
      <c r="H213" s="22" t="str">
        <f>IF($M213="", "", IF(COUNTIF('Extra Locations'!$B$7:$B$3051, $M213)&gt;0, $Q$4, $Q$5))</f>
        <v/>
      </c>
      <c r="I213" s="19"/>
      <c r="J213" s="22" t="str">
        <f t="shared" si="57"/>
        <v/>
      </c>
      <c r="K213" s="19"/>
      <c r="M213" s="22" t="str">
        <f t="shared" si="58"/>
        <v/>
      </c>
      <c r="O213" s="22" t="str">
        <f t="shared" si="59"/>
        <v/>
      </c>
      <c r="P213" s="22" t="str">
        <f t="shared" si="60"/>
        <v/>
      </c>
      <c r="Q213" s="22" t="str">
        <f>IF($M213="", "", IF(COUNTIF($M$11:$M212, $M213)&gt;0, "", IF($H213=$Q$4, "X", "")))</f>
        <v/>
      </c>
      <c r="S213" s="22" t="str">
        <f>IF(OR($O213="", $P213="", $Q213=""), "", MAX($S$10:$S212)+1)</f>
        <v/>
      </c>
      <c r="U213" s="22">
        <v>203</v>
      </c>
      <c r="V213" s="22" t="str">
        <f t="shared" si="61"/>
        <v/>
      </c>
      <c r="W213" s="49" t="str">
        <f t="shared" si="62"/>
        <v/>
      </c>
      <c r="X213" s="53" t="str">
        <f>IF($V213="", "", IF(IFERROR(INDEX('Extra Locations'!$D$7:$D$3051, MATCH($V213, 'Extra Locations'!$B$7:$B$3051, 0)), "")="", "", IFERROR(INDEX('Extra Locations'!$D$7:$D$3051, MATCH($V213, 'Extra Locations'!$B$7:$B$3051, 0)), "")))</f>
        <v/>
      </c>
      <c r="Y213" s="53" t="str">
        <f>IF($V213="", "", IF(IFERROR(INDEX('Extra Locations'!$C$7:$C$3051, MATCH($V213, 'Extra Locations'!$B$7:$B$3051, 0)), "")="", "", IFERROR(INDEX('Extra Locations'!$C$7:$C$3051, MATCH($V213, 'Extra Locations'!$B$7:$B$3051, 0)), "")))</f>
        <v/>
      </c>
      <c r="AA213" s="25" t="str">
        <f>IF('Extra Locations'!$AC209="", "", 'Extra Locations'!$AC209)</f>
        <v>BH4</v>
      </c>
      <c r="AC213" s="22" t="str">
        <f t="shared" si="63"/>
        <v/>
      </c>
      <c r="AE213" s="75" t="e">
        <f t="shared" si="64"/>
        <v>#N/A</v>
      </c>
      <c r="AF213" s="76" t="e">
        <f t="shared" si="65"/>
        <v>#N/A</v>
      </c>
      <c r="AG213" s="75" t="e">
        <f t="shared" si="66"/>
        <v>#N/A</v>
      </c>
      <c r="AH213" s="76" t="e">
        <f t="shared" si="67"/>
        <v>#N/A</v>
      </c>
      <c r="AI213" s="75" t="e">
        <f t="shared" si="68"/>
        <v>#N/A</v>
      </c>
      <c r="AJ213" s="76" t="e">
        <f t="shared" si="69"/>
        <v>#N/A</v>
      </c>
      <c r="AK213" s="75" t="e">
        <f t="shared" si="70"/>
        <v>#N/A</v>
      </c>
      <c r="AL213" s="76" t="e">
        <f t="shared" si="71"/>
        <v>#N/A</v>
      </c>
      <c r="AM213" s="75" t="e">
        <f t="shared" si="72"/>
        <v>#N/A</v>
      </c>
      <c r="AN213" s="76" t="e">
        <f t="shared" si="73"/>
        <v>#N/A</v>
      </c>
      <c r="AO213" s="75" t="e">
        <f t="shared" si="74"/>
        <v>#N/A</v>
      </c>
      <c r="AP213" s="76" t="e">
        <f t="shared" si="75"/>
        <v>#N/A</v>
      </c>
    </row>
    <row r="214" spans="1:42" x14ac:dyDescent="0.25">
      <c r="A214" s="19"/>
      <c r="B214" s="94"/>
      <c r="C214" s="95"/>
      <c r="D214" s="95"/>
      <c r="E214" s="96"/>
      <c r="F214" s="97"/>
      <c r="G214" s="19"/>
      <c r="H214" s="22" t="str">
        <f>IF($M214="", "", IF(COUNTIF('Extra Locations'!$B$7:$B$3051, $M214)&gt;0, $Q$4, $Q$5))</f>
        <v/>
      </c>
      <c r="I214" s="19"/>
      <c r="J214" s="22" t="str">
        <f t="shared" si="57"/>
        <v/>
      </c>
      <c r="K214" s="19"/>
      <c r="M214" s="22" t="str">
        <f t="shared" si="58"/>
        <v/>
      </c>
      <c r="O214" s="22" t="str">
        <f t="shared" si="59"/>
        <v/>
      </c>
      <c r="P214" s="22" t="str">
        <f t="shared" si="60"/>
        <v/>
      </c>
      <c r="Q214" s="22" t="str">
        <f>IF($M214="", "", IF(COUNTIF($M$11:$M213, $M214)&gt;0, "", IF($H214=$Q$4, "X", "")))</f>
        <v/>
      </c>
      <c r="S214" s="22" t="str">
        <f>IF(OR($O214="", $P214="", $Q214=""), "", MAX($S$10:$S213)+1)</f>
        <v/>
      </c>
      <c r="U214" s="22">
        <v>204</v>
      </c>
      <c r="V214" s="22" t="str">
        <f t="shared" si="61"/>
        <v/>
      </c>
      <c r="W214" s="49" t="str">
        <f t="shared" si="62"/>
        <v/>
      </c>
      <c r="X214" s="53" t="str">
        <f>IF($V214="", "", IF(IFERROR(INDEX('Extra Locations'!$D$7:$D$3051, MATCH($V214, 'Extra Locations'!$B$7:$B$3051, 0)), "")="", "", IFERROR(INDEX('Extra Locations'!$D$7:$D$3051, MATCH($V214, 'Extra Locations'!$B$7:$B$3051, 0)), "")))</f>
        <v/>
      </c>
      <c r="Y214" s="53" t="str">
        <f>IF($V214="", "", IF(IFERROR(INDEX('Extra Locations'!$C$7:$C$3051, MATCH($V214, 'Extra Locations'!$B$7:$B$3051, 0)), "")="", "", IFERROR(INDEX('Extra Locations'!$C$7:$C$3051, MATCH($V214, 'Extra Locations'!$B$7:$B$3051, 0)), "")))</f>
        <v/>
      </c>
      <c r="AA214" s="25" t="str">
        <f>IF('Extra Locations'!$AC210="", "", 'Extra Locations'!$AC210)</f>
        <v>BH5</v>
      </c>
      <c r="AC214" s="22" t="str">
        <f t="shared" si="63"/>
        <v/>
      </c>
      <c r="AE214" s="75" t="e">
        <f t="shared" si="64"/>
        <v>#N/A</v>
      </c>
      <c r="AF214" s="76" t="e">
        <f t="shared" si="65"/>
        <v>#N/A</v>
      </c>
      <c r="AG214" s="75" t="e">
        <f t="shared" si="66"/>
        <v>#N/A</v>
      </c>
      <c r="AH214" s="76" t="e">
        <f t="shared" si="67"/>
        <v>#N/A</v>
      </c>
      <c r="AI214" s="75" t="e">
        <f t="shared" si="68"/>
        <v>#N/A</v>
      </c>
      <c r="AJ214" s="76" t="e">
        <f t="shared" si="69"/>
        <v>#N/A</v>
      </c>
      <c r="AK214" s="75" t="e">
        <f t="shared" si="70"/>
        <v>#N/A</v>
      </c>
      <c r="AL214" s="76" t="e">
        <f t="shared" si="71"/>
        <v>#N/A</v>
      </c>
      <c r="AM214" s="75" t="e">
        <f t="shared" si="72"/>
        <v>#N/A</v>
      </c>
      <c r="AN214" s="76" t="e">
        <f t="shared" si="73"/>
        <v>#N/A</v>
      </c>
      <c r="AO214" s="75" t="e">
        <f t="shared" si="74"/>
        <v>#N/A</v>
      </c>
      <c r="AP214" s="76" t="e">
        <f t="shared" si="75"/>
        <v>#N/A</v>
      </c>
    </row>
    <row r="215" spans="1:42" x14ac:dyDescent="0.25">
      <c r="A215" s="19"/>
      <c r="B215" s="94"/>
      <c r="C215" s="95"/>
      <c r="D215" s="95"/>
      <c r="E215" s="96"/>
      <c r="F215" s="97"/>
      <c r="G215" s="19"/>
      <c r="H215" s="22" t="str">
        <f>IF($M215="", "", IF(COUNTIF('Extra Locations'!$B$7:$B$3051, $M215)&gt;0, $Q$4, $Q$5))</f>
        <v/>
      </c>
      <c r="I215" s="19"/>
      <c r="J215" s="22" t="str">
        <f t="shared" si="57"/>
        <v/>
      </c>
      <c r="K215" s="19"/>
      <c r="M215" s="22" t="str">
        <f t="shared" si="58"/>
        <v/>
      </c>
      <c r="O215" s="22" t="str">
        <f t="shared" si="59"/>
        <v/>
      </c>
      <c r="P215" s="22" t="str">
        <f t="shared" si="60"/>
        <v/>
      </c>
      <c r="Q215" s="22" t="str">
        <f>IF($M215="", "", IF(COUNTIF($M$11:$M214, $M215)&gt;0, "", IF($H215=$Q$4, "X", "")))</f>
        <v/>
      </c>
      <c r="S215" s="22" t="str">
        <f>IF(OR($O215="", $P215="", $Q215=""), "", MAX($S$10:$S214)+1)</f>
        <v/>
      </c>
      <c r="U215" s="22">
        <v>205</v>
      </c>
      <c r="V215" s="22" t="str">
        <f t="shared" si="61"/>
        <v/>
      </c>
      <c r="W215" s="49" t="str">
        <f t="shared" si="62"/>
        <v/>
      </c>
      <c r="X215" s="53" t="str">
        <f>IF($V215="", "", IF(IFERROR(INDEX('Extra Locations'!$D$7:$D$3051, MATCH($V215, 'Extra Locations'!$B$7:$B$3051, 0)), "")="", "", IFERROR(INDEX('Extra Locations'!$D$7:$D$3051, MATCH($V215, 'Extra Locations'!$B$7:$B$3051, 0)), "")))</f>
        <v/>
      </c>
      <c r="Y215" s="53" t="str">
        <f>IF($V215="", "", IF(IFERROR(INDEX('Extra Locations'!$C$7:$C$3051, MATCH($V215, 'Extra Locations'!$B$7:$B$3051, 0)), "")="", "", IFERROR(INDEX('Extra Locations'!$C$7:$C$3051, MATCH($V215, 'Extra Locations'!$B$7:$B$3051, 0)), "")))</f>
        <v/>
      </c>
      <c r="AA215" s="25" t="str">
        <f>IF('Extra Locations'!$AC211="", "", 'Extra Locations'!$AC211)</f>
        <v>BH6</v>
      </c>
      <c r="AC215" s="22" t="str">
        <f t="shared" si="63"/>
        <v/>
      </c>
      <c r="AE215" s="75" t="e">
        <f t="shared" si="64"/>
        <v>#N/A</v>
      </c>
      <c r="AF215" s="76" t="e">
        <f t="shared" si="65"/>
        <v>#N/A</v>
      </c>
      <c r="AG215" s="75" t="e">
        <f t="shared" si="66"/>
        <v>#N/A</v>
      </c>
      <c r="AH215" s="76" t="e">
        <f t="shared" si="67"/>
        <v>#N/A</v>
      </c>
      <c r="AI215" s="75" t="e">
        <f t="shared" si="68"/>
        <v>#N/A</v>
      </c>
      <c r="AJ215" s="76" t="e">
        <f t="shared" si="69"/>
        <v>#N/A</v>
      </c>
      <c r="AK215" s="75" t="e">
        <f t="shared" si="70"/>
        <v>#N/A</v>
      </c>
      <c r="AL215" s="76" t="e">
        <f t="shared" si="71"/>
        <v>#N/A</v>
      </c>
      <c r="AM215" s="75" t="e">
        <f t="shared" si="72"/>
        <v>#N/A</v>
      </c>
      <c r="AN215" s="76" t="e">
        <f t="shared" si="73"/>
        <v>#N/A</v>
      </c>
      <c r="AO215" s="75" t="e">
        <f t="shared" si="74"/>
        <v>#N/A</v>
      </c>
      <c r="AP215" s="76" t="e">
        <f t="shared" si="75"/>
        <v>#N/A</v>
      </c>
    </row>
    <row r="216" spans="1:42" x14ac:dyDescent="0.25">
      <c r="A216" s="19"/>
      <c r="B216" s="94"/>
      <c r="C216" s="95"/>
      <c r="D216" s="95"/>
      <c r="E216" s="96"/>
      <c r="F216" s="97"/>
      <c r="G216" s="19"/>
      <c r="H216" s="22" t="str">
        <f>IF($M216="", "", IF(COUNTIF('Extra Locations'!$B$7:$B$3051, $M216)&gt;0, $Q$4, $Q$5))</f>
        <v/>
      </c>
      <c r="I216" s="19"/>
      <c r="J216" s="22" t="str">
        <f t="shared" si="57"/>
        <v/>
      </c>
      <c r="K216" s="19"/>
      <c r="M216" s="22" t="str">
        <f t="shared" si="58"/>
        <v/>
      </c>
      <c r="O216" s="22" t="str">
        <f t="shared" si="59"/>
        <v/>
      </c>
      <c r="P216" s="22" t="str">
        <f t="shared" si="60"/>
        <v/>
      </c>
      <c r="Q216" s="22" t="str">
        <f>IF($M216="", "", IF(COUNTIF($M$11:$M215, $M216)&gt;0, "", IF($H216=$Q$4, "X", "")))</f>
        <v/>
      </c>
      <c r="S216" s="22" t="str">
        <f>IF(OR($O216="", $P216="", $Q216=""), "", MAX($S$10:$S215)+1)</f>
        <v/>
      </c>
      <c r="U216" s="22">
        <v>206</v>
      </c>
      <c r="V216" s="22" t="str">
        <f t="shared" si="61"/>
        <v/>
      </c>
      <c r="W216" s="49" t="str">
        <f t="shared" si="62"/>
        <v/>
      </c>
      <c r="X216" s="53" t="str">
        <f>IF($V216="", "", IF(IFERROR(INDEX('Extra Locations'!$D$7:$D$3051, MATCH($V216, 'Extra Locations'!$B$7:$B$3051, 0)), "")="", "", IFERROR(INDEX('Extra Locations'!$D$7:$D$3051, MATCH($V216, 'Extra Locations'!$B$7:$B$3051, 0)), "")))</f>
        <v/>
      </c>
      <c r="Y216" s="53" t="str">
        <f>IF($V216="", "", IF(IFERROR(INDEX('Extra Locations'!$C$7:$C$3051, MATCH($V216, 'Extra Locations'!$B$7:$B$3051, 0)), "")="", "", IFERROR(INDEX('Extra Locations'!$C$7:$C$3051, MATCH($V216, 'Extra Locations'!$B$7:$B$3051, 0)), "")))</f>
        <v/>
      </c>
      <c r="AA216" s="25" t="str">
        <f>IF('Extra Locations'!$AC212="", "", 'Extra Locations'!$AC212)</f>
        <v>BH7</v>
      </c>
      <c r="AC216" s="22" t="str">
        <f t="shared" si="63"/>
        <v/>
      </c>
      <c r="AE216" s="75" t="e">
        <f t="shared" si="64"/>
        <v>#N/A</v>
      </c>
      <c r="AF216" s="76" t="e">
        <f t="shared" si="65"/>
        <v>#N/A</v>
      </c>
      <c r="AG216" s="75" t="e">
        <f t="shared" si="66"/>
        <v>#N/A</v>
      </c>
      <c r="AH216" s="76" t="e">
        <f t="shared" si="67"/>
        <v>#N/A</v>
      </c>
      <c r="AI216" s="75" t="e">
        <f t="shared" si="68"/>
        <v>#N/A</v>
      </c>
      <c r="AJ216" s="76" t="e">
        <f t="shared" si="69"/>
        <v>#N/A</v>
      </c>
      <c r="AK216" s="75" t="e">
        <f t="shared" si="70"/>
        <v>#N/A</v>
      </c>
      <c r="AL216" s="76" t="e">
        <f t="shared" si="71"/>
        <v>#N/A</v>
      </c>
      <c r="AM216" s="75" t="e">
        <f t="shared" si="72"/>
        <v>#N/A</v>
      </c>
      <c r="AN216" s="76" t="e">
        <f t="shared" si="73"/>
        <v>#N/A</v>
      </c>
      <c r="AO216" s="75" t="e">
        <f t="shared" si="74"/>
        <v>#N/A</v>
      </c>
      <c r="AP216" s="76" t="e">
        <f t="shared" si="75"/>
        <v>#N/A</v>
      </c>
    </row>
    <row r="217" spans="1:42" x14ac:dyDescent="0.25">
      <c r="A217" s="19"/>
      <c r="B217" s="94"/>
      <c r="C217" s="95"/>
      <c r="D217" s="95"/>
      <c r="E217" s="96"/>
      <c r="F217" s="97"/>
      <c r="G217" s="19"/>
      <c r="H217" s="22" t="str">
        <f>IF($M217="", "", IF(COUNTIF('Extra Locations'!$B$7:$B$3051, $M217)&gt;0, $Q$4, $Q$5))</f>
        <v/>
      </c>
      <c r="I217" s="19"/>
      <c r="J217" s="22" t="str">
        <f t="shared" si="57"/>
        <v/>
      </c>
      <c r="K217" s="19"/>
      <c r="M217" s="22" t="str">
        <f t="shared" si="58"/>
        <v/>
      </c>
      <c r="O217" s="22" t="str">
        <f t="shared" si="59"/>
        <v/>
      </c>
      <c r="P217" s="22" t="str">
        <f t="shared" si="60"/>
        <v/>
      </c>
      <c r="Q217" s="22" t="str">
        <f>IF($M217="", "", IF(COUNTIF($M$11:$M216, $M217)&gt;0, "", IF($H217=$Q$4, "X", "")))</f>
        <v/>
      </c>
      <c r="S217" s="22" t="str">
        <f>IF(OR($O217="", $P217="", $Q217=""), "", MAX($S$10:$S216)+1)</f>
        <v/>
      </c>
      <c r="U217" s="22">
        <v>207</v>
      </c>
      <c r="V217" s="22" t="str">
        <f t="shared" si="61"/>
        <v/>
      </c>
      <c r="W217" s="49" t="str">
        <f t="shared" si="62"/>
        <v/>
      </c>
      <c r="X217" s="53" t="str">
        <f>IF($V217="", "", IF(IFERROR(INDEX('Extra Locations'!$D$7:$D$3051, MATCH($V217, 'Extra Locations'!$B$7:$B$3051, 0)), "")="", "", IFERROR(INDEX('Extra Locations'!$D$7:$D$3051, MATCH($V217, 'Extra Locations'!$B$7:$B$3051, 0)), "")))</f>
        <v/>
      </c>
      <c r="Y217" s="53" t="str">
        <f>IF($V217="", "", IF(IFERROR(INDEX('Extra Locations'!$C$7:$C$3051, MATCH($V217, 'Extra Locations'!$B$7:$B$3051, 0)), "")="", "", IFERROR(INDEX('Extra Locations'!$C$7:$C$3051, MATCH($V217, 'Extra Locations'!$B$7:$B$3051, 0)), "")))</f>
        <v/>
      </c>
      <c r="AA217" s="25" t="str">
        <f>IF('Extra Locations'!$AC213="", "", 'Extra Locations'!$AC213)</f>
        <v>BH8</v>
      </c>
      <c r="AC217" s="22" t="str">
        <f t="shared" si="63"/>
        <v/>
      </c>
      <c r="AE217" s="75" t="e">
        <f t="shared" si="64"/>
        <v>#N/A</v>
      </c>
      <c r="AF217" s="76" t="e">
        <f t="shared" si="65"/>
        <v>#N/A</v>
      </c>
      <c r="AG217" s="75" t="e">
        <f t="shared" si="66"/>
        <v>#N/A</v>
      </c>
      <c r="AH217" s="76" t="e">
        <f t="shared" si="67"/>
        <v>#N/A</v>
      </c>
      <c r="AI217" s="75" t="e">
        <f t="shared" si="68"/>
        <v>#N/A</v>
      </c>
      <c r="AJ217" s="76" t="e">
        <f t="shared" si="69"/>
        <v>#N/A</v>
      </c>
      <c r="AK217" s="75" t="e">
        <f t="shared" si="70"/>
        <v>#N/A</v>
      </c>
      <c r="AL217" s="76" t="e">
        <f t="shared" si="71"/>
        <v>#N/A</v>
      </c>
      <c r="AM217" s="75" t="e">
        <f t="shared" si="72"/>
        <v>#N/A</v>
      </c>
      <c r="AN217" s="76" t="e">
        <f t="shared" si="73"/>
        <v>#N/A</v>
      </c>
      <c r="AO217" s="75" t="e">
        <f t="shared" si="74"/>
        <v>#N/A</v>
      </c>
      <c r="AP217" s="76" t="e">
        <f t="shared" si="75"/>
        <v>#N/A</v>
      </c>
    </row>
    <row r="218" spans="1:42" x14ac:dyDescent="0.25">
      <c r="A218" s="19"/>
      <c r="B218" s="94"/>
      <c r="C218" s="95"/>
      <c r="D218" s="95"/>
      <c r="E218" s="96"/>
      <c r="F218" s="97"/>
      <c r="G218" s="19"/>
      <c r="H218" s="22" t="str">
        <f>IF($M218="", "", IF(COUNTIF('Extra Locations'!$B$7:$B$3051, $M218)&gt;0, $Q$4, $Q$5))</f>
        <v/>
      </c>
      <c r="I218" s="19"/>
      <c r="J218" s="22" t="str">
        <f t="shared" si="57"/>
        <v/>
      </c>
      <c r="K218" s="19"/>
      <c r="M218" s="22" t="str">
        <f t="shared" si="58"/>
        <v/>
      </c>
      <c r="O218" s="22" t="str">
        <f t="shared" si="59"/>
        <v/>
      </c>
      <c r="P218" s="22" t="str">
        <f t="shared" si="60"/>
        <v/>
      </c>
      <c r="Q218" s="22" t="str">
        <f>IF($M218="", "", IF(COUNTIF($M$11:$M217, $M218)&gt;0, "", IF($H218=$Q$4, "X", "")))</f>
        <v/>
      </c>
      <c r="S218" s="22" t="str">
        <f>IF(OR($O218="", $P218="", $Q218=""), "", MAX($S$10:$S217)+1)</f>
        <v/>
      </c>
      <c r="U218" s="22">
        <v>208</v>
      </c>
      <c r="V218" s="22" t="str">
        <f t="shared" si="61"/>
        <v/>
      </c>
      <c r="W218" s="49" t="str">
        <f t="shared" si="62"/>
        <v/>
      </c>
      <c r="X218" s="53" t="str">
        <f>IF($V218="", "", IF(IFERROR(INDEX('Extra Locations'!$D$7:$D$3051, MATCH($V218, 'Extra Locations'!$B$7:$B$3051, 0)), "")="", "", IFERROR(INDEX('Extra Locations'!$D$7:$D$3051, MATCH($V218, 'Extra Locations'!$B$7:$B$3051, 0)), "")))</f>
        <v/>
      </c>
      <c r="Y218" s="53" t="str">
        <f>IF($V218="", "", IF(IFERROR(INDEX('Extra Locations'!$C$7:$C$3051, MATCH($V218, 'Extra Locations'!$B$7:$B$3051, 0)), "")="", "", IFERROR(INDEX('Extra Locations'!$C$7:$C$3051, MATCH($V218, 'Extra Locations'!$B$7:$B$3051, 0)), "")))</f>
        <v/>
      </c>
      <c r="AA218" s="25" t="str">
        <f>IF('Extra Locations'!$AC214="", "", 'Extra Locations'!$AC214)</f>
        <v>BH9</v>
      </c>
      <c r="AC218" s="22" t="str">
        <f t="shared" si="63"/>
        <v/>
      </c>
      <c r="AE218" s="75" t="e">
        <f t="shared" si="64"/>
        <v>#N/A</v>
      </c>
      <c r="AF218" s="76" t="e">
        <f t="shared" si="65"/>
        <v>#N/A</v>
      </c>
      <c r="AG218" s="75" t="e">
        <f t="shared" si="66"/>
        <v>#N/A</v>
      </c>
      <c r="AH218" s="76" t="e">
        <f t="shared" si="67"/>
        <v>#N/A</v>
      </c>
      <c r="AI218" s="75" t="e">
        <f t="shared" si="68"/>
        <v>#N/A</v>
      </c>
      <c r="AJ218" s="76" t="e">
        <f t="shared" si="69"/>
        <v>#N/A</v>
      </c>
      <c r="AK218" s="75" t="e">
        <f t="shared" si="70"/>
        <v>#N/A</v>
      </c>
      <c r="AL218" s="76" t="e">
        <f t="shared" si="71"/>
        <v>#N/A</v>
      </c>
      <c r="AM218" s="75" t="e">
        <f t="shared" si="72"/>
        <v>#N/A</v>
      </c>
      <c r="AN218" s="76" t="e">
        <f t="shared" si="73"/>
        <v>#N/A</v>
      </c>
      <c r="AO218" s="75" t="e">
        <f t="shared" si="74"/>
        <v>#N/A</v>
      </c>
      <c r="AP218" s="76" t="e">
        <f t="shared" si="75"/>
        <v>#N/A</v>
      </c>
    </row>
    <row r="219" spans="1:42" x14ac:dyDescent="0.25">
      <c r="A219" s="19"/>
      <c r="B219" s="94"/>
      <c r="C219" s="95"/>
      <c r="D219" s="95"/>
      <c r="E219" s="96"/>
      <c r="F219" s="97"/>
      <c r="G219" s="19"/>
      <c r="H219" s="22" t="str">
        <f>IF($M219="", "", IF(COUNTIF('Extra Locations'!$B$7:$B$3051, $M219)&gt;0, $Q$4, $Q$5))</f>
        <v/>
      </c>
      <c r="I219" s="19"/>
      <c r="J219" s="22" t="str">
        <f t="shared" si="57"/>
        <v/>
      </c>
      <c r="K219" s="19"/>
      <c r="M219" s="22" t="str">
        <f t="shared" si="58"/>
        <v/>
      </c>
      <c r="O219" s="22" t="str">
        <f t="shared" si="59"/>
        <v/>
      </c>
      <c r="P219" s="22" t="str">
        <f t="shared" si="60"/>
        <v/>
      </c>
      <c r="Q219" s="22" t="str">
        <f>IF($M219="", "", IF(COUNTIF($M$11:$M218, $M219)&gt;0, "", IF($H219=$Q$4, "X", "")))</f>
        <v/>
      </c>
      <c r="S219" s="22" t="str">
        <f>IF(OR($O219="", $P219="", $Q219=""), "", MAX($S$10:$S218)+1)</f>
        <v/>
      </c>
      <c r="U219" s="22">
        <v>209</v>
      </c>
      <c r="V219" s="22" t="str">
        <f t="shared" si="61"/>
        <v/>
      </c>
      <c r="W219" s="49" t="str">
        <f t="shared" si="62"/>
        <v/>
      </c>
      <c r="X219" s="53" t="str">
        <f>IF($V219="", "", IF(IFERROR(INDEX('Extra Locations'!$D$7:$D$3051, MATCH($V219, 'Extra Locations'!$B$7:$B$3051, 0)), "")="", "", IFERROR(INDEX('Extra Locations'!$D$7:$D$3051, MATCH($V219, 'Extra Locations'!$B$7:$B$3051, 0)), "")))</f>
        <v/>
      </c>
      <c r="Y219" s="53" t="str">
        <f>IF($V219="", "", IF(IFERROR(INDEX('Extra Locations'!$C$7:$C$3051, MATCH($V219, 'Extra Locations'!$B$7:$B$3051, 0)), "")="", "", IFERROR(INDEX('Extra Locations'!$C$7:$C$3051, MATCH($V219, 'Extra Locations'!$B$7:$B$3051, 0)), "")))</f>
        <v/>
      </c>
      <c r="AA219" s="25" t="str">
        <f>IF('Extra Locations'!$AC215="", "", 'Extra Locations'!$AC215)</f>
        <v>BL0</v>
      </c>
      <c r="AC219" s="22" t="str">
        <f t="shared" si="63"/>
        <v/>
      </c>
      <c r="AE219" s="75" t="e">
        <f t="shared" si="64"/>
        <v>#N/A</v>
      </c>
      <c r="AF219" s="76" t="e">
        <f t="shared" si="65"/>
        <v>#N/A</v>
      </c>
      <c r="AG219" s="75" t="e">
        <f t="shared" si="66"/>
        <v>#N/A</v>
      </c>
      <c r="AH219" s="76" t="e">
        <f t="shared" si="67"/>
        <v>#N/A</v>
      </c>
      <c r="AI219" s="75" t="e">
        <f t="shared" si="68"/>
        <v>#N/A</v>
      </c>
      <c r="AJ219" s="76" t="e">
        <f t="shared" si="69"/>
        <v>#N/A</v>
      </c>
      <c r="AK219" s="75" t="e">
        <f t="shared" si="70"/>
        <v>#N/A</v>
      </c>
      <c r="AL219" s="76" t="e">
        <f t="shared" si="71"/>
        <v>#N/A</v>
      </c>
      <c r="AM219" s="75" t="e">
        <f t="shared" si="72"/>
        <v>#N/A</v>
      </c>
      <c r="AN219" s="76" t="e">
        <f t="shared" si="73"/>
        <v>#N/A</v>
      </c>
      <c r="AO219" s="75" t="e">
        <f t="shared" si="74"/>
        <v>#N/A</v>
      </c>
      <c r="AP219" s="76" t="e">
        <f t="shared" si="75"/>
        <v>#N/A</v>
      </c>
    </row>
    <row r="220" spans="1:42" x14ac:dyDescent="0.25">
      <c r="A220" s="19"/>
      <c r="B220" s="94"/>
      <c r="C220" s="95"/>
      <c r="D220" s="95"/>
      <c r="E220" s="96"/>
      <c r="F220" s="97"/>
      <c r="G220" s="19"/>
      <c r="H220" s="22" t="str">
        <f>IF($M220="", "", IF(COUNTIF('Extra Locations'!$B$7:$B$3051, $M220)&gt;0, $Q$4, $Q$5))</f>
        <v/>
      </c>
      <c r="I220" s="19"/>
      <c r="J220" s="22" t="str">
        <f t="shared" si="57"/>
        <v/>
      </c>
      <c r="K220" s="19"/>
      <c r="M220" s="22" t="str">
        <f t="shared" si="58"/>
        <v/>
      </c>
      <c r="O220" s="22" t="str">
        <f t="shared" si="59"/>
        <v/>
      </c>
      <c r="P220" s="22" t="str">
        <f t="shared" si="60"/>
        <v/>
      </c>
      <c r="Q220" s="22" t="str">
        <f>IF($M220="", "", IF(COUNTIF($M$11:$M219, $M220)&gt;0, "", IF($H220=$Q$4, "X", "")))</f>
        <v/>
      </c>
      <c r="S220" s="22" t="str">
        <f>IF(OR($O220="", $P220="", $Q220=""), "", MAX($S$10:$S219)+1)</f>
        <v/>
      </c>
      <c r="U220" s="22">
        <v>210</v>
      </c>
      <c r="V220" s="22" t="str">
        <f t="shared" si="61"/>
        <v/>
      </c>
      <c r="W220" s="49" t="str">
        <f t="shared" si="62"/>
        <v/>
      </c>
      <c r="X220" s="53" t="str">
        <f>IF($V220="", "", IF(IFERROR(INDEX('Extra Locations'!$D$7:$D$3051, MATCH($V220, 'Extra Locations'!$B$7:$B$3051, 0)), "")="", "", IFERROR(INDEX('Extra Locations'!$D$7:$D$3051, MATCH($V220, 'Extra Locations'!$B$7:$B$3051, 0)), "")))</f>
        <v/>
      </c>
      <c r="Y220" s="53" t="str">
        <f>IF($V220="", "", IF(IFERROR(INDEX('Extra Locations'!$C$7:$C$3051, MATCH($V220, 'Extra Locations'!$B$7:$B$3051, 0)), "")="", "", IFERROR(INDEX('Extra Locations'!$C$7:$C$3051, MATCH($V220, 'Extra Locations'!$B$7:$B$3051, 0)), "")))</f>
        <v/>
      </c>
      <c r="AA220" s="25" t="str">
        <f>IF('Extra Locations'!$AC216="", "", 'Extra Locations'!$AC216)</f>
        <v>BL1</v>
      </c>
      <c r="AC220" s="22" t="str">
        <f t="shared" si="63"/>
        <v/>
      </c>
      <c r="AE220" s="75" t="e">
        <f t="shared" si="64"/>
        <v>#N/A</v>
      </c>
      <c r="AF220" s="76" t="e">
        <f t="shared" si="65"/>
        <v>#N/A</v>
      </c>
      <c r="AG220" s="75" t="e">
        <f t="shared" si="66"/>
        <v>#N/A</v>
      </c>
      <c r="AH220" s="76" t="e">
        <f t="shared" si="67"/>
        <v>#N/A</v>
      </c>
      <c r="AI220" s="75" t="e">
        <f t="shared" si="68"/>
        <v>#N/A</v>
      </c>
      <c r="AJ220" s="76" t="e">
        <f t="shared" si="69"/>
        <v>#N/A</v>
      </c>
      <c r="AK220" s="75" t="e">
        <f t="shared" si="70"/>
        <v>#N/A</v>
      </c>
      <c r="AL220" s="76" t="e">
        <f t="shared" si="71"/>
        <v>#N/A</v>
      </c>
      <c r="AM220" s="75" t="e">
        <f t="shared" si="72"/>
        <v>#N/A</v>
      </c>
      <c r="AN220" s="76" t="e">
        <f t="shared" si="73"/>
        <v>#N/A</v>
      </c>
      <c r="AO220" s="75" t="e">
        <f t="shared" si="74"/>
        <v>#N/A</v>
      </c>
      <c r="AP220" s="76" t="e">
        <f t="shared" si="75"/>
        <v>#N/A</v>
      </c>
    </row>
    <row r="221" spans="1:42" x14ac:dyDescent="0.25">
      <c r="A221" s="19"/>
      <c r="B221" s="94"/>
      <c r="C221" s="95"/>
      <c r="D221" s="95"/>
      <c r="E221" s="96"/>
      <c r="F221" s="97"/>
      <c r="G221" s="19"/>
      <c r="H221" s="22" t="str">
        <f>IF($M221="", "", IF(COUNTIF('Extra Locations'!$B$7:$B$3051, $M221)&gt;0, $Q$4, $Q$5))</f>
        <v/>
      </c>
      <c r="I221" s="19"/>
      <c r="J221" s="22" t="str">
        <f t="shared" si="57"/>
        <v/>
      </c>
      <c r="K221" s="19"/>
      <c r="M221" s="22" t="str">
        <f t="shared" si="58"/>
        <v/>
      </c>
      <c r="O221" s="22" t="str">
        <f t="shared" si="59"/>
        <v/>
      </c>
      <c r="P221" s="22" t="str">
        <f t="shared" si="60"/>
        <v/>
      </c>
      <c r="Q221" s="22" t="str">
        <f>IF($M221="", "", IF(COUNTIF($M$11:$M220, $M221)&gt;0, "", IF($H221=$Q$4, "X", "")))</f>
        <v/>
      </c>
      <c r="S221" s="22" t="str">
        <f>IF(OR($O221="", $P221="", $Q221=""), "", MAX($S$10:$S220)+1)</f>
        <v/>
      </c>
      <c r="U221" s="22">
        <v>211</v>
      </c>
      <c r="V221" s="22" t="str">
        <f t="shared" si="61"/>
        <v/>
      </c>
      <c r="W221" s="49" t="str">
        <f t="shared" si="62"/>
        <v/>
      </c>
      <c r="X221" s="53" t="str">
        <f>IF($V221="", "", IF(IFERROR(INDEX('Extra Locations'!$D$7:$D$3051, MATCH($V221, 'Extra Locations'!$B$7:$B$3051, 0)), "")="", "", IFERROR(INDEX('Extra Locations'!$D$7:$D$3051, MATCH($V221, 'Extra Locations'!$B$7:$B$3051, 0)), "")))</f>
        <v/>
      </c>
      <c r="Y221" s="53" t="str">
        <f>IF($V221="", "", IF(IFERROR(INDEX('Extra Locations'!$C$7:$C$3051, MATCH($V221, 'Extra Locations'!$B$7:$B$3051, 0)), "")="", "", IFERROR(INDEX('Extra Locations'!$C$7:$C$3051, MATCH($V221, 'Extra Locations'!$B$7:$B$3051, 0)), "")))</f>
        <v/>
      </c>
      <c r="AA221" s="25" t="str">
        <f>IF('Extra Locations'!$AC217="", "", 'Extra Locations'!$AC217)</f>
        <v>BL11</v>
      </c>
      <c r="AC221" s="22" t="str">
        <f t="shared" si="63"/>
        <v/>
      </c>
      <c r="AE221" s="75" t="e">
        <f t="shared" si="64"/>
        <v>#N/A</v>
      </c>
      <c r="AF221" s="76" t="e">
        <f t="shared" si="65"/>
        <v>#N/A</v>
      </c>
      <c r="AG221" s="75" t="e">
        <f t="shared" si="66"/>
        <v>#N/A</v>
      </c>
      <c r="AH221" s="76" t="e">
        <f t="shared" si="67"/>
        <v>#N/A</v>
      </c>
      <c r="AI221" s="75" t="e">
        <f t="shared" si="68"/>
        <v>#N/A</v>
      </c>
      <c r="AJ221" s="76" t="e">
        <f t="shared" si="69"/>
        <v>#N/A</v>
      </c>
      <c r="AK221" s="75" t="e">
        <f t="shared" si="70"/>
        <v>#N/A</v>
      </c>
      <c r="AL221" s="76" t="e">
        <f t="shared" si="71"/>
        <v>#N/A</v>
      </c>
      <c r="AM221" s="75" t="e">
        <f t="shared" si="72"/>
        <v>#N/A</v>
      </c>
      <c r="AN221" s="76" t="e">
        <f t="shared" si="73"/>
        <v>#N/A</v>
      </c>
      <c r="AO221" s="75" t="e">
        <f t="shared" si="74"/>
        <v>#N/A</v>
      </c>
      <c r="AP221" s="76" t="e">
        <f t="shared" si="75"/>
        <v>#N/A</v>
      </c>
    </row>
    <row r="222" spans="1:42" x14ac:dyDescent="0.25">
      <c r="A222" s="19"/>
      <c r="B222" s="94"/>
      <c r="C222" s="95"/>
      <c r="D222" s="95"/>
      <c r="E222" s="96"/>
      <c r="F222" s="97"/>
      <c r="G222" s="19"/>
      <c r="H222" s="22" t="str">
        <f>IF($M222="", "", IF(COUNTIF('Extra Locations'!$B$7:$B$3051, $M222)&gt;0, $Q$4, $Q$5))</f>
        <v/>
      </c>
      <c r="I222" s="19"/>
      <c r="J222" s="22" t="str">
        <f t="shared" si="57"/>
        <v/>
      </c>
      <c r="K222" s="19"/>
      <c r="M222" s="22" t="str">
        <f t="shared" si="58"/>
        <v/>
      </c>
      <c r="O222" s="22" t="str">
        <f t="shared" si="59"/>
        <v/>
      </c>
      <c r="P222" s="22" t="str">
        <f t="shared" si="60"/>
        <v/>
      </c>
      <c r="Q222" s="22" t="str">
        <f>IF($M222="", "", IF(COUNTIF($M$11:$M221, $M222)&gt;0, "", IF($H222=$Q$4, "X", "")))</f>
        <v/>
      </c>
      <c r="S222" s="22" t="str">
        <f>IF(OR($O222="", $P222="", $Q222=""), "", MAX($S$10:$S221)+1)</f>
        <v/>
      </c>
      <c r="U222" s="22">
        <v>212</v>
      </c>
      <c r="V222" s="22" t="str">
        <f t="shared" si="61"/>
        <v/>
      </c>
      <c r="W222" s="49" t="str">
        <f t="shared" si="62"/>
        <v/>
      </c>
      <c r="X222" s="53" t="str">
        <f>IF($V222="", "", IF(IFERROR(INDEX('Extra Locations'!$D$7:$D$3051, MATCH($V222, 'Extra Locations'!$B$7:$B$3051, 0)), "")="", "", IFERROR(INDEX('Extra Locations'!$D$7:$D$3051, MATCH($V222, 'Extra Locations'!$B$7:$B$3051, 0)), "")))</f>
        <v/>
      </c>
      <c r="Y222" s="53" t="str">
        <f>IF($V222="", "", IF(IFERROR(INDEX('Extra Locations'!$C$7:$C$3051, MATCH($V222, 'Extra Locations'!$B$7:$B$3051, 0)), "")="", "", IFERROR(INDEX('Extra Locations'!$C$7:$C$3051, MATCH($V222, 'Extra Locations'!$B$7:$B$3051, 0)), "")))</f>
        <v/>
      </c>
      <c r="AA222" s="25" t="str">
        <f>IF('Extra Locations'!$AC218="", "", 'Extra Locations'!$AC218)</f>
        <v>BL2</v>
      </c>
      <c r="AC222" s="22" t="str">
        <f t="shared" si="63"/>
        <v/>
      </c>
      <c r="AE222" s="75" t="e">
        <f t="shared" si="64"/>
        <v>#N/A</v>
      </c>
      <c r="AF222" s="76" t="e">
        <f t="shared" si="65"/>
        <v>#N/A</v>
      </c>
      <c r="AG222" s="75" t="e">
        <f t="shared" si="66"/>
        <v>#N/A</v>
      </c>
      <c r="AH222" s="76" t="e">
        <f t="shared" si="67"/>
        <v>#N/A</v>
      </c>
      <c r="AI222" s="75" t="e">
        <f t="shared" si="68"/>
        <v>#N/A</v>
      </c>
      <c r="AJ222" s="76" t="e">
        <f t="shared" si="69"/>
        <v>#N/A</v>
      </c>
      <c r="AK222" s="75" t="e">
        <f t="shared" si="70"/>
        <v>#N/A</v>
      </c>
      <c r="AL222" s="76" t="e">
        <f t="shared" si="71"/>
        <v>#N/A</v>
      </c>
      <c r="AM222" s="75" t="e">
        <f t="shared" si="72"/>
        <v>#N/A</v>
      </c>
      <c r="AN222" s="76" t="e">
        <f t="shared" si="73"/>
        <v>#N/A</v>
      </c>
      <c r="AO222" s="75" t="e">
        <f t="shared" si="74"/>
        <v>#N/A</v>
      </c>
      <c r="AP222" s="76" t="e">
        <f t="shared" si="75"/>
        <v>#N/A</v>
      </c>
    </row>
    <row r="223" spans="1:42" x14ac:dyDescent="0.25">
      <c r="A223" s="19"/>
      <c r="B223" s="94"/>
      <c r="C223" s="95"/>
      <c r="D223" s="95"/>
      <c r="E223" s="96"/>
      <c r="F223" s="97"/>
      <c r="G223" s="19"/>
      <c r="H223" s="22" t="str">
        <f>IF($M223="", "", IF(COUNTIF('Extra Locations'!$B$7:$B$3051, $M223)&gt;0, $Q$4, $Q$5))</f>
        <v/>
      </c>
      <c r="I223" s="19"/>
      <c r="J223" s="22" t="str">
        <f t="shared" si="57"/>
        <v/>
      </c>
      <c r="K223" s="19"/>
      <c r="M223" s="22" t="str">
        <f t="shared" si="58"/>
        <v/>
      </c>
      <c r="O223" s="22" t="str">
        <f t="shared" si="59"/>
        <v/>
      </c>
      <c r="P223" s="22" t="str">
        <f t="shared" si="60"/>
        <v/>
      </c>
      <c r="Q223" s="22" t="str">
        <f>IF($M223="", "", IF(COUNTIF($M$11:$M222, $M223)&gt;0, "", IF($H223=$Q$4, "X", "")))</f>
        <v/>
      </c>
      <c r="S223" s="22" t="str">
        <f>IF(OR($O223="", $P223="", $Q223=""), "", MAX($S$10:$S222)+1)</f>
        <v/>
      </c>
      <c r="U223" s="22">
        <v>213</v>
      </c>
      <c r="V223" s="22" t="str">
        <f t="shared" si="61"/>
        <v/>
      </c>
      <c r="W223" s="49" t="str">
        <f t="shared" si="62"/>
        <v/>
      </c>
      <c r="X223" s="53" t="str">
        <f>IF($V223="", "", IF(IFERROR(INDEX('Extra Locations'!$D$7:$D$3051, MATCH($V223, 'Extra Locations'!$B$7:$B$3051, 0)), "")="", "", IFERROR(INDEX('Extra Locations'!$D$7:$D$3051, MATCH($V223, 'Extra Locations'!$B$7:$B$3051, 0)), "")))</f>
        <v/>
      </c>
      <c r="Y223" s="53" t="str">
        <f>IF($V223="", "", IF(IFERROR(INDEX('Extra Locations'!$C$7:$C$3051, MATCH($V223, 'Extra Locations'!$B$7:$B$3051, 0)), "")="", "", IFERROR(INDEX('Extra Locations'!$C$7:$C$3051, MATCH($V223, 'Extra Locations'!$B$7:$B$3051, 0)), "")))</f>
        <v/>
      </c>
      <c r="AA223" s="25" t="str">
        <f>IF('Extra Locations'!$AC219="", "", 'Extra Locations'!$AC219)</f>
        <v>BL3</v>
      </c>
      <c r="AC223" s="22" t="str">
        <f t="shared" si="63"/>
        <v/>
      </c>
      <c r="AE223" s="75" t="e">
        <f t="shared" si="64"/>
        <v>#N/A</v>
      </c>
      <c r="AF223" s="76" t="e">
        <f t="shared" si="65"/>
        <v>#N/A</v>
      </c>
      <c r="AG223" s="75" t="e">
        <f t="shared" si="66"/>
        <v>#N/A</v>
      </c>
      <c r="AH223" s="76" t="e">
        <f t="shared" si="67"/>
        <v>#N/A</v>
      </c>
      <c r="AI223" s="75" t="e">
        <f t="shared" si="68"/>
        <v>#N/A</v>
      </c>
      <c r="AJ223" s="76" t="e">
        <f t="shared" si="69"/>
        <v>#N/A</v>
      </c>
      <c r="AK223" s="75" t="e">
        <f t="shared" si="70"/>
        <v>#N/A</v>
      </c>
      <c r="AL223" s="76" t="e">
        <f t="shared" si="71"/>
        <v>#N/A</v>
      </c>
      <c r="AM223" s="75" t="e">
        <f t="shared" si="72"/>
        <v>#N/A</v>
      </c>
      <c r="AN223" s="76" t="e">
        <f t="shared" si="73"/>
        <v>#N/A</v>
      </c>
      <c r="AO223" s="75" t="e">
        <f t="shared" si="74"/>
        <v>#N/A</v>
      </c>
      <c r="AP223" s="76" t="e">
        <f t="shared" si="75"/>
        <v>#N/A</v>
      </c>
    </row>
    <row r="224" spans="1:42" x14ac:dyDescent="0.25">
      <c r="A224" s="19"/>
      <c r="B224" s="94"/>
      <c r="C224" s="95"/>
      <c r="D224" s="95"/>
      <c r="E224" s="96"/>
      <c r="F224" s="97"/>
      <c r="G224" s="19"/>
      <c r="H224" s="22" t="str">
        <f>IF($M224="", "", IF(COUNTIF('Extra Locations'!$B$7:$B$3051, $M224)&gt;0, $Q$4, $Q$5))</f>
        <v/>
      </c>
      <c r="I224" s="19"/>
      <c r="J224" s="22" t="str">
        <f t="shared" si="57"/>
        <v/>
      </c>
      <c r="K224" s="19"/>
      <c r="M224" s="22" t="str">
        <f t="shared" si="58"/>
        <v/>
      </c>
      <c r="O224" s="22" t="str">
        <f t="shared" si="59"/>
        <v/>
      </c>
      <c r="P224" s="22" t="str">
        <f t="shared" si="60"/>
        <v/>
      </c>
      <c r="Q224" s="22" t="str">
        <f>IF($M224="", "", IF(COUNTIF($M$11:$M223, $M224)&gt;0, "", IF($H224=$Q$4, "X", "")))</f>
        <v/>
      </c>
      <c r="S224" s="22" t="str">
        <f>IF(OR($O224="", $P224="", $Q224=""), "", MAX($S$10:$S223)+1)</f>
        <v/>
      </c>
      <c r="U224" s="22">
        <v>214</v>
      </c>
      <c r="V224" s="22" t="str">
        <f t="shared" si="61"/>
        <v/>
      </c>
      <c r="W224" s="49" t="str">
        <f t="shared" si="62"/>
        <v/>
      </c>
      <c r="X224" s="53" t="str">
        <f>IF($V224="", "", IF(IFERROR(INDEX('Extra Locations'!$D$7:$D$3051, MATCH($V224, 'Extra Locations'!$B$7:$B$3051, 0)), "")="", "", IFERROR(INDEX('Extra Locations'!$D$7:$D$3051, MATCH($V224, 'Extra Locations'!$B$7:$B$3051, 0)), "")))</f>
        <v/>
      </c>
      <c r="Y224" s="53" t="str">
        <f>IF($V224="", "", IF(IFERROR(INDEX('Extra Locations'!$C$7:$C$3051, MATCH($V224, 'Extra Locations'!$B$7:$B$3051, 0)), "")="", "", IFERROR(INDEX('Extra Locations'!$C$7:$C$3051, MATCH($V224, 'Extra Locations'!$B$7:$B$3051, 0)), "")))</f>
        <v/>
      </c>
      <c r="AA224" s="25" t="str">
        <f>IF('Extra Locations'!$AC220="", "", 'Extra Locations'!$AC220)</f>
        <v>BL4</v>
      </c>
      <c r="AC224" s="22" t="str">
        <f t="shared" si="63"/>
        <v/>
      </c>
      <c r="AE224" s="75" t="e">
        <f t="shared" si="64"/>
        <v>#N/A</v>
      </c>
      <c r="AF224" s="76" t="e">
        <f t="shared" si="65"/>
        <v>#N/A</v>
      </c>
      <c r="AG224" s="75" t="e">
        <f t="shared" si="66"/>
        <v>#N/A</v>
      </c>
      <c r="AH224" s="76" t="e">
        <f t="shared" si="67"/>
        <v>#N/A</v>
      </c>
      <c r="AI224" s="75" t="e">
        <f t="shared" si="68"/>
        <v>#N/A</v>
      </c>
      <c r="AJ224" s="76" t="e">
        <f t="shared" si="69"/>
        <v>#N/A</v>
      </c>
      <c r="AK224" s="75" t="e">
        <f t="shared" si="70"/>
        <v>#N/A</v>
      </c>
      <c r="AL224" s="76" t="e">
        <f t="shared" si="71"/>
        <v>#N/A</v>
      </c>
      <c r="AM224" s="75" t="e">
        <f t="shared" si="72"/>
        <v>#N/A</v>
      </c>
      <c r="AN224" s="76" t="e">
        <f t="shared" si="73"/>
        <v>#N/A</v>
      </c>
      <c r="AO224" s="75" t="e">
        <f t="shared" si="74"/>
        <v>#N/A</v>
      </c>
      <c r="AP224" s="76" t="e">
        <f t="shared" si="75"/>
        <v>#N/A</v>
      </c>
    </row>
    <row r="225" spans="1:42" x14ac:dyDescent="0.25">
      <c r="A225" s="19"/>
      <c r="B225" s="94"/>
      <c r="C225" s="95"/>
      <c r="D225" s="95"/>
      <c r="E225" s="96"/>
      <c r="F225" s="97"/>
      <c r="G225" s="19"/>
      <c r="H225" s="22" t="str">
        <f>IF($M225="", "", IF(COUNTIF('Extra Locations'!$B$7:$B$3051, $M225)&gt;0, $Q$4, $Q$5))</f>
        <v/>
      </c>
      <c r="I225" s="19"/>
      <c r="J225" s="22" t="str">
        <f t="shared" si="57"/>
        <v/>
      </c>
      <c r="K225" s="19"/>
      <c r="M225" s="22" t="str">
        <f t="shared" si="58"/>
        <v/>
      </c>
      <c r="O225" s="22" t="str">
        <f t="shared" si="59"/>
        <v/>
      </c>
      <c r="P225" s="22" t="str">
        <f t="shared" si="60"/>
        <v/>
      </c>
      <c r="Q225" s="22" t="str">
        <f>IF($M225="", "", IF(COUNTIF($M$11:$M224, $M225)&gt;0, "", IF($H225=$Q$4, "X", "")))</f>
        <v/>
      </c>
      <c r="S225" s="22" t="str">
        <f>IF(OR($O225="", $P225="", $Q225=""), "", MAX($S$10:$S224)+1)</f>
        <v/>
      </c>
      <c r="U225" s="22">
        <v>215</v>
      </c>
      <c r="V225" s="22" t="str">
        <f t="shared" si="61"/>
        <v/>
      </c>
      <c r="W225" s="49" t="str">
        <f t="shared" si="62"/>
        <v/>
      </c>
      <c r="X225" s="53" t="str">
        <f>IF($V225="", "", IF(IFERROR(INDEX('Extra Locations'!$D$7:$D$3051, MATCH($V225, 'Extra Locations'!$B$7:$B$3051, 0)), "")="", "", IFERROR(INDEX('Extra Locations'!$D$7:$D$3051, MATCH($V225, 'Extra Locations'!$B$7:$B$3051, 0)), "")))</f>
        <v/>
      </c>
      <c r="Y225" s="53" t="str">
        <f>IF($V225="", "", IF(IFERROR(INDEX('Extra Locations'!$C$7:$C$3051, MATCH($V225, 'Extra Locations'!$B$7:$B$3051, 0)), "")="", "", IFERROR(INDEX('Extra Locations'!$C$7:$C$3051, MATCH($V225, 'Extra Locations'!$B$7:$B$3051, 0)), "")))</f>
        <v/>
      </c>
      <c r="AA225" s="25" t="str">
        <f>IF('Extra Locations'!$AC221="", "", 'Extra Locations'!$AC221)</f>
        <v>BL5</v>
      </c>
      <c r="AC225" s="22" t="str">
        <f t="shared" si="63"/>
        <v/>
      </c>
      <c r="AE225" s="75" t="e">
        <f t="shared" si="64"/>
        <v>#N/A</v>
      </c>
      <c r="AF225" s="76" t="e">
        <f t="shared" si="65"/>
        <v>#N/A</v>
      </c>
      <c r="AG225" s="75" t="e">
        <f t="shared" si="66"/>
        <v>#N/A</v>
      </c>
      <c r="AH225" s="76" t="e">
        <f t="shared" si="67"/>
        <v>#N/A</v>
      </c>
      <c r="AI225" s="75" t="e">
        <f t="shared" si="68"/>
        <v>#N/A</v>
      </c>
      <c r="AJ225" s="76" t="e">
        <f t="shared" si="69"/>
        <v>#N/A</v>
      </c>
      <c r="AK225" s="75" t="e">
        <f t="shared" si="70"/>
        <v>#N/A</v>
      </c>
      <c r="AL225" s="76" t="e">
        <f t="shared" si="71"/>
        <v>#N/A</v>
      </c>
      <c r="AM225" s="75" t="e">
        <f t="shared" si="72"/>
        <v>#N/A</v>
      </c>
      <c r="AN225" s="76" t="e">
        <f t="shared" si="73"/>
        <v>#N/A</v>
      </c>
      <c r="AO225" s="75" t="e">
        <f t="shared" si="74"/>
        <v>#N/A</v>
      </c>
      <c r="AP225" s="76" t="e">
        <f t="shared" si="75"/>
        <v>#N/A</v>
      </c>
    </row>
    <row r="226" spans="1:42" x14ac:dyDescent="0.25">
      <c r="A226" s="19"/>
      <c r="B226" s="94"/>
      <c r="C226" s="95"/>
      <c r="D226" s="95"/>
      <c r="E226" s="96"/>
      <c r="F226" s="97"/>
      <c r="G226" s="19"/>
      <c r="H226" s="22" t="str">
        <f>IF($M226="", "", IF(COUNTIF('Extra Locations'!$B$7:$B$3051, $M226)&gt;0, $Q$4, $Q$5))</f>
        <v/>
      </c>
      <c r="I226" s="19"/>
      <c r="J226" s="22" t="str">
        <f t="shared" si="57"/>
        <v/>
      </c>
      <c r="K226" s="19"/>
      <c r="M226" s="22" t="str">
        <f t="shared" si="58"/>
        <v/>
      </c>
      <c r="O226" s="22" t="str">
        <f t="shared" si="59"/>
        <v/>
      </c>
      <c r="P226" s="22" t="str">
        <f t="shared" si="60"/>
        <v/>
      </c>
      <c r="Q226" s="22" t="str">
        <f>IF($M226="", "", IF(COUNTIF($M$11:$M225, $M226)&gt;0, "", IF($H226=$Q$4, "X", "")))</f>
        <v/>
      </c>
      <c r="S226" s="22" t="str">
        <f>IF(OR($O226="", $P226="", $Q226=""), "", MAX($S$10:$S225)+1)</f>
        <v/>
      </c>
      <c r="U226" s="22">
        <v>216</v>
      </c>
      <c r="V226" s="22" t="str">
        <f t="shared" si="61"/>
        <v/>
      </c>
      <c r="W226" s="49" t="str">
        <f t="shared" si="62"/>
        <v/>
      </c>
      <c r="X226" s="53" t="str">
        <f>IF($V226="", "", IF(IFERROR(INDEX('Extra Locations'!$D$7:$D$3051, MATCH($V226, 'Extra Locations'!$B$7:$B$3051, 0)), "")="", "", IFERROR(INDEX('Extra Locations'!$D$7:$D$3051, MATCH($V226, 'Extra Locations'!$B$7:$B$3051, 0)), "")))</f>
        <v/>
      </c>
      <c r="Y226" s="53" t="str">
        <f>IF($V226="", "", IF(IFERROR(INDEX('Extra Locations'!$C$7:$C$3051, MATCH($V226, 'Extra Locations'!$B$7:$B$3051, 0)), "")="", "", IFERROR(INDEX('Extra Locations'!$C$7:$C$3051, MATCH($V226, 'Extra Locations'!$B$7:$B$3051, 0)), "")))</f>
        <v/>
      </c>
      <c r="AA226" s="25" t="str">
        <f>IF('Extra Locations'!$AC222="", "", 'Extra Locations'!$AC222)</f>
        <v>BL6</v>
      </c>
      <c r="AC226" s="22" t="str">
        <f t="shared" si="63"/>
        <v/>
      </c>
      <c r="AE226" s="75" t="e">
        <f t="shared" si="64"/>
        <v>#N/A</v>
      </c>
      <c r="AF226" s="76" t="e">
        <f t="shared" si="65"/>
        <v>#N/A</v>
      </c>
      <c r="AG226" s="75" t="e">
        <f t="shared" si="66"/>
        <v>#N/A</v>
      </c>
      <c r="AH226" s="76" t="e">
        <f t="shared" si="67"/>
        <v>#N/A</v>
      </c>
      <c r="AI226" s="75" t="e">
        <f t="shared" si="68"/>
        <v>#N/A</v>
      </c>
      <c r="AJ226" s="76" t="e">
        <f t="shared" si="69"/>
        <v>#N/A</v>
      </c>
      <c r="AK226" s="75" t="e">
        <f t="shared" si="70"/>
        <v>#N/A</v>
      </c>
      <c r="AL226" s="76" t="e">
        <f t="shared" si="71"/>
        <v>#N/A</v>
      </c>
      <c r="AM226" s="75" t="e">
        <f t="shared" si="72"/>
        <v>#N/A</v>
      </c>
      <c r="AN226" s="76" t="e">
        <f t="shared" si="73"/>
        <v>#N/A</v>
      </c>
      <c r="AO226" s="75" t="e">
        <f t="shared" si="74"/>
        <v>#N/A</v>
      </c>
      <c r="AP226" s="76" t="e">
        <f t="shared" si="75"/>
        <v>#N/A</v>
      </c>
    </row>
    <row r="227" spans="1:42" x14ac:dyDescent="0.25">
      <c r="A227" s="19"/>
      <c r="B227" s="94"/>
      <c r="C227" s="95"/>
      <c r="D227" s="95"/>
      <c r="E227" s="96"/>
      <c r="F227" s="97"/>
      <c r="G227" s="19"/>
      <c r="H227" s="22" t="str">
        <f>IF($M227="", "", IF(COUNTIF('Extra Locations'!$B$7:$B$3051, $M227)&gt;0, $Q$4, $Q$5))</f>
        <v/>
      </c>
      <c r="I227" s="19"/>
      <c r="J227" s="22" t="str">
        <f t="shared" si="57"/>
        <v/>
      </c>
      <c r="K227" s="19"/>
      <c r="M227" s="22" t="str">
        <f t="shared" si="58"/>
        <v/>
      </c>
      <c r="O227" s="22" t="str">
        <f t="shared" si="59"/>
        <v/>
      </c>
      <c r="P227" s="22" t="str">
        <f t="shared" si="60"/>
        <v/>
      </c>
      <c r="Q227" s="22" t="str">
        <f>IF($M227="", "", IF(COUNTIF($M$11:$M226, $M227)&gt;0, "", IF($H227=$Q$4, "X", "")))</f>
        <v/>
      </c>
      <c r="S227" s="22" t="str">
        <f>IF(OR($O227="", $P227="", $Q227=""), "", MAX($S$10:$S226)+1)</f>
        <v/>
      </c>
      <c r="U227" s="22">
        <v>217</v>
      </c>
      <c r="V227" s="22" t="str">
        <f t="shared" si="61"/>
        <v/>
      </c>
      <c r="W227" s="49" t="str">
        <f t="shared" si="62"/>
        <v/>
      </c>
      <c r="X227" s="53" t="str">
        <f>IF($V227="", "", IF(IFERROR(INDEX('Extra Locations'!$D$7:$D$3051, MATCH($V227, 'Extra Locations'!$B$7:$B$3051, 0)), "")="", "", IFERROR(INDEX('Extra Locations'!$D$7:$D$3051, MATCH($V227, 'Extra Locations'!$B$7:$B$3051, 0)), "")))</f>
        <v/>
      </c>
      <c r="Y227" s="53" t="str">
        <f>IF($V227="", "", IF(IFERROR(INDEX('Extra Locations'!$C$7:$C$3051, MATCH($V227, 'Extra Locations'!$B$7:$B$3051, 0)), "")="", "", IFERROR(INDEX('Extra Locations'!$C$7:$C$3051, MATCH($V227, 'Extra Locations'!$B$7:$B$3051, 0)), "")))</f>
        <v/>
      </c>
      <c r="AA227" s="25" t="str">
        <f>IF('Extra Locations'!$AC223="", "", 'Extra Locations'!$AC223)</f>
        <v>BL7</v>
      </c>
      <c r="AC227" s="22" t="str">
        <f t="shared" si="63"/>
        <v/>
      </c>
      <c r="AE227" s="75" t="e">
        <f t="shared" si="64"/>
        <v>#N/A</v>
      </c>
      <c r="AF227" s="76" t="e">
        <f t="shared" si="65"/>
        <v>#N/A</v>
      </c>
      <c r="AG227" s="75" t="e">
        <f t="shared" si="66"/>
        <v>#N/A</v>
      </c>
      <c r="AH227" s="76" t="e">
        <f t="shared" si="67"/>
        <v>#N/A</v>
      </c>
      <c r="AI227" s="75" t="e">
        <f t="shared" si="68"/>
        <v>#N/A</v>
      </c>
      <c r="AJ227" s="76" t="e">
        <f t="shared" si="69"/>
        <v>#N/A</v>
      </c>
      <c r="AK227" s="75" t="e">
        <f t="shared" si="70"/>
        <v>#N/A</v>
      </c>
      <c r="AL227" s="76" t="e">
        <f t="shared" si="71"/>
        <v>#N/A</v>
      </c>
      <c r="AM227" s="75" t="e">
        <f t="shared" si="72"/>
        <v>#N/A</v>
      </c>
      <c r="AN227" s="76" t="e">
        <f t="shared" si="73"/>
        <v>#N/A</v>
      </c>
      <c r="AO227" s="75" t="e">
        <f t="shared" si="74"/>
        <v>#N/A</v>
      </c>
      <c r="AP227" s="76" t="e">
        <f t="shared" si="75"/>
        <v>#N/A</v>
      </c>
    </row>
    <row r="228" spans="1:42" x14ac:dyDescent="0.25">
      <c r="A228" s="19"/>
      <c r="B228" s="94"/>
      <c r="C228" s="95"/>
      <c r="D228" s="95"/>
      <c r="E228" s="96"/>
      <c r="F228" s="97"/>
      <c r="G228" s="19"/>
      <c r="H228" s="22" t="str">
        <f>IF($M228="", "", IF(COUNTIF('Extra Locations'!$B$7:$B$3051, $M228)&gt;0, $Q$4, $Q$5))</f>
        <v/>
      </c>
      <c r="I228" s="19"/>
      <c r="J228" s="22" t="str">
        <f t="shared" si="57"/>
        <v/>
      </c>
      <c r="K228" s="19"/>
      <c r="M228" s="22" t="str">
        <f t="shared" si="58"/>
        <v/>
      </c>
      <c r="O228" s="22" t="str">
        <f t="shared" si="59"/>
        <v/>
      </c>
      <c r="P228" s="22" t="str">
        <f t="shared" si="60"/>
        <v/>
      </c>
      <c r="Q228" s="22" t="str">
        <f>IF($M228="", "", IF(COUNTIF($M$11:$M227, $M228)&gt;0, "", IF($H228=$Q$4, "X", "")))</f>
        <v/>
      </c>
      <c r="S228" s="22" t="str">
        <f>IF(OR($O228="", $P228="", $Q228=""), "", MAX($S$10:$S227)+1)</f>
        <v/>
      </c>
      <c r="U228" s="22">
        <v>218</v>
      </c>
      <c r="V228" s="22" t="str">
        <f t="shared" si="61"/>
        <v/>
      </c>
      <c r="W228" s="49" t="str">
        <f t="shared" si="62"/>
        <v/>
      </c>
      <c r="X228" s="53" t="str">
        <f>IF($V228="", "", IF(IFERROR(INDEX('Extra Locations'!$D$7:$D$3051, MATCH($V228, 'Extra Locations'!$B$7:$B$3051, 0)), "")="", "", IFERROR(INDEX('Extra Locations'!$D$7:$D$3051, MATCH($V228, 'Extra Locations'!$B$7:$B$3051, 0)), "")))</f>
        <v/>
      </c>
      <c r="Y228" s="53" t="str">
        <f>IF($V228="", "", IF(IFERROR(INDEX('Extra Locations'!$C$7:$C$3051, MATCH($V228, 'Extra Locations'!$B$7:$B$3051, 0)), "")="", "", IFERROR(INDEX('Extra Locations'!$C$7:$C$3051, MATCH($V228, 'Extra Locations'!$B$7:$B$3051, 0)), "")))</f>
        <v/>
      </c>
      <c r="AA228" s="25" t="str">
        <f>IF('Extra Locations'!$AC224="", "", 'Extra Locations'!$AC224)</f>
        <v>BL78</v>
      </c>
      <c r="AC228" s="22" t="str">
        <f t="shared" si="63"/>
        <v/>
      </c>
      <c r="AE228" s="75" t="e">
        <f t="shared" si="64"/>
        <v>#N/A</v>
      </c>
      <c r="AF228" s="76" t="e">
        <f t="shared" si="65"/>
        <v>#N/A</v>
      </c>
      <c r="AG228" s="75" t="e">
        <f t="shared" si="66"/>
        <v>#N/A</v>
      </c>
      <c r="AH228" s="76" t="e">
        <f t="shared" si="67"/>
        <v>#N/A</v>
      </c>
      <c r="AI228" s="75" t="e">
        <f t="shared" si="68"/>
        <v>#N/A</v>
      </c>
      <c r="AJ228" s="76" t="e">
        <f t="shared" si="69"/>
        <v>#N/A</v>
      </c>
      <c r="AK228" s="75" t="e">
        <f t="shared" si="70"/>
        <v>#N/A</v>
      </c>
      <c r="AL228" s="76" t="e">
        <f t="shared" si="71"/>
        <v>#N/A</v>
      </c>
      <c r="AM228" s="75" t="e">
        <f t="shared" si="72"/>
        <v>#N/A</v>
      </c>
      <c r="AN228" s="76" t="e">
        <f t="shared" si="73"/>
        <v>#N/A</v>
      </c>
      <c r="AO228" s="75" t="e">
        <f t="shared" si="74"/>
        <v>#N/A</v>
      </c>
      <c r="AP228" s="76" t="e">
        <f t="shared" si="75"/>
        <v>#N/A</v>
      </c>
    </row>
    <row r="229" spans="1:42" x14ac:dyDescent="0.25">
      <c r="A229" s="19"/>
      <c r="B229" s="94"/>
      <c r="C229" s="95"/>
      <c r="D229" s="95"/>
      <c r="E229" s="96"/>
      <c r="F229" s="97"/>
      <c r="G229" s="19"/>
      <c r="H229" s="22" t="str">
        <f>IF($M229="", "", IF(COUNTIF('Extra Locations'!$B$7:$B$3051, $M229)&gt;0, $Q$4, $Q$5))</f>
        <v/>
      </c>
      <c r="I229" s="19"/>
      <c r="J229" s="22" t="str">
        <f t="shared" si="57"/>
        <v/>
      </c>
      <c r="K229" s="19"/>
      <c r="M229" s="22" t="str">
        <f t="shared" si="58"/>
        <v/>
      </c>
      <c r="O229" s="22" t="str">
        <f t="shared" si="59"/>
        <v/>
      </c>
      <c r="P229" s="22" t="str">
        <f t="shared" si="60"/>
        <v/>
      </c>
      <c r="Q229" s="22" t="str">
        <f>IF($M229="", "", IF(COUNTIF($M$11:$M228, $M229)&gt;0, "", IF($H229=$Q$4, "X", "")))</f>
        <v/>
      </c>
      <c r="S229" s="22" t="str">
        <f>IF(OR($O229="", $P229="", $Q229=""), "", MAX($S$10:$S228)+1)</f>
        <v/>
      </c>
      <c r="U229" s="22">
        <v>219</v>
      </c>
      <c r="V229" s="22" t="str">
        <f t="shared" si="61"/>
        <v/>
      </c>
      <c r="W229" s="49" t="str">
        <f t="shared" si="62"/>
        <v/>
      </c>
      <c r="X229" s="53" t="str">
        <f>IF($V229="", "", IF(IFERROR(INDEX('Extra Locations'!$D$7:$D$3051, MATCH($V229, 'Extra Locations'!$B$7:$B$3051, 0)), "")="", "", IFERROR(INDEX('Extra Locations'!$D$7:$D$3051, MATCH($V229, 'Extra Locations'!$B$7:$B$3051, 0)), "")))</f>
        <v/>
      </c>
      <c r="Y229" s="53" t="str">
        <f>IF($V229="", "", IF(IFERROR(INDEX('Extra Locations'!$C$7:$C$3051, MATCH($V229, 'Extra Locations'!$B$7:$B$3051, 0)), "")="", "", IFERROR(INDEX('Extra Locations'!$C$7:$C$3051, MATCH($V229, 'Extra Locations'!$B$7:$B$3051, 0)), "")))</f>
        <v/>
      </c>
      <c r="AA229" s="25" t="str">
        <f>IF('Extra Locations'!$AC225="", "", 'Extra Locations'!$AC225)</f>
        <v>BL8</v>
      </c>
      <c r="AC229" s="22" t="str">
        <f t="shared" si="63"/>
        <v/>
      </c>
      <c r="AE229" s="75" t="e">
        <f t="shared" si="64"/>
        <v>#N/A</v>
      </c>
      <c r="AF229" s="76" t="e">
        <f t="shared" si="65"/>
        <v>#N/A</v>
      </c>
      <c r="AG229" s="75" t="e">
        <f t="shared" si="66"/>
        <v>#N/A</v>
      </c>
      <c r="AH229" s="76" t="e">
        <f t="shared" si="67"/>
        <v>#N/A</v>
      </c>
      <c r="AI229" s="75" t="e">
        <f t="shared" si="68"/>
        <v>#N/A</v>
      </c>
      <c r="AJ229" s="76" t="e">
        <f t="shared" si="69"/>
        <v>#N/A</v>
      </c>
      <c r="AK229" s="75" t="e">
        <f t="shared" si="70"/>
        <v>#N/A</v>
      </c>
      <c r="AL229" s="76" t="e">
        <f t="shared" si="71"/>
        <v>#N/A</v>
      </c>
      <c r="AM229" s="75" t="e">
        <f t="shared" si="72"/>
        <v>#N/A</v>
      </c>
      <c r="AN229" s="76" t="e">
        <f t="shared" si="73"/>
        <v>#N/A</v>
      </c>
      <c r="AO229" s="75" t="e">
        <f t="shared" si="74"/>
        <v>#N/A</v>
      </c>
      <c r="AP229" s="76" t="e">
        <f t="shared" si="75"/>
        <v>#N/A</v>
      </c>
    </row>
    <row r="230" spans="1:42" x14ac:dyDescent="0.25">
      <c r="A230" s="19"/>
      <c r="B230" s="94"/>
      <c r="C230" s="95"/>
      <c r="D230" s="95"/>
      <c r="E230" s="96"/>
      <c r="F230" s="97"/>
      <c r="G230" s="19"/>
      <c r="H230" s="22" t="str">
        <f>IF($M230="", "", IF(COUNTIF('Extra Locations'!$B$7:$B$3051, $M230)&gt;0, $Q$4, $Q$5))</f>
        <v/>
      </c>
      <c r="I230" s="19"/>
      <c r="J230" s="22" t="str">
        <f t="shared" si="57"/>
        <v/>
      </c>
      <c r="K230" s="19"/>
      <c r="M230" s="22" t="str">
        <f t="shared" si="58"/>
        <v/>
      </c>
      <c r="O230" s="22" t="str">
        <f t="shared" si="59"/>
        <v/>
      </c>
      <c r="P230" s="22" t="str">
        <f t="shared" si="60"/>
        <v/>
      </c>
      <c r="Q230" s="22" t="str">
        <f>IF($M230="", "", IF(COUNTIF($M$11:$M229, $M230)&gt;0, "", IF($H230=$Q$4, "X", "")))</f>
        <v/>
      </c>
      <c r="S230" s="22" t="str">
        <f>IF(OR($O230="", $P230="", $Q230=""), "", MAX($S$10:$S229)+1)</f>
        <v/>
      </c>
      <c r="U230" s="22">
        <v>220</v>
      </c>
      <c r="V230" s="22" t="str">
        <f t="shared" si="61"/>
        <v/>
      </c>
      <c r="W230" s="49" t="str">
        <f t="shared" si="62"/>
        <v/>
      </c>
      <c r="X230" s="53" t="str">
        <f>IF($V230="", "", IF(IFERROR(INDEX('Extra Locations'!$D$7:$D$3051, MATCH($V230, 'Extra Locations'!$B$7:$B$3051, 0)), "")="", "", IFERROR(INDEX('Extra Locations'!$D$7:$D$3051, MATCH($V230, 'Extra Locations'!$B$7:$B$3051, 0)), "")))</f>
        <v/>
      </c>
      <c r="Y230" s="53" t="str">
        <f>IF($V230="", "", IF(IFERROR(INDEX('Extra Locations'!$C$7:$C$3051, MATCH($V230, 'Extra Locations'!$B$7:$B$3051, 0)), "")="", "", IFERROR(INDEX('Extra Locations'!$C$7:$C$3051, MATCH($V230, 'Extra Locations'!$B$7:$B$3051, 0)), "")))</f>
        <v/>
      </c>
      <c r="AA230" s="25" t="str">
        <f>IF('Extra Locations'!$AC226="", "", 'Extra Locations'!$AC226)</f>
        <v>BL9</v>
      </c>
      <c r="AC230" s="22" t="str">
        <f t="shared" si="63"/>
        <v/>
      </c>
      <c r="AE230" s="75" t="e">
        <f t="shared" si="64"/>
        <v>#N/A</v>
      </c>
      <c r="AF230" s="76" t="e">
        <f t="shared" si="65"/>
        <v>#N/A</v>
      </c>
      <c r="AG230" s="75" t="e">
        <f t="shared" si="66"/>
        <v>#N/A</v>
      </c>
      <c r="AH230" s="76" t="e">
        <f t="shared" si="67"/>
        <v>#N/A</v>
      </c>
      <c r="AI230" s="75" t="e">
        <f t="shared" si="68"/>
        <v>#N/A</v>
      </c>
      <c r="AJ230" s="76" t="e">
        <f t="shared" si="69"/>
        <v>#N/A</v>
      </c>
      <c r="AK230" s="75" t="e">
        <f t="shared" si="70"/>
        <v>#N/A</v>
      </c>
      <c r="AL230" s="76" t="e">
        <f t="shared" si="71"/>
        <v>#N/A</v>
      </c>
      <c r="AM230" s="75" t="e">
        <f t="shared" si="72"/>
        <v>#N/A</v>
      </c>
      <c r="AN230" s="76" t="e">
        <f t="shared" si="73"/>
        <v>#N/A</v>
      </c>
      <c r="AO230" s="75" t="e">
        <f t="shared" si="74"/>
        <v>#N/A</v>
      </c>
      <c r="AP230" s="76" t="e">
        <f t="shared" si="75"/>
        <v>#N/A</v>
      </c>
    </row>
    <row r="231" spans="1:42" x14ac:dyDescent="0.25">
      <c r="A231" s="19"/>
      <c r="B231" s="94"/>
      <c r="C231" s="95"/>
      <c r="D231" s="95"/>
      <c r="E231" s="96"/>
      <c r="F231" s="97"/>
      <c r="G231" s="19"/>
      <c r="H231" s="22" t="str">
        <f>IF($M231="", "", IF(COUNTIF('Extra Locations'!$B$7:$B$3051, $M231)&gt;0, $Q$4, $Q$5))</f>
        <v/>
      </c>
      <c r="I231" s="19"/>
      <c r="J231" s="22" t="str">
        <f t="shared" si="57"/>
        <v/>
      </c>
      <c r="K231" s="19"/>
      <c r="M231" s="22" t="str">
        <f t="shared" si="58"/>
        <v/>
      </c>
      <c r="O231" s="22" t="str">
        <f t="shared" si="59"/>
        <v/>
      </c>
      <c r="P231" s="22" t="str">
        <f t="shared" si="60"/>
        <v/>
      </c>
      <c r="Q231" s="22" t="str">
        <f>IF($M231="", "", IF(COUNTIF($M$11:$M230, $M231)&gt;0, "", IF($H231=$Q$4, "X", "")))</f>
        <v/>
      </c>
      <c r="S231" s="22" t="str">
        <f>IF(OR($O231="", $P231="", $Q231=""), "", MAX($S$10:$S230)+1)</f>
        <v/>
      </c>
      <c r="U231" s="22">
        <v>221</v>
      </c>
      <c r="V231" s="22" t="str">
        <f t="shared" si="61"/>
        <v/>
      </c>
      <c r="W231" s="49" t="str">
        <f t="shared" si="62"/>
        <v/>
      </c>
      <c r="X231" s="53" t="str">
        <f>IF($V231="", "", IF(IFERROR(INDEX('Extra Locations'!$D$7:$D$3051, MATCH($V231, 'Extra Locations'!$B$7:$B$3051, 0)), "")="", "", IFERROR(INDEX('Extra Locations'!$D$7:$D$3051, MATCH($V231, 'Extra Locations'!$B$7:$B$3051, 0)), "")))</f>
        <v/>
      </c>
      <c r="Y231" s="53" t="str">
        <f>IF($V231="", "", IF(IFERROR(INDEX('Extra Locations'!$C$7:$C$3051, MATCH($V231, 'Extra Locations'!$B$7:$B$3051, 0)), "")="", "", IFERROR(INDEX('Extra Locations'!$C$7:$C$3051, MATCH($V231, 'Extra Locations'!$B$7:$B$3051, 0)), "")))</f>
        <v/>
      </c>
      <c r="AA231" s="25" t="str">
        <f>IF('Extra Locations'!$AC227="", "", 'Extra Locations'!$AC227)</f>
        <v>BN1</v>
      </c>
      <c r="AC231" s="22" t="str">
        <f t="shared" si="63"/>
        <v/>
      </c>
      <c r="AE231" s="75" t="e">
        <f t="shared" si="64"/>
        <v>#N/A</v>
      </c>
      <c r="AF231" s="76" t="e">
        <f t="shared" si="65"/>
        <v>#N/A</v>
      </c>
      <c r="AG231" s="75" t="e">
        <f t="shared" si="66"/>
        <v>#N/A</v>
      </c>
      <c r="AH231" s="76" t="e">
        <f t="shared" si="67"/>
        <v>#N/A</v>
      </c>
      <c r="AI231" s="75" t="e">
        <f t="shared" si="68"/>
        <v>#N/A</v>
      </c>
      <c r="AJ231" s="76" t="e">
        <f t="shared" si="69"/>
        <v>#N/A</v>
      </c>
      <c r="AK231" s="75" t="e">
        <f t="shared" si="70"/>
        <v>#N/A</v>
      </c>
      <c r="AL231" s="76" t="e">
        <f t="shared" si="71"/>
        <v>#N/A</v>
      </c>
      <c r="AM231" s="75" t="e">
        <f t="shared" si="72"/>
        <v>#N/A</v>
      </c>
      <c r="AN231" s="76" t="e">
        <f t="shared" si="73"/>
        <v>#N/A</v>
      </c>
      <c r="AO231" s="75" t="e">
        <f t="shared" si="74"/>
        <v>#N/A</v>
      </c>
      <c r="AP231" s="76" t="e">
        <f t="shared" si="75"/>
        <v>#N/A</v>
      </c>
    </row>
    <row r="232" spans="1:42" x14ac:dyDescent="0.25">
      <c r="A232" s="19"/>
      <c r="B232" s="94"/>
      <c r="C232" s="95"/>
      <c r="D232" s="95"/>
      <c r="E232" s="96"/>
      <c r="F232" s="97"/>
      <c r="G232" s="19"/>
      <c r="H232" s="22" t="str">
        <f>IF($M232="", "", IF(COUNTIF('Extra Locations'!$B$7:$B$3051, $M232)&gt;0, $Q$4, $Q$5))</f>
        <v/>
      </c>
      <c r="I232" s="19"/>
      <c r="J232" s="22" t="str">
        <f t="shared" si="57"/>
        <v/>
      </c>
      <c r="K232" s="19"/>
      <c r="M232" s="22" t="str">
        <f t="shared" si="58"/>
        <v/>
      </c>
      <c r="O232" s="22" t="str">
        <f t="shared" si="59"/>
        <v/>
      </c>
      <c r="P232" s="22" t="str">
        <f t="shared" si="60"/>
        <v/>
      </c>
      <c r="Q232" s="22" t="str">
        <f>IF($M232="", "", IF(COUNTIF($M$11:$M231, $M232)&gt;0, "", IF($H232=$Q$4, "X", "")))</f>
        <v/>
      </c>
      <c r="S232" s="22" t="str">
        <f>IF(OR($O232="", $P232="", $Q232=""), "", MAX($S$10:$S231)+1)</f>
        <v/>
      </c>
      <c r="U232" s="22">
        <v>222</v>
      </c>
      <c r="V232" s="22" t="str">
        <f t="shared" si="61"/>
        <v/>
      </c>
      <c r="W232" s="49" t="str">
        <f t="shared" si="62"/>
        <v/>
      </c>
      <c r="X232" s="53" t="str">
        <f>IF($V232="", "", IF(IFERROR(INDEX('Extra Locations'!$D$7:$D$3051, MATCH($V232, 'Extra Locations'!$B$7:$B$3051, 0)), "")="", "", IFERROR(INDEX('Extra Locations'!$D$7:$D$3051, MATCH($V232, 'Extra Locations'!$B$7:$B$3051, 0)), "")))</f>
        <v/>
      </c>
      <c r="Y232" s="53" t="str">
        <f>IF($V232="", "", IF(IFERROR(INDEX('Extra Locations'!$C$7:$C$3051, MATCH($V232, 'Extra Locations'!$B$7:$B$3051, 0)), "")="", "", IFERROR(INDEX('Extra Locations'!$C$7:$C$3051, MATCH($V232, 'Extra Locations'!$B$7:$B$3051, 0)), "")))</f>
        <v/>
      </c>
      <c r="AA232" s="25" t="str">
        <f>IF('Extra Locations'!$AC228="", "", 'Extra Locations'!$AC228)</f>
        <v>BN10</v>
      </c>
      <c r="AC232" s="22" t="str">
        <f t="shared" si="63"/>
        <v/>
      </c>
      <c r="AE232" s="75" t="e">
        <f t="shared" si="64"/>
        <v>#N/A</v>
      </c>
      <c r="AF232" s="76" t="e">
        <f t="shared" si="65"/>
        <v>#N/A</v>
      </c>
      <c r="AG232" s="75" t="e">
        <f t="shared" si="66"/>
        <v>#N/A</v>
      </c>
      <c r="AH232" s="76" t="e">
        <f t="shared" si="67"/>
        <v>#N/A</v>
      </c>
      <c r="AI232" s="75" t="e">
        <f t="shared" si="68"/>
        <v>#N/A</v>
      </c>
      <c r="AJ232" s="76" t="e">
        <f t="shared" si="69"/>
        <v>#N/A</v>
      </c>
      <c r="AK232" s="75" t="e">
        <f t="shared" si="70"/>
        <v>#N/A</v>
      </c>
      <c r="AL232" s="76" t="e">
        <f t="shared" si="71"/>
        <v>#N/A</v>
      </c>
      <c r="AM232" s="75" t="e">
        <f t="shared" si="72"/>
        <v>#N/A</v>
      </c>
      <c r="AN232" s="76" t="e">
        <f t="shared" si="73"/>
        <v>#N/A</v>
      </c>
      <c r="AO232" s="75" t="e">
        <f t="shared" si="74"/>
        <v>#N/A</v>
      </c>
      <c r="AP232" s="76" t="e">
        <f t="shared" si="75"/>
        <v>#N/A</v>
      </c>
    </row>
    <row r="233" spans="1:42" x14ac:dyDescent="0.25">
      <c r="A233" s="19"/>
      <c r="B233" s="94"/>
      <c r="C233" s="95"/>
      <c r="D233" s="95"/>
      <c r="E233" s="96"/>
      <c r="F233" s="97"/>
      <c r="G233" s="19"/>
      <c r="H233" s="22" t="str">
        <f>IF($M233="", "", IF(COUNTIF('Extra Locations'!$B$7:$B$3051, $M233)&gt;0, $Q$4, $Q$5))</f>
        <v/>
      </c>
      <c r="I233" s="19"/>
      <c r="J233" s="22" t="str">
        <f t="shared" si="57"/>
        <v/>
      </c>
      <c r="K233" s="19"/>
      <c r="M233" s="22" t="str">
        <f t="shared" si="58"/>
        <v/>
      </c>
      <c r="O233" s="22" t="str">
        <f t="shared" si="59"/>
        <v/>
      </c>
      <c r="P233" s="22" t="str">
        <f t="shared" si="60"/>
        <v/>
      </c>
      <c r="Q233" s="22" t="str">
        <f>IF($M233="", "", IF(COUNTIF($M$11:$M232, $M233)&gt;0, "", IF($H233=$Q$4, "X", "")))</f>
        <v/>
      </c>
      <c r="S233" s="22" t="str">
        <f>IF(OR($O233="", $P233="", $Q233=""), "", MAX($S$10:$S232)+1)</f>
        <v/>
      </c>
      <c r="U233" s="22">
        <v>223</v>
      </c>
      <c r="V233" s="22" t="str">
        <f t="shared" si="61"/>
        <v/>
      </c>
      <c r="W233" s="49" t="str">
        <f t="shared" si="62"/>
        <v/>
      </c>
      <c r="X233" s="53" t="str">
        <f>IF($V233="", "", IF(IFERROR(INDEX('Extra Locations'!$D$7:$D$3051, MATCH($V233, 'Extra Locations'!$B$7:$B$3051, 0)), "")="", "", IFERROR(INDEX('Extra Locations'!$D$7:$D$3051, MATCH($V233, 'Extra Locations'!$B$7:$B$3051, 0)), "")))</f>
        <v/>
      </c>
      <c r="Y233" s="53" t="str">
        <f>IF($V233="", "", IF(IFERROR(INDEX('Extra Locations'!$C$7:$C$3051, MATCH($V233, 'Extra Locations'!$B$7:$B$3051, 0)), "")="", "", IFERROR(INDEX('Extra Locations'!$C$7:$C$3051, MATCH($V233, 'Extra Locations'!$B$7:$B$3051, 0)), "")))</f>
        <v/>
      </c>
      <c r="AA233" s="25" t="str">
        <f>IF('Extra Locations'!$AC229="", "", 'Extra Locations'!$AC229)</f>
        <v>BN11</v>
      </c>
      <c r="AC233" s="22" t="str">
        <f t="shared" si="63"/>
        <v/>
      </c>
      <c r="AE233" s="75" t="e">
        <f t="shared" si="64"/>
        <v>#N/A</v>
      </c>
      <c r="AF233" s="76" t="e">
        <f t="shared" si="65"/>
        <v>#N/A</v>
      </c>
      <c r="AG233" s="75" t="e">
        <f t="shared" si="66"/>
        <v>#N/A</v>
      </c>
      <c r="AH233" s="76" t="e">
        <f t="shared" si="67"/>
        <v>#N/A</v>
      </c>
      <c r="AI233" s="75" t="e">
        <f t="shared" si="68"/>
        <v>#N/A</v>
      </c>
      <c r="AJ233" s="76" t="e">
        <f t="shared" si="69"/>
        <v>#N/A</v>
      </c>
      <c r="AK233" s="75" t="e">
        <f t="shared" si="70"/>
        <v>#N/A</v>
      </c>
      <c r="AL233" s="76" t="e">
        <f t="shared" si="71"/>
        <v>#N/A</v>
      </c>
      <c r="AM233" s="75" t="e">
        <f t="shared" si="72"/>
        <v>#N/A</v>
      </c>
      <c r="AN233" s="76" t="e">
        <f t="shared" si="73"/>
        <v>#N/A</v>
      </c>
      <c r="AO233" s="75" t="e">
        <f t="shared" si="74"/>
        <v>#N/A</v>
      </c>
      <c r="AP233" s="76" t="e">
        <f t="shared" si="75"/>
        <v>#N/A</v>
      </c>
    </row>
    <row r="234" spans="1:42" x14ac:dyDescent="0.25">
      <c r="A234" s="19"/>
      <c r="B234" s="94"/>
      <c r="C234" s="95"/>
      <c r="D234" s="95"/>
      <c r="E234" s="96"/>
      <c r="F234" s="97"/>
      <c r="G234" s="19"/>
      <c r="H234" s="22" t="str">
        <f>IF($M234="", "", IF(COUNTIF('Extra Locations'!$B$7:$B$3051, $M234)&gt;0, $Q$4, $Q$5))</f>
        <v/>
      </c>
      <c r="I234" s="19"/>
      <c r="J234" s="22" t="str">
        <f t="shared" si="57"/>
        <v/>
      </c>
      <c r="K234" s="19"/>
      <c r="M234" s="22" t="str">
        <f t="shared" si="58"/>
        <v/>
      </c>
      <c r="O234" s="22" t="str">
        <f t="shared" si="59"/>
        <v/>
      </c>
      <c r="P234" s="22" t="str">
        <f t="shared" si="60"/>
        <v/>
      </c>
      <c r="Q234" s="22" t="str">
        <f>IF($M234="", "", IF(COUNTIF($M$11:$M233, $M234)&gt;0, "", IF($H234=$Q$4, "X", "")))</f>
        <v/>
      </c>
      <c r="S234" s="22" t="str">
        <f>IF(OR($O234="", $P234="", $Q234=""), "", MAX($S$10:$S233)+1)</f>
        <v/>
      </c>
      <c r="U234" s="22">
        <v>224</v>
      </c>
      <c r="V234" s="22" t="str">
        <f t="shared" si="61"/>
        <v/>
      </c>
      <c r="W234" s="49" t="str">
        <f t="shared" si="62"/>
        <v/>
      </c>
      <c r="X234" s="53" t="str">
        <f>IF($V234="", "", IF(IFERROR(INDEX('Extra Locations'!$D$7:$D$3051, MATCH($V234, 'Extra Locations'!$B$7:$B$3051, 0)), "")="", "", IFERROR(INDEX('Extra Locations'!$D$7:$D$3051, MATCH($V234, 'Extra Locations'!$B$7:$B$3051, 0)), "")))</f>
        <v/>
      </c>
      <c r="Y234" s="53" t="str">
        <f>IF($V234="", "", IF(IFERROR(INDEX('Extra Locations'!$C$7:$C$3051, MATCH($V234, 'Extra Locations'!$B$7:$B$3051, 0)), "")="", "", IFERROR(INDEX('Extra Locations'!$C$7:$C$3051, MATCH($V234, 'Extra Locations'!$B$7:$B$3051, 0)), "")))</f>
        <v/>
      </c>
      <c r="AA234" s="25" t="str">
        <f>IF('Extra Locations'!$AC230="", "", 'Extra Locations'!$AC230)</f>
        <v>BN12</v>
      </c>
      <c r="AC234" s="22" t="str">
        <f t="shared" si="63"/>
        <v/>
      </c>
      <c r="AE234" s="75" t="e">
        <f t="shared" si="64"/>
        <v>#N/A</v>
      </c>
      <c r="AF234" s="76" t="e">
        <f t="shared" si="65"/>
        <v>#N/A</v>
      </c>
      <c r="AG234" s="75" t="e">
        <f t="shared" si="66"/>
        <v>#N/A</v>
      </c>
      <c r="AH234" s="76" t="e">
        <f t="shared" si="67"/>
        <v>#N/A</v>
      </c>
      <c r="AI234" s="75" t="e">
        <f t="shared" si="68"/>
        <v>#N/A</v>
      </c>
      <c r="AJ234" s="76" t="e">
        <f t="shared" si="69"/>
        <v>#N/A</v>
      </c>
      <c r="AK234" s="75" t="e">
        <f t="shared" si="70"/>
        <v>#N/A</v>
      </c>
      <c r="AL234" s="76" t="e">
        <f t="shared" si="71"/>
        <v>#N/A</v>
      </c>
      <c r="AM234" s="75" t="e">
        <f t="shared" si="72"/>
        <v>#N/A</v>
      </c>
      <c r="AN234" s="76" t="e">
        <f t="shared" si="73"/>
        <v>#N/A</v>
      </c>
      <c r="AO234" s="75" t="e">
        <f t="shared" si="74"/>
        <v>#N/A</v>
      </c>
      <c r="AP234" s="76" t="e">
        <f t="shared" si="75"/>
        <v>#N/A</v>
      </c>
    </row>
    <row r="235" spans="1:42" x14ac:dyDescent="0.25">
      <c r="A235" s="19"/>
      <c r="B235" s="94"/>
      <c r="C235" s="95"/>
      <c r="D235" s="95"/>
      <c r="E235" s="96"/>
      <c r="F235" s="97"/>
      <c r="G235" s="19"/>
      <c r="H235" s="22" t="str">
        <f>IF($M235="", "", IF(COUNTIF('Extra Locations'!$B$7:$B$3051, $M235)&gt;0, $Q$4, $Q$5))</f>
        <v/>
      </c>
      <c r="I235" s="19"/>
      <c r="J235" s="22" t="str">
        <f t="shared" si="57"/>
        <v/>
      </c>
      <c r="K235" s="19"/>
      <c r="M235" s="22" t="str">
        <f t="shared" si="58"/>
        <v/>
      </c>
      <c r="O235" s="22" t="str">
        <f t="shared" si="59"/>
        <v/>
      </c>
      <c r="P235" s="22" t="str">
        <f t="shared" si="60"/>
        <v/>
      </c>
      <c r="Q235" s="22" t="str">
        <f>IF($M235="", "", IF(COUNTIF($M$11:$M234, $M235)&gt;0, "", IF($H235=$Q$4, "X", "")))</f>
        <v/>
      </c>
      <c r="S235" s="22" t="str">
        <f>IF(OR($O235="", $P235="", $Q235=""), "", MAX($S$10:$S234)+1)</f>
        <v/>
      </c>
      <c r="U235" s="22">
        <v>225</v>
      </c>
      <c r="V235" s="22" t="str">
        <f t="shared" si="61"/>
        <v/>
      </c>
      <c r="W235" s="49" t="str">
        <f t="shared" si="62"/>
        <v/>
      </c>
      <c r="X235" s="53" t="str">
        <f>IF($V235="", "", IF(IFERROR(INDEX('Extra Locations'!$D$7:$D$3051, MATCH($V235, 'Extra Locations'!$B$7:$B$3051, 0)), "")="", "", IFERROR(INDEX('Extra Locations'!$D$7:$D$3051, MATCH($V235, 'Extra Locations'!$B$7:$B$3051, 0)), "")))</f>
        <v/>
      </c>
      <c r="Y235" s="53" t="str">
        <f>IF($V235="", "", IF(IFERROR(INDEX('Extra Locations'!$C$7:$C$3051, MATCH($V235, 'Extra Locations'!$B$7:$B$3051, 0)), "")="", "", IFERROR(INDEX('Extra Locations'!$C$7:$C$3051, MATCH($V235, 'Extra Locations'!$B$7:$B$3051, 0)), "")))</f>
        <v/>
      </c>
      <c r="AA235" s="25" t="str">
        <f>IF('Extra Locations'!$AC231="", "", 'Extra Locations'!$AC231)</f>
        <v>BN13</v>
      </c>
      <c r="AC235" s="22" t="str">
        <f t="shared" si="63"/>
        <v/>
      </c>
      <c r="AE235" s="75" t="e">
        <f t="shared" si="64"/>
        <v>#N/A</v>
      </c>
      <c r="AF235" s="76" t="e">
        <f t="shared" si="65"/>
        <v>#N/A</v>
      </c>
      <c r="AG235" s="75" t="e">
        <f t="shared" si="66"/>
        <v>#N/A</v>
      </c>
      <c r="AH235" s="76" t="e">
        <f t="shared" si="67"/>
        <v>#N/A</v>
      </c>
      <c r="AI235" s="75" t="e">
        <f t="shared" si="68"/>
        <v>#N/A</v>
      </c>
      <c r="AJ235" s="76" t="e">
        <f t="shared" si="69"/>
        <v>#N/A</v>
      </c>
      <c r="AK235" s="75" t="e">
        <f t="shared" si="70"/>
        <v>#N/A</v>
      </c>
      <c r="AL235" s="76" t="e">
        <f t="shared" si="71"/>
        <v>#N/A</v>
      </c>
      <c r="AM235" s="75" t="e">
        <f t="shared" si="72"/>
        <v>#N/A</v>
      </c>
      <c r="AN235" s="76" t="e">
        <f t="shared" si="73"/>
        <v>#N/A</v>
      </c>
      <c r="AO235" s="75" t="e">
        <f t="shared" si="74"/>
        <v>#N/A</v>
      </c>
      <c r="AP235" s="76" t="e">
        <f t="shared" si="75"/>
        <v>#N/A</v>
      </c>
    </row>
    <row r="236" spans="1:42" x14ac:dyDescent="0.25">
      <c r="A236" s="19"/>
      <c r="B236" s="94"/>
      <c r="C236" s="95"/>
      <c r="D236" s="95"/>
      <c r="E236" s="96"/>
      <c r="F236" s="97"/>
      <c r="G236" s="19"/>
      <c r="H236" s="22" t="str">
        <f>IF($M236="", "", IF(COUNTIF('Extra Locations'!$B$7:$B$3051, $M236)&gt;0, $Q$4, $Q$5))</f>
        <v/>
      </c>
      <c r="I236" s="19"/>
      <c r="J236" s="22" t="str">
        <f t="shared" si="57"/>
        <v/>
      </c>
      <c r="K236" s="19"/>
      <c r="M236" s="22" t="str">
        <f t="shared" si="58"/>
        <v/>
      </c>
      <c r="O236" s="22" t="str">
        <f t="shared" si="59"/>
        <v/>
      </c>
      <c r="P236" s="22" t="str">
        <f t="shared" si="60"/>
        <v/>
      </c>
      <c r="Q236" s="22" t="str">
        <f>IF($M236="", "", IF(COUNTIF($M$11:$M235, $M236)&gt;0, "", IF($H236=$Q$4, "X", "")))</f>
        <v/>
      </c>
      <c r="S236" s="22" t="str">
        <f>IF(OR($O236="", $P236="", $Q236=""), "", MAX($S$10:$S235)+1)</f>
        <v/>
      </c>
      <c r="U236" s="22">
        <v>226</v>
      </c>
      <c r="V236" s="22" t="str">
        <f t="shared" si="61"/>
        <v/>
      </c>
      <c r="W236" s="49" t="str">
        <f t="shared" si="62"/>
        <v/>
      </c>
      <c r="X236" s="53" t="str">
        <f>IF($V236="", "", IF(IFERROR(INDEX('Extra Locations'!$D$7:$D$3051, MATCH($V236, 'Extra Locations'!$B$7:$B$3051, 0)), "")="", "", IFERROR(INDEX('Extra Locations'!$D$7:$D$3051, MATCH($V236, 'Extra Locations'!$B$7:$B$3051, 0)), "")))</f>
        <v/>
      </c>
      <c r="Y236" s="53" t="str">
        <f>IF($V236="", "", IF(IFERROR(INDEX('Extra Locations'!$C$7:$C$3051, MATCH($V236, 'Extra Locations'!$B$7:$B$3051, 0)), "")="", "", IFERROR(INDEX('Extra Locations'!$C$7:$C$3051, MATCH($V236, 'Extra Locations'!$B$7:$B$3051, 0)), "")))</f>
        <v/>
      </c>
      <c r="AA236" s="25" t="str">
        <f>IF('Extra Locations'!$AC232="", "", 'Extra Locations'!$AC232)</f>
        <v>BN14</v>
      </c>
      <c r="AC236" s="22" t="str">
        <f t="shared" si="63"/>
        <v/>
      </c>
      <c r="AE236" s="75" t="e">
        <f t="shared" si="64"/>
        <v>#N/A</v>
      </c>
      <c r="AF236" s="76" t="e">
        <f t="shared" si="65"/>
        <v>#N/A</v>
      </c>
      <c r="AG236" s="75" t="e">
        <f t="shared" si="66"/>
        <v>#N/A</v>
      </c>
      <c r="AH236" s="76" t="e">
        <f t="shared" si="67"/>
        <v>#N/A</v>
      </c>
      <c r="AI236" s="75" t="e">
        <f t="shared" si="68"/>
        <v>#N/A</v>
      </c>
      <c r="AJ236" s="76" t="e">
        <f t="shared" si="69"/>
        <v>#N/A</v>
      </c>
      <c r="AK236" s="75" t="e">
        <f t="shared" si="70"/>
        <v>#N/A</v>
      </c>
      <c r="AL236" s="76" t="e">
        <f t="shared" si="71"/>
        <v>#N/A</v>
      </c>
      <c r="AM236" s="75" t="e">
        <f t="shared" si="72"/>
        <v>#N/A</v>
      </c>
      <c r="AN236" s="76" t="e">
        <f t="shared" si="73"/>
        <v>#N/A</v>
      </c>
      <c r="AO236" s="75" t="e">
        <f t="shared" si="74"/>
        <v>#N/A</v>
      </c>
      <c r="AP236" s="76" t="e">
        <f t="shared" si="75"/>
        <v>#N/A</v>
      </c>
    </row>
    <row r="237" spans="1:42" x14ac:dyDescent="0.25">
      <c r="A237" s="19"/>
      <c r="B237" s="94"/>
      <c r="C237" s="95"/>
      <c r="D237" s="95"/>
      <c r="E237" s="96"/>
      <c r="F237" s="97"/>
      <c r="G237" s="19"/>
      <c r="H237" s="22" t="str">
        <f>IF($M237="", "", IF(COUNTIF('Extra Locations'!$B$7:$B$3051, $M237)&gt;0, $Q$4, $Q$5))</f>
        <v/>
      </c>
      <c r="I237" s="19"/>
      <c r="J237" s="22" t="str">
        <f t="shared" si="57"/>
        <v/>
      </c>
      <c r="K237" s="19"/>
      <c r="M237" s="22" t="str">
        <f t="shared" si="58"/>
        <v/>
      </c>
      <c r="O237" s="22" t="str">
        <f t="shared" si="59"/>
        <v/>
      </c>
      <c r="P237" s="22" t="str">
        <f t="shared" si="60"/>
        <v/>
      </c>
      <c r="Q237" s="22" t="str">
        <f>IF($M237="", "", IF(COUNTIF($M$11:$M236, $M237)&gt;0, "", IF($H237=$Q$4, "X", "")))</f>
        <v/>
      </c>
      <c r="S237" s="22" t="str">
        <f>IF(OR($O237="", $P237="", $Q237=""), "", MAX($S$10:$S236)+1)</f>
        <v/>
      </c>
      <c r="U237" s="22">
        <v>227</v>
      </c>
      <c r="V237" s="22" t="str">
        <f t="shared" si="61"/>
        <v/>
      </c>
      <c r="W237" s="49" t="str">
        <f t="shared" si="62"/>
        <v/>
      </c>
      <c r="X237" s="53" t="str">
        <f>IF($V237="", "", IF(IFERROR(INDEX('Extra Locations'!$D$7:$D$3051, MATCH($V237, 'Extra Locations'!$B$7:$B$3051, 0)), "")="", "", IFERROR(INDEX('Extra Locations'!$D$7:$D$3051, MATCH($V237, 'Extra Locations'!$B$7:$B$3051, 0)), "")))</f>
        <v/>
      </c>
      <c r="Y237" s="53" t="str">
        <f>IF($V237="", "", IF(IFERROR(INDEX('Extra Locations'!$C$7:$C$3051, MATCH($V237, 'Extra Locations'!$B$7:$B$3051, 0)), "")="", "", IFERROR(INDEX('Extra Locations'!$C$7:$C$3051, MATCH($V237, 'Extra Locations'!$B$7:$B$3051, 0)), "")))</f>
        <v/>
      </c>
      <c r="AA237" s="25" t="str">
        <f>IF('Extra Locations'!$AC233="", "", 'Extra Locations'!$AC233)</f>
        <v>BN15</v>
      </c>
      <c r="AC237" s="22" t="str">
        <f t="shared" si="63"/>
        <v/>
      </c>
      <c r="AE237" s="75" t="e">
        <f t="shared" si="64"/>
        <v>#N/A</v>
      </c>
      <c r="AF237" s="76" t="e">
        <f t="shared" si="65"/>
        <v>#N/A</v>
      </c>
      <c r="AG237" s="75" t="e">
        <f t="shared" si="66"/>
        <v>#N/A</v>
      </c>
      <c r="AH237" s="76" t="e">
        <f t="shared" si="67"/>
        <v>#N/A</v>
      </c>
      <c r="AI237" s="75" t="e">
        <f t="shared" si="68"/>
        <v>#N/A</v>
      </c>
      <c r="AJ237" s="76" t="e">
        <f t="shared" si="69"/>
        <v>#N/A</v>
      </c>
      <c r="AK237" s="75" t="e">
        <f t="shared" si="70"/>
        <v>#N/A</v>
      </c>
      <c r="AL237" s="76" t="e">
        <f t="shared" si="71"/>
        <v>#N/A</v>
      </c>
      <c r="AM237" s="75" t="e">
        <f t="shared" si="72"/>
        <v>#N/A</v>
      </c>
      <c r="AN237" s="76" t="e">
        <f t="shared" si="73"/>
        <v>#N/A</v>
      </c>
      <c r="AO237" s="75" t="e">
        <f t="shared" si="74"/>
        <v>#N/A</v>
      </c>
      <c r="AP237" s="76" t="e">
        <f t="shared" si="75"/>
        <v>#N/A</v>
      </c>
    </row>
    <row r="238" spans="1:42" x14ac:dyDescent="0.25">
      <c r="A238" s="19"/>
      <c r="B238" s="94"/>
      <c r="C238" s="95"/>
      <c r="D238" s="95"/>
      <c r="E238" s="96"/>
      <c r="F238" s="97"/>
      <c r="G238" s="19"/>
      <c r="H238" s="22" t="str">
        <f>IF($M238="", "", IF(COUNTIF('Extra Locations'!$B$7:$B$3051, $M238)&gt;0, $Q$4, $Q$5))</f>
        <v/>
      </c>
      <c r="I238" s="19"/>
      <c r="J238" s="22" t="str">
        <f t="shared" si="57"/>
        <v/>
      </c>
      <c r="K238" s="19"/>
      <c r="M238" s="22" t="str">
        <f t="shared" si="58"/>
        <v/>
      </c>
      <c r="O238" s="22" t="str">
        <f t="shared" si="59"/>
        <v/>
      </c>
      <c r="P238" s="22" t="str">
        <f t="shared" si="60"/>
        <v/>
      </c>
      <c r="Q238" s="22" t="str">
        <f>IF($M238="", "", IF(COUNTIF($M$11:$M237, $M238)&gt;0, "", IF($H238=$Q$4, "X", "")))</f>
        <v/>
      </c>
      <c r="S238" s="22" t="str">
        <f>IF(OR($O238="", $P238="", $Q238=""), "", MAX($S$10:$S237)+1)</f>
        <v/>
      </c>
      <c r="U238" s="22">
        <v>228</v>
      </c>
      <c r="V238" s="22" t="str">
        <f t="shared" si="61"/>
        <v/>
      </c>
      <c r="W238" s="49" t="str">
        <f t="shared" si="62"/>
        <v/>
      </c>
      <c r="X238" s="53" t="str">
        <f>IF($V238="", "", IF(IFERROR(INDEX('Extra Locations'!$D$7:$D$3051, MATCH($V238, 'Extra Locations'!$B$7:$B$3051, 0)), "")="", "", IFERROR(INDEX('Extra Locations'!$D$7:$D$3051, MATCH($V238, 'Extra Locations'!$B$7:$B$3051, 0)), "")))</f>
        <v/>
      </c>
      <c r="Y238" s="53" t="str">
        <f>IF($V238="", "", IF(IFERROR(INDEX('Extra Locations'!$C$7:$C$3051, MATCH($V238, 'Extra Locations'!$B$7:$B$3051, 0)), "")="", "", IFERROR(INDEX('Extra Locations'!$C$7:$C$3051, MATCH($V238, 'Extra Locations'!$B$7:$B$3051, 0)), "")))</f>
        <v/>
      </c>
      <c r="AA238" s="25" t="str">
        <f>IF('Extra Locations'!$AC234="", "", 'Extra Locations'!$AC234)</f>
        <v>BN16</v>
      </c>
      <c r="AC238" s="22" t="str">
        <f t="shared" si="63"/>
        <v/>
      </c>
      <c r="AE238" s="75" t="e">
        <f t="shared" si="64"/>
        <v>#N/A</v>
      </c>
      <c r="AF238" s="76" t="e">
        <f t="shared" si="65"/>
        <v>#N/A</v>
      </c>
      <c r="AG238" s="75" t="e">
        <f t="shared" si="66"/>
        <v>#N/A</v>
      </c>
      <c r="AH238" s="76" t="e">
        <f t="shared" si="67"/>
        <v>#N/A</v>
      </c>
      <c r="AI238" s="75" t="e">
        <f t="shared" si="68"/>
        <v>#N/A</v>
      </c>
      <c r="AJ238" s="76" t="e">
        <f t="shared" si="69"/>
        <v>#N/A</v>
      </c>
      <c r="AK238" s="75" t="e">
        <f t="shared" si="70"/>
        <v>#N/A</v>
      </c>
      <c r="AL238" s="76" t="e">
        <f t="shared" si="71"/>
        <v>#N/A</v>
      </c>
      <c r="AM238" s="75" t="e">
        <f t="shared" si="72"/>
        <v>#N/A</v>
      </c>
      <c r="AN238" s="76" t="e">
        <f t="shared" si="73"/>
        <v>#N/A</v>
      </c>
      <c r="AO238" s="75" t="e">
        <f t="shared" si="74"/>
        <v>#N/A</v>
      </c>
      <c r="AP238" s="76" t="e">
        <f t="shared" si="75"/>
        <v>#N/A</v>
      </c>
    </row>
    <row r="239" spans="1:42" x14ac:dyDescent="0.25">
      <c r="A239" s="19"/>
      <c r="B239" s="94"/>
      <c r="C239" s="95"/>
      <c r="D239" s="95"/>
      <c r="E239" s="96"/>
      <c r="F239" s="97"/>
      <c r="G239" s="19"/>
      <c r="H239" s="22" t="str">
        <f>IF($M239="", "", IF(COUNTIF('Extra Locations'!$B$7:$B$3051, $M239)&gt;0, $Q$4, $Q$5))</f>
        <v/>
      </c>
      <c r="I239" s="19"/>
      <c r="J239" s="22" t="str">
        <f t="shared" si="57"/>
        <v/>
      </c>
      <c r="K239" s="19"/>
      <c r="M239" s="22" t="str">
        <f t="shared" si="58"/>
        <v/>
      </c>
      <c r="O239" s="22" t="str">
        <f t="shared" si="59"/>
        <v/>
      </c>
      <c r="P239" s="22" t="str">
        <f t="shared" si="60"/>
        <v/>
      </c>
      <c r="Q239" s="22" t="str">
        <f>IF($M239="", "", IF(COUNTIF($M$11:$M238, $M239)&gt;0, "", IF($H239=$Q$4, "X", "")))</f>
        <v/>
      </c>
      <c r="S239" s="22" t="str">
        <f>IF(OR($O239="", $P239="", $Q239=""), "", MAX($S$10:$S238)+1)</f>
        <v/>
      </c>
      <c r="U239" s="22">
        <v>229</v>
      </c>
      <c r="V239" s="22" t="str">
        <f t="shared" si="61"/>
        <v/>
      </c>
      <c r="W239" s="49" t="str">
        <f t="shared" si="62"/>
        <v/>
      </c>
      <c r="X239" s="53" t="str">
        <f>IF($V239="", "", IF(IFERROR(INDEX('Extra Locations'!$D$7:$D$3051, MATCH($V239, 'Extra Locations'!$B$7:$B$3051, 0)), "")="", "", IFERROR(INDEX('Extra Locations'!$D$7:$D$3051, MATCH($V239, 'Extra Locations'!$B$7:$B$3051, 0)), "")))</f>
        <v/>
      </c>
      <c r="Y239" s="53" t="str">
        <f>IF($V239="", "", IF(IFERROR(INDEX('Extra Locations'!$C$7:$C$3051, MATCH($V239, 'Extra Locations'!$B$7:$B$3051, 0)), "")="", "", IFERROR(INDEX('Extra Locations'!$C$7:$C$3051, MATCH($V239, 'Extra Locations'!$B$7:$B$3051, 0)), "")))</f>
        <v/>
      </c>
      <c r="AA239" s="25" t="str">
        <f>IF('Extra Locations'!$AC235="", "", 'Extra Locations'!$AC235)</f>
        <v>BN17</v>
      </c>
      <c r="AC239" s="22" t="str">
        <f t="shared" si="63"/>
        <v/>
      </c>
      <c r="AE239" s="75" t="e">
        <f t="shared" si="64"/>
        <v>#N/A</v>
      </c>
      <c r="AF239" s="76" t="e">
        <f t="shared" si="65"/>
        <v>#N/A</v>
      </c>
      <c r="AG239" s="75" t="e">
        <f t="shared" si="66"/>
        <v>#N/A</v>
      </c>
      <c r="AH239" s="76" t="e">
        <f t="shared" si="67"/>
        <v>#N/A</v>
      </c>
      <c r="AI239" s="75" t="e">
        <f t="shared" si="68"/>
        <v>#N/A</v>
      </c>
      <c r="AJ239" s="76" t="e">
        <f t="shared" si="69"/>
        <v>#N/A</v>
      </c>
      <c r="AK239" s="75" t="e">
        <f t="shared" si="70"/>
        <v>#N/A</v>
      </c>
      <c r="AL239" s="76" t="e">
        <f t="shared" si="71"/>
        <v>#N/A</v>
      </c>
      <c r="AM239" s="75" t="e">
        <f t="shared" si="72"/>
        <v>#N/A</v>
      </c>
      <c r="AN239" s="76" t="e">
        <f t="shared" si="73"/>
        <v>#N/A</v>
      </c>
      <c r="AO239" s="75" t="e">
        <f t="shared" si="74"/>
        <v>#N/A</v>
      </c>
      <c r="AP239" s="76" t="e">
        <f t="shared" si="75"/>
        <v>#N/A</v>
      </c>
    </row>
    <row r="240" spans="1:42" x14ac:dyDescent="0.25">
      <c r="A240" s="19"/>
      <c r="B240" s="94"/>
      <c r="C240" s="95"/>
      <c r="D240" s="95"/>
      <c r="E240" s="96"/>
      <c r="F240" s="97"/>
      <c r="G240" s="19"/>
      <c r="H240" s="22" t="str">
        <f>IF($M240="", "", IF(COUNTIF('Extra Locations'!$B$7:$B$3051, $M240)&gt;0, $Q$4, $Q$5))</f>
        <v/>
      </c>
      <c r="I240" s="19"/>
      <c r="J240" s="22" t="str">
        <f t="shared" si="57"/>
        <v/>
      </c>
      <c r="K240" s="19"/>
      <c r="M240" s="22" t="str">
        <f t="shared" si="58"/>
        <v/>
      </c>
      <c r="O240" s="22" t="str">
        <f t="shared" si="59"/>
        <v/>
      </c>
      <c r="P240" s="22" t="str">
        <f t="shared" si="60"/>
        <v/>
      </c>
      <c r="Q240" s="22" t="str">
        <f>IF($M240="", "", IF(COUNTIF($M$11:$M239, $M240)&gt;0, "", IF($H240=$Q$4, "X", "")))</f>
        <v/>
      </c>
      <c r="S240" s="22" t="str">
        <f>IF(OR($O240="", $P240="", $Q240=""), "", MAX($S$10:$S239)+1)</f>
        <v/>
      </c>
      <c r="U240" s="22">
        <v>230</v>
      </c>
      <c r="V240" s="22" t="str">
        <f t="shared" si="61"/>
        <v/>
      </c>
      <c r="W240" s="49" t="str">
        <f t="shared" si="62"/>
        <v/>
      </c>
      <c r="X240" s="53" t="str">
        <f>IF($V240="", "", IF(IFERROR(INDEX('Extra Locations'!$D$7:$D$3051, MATCH($V240, 'Extra Locations'!$B$7:$B$3051, 0)), "")="", "", IFERROR(INDEX('Extra Locations'!$D$7:$D$3051, MATCH($V240, 'Extra Locations'!$B$7:$B$3051, 0)), "")))</f>
        <v/>
      </c>
      <c r="Y240" s="53" t="str">
        <f>IF($V240="", "", IF(IFERROR(INDEX('Extra Locations'!$C$7:$C$3051, MATCH($V240, 'Extra Locations'!$B$7:$B$3051, 0)), "")="", "", IFERROR(INDEX('Extra Locations'!$C$7:$C$3051, MATCH($V240, 'Extra Locations'!$B$7:$B$3051, 0)), "")))</f>
        <v/>
      </c>
      <c r="AA240" s="25" t="str">
        <f>IF('Extra Locations'!$AC236="", "", 'Extra Locations'!$AC236)</f>
        <v>BN18</v>
      </c>
      <c r="AC240" s="22" t="str">
        <f t="shared" si="63"/>
        <v/>
      </c>
      <c r="AE240" s="75" t="e">
        <f t="shared" si="64"/>
        <v>#N/A</v>
      </c>
      <c r="AF240" s="76" t="e">
        <f t="shared" si="65"/>
        <v>#N/A</v>
      </c>
      <c r="AG240" s="75" t="e">
        <f t="shared" si="66"/>
        <v>#N/A</v>
      </c>
      <c r="AH240" s="76" t="e">
        <f t="shared" si="67"/>
        <v>#N/A</v>
      </c>
      <c r="AI240" s="75" t="e">
        <f t="shared" si="68"/>
        <v>#N/A</v>
      </c>
      <c r="AJ240" s="76" t="e">
        <f t="shared" si="69"/>
        <v>#N/A</v>
      </c>
      <c r="AK240" s="75" t="e">
        <f t="shared" si="70"/>
        <v>#N/A</v>
      </c>
      <c r="AL240" s="76" t="e">
        <f t="shared" si="71"/>
        <v>#N/A</v>
      </c>
      <c r="AM240" s="75" t="e">
        <f t="shared" si="72"/>
        <v>#N/A</v>
      </c>
      <c r="AN240" s="76" t="e">
        <f t="shared" si="73"/>
        <v>#N/A</v>
      </c>
      <c r="AO240" s="75" t="e">
        <f t="shared" si="74"/>
        <v>#N/A</v>
      </c>
      <c r="AP240" s="76" t="e">
        <f t="shared" si="75"/>
        <v>#N/A</v>
      </c>
    </row>
    <row r="241" spans="1:42" x14ac:dyDescent="0.25">
      <c r="A241" s="19"/>
      <c r="B241" s="94"/>
      <c r="C241" s="95"/>
      <c r="D241" s="95"/>
      <c r="E241" s="96"/>
      <c r="F241" s="97"/>
      <c r="G241" s="19"/>
      <c r="H241" s="22" t="str">
        <f>IF($M241="", "", IF(COUNTIF('Extra Locations'!$B$7:$B$3051, $M241)&gt;0, $Q$4, $Q$5))</f>
        <v/>
      </c>
      <c r="I241" s="19"/>
      <c r="J241" s="22" t="str">
        <f t="shared" si="57"/>
        <v/>
      </c>
      <c r="K241" s="19"/>
      <c r="M241" s="22" t="str">
        <f t="shared" si="58"/>
        <v/>
      </c>
      <c r="O241" s="22" t="str">
        <f t="shared" si="59"/>
        <v/>
      </c>
      <c r="P241" s="22" t="str">
        <f t="shared" si="60"/>
        <v/>
      </c>
      <c r="Q241" s="22" t="str">
        <f>IF($M241="", "", IF(COUNTIF($M$11:$M240, $M241)&gt;0, "", IF($H241=$Q$4, "X", "")))</f>
        <v/>
      </c>
      <c r="S241" s="22" t="str">
        <f>IF(OR($O241="", $P241="", $Q241=""), "", MAX($S$10:$S240)+1)</f>
        <v/>
      </c>
      <c r="U241" s="22">
        <v>231</v>
      </c>
      <c r="V241" s="22" t="str">
        <f t="shared" si="61"/>
        <v/>
      </c>
      <c r="W241" s="49" t="str">
        <f t="shared" si="62"/>
        <v/>
      </c>
      <c r="X241" s="53" t="str">
        <f>IF($V241="", "", IF(IFERROR(INDEX('Extra Locations'!$D$7:$D$3051, MATCH($V241, 'Extra Locations'!$B$7:$B$3051, 0)), "")="", "", IFERROR(INDEX('Extra Locations'!$D$7:$D$3051, MATCH($V241, 'Extra Locations'!$B$7:$B$3051, 0)), "")))</f>
        <v/>
      </c>
      <c r="Y241" s="53" t="str">
        <f>IF($V241="", "", IF(IFERROR(INDEX('Extra Locations'!$C$7:$C$3051, MATCH($V241, 'Extra Locations'!$B$7:$B$3051, 0)), "")="", "", IFERROR(INDEX('Extra Locations'!$C$7:$C$3051, MATCH($V241, 'Extra Locations'!$B$7:$B$3051, 0)), "")))</f>
        <v/>
      </c>
      <c r="AA241" s="25" t="str">
        <f>IF('Extra Locations'!$AC237="", "", 'Extra Locations'!$AC237)</f>
        <v>BN2</v>
      </c>
      <c r="AC241" s="22" t="str">
        <f t="shared" si="63"/>
        <v/>
      </c>
      <c r="AE241" s="75" t="e">
        <f t="shared" si="64"/>
        <v>#N/A</v>
      </c>
      <c r="AF241" s="76" t="e">
        <f t="shared" si="65"/>
        <v>#N/A</v>
      </c>
      <c r="AG241" s="75" t="e">
        <f t="shared" si="66"/>
        <v>#N/A</v>
      </c>
      <c r="AH241" s="76" t="e">
        <f t="shared" si="67"/>
        <v>#N/A</v>
      </c>
      <c r="AI241" s="75" t="e">
        <f t="shared" si="68"/>
        <v>#N/A</v>
      </c>
      <c r="AJ241" s="76" t="e">
        <f t="shared" si="69"/>
        <v>#N/A</v>
      </c>
      <c r="AK241" s="75" t="e">
        <f t="shared" si="70"/>
        <v>#N/A</v>
      </c>
      <c r="AL241" s="76" t="e">
        <f t="shared" si="71"/>
        <v>#N/A</v>
      </c>
      <c r="AM241" s="75" t="e">
        <f t="shared" si="72"/>
        <v>#N/A</v>
      </c>
      <c r="AN241" s="76" t="e">
        <f t="shared" si="73"/>
        <v>#N/A</v>
      </c>
      <c r="AO241" s="75" t="e">
        <f t="shared" si="74"/>
        <v>#N/A</v>
      </c>
      <c r="AP241" s="76" t="e">
        <f t="shared" si="75"/>
        <v>#N/A</v>
      </c>
    </row>
    <row r="242" spans="1:42" x14ac:dyDescent="0.25">
      <c r="A242" s="19"/>
      <c r="B242" s="94"/>
      <c r="C242" s="95"/>
      <c r="D242" s="95"/>
      <c r="E242" s="96"/>
      <c r="F242" s="97"/>
      <c r="G242" s="19"/>
      <c r="H242" s="22" t="str">
        <f>IF($M242="", "", IF(COUNTIF('Extra Locations'!$B$7:$B$3051, $M242)&gt;0, $Q$4, $Q$5))</f>
        <v/>
      </c>
      <c r="I242" s="19"/>
      <c r="J242" s="22" t="str">
        <f t="shared" si="57"/>
        <v/>
      </c>
      <c r="K242" s="19"/>
      <c r="M242" s="22" t="str">
        <f t="shared" si="58"/>
        <v/>
      </c>
      <c r="O242" s="22" t="str">
        <f t="shared" si="59"/>
        <v/>
      </c>
      <c r="P242" s="22" t="str">
        <f t="shared" si="60"/>
        <v/>
      </c>
      <c r="Q242" s="22" t="str">
        <f>IF($M242="", "", IF(COUNTIF($M$11:$M241, $M242)&gt;0, "", IF($H242=$Q$4, "X", "")))</f>
        <v/>
      </c>
      <c r="S242" s="22" t="str">
        <f>IF(OR($O242="", $P242="", $Q242=""), "", MAX($S$10:$S241)+1)</f>
        <v/>
      </c>
      <c r="U242" s="22">
        <v>232</v>
      </c>
      <c r="V242" s="22" t="str">
        <f t="shared" si="61"/>
        <v/>
      </c>
      <c r="W242" s="49" t="str">
        <f t="shared" si="62"/>
        <v/>
      </c>
      <c r="X242" s="53" t="str">
        <f>IF($V242="", "", IF(IFERROR(INDEX('Extra Locations'!$D$7:$D$3051, MATCH($V242, 'Extra Locations'!$B$7:$B$3051, 0)), "")="", "", IFERROR(INDEX('Extra Locations'!$D$7:$D$3051, MATCH($V242, 'Extra Locations'!$B$7:$B$3051, 0)), "")))</f>
        <v/>
      </c>
      <c r="Y242" s="53" t="str">
        <f>IF($V242="", "", IF(IFERROR(INDEX('Extra Locations'!$C$7:$C$3051, MATCH($V242, 'Extra Locations'!$B$7:$B$3051, 0)), "")="", "", IFERROR(INDEX('Extra Locations'!$C$7:$C$3051, MATCH($V242, 'Extra Locations'!$B$7:$B$3051, 0)), "")))</f>
        <v/>
      </c>
      <c r="AA242" s="25" t="str">
        <f>IF('Extra Locations'!$AC238="", "", 'Extra Locations'!$AC238)</f>
        <v>BN20</v>
      </c>
      <c r="AC242" s="22" t="str">
        <f t="shared" si="63"/>
        <v/>
      </c>
      <c r="AE242" s="75" t="e">
        <f t="shared" si="64"/>
        <v>#N/A</v>
      </c>
      <c r="AF242" s="76" t="e">
        <f t="shared" si="65"/>
        <v>#N/A</v>
      </c>
      <c r="AG242" s="75" t="e">
        <f t="shared" si="66"/>
        <v>#N/A</v>
      </c>
      <c r="AH242" s="76" t="e">
        <f t="shared" si="67"/>
        <v>#N/A</v>
      </c>
      <c r="AI242" s="75" t="e">
        <f t="shared" si="68"/>
        <v>#N/A</v>
      </c>
      <c r="AJ242" s="76" t="e">
        <f t="shared" si="69"/>
        <v>#N/A</v>
      </c>
      <c r="AK242" s="75" t="e">
        <f t="shared" si="70"/>
        <v>#N/A</v>
      </c>
      <c r="AL242" s="76" t="e">
        <f t="shared" si="71"/>
        <v>#N/A</v>
      </c>
      <c r="AM242" s="75" t="e">
        <f t="shared" si="72"/>
        <v>#N/A</v>
      </c>
      <c r="AN242" s="76" t="e">
        <f t="shared" si="73"/>
        <v>#N/A</v>
      </c>
      <c r="AO242" s="75" t="e">
        <f t="shared" si="74"/>
        <v>#N/A</v>
      </c>
      <c r="AP242" s="76" t="e">
        <f t="shared" si="75"/>
        <v>#N/A</v>
      </c>
    </row>
    <row r="243" spans="1:42" x14ac:dyDescent="0.25">
      <c r="A243" s="19"/>
      <c r="B243" s="94"/>
      <c r="C243" s="95"/>
      <c r="D243" s="95"/>
      <c r="E243" s="96"/>
      <c r="F243" s="97"/>
      <c r="G243" s="19"/>
      <c r="H243" s="22" t="str">
        <f>IF($M243="", "", IF(COUNTIF('Extra Locations'!$B$7:$B$3051, $M243)&gt;0, $Q$4, $Q$5))</f>
        <v/>
      </c>
      <c r="I243" s="19"/>
      <c r="J243" s="22" t="str">
        <f t="shared" si="57"/>
        <v/>
      </c>
      <c r="K243" s="19"/>
      <c r="M243" s="22" t="str">
        <f t="shared" si="58"/>
        <v/>
      </c>
      <c r="O243" s="22" t="str">
        <f t="shared" si="59"/>
        <v/>
      </c>
      <c r="P243" s="22" t="str">
        <f t="shared" si="60"/>
        <v/>
      </c>
      <c r="Q243" s="22" t="str">
        <f>IF($M243="", "", IF(COUNTIF($M$11:$M242, $M243)&gt;0, "", IF($H243=$Q$4, "X", "")))</f>
        <v/>
      </c>
      <c r="S243" s="22" t="str">
        <f>IF(OR($O243="", $P243="", $Q243=""), "", MAX($S$10:$S242)+1)</f>
        <v/>
      </c>
      <c r="U243" s="22">
        <v>233</v>
      </c>
      <c r="V243" s="22" t="str">
        <f t="shared" si="61"/>
        <v/>
      </c>
      <c r="W243" s="49" t="str">
        <f t="shared" si="62"/>
        <v/>
      </c>
      <c r="X243" s="53" t="str">
        <f>IF($V243="", "", IF(IFERROR(INDEX('Extra Locations'!$D$7:$D$3051, MATCH($V243, 'Extra Locations'!$B$7:$B$3051, 0)), "")="", "", IFERROR(INDEX('Extra Locations'!$D$7:$D$3051, MATCH($V243, 'Extra Locations'!$B$7:$B$3051, 0)), "")))</f>
        <v/>
      </c>
      <c r="Y243" s="53" t="str">
        <f>IF($V243="", "", IF(IFERROR(INDEX('Extra Locations'!$C$7:$C$3051, MATCH($V243, 'Extra Locations'!$B$7:$B$3051, 0)), "")="", "", IFERROR(INDEX('Extra Locations'!$C$7:$C$3051, MATCH($V243, 'Extra Locations'!$B$7:$B$3051, 0)), "")))</f>
        <v/>
      </c>
      <c r="AA243" s="25" t="str">
        <f>IF('Extra Locations'!$AC239="", "", 'Extra Locations'!$AC239)</f>
        <v>BN21</v>
      </c>
      <c r="AC243" s="22" t="str">
        <f t="shared" si="63"/>
        <v/>
      </c>
      <c r="AE243" s="75" t="e">
        <f t="shared" si="64"/>
        <v>#N/A</v>
      </c>
      <c r="AF243" s="76" t="e">
        <f t="shared" si="65"/>
        <v>#N/A</v>
      </c>
      <c r="AG243" s="75" t="e">
        <f t="shared" si="66"/>
        <v>#N/A</v>
      </c>
      <c r="AH243" s="76" t="e">
        <f t="shared" si="67"/>
        <v>#N/A</v>
      </c>
      <c r="AI243" s="75" t="e">
        <f t="shared" si="68"/>
        <v>#N/A</v>
      </c>
      <c r="AJ243" s="76" t="e">
        <f t="shared" si="69"/>
        <v>#N/A</v>
      </c>
      <c r="AK243" s="75" t="e">
        <f t="shared" si="70"/>
        <v>#N/A</v>
      </c>
      <c r="AL243" s="76" t="e">
        <f t="shared" si="71"/>
        <v>#N/A</v>
      </c>
      <c r="AM243" s="75" t="e">
        <f t="shared" si="72"/>
        <v>#N/A</v>
      </c>
      <c r="AN243" s="76" t="e">
        <f t="shared" si="73"/>
        <v>#N/A</v>
      </c>
      <c r="AO243" s="75" t="e">
        <f t="shared" si="74"/>
        <v>#N/A</v>
      </c>
      <c r="AP243" s="76" t="e">
        <f t="shared" si="75"/>
        <v>#N/A</v>
      </c>
    </row>
    <row r="244" spans="1:42" x14ac:dyDescent="0.25">
      <c r="A244" s="19"/>
      <c r="B244" s="94"/>
      <c r="C244" s="95"/>
      <c r="D244" s="95"/>
      <c r="E244" s="96"/>
      <c r="F244" s="97"/>
      <c r="G244" s="19"/>
      <c r="H244" s="22" t="str">
        <f>IF($M244="", "", IF(COUNTIF('Extra Locations'!$B$7:$B$3051, $M244)&gt;0, $Q$4, $Q$5))</f>
        <v/>
      </c>
      <c r="I244" s="19"/>
      <c r="J244" s="22" t="str">
        <f t="shared" si="57"/>
        <v/>
      </c>
      <c r="K244" s="19"/>
      <c r="M244" s="22" t="str">
        <f t="shared" si="58"/>
        <v/>
      </c>
      <c r="O244" s="22" t="str">
        <f t="shared" si="59"/>
        <v/>
      </c>
      <c r="P244" s="22" t="str">
        <f t="shared" si="60"/>
        <v/>
      </c>
      <c r="Q244" s="22" t="str">
        <f>IF($M244="", "", IF(COUNTIF($M$11:$M243, $M244)&gt;0, "", IF($H244=$Q$4, "X", "")))</f>
        <v/>
      </c>
      <c r="S244" s="22" t="str">
        <f>IF(OR($O244="", $P244="", $Q244=""), "", MAX($S$10:$S243)+1)</f>
        <v/>
      </c>
      <c r="U244" s="22">
        <v>234</v>
      </c>
      <c r="V244" s="22" t="str">
        <f t="shared" si="61"/>
        <v/>
      </c>
      <c r="W244" s="49" t="str">
        <f t="shared" si="62"/>
        <v/>
      </c>
      <c r="X244" s="53" t="str">
        <f>IF($V244="", "", IF(IFERROR(INDEX('Extra Locations'!$D$7:$D$3051, MATCH($V244, 'Extra Locations'!$B$7:$B$3051, 0)), "")="", "", IFERROR(INDEX('Extra Locations'!$D$7:$D$3051, MATCH($V244, 'Extra Locations'!$B$7:$B$3051, 0)), "")))</f>
        <v/>
      </c>
      <c r="Y244" s="53" t="str">
        <f>IF($V244="", "", IF(IFERROR(INDEX('Extra Locations'!$C$7:$C$3051, MATCH($V244, 'Extra Locations'!$B$7:$B$3051, 0)), "")="", "", IFERROR(INDEX('Extra Locations'!$C$7:$C$3051, MATCH($V244, 'Extra Locations'!$B$7:$B$3051, 0)), "")))</f>
        <v/>
      </c>
      <c r="AA244" s="25" t="str">
        <f>IF('Extra Locations'!$AC240="", "", 'Extra Locations'!$AC240)</f>
        <v>BN22</v>
      </c>
      <c r="AC244" s="22" t="str">
        <f t="shared" si="63"/>
        <v/>
      </c>
      <c r="AE244" s="75" t="e">
        <f t="shared" si="64"/>
        <v>#N/A</v>
      </c>
      <c r="AF244" s="76" t="e">
        <f t="shared" si="65"/>
        <v>#N/A</v>
      </c>
      <c r="AG244" s="75" t="e">
        <f t="shared" si="66"/>
        <v>#N/A</v>
      </c>
      <c r="AH244" s="76" t="e">
        <f t="shared" si="67"/>
        <v>#N/A</v>
      </c>
      <c r="AI244" s="75" t="e">
        <f t="shared" si="68"/>
        <v>#N/A</v>
      </c>
      <c r="AJ244" s="76" t="e">
        <f t="shared" si="69"/>
        <v>#N/A</v>
      </c>
      <c r="AK244" s="75" t="e">
        <f t="shared" si="70"/>
        <v>#N/A</v>
      </c>
      <c r="AL244" s="76" t="e">
        <f t="shared" si="71"/>
        <v>#N/A</v>
      </c>
      <c r="AM244" s="75" t="e">
        <f t="shared" si="72"/>
        <v>#N/A</v>
      </c>
      <c r="AN244" s="76" t="e">
        <f t="shared" si="73"/>
        <v>#N/A</v>
      </c>
      <c r="AO244" s="75" t="e">
        <f t="shared" si="74"/>
        <v>#N/A</v>
      </c>
      <c r="AP244" s="76" t="e">
        <f t="shared" si="75"/>
        <v>#N/A</v>
      </c>
    </row>
    <row r="245" spans="1:42" x14ac:dyDescent="0.25">
      <c r="A245" s="19"/>
      <c r="B245" s="94"/>
      <c r="C245" s="95"/>
      <c r="D245" s="95"/>
      <c r="E245" s="96"/>
      <c r="F245" s="97"/>
      <c r="G245" s="19"/>
      <c r="H245" s="22" t="str">
        <f>IF($M245="", "", IF(COUNTIF('Extra Locations'!$B$7:$B$3051, $M245)&gt;0, $Q$4, $Q$5))</f>
        <v/>
      </c>
      <c r="I245" s="19"/>
      <c r="J245" s="22" t="str">
        <f t="shared" si="57"/>
        <v/>
      </c>
      <c r="K245" s="19"/>
      <c r="M245" s="22" t="str">
        <f t="shared" si="58"/>
        <v/>
      </c>
      <c r="O245" s="22" t="str">
        <f t="shared" si="59"/>
        <v/>
      </c>
      <c r="P245" s="22" t="str">
        <f t="shared" si="60"/>
        <v/>
      </c>
      <c r="Q245" s="22" t="str">
        <f>IF($M245="", "", IF(COUNTIF($M$11:$M244, $M245)&gt;0, "", IF($H245=$Q$4, "X", "")))</f>
        <v/>
      </c>
      <c r="S245" s="22" t="str">
        <f>IF(OR($O245="", $P245="", $Q245=""), "", MAX($S$10:$S244)+1)</f>
        <v/>
      </c>
      <c r="U245" s="22">
        <v>235</v>
      </c>
      <c r="V245" s="22" t="str">
        <f t="shared" si="61"/>
        <v/>
      </c>
      <c r="W245" s="49" t="str">
        <f t="shared" si="62"/>
        <v/>
      </c>
      <c r="X245" s="53" t="str">
        <f>IF($V245="", "", IF(IFERROR(INDEX('Extra Locations'!$D$7:$D$3051, MATCH($V245, 'Extra Locations'!$B$7:$B$3051, 0)), "")="", "", IFERROR(INDEX('Extra Locations'!$D$7:$D$3051, MATCH($V245, 'Extra Locations'!$B$7:$B$3051, 0)), "")))</f>
        <v/>
      </c>
      <c r="Y245" s="53" t="str">
        <f>IF($V245="", "", IF(IFERROR(INDEX('Extra Locations'!$C$7:$C$3051, MATCH($V245, 'Extra Locations'!$B$7:$B$3051, 0)), "")="", "", IFERROR(INDEX('Extra Locations'!$C$7:$C$3051, MATCH($V245, 'Extra Locations'!$B$7:$B$3051, 0)), "")))</f>
        <v/>
      </c>
      <c r="AA245" s="25" t="str">
        <f>IF('Extra Locations'!$AC241="", "", 'Extra Locations'!$AC241)</f>
        <v>BN23</v>
      </c>
      <c r="AC245" s="22" t="str">
        <f t="shared" si="63"/>
        <v/>
      </c>
      <c r="AE245" s="75" t="e">
        <f t="shared" si="64"/>
        <v>#N/A</v>
      </c>
      <c r="AF245" s="76" t="e">
        <f t="shared" si="65"/>
        <v>#N/A</v>
      </c>
      <c r="AG245" s="75" t="e">
        <f t="shared" si="66"/>
        <v>#N/A</v>
      </c>
      <c r="AH245" s="76" t="e">
        <f t="shared" si="67"/>
        <v>#N/A</v>
      </c>
      <c r="AI245" s="75" t="e">
        <f t="shared" si="68"/>
        <v>#N/A</v>
      </c>
      <c r="AJ245" s="76" t="e">
        <f t="shared" si="69"/>
        <v>#N/A</v>
      </c>
      <c r="AK245" s="75" t="e">
        <f t="shared" si="70"/>
        <v>#N/A</v>
      </c>
      <c r="AL245" s="76" t="e">
        <f t="shared" si="71"/>
        <v>#N/A</v>
      </c>
      <c r="AM245" s="75" t="e">
        <f t="shared" si="72"/>
        <v>#N/A</v>
      </c>
      <c r="AN245" s="76" t="e">
        <f t="shared" si="73"/>
        <v>#N/A</v>
      </c>
      <c r="AO245" s="75" t="e">
        <f t="shared" si="74"/>
        <v>#N/A</v>
      </c>
      <c r="AP245" s="76" t="e">
        <f t="shared" si="75"/>
        <v>#N/A</v>
      </c>
    </row>
    <row r="246" spans="1:42" x14ac:dyDescent="0.25">
      <c r="A246" s="19"/>
      <c r="B246" s="94"/>
      <c r="C246" s="95"/>
      <c r="D246" s="95"/>
      <c r="E246" s="96"/>
      <c r="F246" s="97"/>
      <c r="G246" s="19"/>
      <c r="H246" s="22" t="str">
        <f>IF($M246="", "", IF(COUNTIF('Extra Locations'!$B$7:$B$3051, $M246)&gt;0, $Q$4, $Q$5))</f>
        <v/>
      </c>
      <c r="I246" s="19"/>
      <c r="J246" s="22" t="str">
        <f t="shared" si="57"/>
        <v/>
      </c>
      <c r="K246" s="19"/>
      <c r="M246" s="22" t="str">
        <f t="shared" si="58"/>
        <v/>
      </c>
      <c r="O246" s="22" t="str">
        <f t="shared" si="59"/>
        <v/>
      </c>
      <c r="P246" s="22" t="str">
        <f t="shared" si="60"/>
        <v/>
      </c>
      <c r="Q246" s="22" t="str">
        <f>IF($M246="", "", IF(COUNTIF($M$11:$M245, $M246)&gt;0, "", IF($H246=$Q$4, "X", "")))</f>
        <v/>
      </c>
      <c r="S246" s="22" t="str">
        <f>IF(OR($O246="", $P246="", $Q246=""), "", MAX($S$10:$S245)+1)</f>
        <v/>
      </c>
      <c r="U246" s="22">
        <v>236</v>
      </c>
      <c r="V246" s="22" t="str">
        <f t="shared" si="61"/>
        <v/>
      </c>
      <c r="W246" s="49" t="str">
        <f t="shared" si="62"/>
        <v/>
      </c>
      <c r="X246" s="53" t="str">
        <f>IF($V246="", "", IF(IFERROR(INDEX('Extra Locations'!$D$7:$D$3051, MATCH($V246, 'Extra Locations'!$B$7:$B$3051, 0)), "")="", "", IFERROR(INDEX('Extra Locations'!$D$7:$D$3051, MATCH($V246, 'Extra Locations'!$B$7:$B$3051, 0)), "")))</f>
        <v/>
      </c>
      <c r="Y246" s="53" t="str">
        <f>IF($V246="", "", IF(IFERROR(INDEX('Extra Locations'!$C$7:$C$3051, MATCH($V246, 'Extra Locations'!$B$7:$B$3051, 0)), "")="", "", IFERROR(INDEX('Extra Locations'!$C$7:$C$3051, MATCH($V246, 'Extra Locations'!$B$7:$B$3051, 0)), "")))</f>
        <v/>
      </c>
      <c r="AA246" s="25" t="str">
        <f>IF('Extra Locations'!$AC242="", "", 'Extra Locations'!$AC242)</f>
        <v>BN24</v>
      </c>
      <c r="AC246" s="22" t="str">
        <f t="shared" si="63"/>
        <v/>
      </c>
      <c r="AE246" s="75" t="e">
        <f t="shared" si="64"/>
        <v>#N/A</v>
      </c>
      <c r="AF246" s="76" t="e">
        <f t="shared" si="65"/>
        <v>#N/A</v>
      </c>
      <c r="AG246" s="75" t="e">
        <f t="shared" si="66"/>
        <v>#N/A</v>
      </c>
      <c r="AH246" s="76" t="e">
        <f t="shared" si="67"/>
        <v>#N/A</v>
      </c>
      <c r="AI246" s="75" t="e">
        <f t="shared" si="68"/>
        <v>#N/A</v>
      </c>
      <c r="AJ246" s="76" t="e">
        <f t="shared" si="69"/>
        <v>#N/A</v>
      </c>
      <c r="AK246" s="75" t="e">
        <f t="shared" si="70"/>
        <v>#N/A</v>
      </c>
      <c r="AL246" s="76" t="e">
        <f t="shared" si="71"/>
        <v>#N/A</v>
      </c>
      <c r="AM246" s="75" t="e">
        <f t="shared" si="72"/>
        <v>#N/A</v>
      </c>
      <c r="AN246" s="76" t="e">
        <f t="shared" si="73"/>
        <v>#N/A</v>
      </c>
      <c r="AO246" s="75" t="e">
        <f t="shared" si="74"/>
        <v>#N/A</v>
      </c>
      <c r="AP246" s="76" t="e">
        <f t="shared" si="75"/>
        <v>#N/A</v>
      </c>
    </row>
    <row r="247" spans="1:42" x14ac:dyDescent="0.25">
      <c r="A247" s="19"/>
      <c r="B247" s="94"/>
      <c r="C247" s="95"/>
      <c r="D247" s="95"/>
      <c r="E247" s="96"/>
      <c r="F247" s="97"/>
      <c r="G247" s="19"/>
      <c r="H247" s="22" t="str">
        <f>IF($M247="", "", IF(COUNTIF('Extra Locations'!$B$7:$B$3051, $M247)&gt;0, $Q$4, $Q$5))</f>
        <v/>
      </c>
      <c r="I247" s="19"/>
      <c r="J247" s="22" t="str">
        <f t="shared" si="57"/>
        <v/>
      </c>
      <c r="K247" s="19"/>
      <c r="M247" s="22" t="str">
        <f t="shared" si="58"/>
        <v/>
      </c>
      <c r="O247" s="22" t="str">
        <f t="shared" si="59"/>
        <v/>
      </c>
      <c r="P247" s="22" t="str">
        <f t="shared" si="60"/>
        <v/>
      </c>
      <c r="Q247" s="22" t="str">
        <f>IF($M247="", "", IF(COUNTIF($M$11:$M246, $M247)&gt;0, "", IF($H247=$Q$4, "X", "")))</f>
        <v/>
      </c>
      <c r="S247" s="22" t="str">
        <f>IF(OR($O247="", $P247="", $Q247=""), "", MAX($S$10:$S246)+1)</f>
        <v/>
      </c>
      <c r="U247" s="22">
        <v>237</v>
      </c>
      <c r="V247" s="22" t="str">
        <f t="shared" si="61"/>
        <v/>
      </c>
      <c r="W247" s="49" t="str">
        <f t="shared" si="62"/>
        <v/>
      </c>
      <c r="X247" s="53" t="str">
        <f>IF($V247="", "", IF(IFERROR(INDEX('Extra Locations'!$D$7:$D$3051, MATCH($V247, 'Extra Locations'!$B$7:$B$3051, 0)), "")="", "", IFERROR(INDEX('Extra Locations'!$D$7:$D$3051, MATCH($V247, 'Extra Locations'!$B$7:$B$3051, 0)), "")))</f>
        <v/>
      </c>
      <c r="Y247" s="53" t="str">
        <f>IF($V247="", "", IF(IFERROR(INDEX('Extra Locations'!$C$7:$C$3051, MATCH($V247, 'Extra Locations'!$B$7:$B$3051, 0)), "")="", "", IFERROR(INDEX('Extra Locations'!$C$7:$C$3051, MATCH($V247, 'Extra Locations'!$B$7:$B$3051, 0)), "")))</f>
        <v/>
      </c>
      <c r="AA247" s="25" t="str">
        <f>IF('Extra Locations'!$AC243="", "", 'Extra Locations'!$AC243)</f>
        <v>BN25</v>
      </c>
      <c r="AC247" s="22" t="str">
        <f t="shared" si="63"/>
        <v/>
      </c>
      <c r="AE247" s="75" t="e">
        <f t="shared" si="64"/>
        <v>#N/A</v>
      </c>
      <c r="AF247" s="76" t="e">
        <f t="shared" si="65"/>
        <v>#N/A</v>
      </c>
      <c r="AG247" s="75" t="e">
        <f t="shared" si="66"/>
        <v>#N/A</v>
      </c>
      <c r="AH247" s="76" t="e">
        <f t="shared" si="67"/>
        <v>#N/A</v>
      </c>
      <c r="AI247" s="75" t="e">
        <f t="shared" si="68"/>
        <v>#N/A</v>
      </c>
      <c r="AJ247" s="76" t="e">
        <f t="shared" si="69"/>
        <v>#N/A</v>
      </c>
      <c r="AK247" s="75" t="e">
        <f t="shared" si="70"/>
        <v>#N/A</v>
      </c>
      <c r="AL247" s="76" t="e">
        <f t="shared" si="71"/>
        <v>#N/A</v>
      </c>
      <c r="AM247" s="75" t="e">
        <f t="shared" si="72"/>
        <v>#N/A</v>
      </c>
      <c r="AN247" s="76" t="e">
        <f t="shared" si="73"/>
        <v>#N/A</v>
      </c>
      <c r="AO247" s="75" t="e">
        <f t="shared" si="74"/>
        <v>#N/A</v>
      </c>
      <c r="AP247" s="76" t="e">
        <f t="shared" si="75"/>
        <v>#N/A</v>
      </c>
    </row>
    <row r="248" spans="1:42" x14ac:dyDescent="0.25">
      <c r="A248" s="19"/>
      <c r="B248" s="94"/>
      <c r="C248" s="95"/>
      <c r="D248" s="95"/>
      <c r="E248" s="96"/>
      <c r="F248" s="97"/>
      <c r="G248" s="19"/>
      <c r="H248" s="22" t="str">
        <f>IF($M248="", "", IF(COUNTIF('Extra Locations'!$B$7:$B$3051, $M248)&gt;0, $Q$4, $Q$5))</f>
        <v/>
      </c>
      <c r="I248" s="19"/>
      <c r="J248" s="22" t="str">
        <f t="shared" si="57"/>
        <v/>
      </c>
      <c r="K248" s="19"/>
      <c r="M248" s="22" t="str">
        <f t="shared" si="58"/>
        <v/>
      </c>
      <c r="O248" s="22" t="str">
        <f t="shared" si="59"/>
        <v/>
      </c>
      <c r="P248" s="22" t="str">
        <f t="shared" si="60"/>
        <v/>
      </c>
      <c r="Q248" s="22" t="str">
        <f>IF($M248="", "", IF(COUNTIF($M$11:$M247, $M248)&gt;0, "", IF($H248=$Q$4, "X", "")))</f>
        <v/>
      </c>
      <c r="S248" s="22" t="str">
        <f>IF(OR($O248="", $P248="", $Q248=""), "", MAX($S$10:$S247)+1)</f>
        <v/>
      </c>
      <c r="U248" s="22">
        <v>238</v>
      </c>
      <c r="V248" s="22" t="str">
        <f t="shared" si="61"/>
        <v/>
      </c>
      <c r="W248" s="49" t="str">
        <f t="shared" si="62"/>
        <v/>
      </c>
      <c r="X248" s="53" t="str">
        <f>IF($V248="", "", IF(IFERROR(INDEX('Extra Locations'!$D$7:$D$3051, MATCH($V248, 'Extra Locations'!$B$7:$B$3051, 0)), "")="", "", IFERROR(INDEX('Extra Locations'!$D$7:$D$3051, MATCH($V248, 'Extra Locations'!$B$7:$B$3051, 0)), "")))</f>
        <v/>
      </c>
      <c r="Y248" s="53" t="str">
        <f>IF($V248="", "", IF(IFERROR(INDEX('Extra Locations'!$C$7:$C$3051, MATCH($V248, 'Extra Locations'!$B$7:$B$3051, 0)), "")="", "", IFERROR(INDEX('Extra Locations'!$C$7:$C$3051, MATCH($V248, 'Extra Locations'!$B$7:$B$3051, 0)), "")))</f>
        <v/>
      </c>
      <c r="AA248" s="25" t="str">
        <f>IF('Extra Locations'!$AC244="", "", 'Extra Locations'!$AC244)</f>
        <v>BN26</v>
      </c>
      <c r="AC248" s="22" t="str">
        <f t="shared" si="63"/>
        <v/>
      </c>
      <c r="AE248" s="75" t="e">
        <f t="shared" si="64"/>
        <v>#N/A</v>
      </c>
      <c r="AF248" s="76" t="e">
        <f t="shared" si="65"/>
        <v>#N/A</v>
      </c>
      <c r="AG248" s="75" t="e">
        <f t="shared" si="66"/>
        <v>#N/A</v>
      </c>
      <c r="AH248" s="76" t="e">
        <f t="shared" si="67"/>
        <v>#N/A</v>
      </c>
      <c r="AI248" s="75" t="e">
        <f t="shared" si="68"/>
        <v>#N/A</v>
      </c>
      <c r="AJ248" s="76" t="e">
        <f t="shared" si="69"/>
        <v>#N/A</v>
      </c>
      <c r="AK248" s="75" t="e">
        <f t="shared" si="70"/>
        <v>#N/A</v>
      </c>
      <c r="AL248" s="76" t="e">
        <f t="shared" si="71"/>
        <v>#N/A</v>
      </c>
      <c r="AM248" s="75" t="e">
        <f t="shared" si="72"/>
        <v>#N/A</v>
      </c>
      <c r="AN248" s="76" t="e">
        <f t="shared" si="73"/>
        <v>#N/A</v>
      </c>
      <c r="AO248" s="75" t="e">
        <f t="shared" si="74"/>
        <v>#N/A</v>
      </c>
      <c r="AP248" s="76" t="e">
        <f t="shared" si="75"/>
        <v>#N/A</v>
      </c>
    </row>
    <row r="249" spans="1:42" x14ac:dyDescent="0.25">
      <c r="A249" s="19"/>
      <c r="B249" s="94"/>
      <c r="C249" s="95"/>
      <c r="D249" s="95"/>
      <c r="E249" s="96"/>
      <c r="F249" s="97"/>
      <c r="G249" s="19"/>
      <c r="H249" s="22" t="str">
        <f>IF($M249="", "", IF(COUNTIF('Extra Locations'!$B$7:$B$3051, $M249)&gt;0, $Q$4, $Q$5))</f>
        <v/>
      </c>
      <c r="I249" s="19"/>
      <c r="J249" s="22" t="str">
        <f t="shared" si="57"/>
        <v/>
      </c>
      <c r="K249" s="19"/>
      <c r="M249" s="22" t="str">
        <f t="shared" si="58"/>
        <v/>
      </c>
      <c r="O249" s="22" t="str">
        <f t="shared" si="59"/>
        <v/>
      </c>
      <c r="P249" s="22" t="str">
        <f t="shared" si="60"/>
        <v/>
      </c>
      <c r="Q249" s="22" t="str">
        <f>IF($M249="", "", IF(COUNTIF($M$11:$M248, $M249)&gt;0, "", IF($H249=$Q$4, "X", "")))</f>
        <v/>
      </c>
      <c r="S249" s="22" t="str">
        <f>IF(OR($O249="", $P249="", $Q249=""), "", MAX($S$10:$S248)+1)</f>
        <v/>
      </c>
      <c r="U249" s="22">
        <v>239</v>
      </c>
      <c r="V249" s="22" t="str">
        <f t="shared" si="61"/>
        <v/>
      </c>
      <c r="W249" s="49" t="str">
        <f t="shared" si="62"/>
        <v/>
      </c>
      <c r="X249" s="53" t="str">
        <f>IF($V249="", "", IF(IFERROR(INDEX('Extra Locations'!$D$7:$D$3051, MATCH($V249, 'Extra Locations'!$B$7:$B$3051, 0)), "")="", "", IFERROR(INDEX('Extra Locations'!$D$7:$D$3051, MATCH($V249, 'Extra Locations'!$B$7:$B$3051, 0)), "")))</f>
        <v/>
      </c>
      <c r="Y249" s="53" t="str">
        <f>IF($V249="", "", IF(IFERROR(INDEX('Extra Locations'!$C$7:$C$3051, MATCH($V249, 'Extra Locations'!$B$7:$B$3051, 0)), "")="", "", IFERROR(INDEX('Extra Locations'!$C$7:$C$3051, MATCH($V249, 'Extra Locations'!$B$7:$B$3051, 0)), "")))</f>
        <v/>
      </c>
      <c r="AA249" s="25" t="str">
        <f>IF('Extra Locations'!$AC245="", "", 'Extra Locations'!$AC245)</f>
        <v>BN27</v>
      </c>
      <c r="AC249" s="22" t="str">
        <f t="shared" si="63"/>
        <v/>
      </c>
      <c r="AE249" s="75" t="e">
        <f t="shared" si="64"/>
        <v>#N/A</v>
      </c>
      <c r="AF249" s="76" t="e">
        <f t="shared" si="65"/>
        <v>#N/A</v>
      </c>
      <c r="AG249" s="75" t="e">
        <f t="shared" si="66"/>
        <v>#N/A</v>
      </c>
      <c r="AH249" s="76" t="e">
        <f t="shared" si="67"/>
        <v>#N/A</v>
      </c>
      <c r="AI249" s="75" t="e">
        <f t="shared" si="68"/>
        <v>#N/A</v>
      </c>
      <c r="AJ249" s="76" t="e">
        <f t="shared" si="69"/>
        <v>#N/A</v>
      </c>
      <c r="AK249" s="75" t="e">
        <f t="shared" si="70"/>
        <v>#N/A</v>
      </c>
      <c r="AL249" s="76" t="e">
        <f t="shared" si="71"/>
        <v>#N/A</v>
      </c>
      <c r="AM249" s="75" t="e">
        <f t="shared" si="72"/>
        <v>#N/A</v>
      </c>
      <c r="AN249" s="76" t="e">
        <f t="shared" si="73"/>
        <v>#N/A</v>
      </c>
      <c r="AO249" s="75" t="e">
        <f t="shared" si="74"/>
        <v>#N/A</v>
      </c>
      <c r="AP249" s="76" t="e">
        <f t="shared" si="75"/>
        <v>#N/A</v>
      </c>
    </row>
    <row r="250" spans="1:42" x14ac:dyDescent="0.25">
      <c r="A250" s="19"/>
      <c r="B250" s="94"/>
      <c r="C250" s="95"/>
      <c r="D250" s="95"/>
      <c r="E250" s="96"/>
      <c r="F250" s="97"/>
      <c r="G250" s="19"/>
      <c r="H250" s="22" t="str">
        <f>IF($M250="", "", IF(COUNTIF('Extra Locations'!$B$7:$B$3051, $M250)&gt;0, $Q$4, $Q$5))</f>
        <v/>
      </c>
      <c r="I250" s="19"/>
      <c r="J250" s="22" t="str">
        <f t="shared" si="57"/>
        <v/>
      </c>
      <c r="K250" s="19"/>
      <c r="M250" s="22" t="str">
        <f t="shared" si="58"/>
        <v/>
      </c>
      <c r="O250" s="22" t="str">
        <f t="shared" si="59"/>
        <v/>
      </c>
      <c r="P250" s="22" t="str">
        <f t="shared" si="60"/>
        <v/>
      </c>
      <c r="Q250" s="22" t="str">
        <f>IF($M250="", "", IF(COUNTIF($M$11:$M249, $M250)&gt;0, "", IF($H250=$Q$4, "X", "")))</f>
        <v/>
      </c>
      <c r="S250" s="22" t="str">
        <f>IF(OR($O250="", $P250="", $Q250=""), "", MAX($S$10:$S249)+1)</f>
        <v/>
      </c>
      <c r="U250" s="22">
        <v>240</v>
      </c>
      <c r="V250" s="22" t="str">
        <f t="shared" si="61"/>
        <v/>
      </c>
      <c r="W250" s="49" t="str">
        <f t="shared" si="62"/>
        <v/>
      </c>
      <c r="X250" s="53" t="str">
        <f>IF($V250="", "", IF(IFERROR(INDEX('Extra Locations'!$D$7:$D$3051, MATCH($V250, 'Extra Locations'!$B$7:$B$3051, 0)), "")="", "", IFERROR(INDEX('Extra Locations'!$D$7:$D$3051, MATCH($V250, 'Extra Locations'!$B$7:$B$3051, 0)), "")))</f>
        <v/>
      </c>
      <c r="Y250" s="53" t="str">
        <f>IF($V250="", "", IF(IFERROR(INDEX('Extra Locations'!$C$7:$C$3051, MATCH($V250, 'Extra Locations'!$B$7:$B$3051, 0)), "")="", "", IFERROR(INDEX('Extra Locations'!$C$7:$C$3051, MATCH($V250, 'Extra Locations'!$B$7:$B$3051, 0)), "")))</f>
        <v/>
      </c>
      <c r="AA250" s="25" t="str">
        <f>IF('Extra Locations'!$AC246="", "", 'Extra Locations'!$AC246)</f>
        <v>BN3</v>
      </c>
      <c r="AC250" s="22" t="str">
        <f t="shared" si="63"/>
        <v/>
      </c>
      <c r="AE250" s="75" t="e">
        <f t="shared" si="64"/>
        <v>#N/A</v>
      </c>
      <c r="AF250" s="76" t="e">
        <f t="shared" si="65"/>
        <v>#N/A</v>
      </c>
      <c r="AG250" s="75" t="e">
        <f t="shared" si="66"/>
        <v>#N/A</v>
      </c>
      <c r="AH250" s="76" t="e">
        <f t="shared" si="67"/>
        <v>#N/A</v>
      </c>
      <c r="AI250" s="75" t="e">
        <f t="shared" si="68"/>
        <v>#N/A</v>
      </c>
      <c r="AJ250" s="76" t="e">
        <f t="shared" si="69"/>
        <v>#N/A</v>
      </c>
      <c r="AK250" s="75" t="e">
        <f t="shared" si="70"/>
        <v>#N/A</v>
      </c>
      <c r="AL250" s="76" t="e">
        <f t="shared" si="71"/>
        <v>#N/A</v>
      </c>
      <c r="AM250" s="75" t="e">
        <f t="shared" si="72"/>
        <v>#N/A</v>
      </c>
      <c r="AN250" s="76" t="e">
        <f t="shared" si="73"/>
        <v>#N/A</v>
      </c>
      <c r="AO250" s="75" t="e">
        <f t="shared" si="74"/>
        <v>#N/A</v>
      </c>
      <c r="AP250" s="76" t="e">
        <f t="shared" si="75"/>
        <v>#N/A</v>
      </c>
    </row>
    <row r="251" spans="1:42" x14ac:dyDescent="0.25">
      <c r="A251" s="19"/>
      <c r="B251" s="94"/>
      <c r="C251" s="95"/>
      <c r="D251" s="95"/>
      <c r="E251" s="96"/>
      <c r="F251" s="97"/>
      <c r="G251" s="19"/>
      <c r="H251" s="22" t="str">
        <f>IF($M251="", "", IF(COUNTIF('Extra Locations'!$B$7:$B$3051, $M251)&gt;0, $Q$4, $Q$5))</f>
        <v/>
      </c>
      <c r="I251" s="19"/>
      <c r="J251" s="22" t="str">
        <f t="shared" si="57"/>
        <v/>
      </c>
      <c r="K251" s="19"/>
      <c r="M251" s="22" t="str">
        <f t="shared" si="58"/>
        <v/>
      </c>
      <c r="O251" s="22" t="str">
        <f t="shared" si="59"/>
        <v/>
      </c>
      <c r="P251" s="22" t="str">
        <f t="shared" si="60"/>
        <v/>
      </c>
      <c r="Q251" s="22" t="str">
        <f>IF($M251="", "", IF(COUNTIF($M$11:$M250, $M251)&gt;0, "", IF($H251=$Q$4, "X", "")))</f>
        <v/>
      </c>
      <c r="S251" s="22" t="str">
        <f>IF(OR($O251="", $P251="", $Q251=""), "", MAX($S$10:$S250)+1)</f>
        <v/>
      </c>
      <c r="U251" s="22">
        <v>241</v>
      </c>
      <c r="V251" s="22" t="str">
        <f t="shared" si="61"/>
        <v/>
      </c>
      <c r="W251" s="49" t="str">
        <f t="shared" si="62"/>
        <v/>
      </c>
      <c r="X251" s="53" t="str">
        <f>IF($V251="", "", IF(IFERROR(INDEX('Extra Locations'!$D$7:$D$3051, MATCH($V251, 'Extra Locations'!$B$7:$B$3051, 0)), "")="", "", IFERROR(INDEX('Extra Locations'!$D$7:$D$3051, MATCH($V251, 'Extra Locations'!$B$7:$B$3051, 0)), "")))</f>
        <v/>
      </c>
      <c r="Y251" s="53" t="str">
        <f>IF($V251="", "", IF(IFERROR(INDEX('Extra Locations'!$C$7:$C$3051, MATCH($V251, 'Extra Locations'!$B$7:$B$3051, 0)), "")="", "", IFERROR(INDEX('Extra Locations'!$C$7:$C$3051, MATCH($V251, 'Extra Locations'!$B$7:$B$3051, 0)), "")))</f>
        <v/>
      </c>
      <c r="AA251" s="25" t="str">
        <f>IF('Extra Locations'!$AC247="", "", 'Extra Locations'!$AC247)</f>
        <v>BN41</v>
      </c>
      <c r="AC251" s="22" t="str">
        <f t="shared" si="63"/>
        <v/>
      </c>
      <c r="AE251" s="75" t="e">
        <f t="shared" si="64"/>
        <v>#N/A</v>
      </c>
      <c r="AF251" s="76" t="e">
        <f t="shared" si="65"/>
        <v>#N/A</v>
      </c>
      <c r="AG251" s="75" t="e">
        <f t="shared" si="66"/>
        <v>#N/A</v>
      </c>
      <c r="AH251" s="76" t="e">
        <f t="shared" si="67"/>
        <v>#N/A</v>
      </c>
      <c r="AI251" s="75" t="e">
        <f t="shared" si="68"/>
        <v>#N/A</v>
      </c>
      <c r="AJ251" s="76" t="e">
        <f t="shared" si="69"/>
        <v>#N/A</v>
      </c>
      <c r="AK251" s="75" t="e">
        <f t="shared" si="70"/>
        <v>#N/A</v>
      </c>
      <c r="AL251" s="76" t="e">
        <f t="shared" si="71"/>
        <v>#N/A</v>
      </c>
      <c r="AM251" s="75" t="e">
        <f t="shared" si="72"/>
        <v>#N/A</v>
      </c>
      <c r="AN251" s="76" t="e">
        <f t="shared" si="73"/>
        <v>#N/A</v>
      </c>
      <c r="AO251" s="75" t="e">
        <f t="shared" si="74"/>
        <v>#N/A</v>
      </c>
      <c r="AP251" s="76" t="e">
        <f t="shared" si="75"/>
        <v>#N/A</v>
      </c>
    </row>
    <row r="252" spans="1:42" x14ac:dyDescent="0.25">
      <c r="A252" s="19"/>
      <c r="B252" s="94"/>
      <c r="C252" s="95"/>
      <c r="D252" s="95"/>
      <c r="E252" s="96"/>
      <c r="F252" s="97"/>
      <c r="G252" s="19"/>
      <c r="H252" s="22" t="str">
        <f>IF($M252="", "", IF(COUNTIF('Extra Locations'!$B$7:$B$3051, $M252)&gt;0, $Q$4, $Q$5))</f>
        <v/>
      </c>
      <c r="I252" s="19"/>
      <c r="J252" s="22" t="str">
        <f t="shared" si="57"/>
        <v/>
      </c>
      <c r="K252" s="19"/>
      <c r="M252" s="22" t="str">
        <f t="shared" si="58"/>
        <v/>
      </c>
      <c r="O252" s="22" t="str">
        <f t="shared" si="59"/>
        <v/>
      </c>
      <c r="P252" s="22" t="str">
        <f t="shared" si="60"/>
        <v/>
      </c>
      <c r="Q252" s="22" t="str">
        <f>IF($M252="", "", IF(COUNTIF($M$11:$M251, $M252)&gt;0, "", IF($H252=$Q$4, "X", "")))</f>
        <v/>
      </c>
      <c r="S252" s="22" t="str">
        <f>IF(OR($O252="", $P252="", $Q252=""), "", MAX($S$10:$S251)+1)</f>
        <v/>
      </c>
      <c r="U252" s="22">
        <v>242</v>
      </c>
      <c r="V252" s="22" t="str">
        <f t="shared" si="61"/>
        <v/>
      </c>
      <c r="W252" s="49" t="str">
        <f t="shared" si="62"/>
        <v/>
      </c>
      <c r="X252" s="53" t="str">
        <f>IF($V252="", "", IF(IFERROR(INDEX('Extra Locations'!$D$7:$D$3051, MATCH($V252, 'Extra Locations'!$B$7:$B$3051, 0)), "")="", "", IFERROR(INDEX('Extra Locations'!$D$7:$D$3051, MATCH($V252, 'Extra Locations'!$B$7:$B$3051, 0)), "")))</f>
        <v/>
      </c>
      <c r="Y252" s="53" t="str">
        <f>IF($V252="", "", IF(IFERROR(INDEX('Extra Locations'!$C$7:$C$3051, MATCH($V252, 'Extra Locations'!$B$7:$B$3051, 0)), "")="", "", IFERROR(INDEX('Extra Locations'!$C$7:$C$3051, MATCH($V252, 'Extra Locations'!$B$7:$B$3051, 0)), "")))</f>
        <v/>
      </c>
      <c r="AA252" s="25" t="str">
        <f>IF('Extra Locations'!$AC248="", "", 'Extra Locations'!$AC248)</f>
        <v>BN42</v>
      </c>
      <c r="AC252" s="22" t="str">
        <f t="shared" si="63"/>
        <v/>
      </c>
      <c r="AE252" s="75" t="e">
        <f t="shared" si="64"/>
        <v>#N/A</v>
      </c>
      <c r="AF252" s="76" t="e">
        <f t="shared" si="65"/>
        <v>#N/A</v>
      </c>
      <c r="AG252" s="75" t="e">
        <f t="shared" si="66"/>
        <v>#N/A</v>
      </c>
      <c r="AH252" s="76" t="e">
        <f t="shared" si="67"/>
        <v>#N/A</v>
      </c>
      <c r="AI252" s="75" t="e">
        <f t="shared" si="68"/>
        <v>#N/A</v>
      </c>
      <c r="AJ252" s="76" t="e">
        <f t="shared" si="69"/>
        <v>#N/A</v>
      </c>
      <c r="AK252" s="75" t="e">
        <f t="shared" si="70"/>
        <v>#N/A</v>
      </c>
      <c r="AL252" s="76" t="e">
        <f t="shared" si="71"/>
        <v>#N/A</v>
      </c>
      <c r="AM252" s="75" t="e">
        <f t="shared" si="72"/>
        <v>#N/A</v>
      </c>
      <c r="AN252" s="76" t="e">
        <f t="shared" si="73"/>
        <v>#N/A</v>
      </c>
      <c r="AO252" s="75" t="e">
        <f t="shared" si="74"/>
        <v>#N/A</v>
      </c>
      <c r="AP252" s="76" t="e">
        <f t="shared" si="75"/>
        <v>#N/A</v>
      </c>
    </row>
    <row r="253" spans="1:42" x14ac:dyDescent="0.25">
      <c r="A253" s="19"/>
      <c r="B253" s="94"/>
      <c r="C253" s="95"/>
      <c r="D253" s="95"/>
      <c r="E253" s="96"/>
      <c r="F253" s="97"/>
      <c r="G253" s="19"/>
      <c r="H253" s="22" t="str">
        <f>IF($M253="", "", IF(COUNTIF('Extra Locations'!$B$7:$B$3051, $M253)&gt;0, $Q$4, $Q$5))</f>
        <v/>
      </c>
      <c r="I253" s="19"/>
      <c r="J253" s="22" t="str">
        <f t="shared" si="57"/>
        <v/>
      </c>
      <c r="K253" s="19"/>
      <c r="M253" s="22" t="str">
        <f t="shared" si="58"/>
        <v/>
      </c>
      <c r="O253" s="22" t="str">
        <f t="shared" si="59"/>
        <v/>
      </c>
      <c r="P253" s="22" t="str">
        <f t="shared" si="60"/>
        <v/>
      </c>
      <c r="Q253" s="22" t="str">
        <f>IF($M253="", "", IF(COUNTIF($M$11:$M252, $M253)&gt;0, "", IF($H253=$Q$4, "X", "")))</f>
        <v/>
      </c>
      <c r="S253" s="22" t="str">
        <f>IF(OR($O253="", $P253="", $Q253=""), "", MAX($S$10:$S252)+1)</f>
        <v/>
      </c>
      <c r="U253" s="22">
        <v>243</v>
      </c>
      <c r="V253" s="22" t="str">
        <f t="shared" si="61"/>
        <v/>
      </c>
      <c r="W253" s="49" t="str">
        <f t="shared" si="62"/>
        <v/>
      </c>
      <c r="X253" s="53" t="str">
        <f>IF($V253="", "", IF(IFERROR(INDEX('Extra Locations'!$D$7:$D$3051, MATCH($V253, 'Extra Locations'!$B$7:$B$3051, 0)), "")="", "", IFERROR(INDEX('Extra Locations'!$D$7:$D$3051, MATCH($V253, 'Extra Locations'!$B$7:$B$3051, 0)), "")))</f>
        <v/>
      </c>
      <c r="Y253" s="53" t="str">
        <f>IF($V253="", "", IF(IFERROR(INDEX('Extra Locations'!$C$7:$C$3051, MATCH($V253, 'Extra Locations'!$B$7:$B$3051, 0)), "")="", "", IFERROR(INDEX('Extra Locations'!$C$7:$C$3051, MATCH($V253, 'Extra Locations'!$B$7:$B$3051, 0)), "")))</f>
        <v/>
      </c>
      <c r="AA253" s="25" t="str">
        <f>IF('Extra Locations'!$AC249="", "", 'Extra Locations'!$AC249)</f>
        <v>BN43</v>
      </c>
      <c r="AC253" s="22" t="str">
        <f t="shared" si="63"/>
        <v/>
      </c>
      <c r="AE253" s="75" t="e">
        <f t="shared" si="64"/>
        <v>#N/A</v>
      </c>
      <c r="AF253" s="76" t="e">
        <f t="shared" si="65"/>
        <v>#N/A</v>
      </c>
      <c r="AG253" s="75" t="e">
        <f t="shared" si="66"/>
        <v>#N/A</v>
      </c>
      <c r="AH253" s="76" t="e">
        <f t="shared" si="67"/>
        <v>#N/A</v>
      </c>
      <c r="AI253" s="75" t="e">
        <f t="shared" si="68"/>
        <v>#N/A</v>
      </c>
      <c r="AJ253" s="76" t="e">
        <f t="shared" si="69"/>
        <v>#N/A</v>
      </c>
      <c r="AK253" s="75" t="e">
        <f t="shared" si="70"/>
        <v>#N/A</v>
      </c>
      <c r="AL253" s="76" t="e">
        <f t="shared" si="71"/>
        <v>#N/A</v>
      </c>
      <c r="AM253" s="75" t="e">
        <f t="shared" si="72"/>
        <v>#N/A</v>
      </c>
      <c r="AN253" s="76" t="e">
        <f t="shared" si="73"/>
        <v>#N/A</v>
      </c>
      <c r="AO253" s="75" t="e">
        <f t="shared" si="74"/>
        <v>#N/A</v>
      </c>
      <c r="AP253" s="76" t="e">
        <f t="shared" si="75"/>
        <v>#N/A</v>
      </c>
    </row>
    <row r="254" spans="1:42" x14ac:dyDescent="0.25">
      <c r="A254" s="19"/>
      <c r="B254" s="94"/>
      <c r="C254" s="95"/>
      <c r="D254" s="95"/>
      <c r="E254" s="96"/>
      <c r="F254" s="97"/>
      <c r="G254" s="19"/>
      <c r="H254" s="22" t="str">
        <f>IF($M254="", "", IF(COUNTIF('Extra Locations'!$B$7:$B$3051, $M254)&gt;0, $Q$4, $Q$5))</f>
        <v/>
      </c>
      <c r="I254" s="19"/>
      <c r="J254" s="22" t="str">
        <f t="shared" si="57"/>
        <v/>
      </c>
      <c r="K254" s="19"/>
      <c r="M254" s="22" t="str">
        <f t="shared" si="58"/>
        <v/>
      </c>
      <c r="O254" s="22" t="str">
        <f t="shared" si="59"/>
        <v/>
      </c>
      <c r="P254" s="22" t="str">
        <f t="shared" si="60"/>
        <v/>
      </c>
      <c r="Q254" s="22" t="str">
        <f>IF($M254="", "", IF(COUNTIF($M$11:$M253, $M254)&gt;0, "", IF($H254=$Q$4, "X", "")))</f>
        <v/>
      </c>
      <c r="S254" s="22" t="str">
        <f>IF(OR($O254="", $P254="", $Q254=""), "", MAX($S$10:$S253)+1)</f>
        <v/>
      </c>
      <c r="U254" s="22">
        <v>244</v>
      </c>
      <c r="V254" s="22" t="str">
        <f t="shared" si="61"/>
        <v/>
      </c>
      <c r="W254" s="49" t="str">
        <f t="shared" si="62"/>
        <v/>
      </c>
      <c r="X254" s="53" t="str">
        <f>IF($V254="", "", IF(IFERROR(INDEX('Extra Locations'!$D$7:$D$3051, MATCH($V254, 'Extra Locations'!$B$7:$B$3051, 0)), "")="", "", IFERROR(INDEX('Extra Locations'!$D$7:$D$3051, MATCH($V254, 'Extra Locations'!$B$7:$B$3051, 0)), "")))</f>
        <v/>
      </c>
      <c r="Y254" s="53" t="str">
        <f>IF($V254="", "", IF(IFERROR(INDEX('Extra Locations'!$C$7:$C$3051, MATCH($V254, 'Extra Locations'!$B$7:$B$3051, 0)), "")="", "", IFERROR(INDEX('Extra Locations'!$C$7:$C$3051, MATCH($V254, 'Extra Locations'!$B$7:$B$3051, 0)), "")))</f>
        <v/>
      </c>
      <c r="AA254" s="25" t="str">
        <f>IF('Extra Locations'!$AC250="", "", 'Extra Locations'!$AC250)</f>
        <v>BN44</v>
      </c>
      <c r="AC254" s="22" t="str">
        <f t="shared" si="63"/>
        <v/>
      </c>
      <c r="AE254" s="75" t="e">
        <f t="shared" si="64"/>
        <v>#N/A</v>
      </c>
      <c r="AF254" s="76" t="e">
        <f t="shared" si="65"/>
        <v>#N/A</v>
      </c>
      <c r="AG254" s="75" t="e">
        <f t="shared" si="66"/>
        <v>#N/A</v>
      </c>
      <c r="AH254" s="76" t="e">
        <f t="shared" si="67"/>
        <v>#N/A</v>
      </c>
      <c r="AI254" s="75" t="e">
        <f t="shared" si="68"/>
        <v>#N/A</v>
      </c>
      <c r="AJ254" s="76" t="e">
        <f t="shared" si="69"/>
        <v>#N/A</v>
      </c>
      <c r="AK254" s="75" t="e">
        <f t="shared" si="70"/>
        <v>#N/A</v>
      </c>
      <c r="AL254" s="76" t="e">
        <f t="shared" si="71"/>
        <v>#N/A</v>
      </c>
      <c r="AM254" s="75" t="e">
        <f t="shared" si="72"/>
        <v>#N/A</v>
      </c>
      <c r="AN254" s="76" t="e">
        <f t="shared" si="73"/>
        <v>#N/A</v>
      </c>
      <c r="AO254" s="75" t="e">
        <f t="shared" si="74"/>
        <v>#N/A</v>
      </c>
      <c r="AP254" s="76" t="e">
        <f t="shared" si="75"/>
        <v>#N/A</v>
      </c>
    </row>
    <row r="255" spans="1:42" x14ac:dyDescent="0.25">
      <c r="A255" s="19"/>
      <c r="B255" s="94"/>
      <c r="C255" s="95"/>
      <c r="D255" s="95"/>
      <c r="E255" s="96"/>
      <c r="F255" s="97"/>
      <c r="G255" s="19"/>
      <c r="H255" s="22" t="str">
        <f>IF($M255="", "", IF(COUNTIF('Extra Locations'!$B$7:$B$3051, $M255)&gt;0, $Q$4, $Q$5))</f>
        <v/>
      </c>
      <c r="I255" s="19"/>
      <c r="J255" s="22" t="str">
        <f t="shared" si="57"/>
        <v/>
      </c>
      <c r="K255" s="19"/>
      <c r="M255" s="22" t="str">
        <f t="shared" si="58"/>
        <v/>
      </c>
      <c r="O255" s="22" t="str">
        <f t="shared" si="59"/>
        <v/>
      </c>
      <c r="P255" s="22" t="str">
        <f t="shared" si="60"/>
        <v/>
      </c>
      <c r="Q255" s="22" t="str">
        <f>IF($M255="", "", IF(COUNTIF($M$11:$M254, $M255)&gt;0, "", IF($H255=$Q$4, "X", "")))</f>
        <v/>
      </c>
      <c r="S255" s="22" t="str">
        <f>IF(OR($O255="", $P255="", $Q255=""), "", MAX($S$10:$S254)+1)</f>
        <v/>
      </c>
      <c r="U255" s="22">
        <v>245</v>
      </c>
      <c r="V255" s="22" t="str">
        <f t="shared" si="61"/>
        <v/>
      </c>
      <c r="W255" s="49" t="str">
        <f t="shared" si="62"/>
        <v/>
      </c>
      <c r="X255" s="53" t="str">
        <f>IF($V255="", "", IF(IFERROR(INDEX('Extra Locations'!$D$7:$D$3051, MATCH($V255, 'Extra Locations'!$B$7:$B$3051, 0)), "")="", "", IFERROR(INDEX('Extra Locations'!$D$7:$D$3051, MATCH($V255, 'Extra Locations'!$B$7:$B$3051, 0)), "")))</f>
        <v/>
      </c>
      <c r="Y255" s="53" t="str">
        <f>IF($V255="", "", IF(IFERROR(INDEX('Extra Locations'!$C$7:$C$3051, MATCH($V255, 'Extra Locations'!$B$7:$B$3051, 0)), "")="", "", IFERROR(INDEX('Extra Locations'!$C$7:$C$3051, MATCH($V255, 'Extra Locations'!$B$7:$B$3051, 0)), "")))</f>
        <v/>
      </c>
      <c r="AA255" s="25" t="str">
        <f>IF('Extra Locations'!$AC251="", "", 'Extra Locations'!$AC251)</f>
        <v>BN45</v>
      </c>
      <c r="AC255" s="22" t="str">
        <f t="shared" si="63"/>
        <v/>
      </c>
      <c r="AE255" s="75" t="e">
        <f t="shared" si="64"/>
        <v>#N/A</v>
      </c>
      <c r="AF255" s="76" t="e">
        <f t="shared" si="65"/>
        <v>#N/A</v>
      </c>
      <c r="AG255" s="75" t="e">
        <f t="shared" si="66"/>
        <v>#N/A</v>
      </c>
      <c r="AH255" s="76" t="e">
        <f t="shared" si="67"/>
        <v>#N/A</v>
      </c>
      <c r="AI255" s="75" t="e">
        <f t="shared" si="68"/>
        <v>#N/A</v>
      </c>
      <c r="AJ255" s="76" t="e">
        <f t="shared" si="69"/>
        <v>#N/A</v>
      </c>
      <c r="AK255" s="75" t="e">
        <f t="shared" si="70"/>
        <v>#N/A</v>
      </c>
      <c r="AL255" s="76" t="e">
        <f t="shared" si="71"/>
        <v>#N/A</v>
      </c>
      <c r="AM255" s="75" t="e">
        <f t="shared" si="72"/>
        <v>#N/A</v>
      </c>
      <c r="AN255" s="76" t="e">
        <f t="shared" si="73"/>
        <v>#N/A</v>
      </c>
      <c r="AO255" s="75" t="e">
        <f t="shared" si="74"/>
        <v>#N/A</v>
      </c>
      <c r="AP255" s="76" t="e">
        <f t="shared" si="75"/>
        <v>#N/A</v>
      </c>
    </row>
    <row r="256" spans="1:42" x14ac:dyDescent="0.25">
      <c r="A256" s="19"/>
      <c r="B256" s="94"/>
      <c r="C256" s="95"/>
      <c r="D256" s="95"/>
      <c r="E256" s="96"/>
      <c r="F256" s="97"/>
      <c r="G256" s="19"/>
      <c r="H256" s="22" t="str">
        <f>IF($M256="", "", IF(COUNTIF('Extra Locations'!$B$7:$B$3051, $M256)&gt;0, $Q$4, $Q$5))</f>
        <v/>
      </c>
      <c r="I256" s="19"/>
      <c r="J256" s="22" t="str">
        <f t="shared" si="57"/>
        <v/>
      </c>
      <c r="K256" s="19"/>
      <c r="M256" s="22" t="str">
        <f t="shared" si="58"/>
        <v/>
      </c>
      <c r="O256" s="22" t="str">
        <f t="shared" si="59"/>
        <v/>
      </c>
      <c r="P256" s="22" t="str">
        <f t="shared" si="60"/>
        <v/>
      </c>
      <c r="Q256" s="22" t="str">
        <f>IF($M256="", "", IF(COUNTIF($M$11:$M255, $M256)&gt;0, "", IF($H256=$Q$4, "X", "")))</f>
        <v/>
      </c>
      <c r="S256" s="22" t="str">
        <f>IF(OR($O256="", $P256="", $Q256=""), "", MAX($S$10:$S255)+1)</f>
        <v/>
      </c>
      <c r="U256" s="22">
        <v>246</v>
      </c>
      <c r="V256" s="22" t="str">
        <f t="shared" si="61"/>
        <v/>
      </c>
      <c r="W256" s="49" t="str">
        <f t="shared" si="62"/>
        <v/>
      </c>
      <c r="X256" s="53" t="str">
        <f>IF($V256="", "", IF(IFERROR(INDEX('Extra Locations'!$D$7:$D$3051, MATCH($V256, 'Extra Locations'!$B$7:$B$3051, 0)), "")="", "", IFERROR(INDEX('Extra Locations'!$D$7:$D$3051, MATCH($V256, 'Extra Locations'!$B$7:$B$3051, 0)), "")))</f>
        <v/>
      </c>
      <c r="Y256" s="53" t="str">
        <f>IF($V256="", "", IF(IFERROR(INDEX('Extra Locations'!$C$7:$C$3051, MATCH($V256, 'Extra Locations'!$B$7:$B$3051, 0)), "")="", "", IFERROR(INDEX('Extra Locations'!$C$7:$C$3051, MATCH($V256, 'Extra Locations'!$B$7:$B$3051, 0)), "")))</f>
        <v/>
      </c>
      <c r="AA256" s="25" t="str">
        <f>IF('Extra Locations'!$AC252="", "", 'Extra Locations'!$AC252)</f>
        <v>BN5</v>
      </c>
      <c r="AC256" s="22" t="str">
        <f t="shared" si="63"/>
        <v/>
      </c>
      <c r="AE256" s="75" t="e">
        <f t="shared" si="64"/>
        <v>#N/A</v>
      </c>
      <c r="AF256" s="76" t="e">
        <f t="shared" si="65"/>
        <v>#N/A</v>
      </c>
      <c r="AG256" s="75" t="e">
        <f t="shared" si="66"/>
        <v>#N/A</v>
      </c>
      <c r="AH256" s="76" t="e">
        <f t="shared" si="67"/>
        <v>#N/A</v>
      </c>
      <c r="AI256" s="75" t="e">
        <f t="shared" si="68"/>
        <v>#N/A</v>
      </c>
      <c r="AJ256" s="76" t="e">
        <f t="shared" si="69"/>
        <v>#N/A</v>
      </c>
      <c r="AK256" s="75" t="e">
        <f t="shared" si="70"/>
        <v>#N/A</v>
      </c>
      <c r="AL256" s="76" t="e">
        <f t="shared" si="71"/>
        <v>#N/A</v>
      </c>
      <c r="AM256" s="75" t="e">
        <f t="shared" si="72"/>
        <v>#N/A</v>
      </c>
      <c r="AN256" s="76" t="e">
        <f t="shared" si="73"/>
        <v>#N/A</v>
      </c>
      <c r="AO256" s="75" t="e">
        <f t="shared" si="74"/>
        <v>#N/A</v>
      </c>
      <c r="AP256" s="76" t="e">
        <f t="shared" si="75"/>
        <v>#N/A</v>
      </c>
    </row>
    <row r="257" spans="1:42" x14ac:dyDescent="0.25">
      <c r="A257" s="19"/>
      <c r="B257" s="94"/>
      <c r="C257" s="95"/>
      <c r="D257" s="95"/>
      <c r="E257" s="96"/>
      <c r="F257" s="97"/>
      <c r="G257" s="19"/>
      <c r="H257" s="22" t="str">
        <f>IF($M257="", "", IF(COUNTIF('Extra Locations'!$B$7:$B$3051, $M257)&gt;0, $Q$4, $Q$5))</f>
        <v/>
      </c>
      <c r="I257" s="19"/>
      <c r="J257" s="22" t="str">
        <f t="shared" si="57"/>
        <v/>
      </c>
      <c r="K257" s="19"/>
      <c r="M257" s="22" t="str">
        <f t="shared" si="58"/>
        <v/>
      </c>
      <c r="O257" s="22" t="str">
        <f t="shared" si="59"/>
        <v/>
      </c>
      <c r="P257" s="22" t="str">
        <f t="shared" si="60"/>
        <v/>
      </c>
      <c r="Q257" s="22" t="str">
        <f>IF($M257="", "", IF(COUNTIF($M$11:$M256, $M257)&gt;0, "", IF($H257=$Q$4, "X", "")))</f>
        <v/>
      </c>
      <c r="S257" s="22" t="str">
        <f>IF(OR($O257="", $P257="", $Q257=""), "", MAX($S$10:$S256)+1)</f>
        <v/>
      </c>
      <c r="U257" s="22">
        <v>247</v>
      </c>
      <c r="V257" s="22" t="str">
        <f t="shared" si="61"/>
        <v/>
      </c>
      <c r="W257" s="49" t="str">
        <f t="shared" si="62"/>
        <v/>
      </c>
      <c r="X257" s="53" t="str">
        <f>IF($V257="", "", IF(IFERROR(INDEX('Extra Locations'!$D$7:$D$3051, MATCH($V257, 'Extra Locations'!$B$7:$B$3051, 0)), "")="", "", IFERROR(INDEX('Extra Locations'!$D$7:$D$3051, MATCH($V257, 'Extra Locations'!$B$7:$B$3051, 0)), "")))</f>
        <v/>
      </c>
      <c r="Y257" s="53" t="str">
        <f>IF($V257="", "", IF(IFERROR(INDEX('Extra Locations'!$C$7:$C$3051, MATCH($V257, 'Extra Locations'!$B$7:$B$3051, 0)), "")="", "", IFERROR(INDEX('Extra Locations'!$C$7:$C$3051, MATCH($V257, 'Extra Locations'!$B$7:$B$3051, 0)), "")))</f>
        <v/>
      </c>
      <c r="AA257" s="25" t="str">
        <f>IF('Extra Locations'!$AC253="", "", 'Extra Locations'!$AC253)</f>
        <v>BN50</v>
      </c>
      <c r="AC257" s="22" t="str">
        <f t="shared" si="63"/>
        <v/>
      </c>
      <c r="AE257" s="75" t="e">
        <f t="shared" si="64"/>
        <v>#N/A</v>
      </c>
      <c r="AF257" s="76" t="e">
        <f t="shared" si="65"/>
        <v>#N/A</v>
      </c>
      <c r="AG257" s="75" t="e">
        <f t="shared" si="66"/>
        <v>#N/A</v>
      </c>
      <c r="AH257" s="76" t="e">
        <f t="shared" si="67"/>
        <v>#N/A</v>
      </c>
      <c r="AI257" s="75" t="e">
        <f t="shared" si="68"/>
        <v>#N/A</v>
      </c>
      <c r="AJ257" s="76" t="e">
        <f t="shared" si="69"/>
        <v>#N/A</v>
      </c>
      <c r="AK257" s="75" t="e">
        <f t="shared" si="70"/>
        <v>#N/A</v>
      </c>
      <c r="AL257" s="76" t="e">
        <f t="shared" si="71"/>
        <v>#N/A</v>
      </c>
      <c r="AM257" s="75" t="e">
        <f t="shared" si="72"/>
        <v>#N/A</v>
      </c>
      <c r="AN257" s="76" t="e">
        <f t="shared" si="73"/>
        <v>#N/A</v>
      </c>
      <c r="AO257" s="75" t="e">
        <f t="shared" si="74"/>
        <v>#N/A</v>
      </c>
      <c r="AP257" s="76" t="e">
        <f t="shared" si="75"/>
        <v>#N/A</v>
      </c>
    </row>
    <row r="258" spans="1:42" x14ac:dyDescent="0.25">
      <c r="A258" s="19"/>
      <c r="B258" s="94"/>
      <c r="C258" s="95"/>
      <c r="D258" s="95"/>
      <c r="E258" s="96"/>
      <c r="F258" s="97"/>
      <c r="G258" s="19"/>
      <c r="H258" s="22" t="str">
        <f>IF($M258="", "", IF(COUNTIF('Extra Locations'!$B$7:$B$3051, $M258)&gt;0, $Q$4, $Q$5))</f>
        <v/>
      </c>
      <c r="I258" s="19"/>
      <c r="J258" s="22" t="str">
        <f t="shared" si="57"/>
        <v/>
      </c>
      <c r="K258" s="19"/>
      <c r="M258" s="22" t="str">
        <f t="shared" si="58"/>
        <v/>
      </c>
      <c r="O258" s="22" t="str">
        <f t="shared" si="59"/>
        <v/>
      </c>
      <c r="P258" s="22" t="str">
        <f t="shared" si="60"/>
        <v/>
      </c>
      <c r="Q258" s="22" t="str">
        <f>IF($M258="", "", IF(COUNTIF($M$11:$M257, $M258)&gt;0, "", IF($H258=$Q$4, "X", "")))</f>
        <v/>
      </c>
      <c r="S258" s="22" t="str">
        <f>IF(OR($O258="", $P258="", $Q258=""), "", MAX($S$10:$S257)+1)</f>
        <v/>
      </c>
      <c r="U258" s="22">
        <v>248</v>
      </c>
      <c r="V258" s="22" t="str">
        <f t="shared" si="61"/>
        <v/>
      </c>
      <c r="W258" s="49" t="str">
        <f t="shared" si="62"/>
        <v/>
      </c>
      <c r="X258" s="53" t="str">
        <f>IF($V258="", "", IF(IFERROR(INDEX('Extra Locations'!$D$7:$D$3051, MATCH($V258, 'Extra Locations'!$B$7:$B$3051, 0)), "")="", "", IFERROR(INDEX('Extra Locations'!$D$7:$D$3051, MATCH($V258, 'Extra Locations'!$B$7:$B$3051, 0)), "")))</f>
        <v/>
      </c>
      <c r="Y258" s="53" t="str">
        <f>IF($V258="", "", IF(IFERROR(INDEX('Extra Locations'!$C$7:$C$3051, MATCH($V258, 'Extra Locations'!$B$7:$B$3051, 0)), "")="", "", IFERROR(INDEX('Extra Locations'!$C$7:$C$3051, MATCH($V258, 'Extra Locations'!$B$7:$B$3051, 0)), "")))</f>
        <v/>
      </c>
      <c r="AA258" s="25" t="str">
        <f>IF('Extra Locations'!$AC254="", "", 'Extra Locations'!$AC254)</f>
        <v>BN51</v>
      </c>
      <c r="AC258" s="22" t="str">
        <f t="shared" si="63"/>
        <v/>
      </c>
      <c r="AE258" s="75" t="e">
        <f t="shared" si="64"/>
        <v>#N/A</v>
      </c>
      <c r="AF258" s="76" t="e">
        <f t="shared" si="65"/>
        <v>#N/A</v>
      </c>
      <c r="AG258" s="75" t="e">
        <f t="shared" si="66"/>
        <v>#N/A</v>
      </c>
      <c r="AH258" s="76" t="e">
        <f t="shared" si="67"/>
        <v>#N/A</v>
      </c>
      <c r="AI258" s="75" t="e">
        <f t="shared" si="68"/>
        <v>#N/A</v>
      </c>
      <c r="AJ258" s="76" t="e">
        <f t="shared" si="69"/>
        <v>#N/A</v>
      </c>
      <c r="AK258" s="75" t="e">
        <f t="shared" si="70"/>
        <v>#N/A</v>
      </c>
      <c r="AL258" s="76" t="e">
        <f t="shared" si="71"/>
        <v>#N/A</v>
      </c>
      <c r="AM258" s="75" t="e">
        <f t="shared" si="72"/>
        <v>#N/A</v>
      </c>
      <c r="AN258" s="76" t="e">
        <f t="shared" si="73"/>
        <v>#N/A</v>
      </c>
      <c r="AO258" s="75" t="e">
        <f t="shared" si="74"/>
        <v>#N/A</v>
      </c>
      <c r="AP258" s="76" t="e">
        <f t="shared" si="75"/>
        <v>#N/A</v>
      </c>
    </row>
    <row r="259" spans="1:42" x14ac:dyDescent="0.25">
      <c r="A259" s="19"/>
      <c r="B259" s="94"/>
      <c r="C259" s="95"/>
      <c r="D259" s="95"/>
      <c r="E259" s="96"/>
      <c r="F259" s="97"/>
      <c r="G259" s="19"/>
      <c r="H259" s="22" t="str">
        <f>IF($M259="", "", IF(COUNTIF('Extra Locations'!$B$7:$B$3051, $M259)&gt;0, $Q$4, $Q$5))</f>
        <v/>
      </c>
      <c r="I259" s="19"/>
      <c r="J259" s="22" t="str">
        <f t="shared" si="57"/>
        <v/>
      </c>
      <c r="K259" s="19"/>
      <c r="M259" s="22" t="str">
        <f t="shared" si="58"/>
        <v/>
      </c>
      <c r="O259" s="22" t="str">
        <f t="shared" si="59"/>
        <v/>
      </c>
      <c r="P259" s="22" t="str">
        <f t="shared" si="60"/>
        <v/>
      </c>
      <c r="Q259" s="22" t="str">
        <f>IF($M259="", "", IF(COUNTIF($M$11:$M258, $M259)&gt;0, "", IF($H259=$Q$4, "X", "")))</f>
        <v/>
      </c>
      <c r="S259" s="22" t="str">
        <f>IF(OR($O259="", $P259="", $Q259=""), "", MAX($S$10:$S258)+1)</f>
        <v/>
      </c>
      <c r="U259" s="22">
        <v>249</v>
      </c>
      <c r="V259" s="22" t="str">
        <f t="shared" si="61"/>
        <v/>
      </c>
      <c r="W259" s="49" t="str">
        <f t="shared" si="62"/>
        <v/>
      </c>
      <c r="X259" s="53" t="str">
        <f>IF($V259="", "", IF(IFERROR(INDEX('Extra Locations'!$D$7:$D$3051, MATCH($V259, 'Extra Locations'!$B$7:$B$3051, 0)), "")="", "", IFERROR(INDEX('Extra Locations'!$D$7:$D$3051, MATCH($V259, 'Extra Locations'!$B$7:$B$3051, 0)), "")))</f>
        <v/>
      </c>
      <c r="Y259" s="53" t="str">
        <f>IF($V259="", "", IF(IFERROR(INDEX('Extra Locations'!$C$7:$C$3051, MATCH($V259, 'Extra Locations'!$B$7:$B$3051, 0)), "")="", "", IFERROR(INDEX('Extra Locations'!$C$7:$C$3051, MATCH($V259, 'Extra Locations'!$B$7:$B$3051, 0)), "")))</f>
        <v/>
      </c>
      <c r="AA259" s="25" t="str">
        <f>IF('Extra Locations'!$AC255="", "", 'Extra Locations'!$AC255)</f>
        <v>BN52</v>
      </c>
      <c r="AC259" s="22" t="str">
        <f t="shared" si="63"/>
        <v/>
      </c>
      <c r="AE259" s="75" t="e">
        <f t="shared" si="64"/>
        <v>#N/A</v>
      </c>
      <c r="AF259" s="76" t="e">
        <f t="shared" si="65"/>
        <v>#N/A</v>
      </c>
      <c r="AG259" s="75" t="e">
        <f t="shared" si="66"/>
        <v>#N/A</v>
      </c>
      <c r="AH259" s="76" t="e">
        <f t="shared" si="67"/>
        <v>#N/A</v>
      </c>
      <c r="AI259" s="75" t="e">
        <f t="shared" si="68"/>
        <v>#N/A</v>
      </c>
      <c r="AJ259" s="76" t="e">
        <f t="shared" si="69"/>
        <v>#N/A</v>
      </c>
      <c r="AK259" s="75" t="e">
        <f t="shared" si="70"/>
        <v>#N/A</v>
      </c>
      <c r="AL259" s="76" t="e">
        <f t="shared" si="71"/>
        <v>#N/A</v>
      </c>
      <c r="AM259" s="75" t="e">
        <f t="shared" si="72"/>
        <v>#N/A</v>
      </c>
      <c r="AN259" s="76" t="e">
        <f t="shared" si="73"/>
        <v>#N/A</v>
      </c>
      <c r="AO259" s="75" t="e">
        <f t="shared" si="74"/>
        <v>#N/A</v>
      </c>
      <c r="AP259" s="76" t="e">
        <f t="shared" si="75"/>
        <v>#N/A</v>
      </c>
    </row>
    <row r="260" spans="1:42" x14ac:dyDescent="0.25">
      <c r="A260" s="19"/>
      <c r="B260" s="94"/>
      <c r="C260" s="95"/>
      <c r="D260" s="95"/>
      <c r="E260" s="96"/>
      <c r="F260" s="97"/>
      <c r="G260" s="19"/>
      <c r="H260" s="22" t="str">
        <f>IF($M260="", "", IF(COUNTIF('Extra Locations'!$B$7:$B$3051, $M260)&gt;0, $Q$4, $Q$5))</f>
        <v/>
      </c>
      <c r="I260" s="19"/>
      <c r="J260" s="22" t="str">
        <f t="shared" si="57"/>
        <v/>
      </c>
      <c r="K260" s="19"/>
      <c r="M260" s="22" t="str">
        <f t="shared" si="58"/>
        <v/>
      </c>
      <c r="O260" s="22" t="str">
        <f t="shared" si="59"/>
        <v/>
      </c>
      <c r="P260" s="22" t="str">
        <f t="shared" si="60"/>
        <v/>
      </c>
      <c r="Q260" s="22" t="str">
        <f>IF($M260="", "", IF(COUNTIF($M$11:$M259, $M260)&gt;0, "", IF($H260=$Q$4, "X", "")))</f>
        <v/>
      </c>
      <c r="S260" s="22" t="str">
        <f>IF(OR($O260="", $P260="", $Q260=""), "", MAX($S$10:$S259)+1)</f>
        <v/>
      </c>
      <c r="U260" s="22">
        <v>250</v>
      </c>
      <c r="V260" s="22" t="str">
        <f t="shared" si="61"/>
        <v/>
      </c>
      <c r="W260" s="49" t="str">
        <f t="shared" si="62"/>
        <v/>
      </c>
      <c r="X260" s="53" t="str">
        <f>IF($V260="", "", IF(IFERROR(INDEX('Extra Locations'!$D$7:$D$3051, MATCH($V260, 'Extra Locations'!$B$7:$B$3051, 0)), "")="", "", IFERROR(INDEX('Extra Locations'!$D$7:$D$3051, MATCH($V260, 'Extra Locations'!$B$7:$B$3051, 0)), "")))</f>
        <v/>
      </c>
      <c r="Y260" s="53" t="str">
        <f>IF($V260="", "", IF(IFERROR(INDEX('Extra Locations'!$C$7:$C$3051, MATCH($V260, 'Extra Locations'!$B$7:$B$3051, 0)), "")="", "", IFERROR(INDEX('Extra Locations'!$C$7:$C$3051, MATCH($V260, 'Extra Locations'!$B$7:$B$3051, 0)), "")))</f>
        <v/>
      </c>
      <c r="AA260" s="25" t="str">
        <f>IF('Extra Locations'!$AC256="", "", 'Extra Locations'!$AC256)</f>
        <v>BN6</v>
      </c>
      <c r="AC260" s="22" t="str">
        <f t="shared" si="63"/>
        <v/>
      </c>
      <c r="AE260" s="75" t="e">
        <f t="shared" si="64"/>
        <v>#N/A</v>
      </c>
      <c r="AF260" s="76" t="e">
        <f t="shared" si="65"/>
        <v>#N/A</v>
      </c>
      <c r="AG260" s="75" t="e">
        <f t="shared" si="66"/>
        <v>#N/A</v>
      </c>
      <c r="AH260" s="76" t="e">
        <f t="shared" si="67"/>
        <v>#N/A</v>
      </c>
      <c r="AI260" s="75" t="e">
        <f t="shared" si="68"/>
        <v>#N/A</v>
      </c>
      <c r="AJ260" s="76" t="e">
        <f t="shared" si="69"/>
        <v>#N/A</v>
      </c>
      <c r="AK260" s="75" t="e">
        <f t="shared" si="70"/>
        <v>#N/A</v>
      </c>
      <c r="AL260" s="76" t="e">
        <f t="shared" si="71"/>
        <v>#N/A</v>
      </c>
      <c r="AM260" s="75" t="e">
        <f t="shared" si="72"/>
        <v>#N/A</v>
      </c>
      <c r="AN260" s="76" t="e">
        <f t="shared" si="73"/>
        <v>#N/A</v>
      </c>
      <c r="AO260" s="75" t="e">
        <f t="shared" si="74"/>
        <v>#N/A</v>
      </c>
      <c r="AP260" s="76" t="e">
        <f t="shared" si="75"/>
        <v>#N/A</v>
      </c>
    </row>
    <row r="261" spans="1:42" x14ac:dyDescent="0.25">
      <c r="A261" s="19"/>
      <c r="B261" s="94"/>
      <c r="C261" s="95"/>
      <c r="D261" s="95"/>
      <c r="E261" s="96"/>
      <c r="F261" s="97"/>
      <c r="G261" s="19"/>
      <c r="H261" s="22" t="str">
        <f>IF($M261="", "", IF(COUNTIF('Extra Locations'!$B$7:$B$3051, $M261)&gt;0, $Q$4, $Q$5))</f>
        <v/>
      </c>
      <c r="I261" s="19"/>
      <c r="J261" s="22" t="str">
        <f t="shared" si="57"/>
        <v/>
      </c>
      <c r="K261" s="19"/>
      <c r="M261" s="22" t="str">
        <f t="shared" si="58"/>
        <v/>
      </c>
      <c r="O261" s="22" t="str">
        <f t="shared" si="59"/>
        <v/>
      </c>
      <c r="P261" s="22" t="str">
        <f t="shared" si="60"/>
        <v/>
      </c>
      <c r="Q261" s="22" t="str">
        <f>IF($M261="", "", IF(COUNTIF($M$11:$M260, $M261)&gt;0, "", IF($H261=$Q$4, "X", "")))</f>
        <v/>
      </c>
      <c r="S261" s="22" t="str">
        <f>IF(OR($O261="", $P261="", $Q261=""), "", MAX($S$10:$S260)+1)</f>
        <v/>
      </c>
      <c r="U261" s="22">
        <v>251</v>
      </c>
      <c r="V261" s="22" t="str">
        <f t="shared" si="61"/>
        <v/>
      </c>
      <c r="W261" s="49" t="str">
        <f t="shared" si="62"/>
        <v/>
      </c>
      <c r="X261" s="53" t="str">
        <f>IF($V261="", "", IF(IFERROR(INDEX('Extra Locations'!$D$7:$D$3051, MATCH($V261, 'Extra Locations'!$B$7:$B$3051, 0)), "")="", "", IFERROR(INDEX('Extra Locations'!$D$7:$D$3051, MATCH($V261, 'Extra Locations'!$B$7:$B$3051, 0)), "")))</f>
        <v/>
      </c>
      <c r="Y261" s="53" t="str">
        <f>IF($V261="", "", IF(IFERROR(INDEX('Extra Locations'!$C$7:$C$3051, MATCH($V261, 'Extra Locations'!$B$7:$B$3051, 0)), "")="", "", IFERROR(INDEX('Extra Locations'!$C$7:$C$3051, MATCH($V261, 'Extra Locations'!$B$7:$B$3051, 0)), "")))</f>
        <v/>
      </c>
      <c r="AA261" s="25" t="str">
        <f>IF('Extra Locations'!$AC257="", "", 'Extra Locations'!$AC257)</f>
        <v>BN7</v>
      </c>
      <c r="AC261" s="22" t="str">
        <f t="shared" si="63"/>
        <v/>
      </c>
      <c r="AE261" s="75" t="e">
        <f t="shared" si="64"/>
        <v>#N/A</v>
      </c>
      <c r="AF261" s="76" t="e">
        <f t="shared" si="65"/>
        <v>#N/A</v>
      </c>
      <c r="AG261" s="75" t="e">
        <f t="shared" si="66"/>
        <v>#N/A</v>
      </c>
      <c r="AH261" s="76" t="e">
        <f t="shared" si="67"/>
        <v>#N/A</v>
      </c>
      <c r="AI261" s="75" t="e">
        <f t="shared" si="68"/>
        <v>#N/A</v>
      </c>
      <c r="AJ261" s="76" t="e">
        <f t="shared" si="69"/>
        <v>#N/A</v>
      </c>
      <c r="AK261" s="75" t="e">
        <f t="shared" si="70"/>
        <v>#N/A</v>
      </c>
      <c r="AL261" s="76" t="e">
        <f t="shared" si="71"/>
        <v>#N/A</v>
      </c>
      <c r="AM261" s="75" t="e">
        <f t="shared" si="72"/>
        <v>#N/A</v>
      </c>
      <c r="AN261" s="76" t="e">
        <f t="shared" si="73"/>
        <v>#N/A</v>
      </c>
      <c r="AO261" s="75" t="e">
        <f t="shared" si="74"/>
        <v>#N/A</v>
      </c>
      <c r="AP261" s="76" t="e">
        <f t="shared" si="75"/>
        <v>#N/A</v>
      </c>
    </row>
    <row r="262" spans="1:42" x14ac:dyDescent="0.25">
      <c r="A262" s="19"/>
      <c r="B262" s="94"/>
      <c r="C262" s="95"/>
      <c r="D262" s="95"/>
      <c r="E262" s="96"/>
      <c r="F262" s="97"/>
      <c r="G262" s="19"/>
      <c r="H262" s="22" t="str">
        <f>IF($M262="", "", IF(COUNTIF('Extra Locations'!$B$7:$B$3051, $M262)&gt;0, $Q$4, $Q$5))</f>
        <v/>
      </c>
      <c r="I262" s="19"/>
      <c r="J262" s="22" t="str">
        <f t="shared" si="57"/>
        <v/>
      </c>
      <c r="K262" s="19"/>
      <c r="M262" s="22" t="str">
        <f t="shared" si="58"/>
        <v/>
      </c>
      <c r="O262" s="22" t="str">
        <f t="shared" si="59"/>
        <v/>
      </c>
      <c r="P262" s="22" t="str">
        <f t="shared" si="60"/>
        <v/>
      </c>
      <c r="Q262" s="22" t="str">
        <f>IF($M262="", "", IF(COUNTIF($M$11:$M261, $M262)&gt;0, "", IF($H262=$Q$4, "X", "")))</f>
        <v/>
      </c>
      <c r="S262" s="22" t="str">
        <f>IF(OR($O262="", $P262="", $Q262=""), "", MAX($S$10:$S261)+1)</f>
        <v/>
      </c>
      <c r="U262" s="22">
        <v>252</v>
      </c>
      <c r="V262" s="22" t="str">
        <f t="shared" si="61"/>
        <v/>
      </c>
      <c r="W262" s="49" t="str">
        <f t="shared" si="62"/>
        <v/>
      </c>
      <c r="X262" s="53" t="str">
        <f>IF($V262="", "", IF(IFERROR(INDEX('Extra Locations'!$D$7:$D$3051, MATCH($V262, 'Extra Locations'!$B$7:$B$3051, 0)), "")="", "", IFERROR(INDEX('Extra Locations'!$D$7:$D$3051, MATCH($V262, 'Extra Locations'!$B$7:$B$3051, 0)), "")))</f>
        <v/>
      </c>
      <c r="Y262" s="53" t="str">
        <f>IF($V262="", "", IF(IFERROR(INDEX('Extra Locations'!$C$7:$C$3051, MATCH($V262, 'Extra Locations'!$B$7:$B$3051, 0)), "")="", "", IFERROR(INDEX('Extra Locations'!$C$7:$C$3051, MATCH($V262, 'Extra Locations'!$B$7:$B$3051, 0)), "")))</f>
        <v/>
      </c>
      <c r="AA262" s="25" t="str">
        <f>IF('Extra Locations'!$AC258="", "", 'Extra Locations'!$AC258)</f>
        <v>BN8</v>
      </c>
      <c r="AC262" s="22" t="str">
        <f t="shared" si="63"/>
        <v/>
      </c>
      <c r="AE262" s="75" t="e">
        <f t="shared" si="64"/>
        <v>#N/A</v>
      </c>
      <c r="AF262" s="76" t="e">
        <f t="shared" si="65"/>
        <v>#N/A</v>
      </c>
      <c r="AG262" s="75" t="e">
        <f t="shared" si="66"/>
        <v>#N/A</v>
      </c>
      <c r="AH262" s="76" t="e">
        <f t="shared" si="67"/>
        <v>#N/A</v>
      </c>
      <c r="AI262" s="75" t="e">
        <f t="shared" si="68"/>
        <v>#N/A</v>
      </c>
      <c r="AJ262" s="76" t="e">
        <f t="shared" si="69"/>
        <v>#N/A</v>
      </c>
      <c r="AK262" s="75" t="e">
        <f t="shared" si="70"/>
        <v>#N/A</v>
      </c>
      <c r="AL262" s="76" t="e">
        <f t="shared" si="71"/>
        <v>#N/A</v>
      </c>
      <c r="AM262" s="75" t="e">
        <f t="shared" si="72"/>
        <v>#N/A</v>
      </c>
      <c r="AN262" s="76" t="e">
        <f t="shared" si="73"/>
        <v>#N/A</v>
      </c>
      <c r="AO262" s="75" t="e">
        <f t="shared" si="74"/>
        <v>#N/A</v>
      </c>
      <c r="AP262" s="76" t="e">
        <f t="shared" si="75"/>
        <v>#N/A</v>
      </c>
    </row>
    <row r="263" spans="1:42" x14ac:dyDescent="0.25">
      <c r="A263" s="19"/>
      <c r="B263" s="94"/>
      <c r="C263" s="95"/>
      <c r="D263" s="95"/>
      <c r="E263" s="96"/>
      <c r="F263" s="97"/>
      <c r="G263" s="19"/>
      <c r="H263" s="22" t="str">
        <f>IF($M263="", "", IF(COUNTIF('Extra Locations'!$B$7:$B$3051, $M263)&gt;0, $Q$4, $Q$5))</f>
        <v/>
      </c>
      <c r="I263" s="19"/>
      <c r="J263" s="22" t="str">
        <f t="shared" si="57"/>
        <v/>
      </c>
      <c r="K263" s="19"/>
      <c r="M263" s="22" t="str">
        <f t="shared" si="58"/>
        <v/>
      </c>
      <c r="O263" s="22" t="str">
        <f t="shared" si="59"/>
        <v/>
      </c>
      <c r="P263" s="22" t="str">
        <f t="shared" si="60"/>
        <v/>
      </c>
      <c r="Q263" s="22" t="str">
        <f>IF($M263="", "", IF(COUNTIF($M$11:$M262, $M263)&gt;0, "", IF($H263=$Q$4, "X", "")))</f>
        <v/>
      </c>
      <c r="S263" s="22" t="str">
        <f>IF(OR($O263="", $P263="", $Q263=""), "", MAX($S$10:$S262)+1)</f>
        <v/>
      </c>
      <c r="U263" s="22">
        <v>253</v>
      </c>
      <c r="V263" s="22" t="str">
        <f t="shared" si="61"/>
        <v/>
      </c>
      <c r="W263" s="49" t="str">
        <f t="shared" si="62"/>
        <v/>
      </c>
      <c r="X263" s="53" t="str">
        <f>IF($V263="", "", IF(IFERROR(INDEX('Extra Locations'!$D$7:$D$3051, MATCH($V263, 'Extra Locations'!$B$7:$B$3051, 0)), "")="", "", IFERROR(INDEX('Extra Locations'!$D$7:$D$3051, MATCH($V263, 'Extra Locations'!$B$7:$B$3051, 0)), "")))</f>
        <v/>
      </c>
      <c r="Y263" s="53" t="str">
        <f>IF($V263="", "", IF(IFERROR(INDEX('Extra Locations'!$C$7:$C$3051, MATCH($V263, 'Extra Locations'!$B$7:$B$3051, 0)), "")="", "", IFERROR(INDEX('Extra Locations'!$C$7:$C$3051, MATCH($V263, 'Extra Locations'!$B$7:$B$3051, 0)), "")))</f>
        <v/>
      </c>
      <c r="AA263" s="25" t="str">
        <f>IF('Extra Locations'!$AC259="", "", 'Extra Locations'!$AC259)</f>
        <v>BN88</v>
      </c>
      <c r="AC263" s="22" t="str">
        <f t="shared" si="63"/>
        <v/>
      </c>
      <c r="AE263" s="75" t="e">
        <f t="shared" si="64"/>
        <v>#N/A</v>
      </c>
      <c r="AF263" s="76" t="e">
        <f t="shared" si="65"/>
        <v>#N/A</v>
      </c>
      <c r="AG263" s="75" t="e">
        <f t="shared" si="66"/>
        <v>#N/A</v>
      </c>
      <c r="AH263" s="76" t="e">
        <f t="shared" si="67"/>
        <v>#N/A</v>
      </c>
      <c r="AI263" s="75" t="e">
        <f t="shared" si="68"/>
        <v>#N/A</v>
      </c>
      <c r="AJ263" s="76" t="e">
        <f t="shared" si="69"/>
        <v>#N/A</v>
      </c>
      <c r="AK263" s="75" t="e">
        <f t="shared" si="70"/>
        <v>#N/A</v>
      </c>
      <c r="AL263" s="76" t="e">
        <f t="shared" si="71"/>
        <v>#N/A</v>
      </c>
      <c r="AM263" s="75" t="e">
        <f t="shared" si="72"/>
        <v>#N/A</v>
      </c>
      <c r="AN263" s="76" t="e">
        <f t="shared" si="73"/>
        <v>#N/A</v>
      </c>
      <c r="AO263" s="75" t="e">
        <f t="shared" si="74"/>
        <v>#N/A</v>
      </c>
      <c r="AP263" s="76" t="e">
        <f t="shared" si="75"/>
        <v>#N/A</v>
      </c>
    </row>
    <row r="264" spans="1:42" x14ac:dyDescent="0.25">
      <c r="A264" s="19"/>
      <c r="B264" s="94"/>
      <c r="C264" s="95"/>
      <c r="D264" s="95"/>
      <c r="E264" s="96"/>
      <c r="F264" s="97"/>
      <c r="G264" s="19"/>
      <c r="H264" s="22" t="str">
        <f>IF($M264="", "", IF(COUNTIF('Extra Locations'!$B$7:$B$3051, $M264)&gt;0, $Q$4, $Q$5))</f>
        <v/>
      </c>
      <c r="I264" s="19"/>
      <c r="J264" s="22" t="str">
        <f t="shared" si="57"/>
        <v/>
      </c>
      <c r="K264" s="19"/>
      <c r="M264" s="22" t="str">
        <f t="shared" si="58"/>
        <v/>
      </c>
      <c r="O264" s="22" t="str">
        <f t="shared" si="59"/>
        <v/>
      </c>
      <c r="P264" s="22" t="str">
        <f t="shared" si="60"/>
        <v/>
      </c>
      <c r="Q264" s="22" t="str">
        <f>IF($M264="", "", IF(COUNTIF($M$11:$M263, $M264)&gt;0, "", IF($H264=$Q$4, "X", "")))</f>
        <v/>
      </c>
      <c r="S264" s="22" t="str">
        <f>IF(OR($O264="", $P264="", $Q264=""), "", MAX($S$10:$S263)+1)</f>
        <v/>
      </c>
      <c r="U264" s="22">
        <v>254</v>
      </c>
      <c r="V264" s="22" t="str">
        <f t="shared" si="61"/>
        <v/>
      </c>
      <c r="W264" s="49" t="str">
        <f t="shared" si="62"/>
        <v/>
      </c>
      <c r="X264" s="53" t="str">
        <f>IF($V264="", "", IF(IFERROR(INDEX('Extra Locations'!$D$7:$D$3051, MATCH($V264, 'Extra Locations'!$B$7:$B$3051, 0)), "")="", "", IFERROR(INDEX('Extra Locations'!$D$7:$D$3051, MATCH($V264, 'Extra Locations'!$B$7:$B$3051, 0)), "")))</f>
        <v/>
      </c>
      <c r="Y264" s="53" t="str">
        <f>IF($V264="", "", IF(IFERROR(INDEX('Extra Locations'!$C$7:$C$3051, MATCH($V264, 'Extra Locations'!$B$7:$B$3051, 0)), "")="", "", IFERROR(INDEX('Extra Locations'!$C$7:$C$3051, MATCH($V264, 'Extra Locations'!$B$7:$B$3051, 0)), "")))</f>
        <v/>
      </c>
      <c r="AA264" s="25" t="str">
        <f>IF('Extra Locations'!$AC260="", "", 'Extra Locations'!$AC260)</f>
        <v>BN9</v>
      </c>
      <c r="AC264" s="22" t="str">
        <f t="shared" si="63"/>
        <v/>
      </c>
      <c r="AE264" s="75" t="e">
        <f t="shared" si="64"/>
        <v>#N/A</v>
      </c>
      <c r="AF264" s="76" t="e">
        <f t="shared" si="65"/>
        <v>#N/A</v>
      </c>
      <c r="AG264" s="75" t="e">
        <f t="shared" si="66"/>
        <v>#N/A</v>
      </c>
      <c r="AH264" s="76" t="e">
        <f t="shared" si="67"/>
        <v>#N/A</v>
      </c>
      <c r="AI264" s="75" t="e">
        <f t="shared" si="68"/>
        <v>#N/A</v>
      </c>
      <c r="AJ264" s="76" t="e">
        <f t="shared" si="69"/>
        <v>#N/A</v>
      </c>
      <c r="AK264" s="75" t="e">
        <f t="shared" si="70"/>
        <v>#N/A</v>
      </c>
      <c r="AL264" s="76" t="e">
        <f t="shared" si="71"/>
        <v>#N/A</v>
      </c>
      <c r="AM264" s="75" t="e">
        <f t="shared" si="72"/>
        <v>#N/A</v>
      </c>
      <c r="AN264" s="76" t="e">
        <f t="shared" si="73"/>
        <v>#N/A</v>
      </c>
      <c r="AO264" s="75" t="e">
        <f t="shared" si="74"/>
        <v>#N/A</v>
      </c>
      <c r="AP264" s="76" t="e">
        <f t="shared" si="75"/>
        <v>#N/A</v>
      </c>
    </row>
    <row r="265" spans="1:42" x14ac:dyDescent="0.25">
      <c r="A265" s="19"/>
      <c r="B265" s="94"/>
      <c r="C265" s="95"/>
      <c r="D265" s="95"/>
      <c r="E265" s="96"/>
      <c r="F265" s="97"/>
      <c r="G265" s="19"/>
      <c r="H265" s="22" t="str">
        <f>IF($M265="", "", IF(COUNTIF('Extra Locations'!$B$7:$B$3051, $M265)&gt;0, $Q$4, $Q$5))</f>
        <v/>
      </c>
      <c r="I265" s="19"/>
      <c r="J265" s="22" t="str">
        <f t="shared" si="57"/>
        <v/>
      </c>
      <c r="K265" s="19"/>
      <c r="M265" s="22" t="str">
        <f t="shared" si="58"/>
        <v/>
      </c>
      <c r="O265" s="22" t="str">
        <f t="shared" si="59"/>
        <v/>
      </c>
      <c r="P265" s="22" t="str">
        <f t="shared" si="60"/>
        <v/>
      </c>
      <c r="Q265" s="22" t="str">
        <f>IF($M265="", "", IF(COUNTIF($M$11:$M264, $M265)&gt;0, "", IF($H265=$Q$4, "X", "")))</f>
        <v/>
      </c>
      <c r="S265" s="22" t="str">
        <f>IF(OR($O265="", $P265="", $Q265=""), "", MAX($S$10:$S264)+1)</f>
        <v/>
      </c>
      <c r="U265" s="22">
        <v>255</v>
      </c>
      <c r="V265" s="22" t="str">
        <f t="shared" si="61"/>
        <v/>
      </c>
      <c r="W265" s="49" t="str">
        <f t="shared" si="62"/>
        <v/>
      </c>
      <c r="X265" s="53" t="str">
        <f>IF($V265="", "", IF(IFERROR(INDEX('Extra Locations'!$D$7:$D$3051, MATCH($V265, 'Extra Locations'!$B$7:$B$3051, 0)), "")="", "", IFERROR(INDEX('Extra Locations'!$D$7:$D$3051, MATCH($V265, 'Extra Locations'!$B$7:$B$3051, 0)), "")))</f>
        <v/>
      </c>
      <c r="Y265" s="53" t="str">
        <f>IF($V265="", "", IF(IFERROR(INDEX('Extra Locations'!$C$7:$C$3051, MATCH($V265, 'Extra Locations'!$B$7:$B$3051, 0)), "")="", "", IFERROR(INDEX('Extra Locations'!$C$7:$C$3051, MATCH($V265, 'Extra Locations'!$B$7:$B$3051, 0)), "")))</f>
        <v/>
      </c>
      <c r="AA265" s="25" t="str">
        <f>IF('Extra Locations'!$AC261="", "", 'Extra Locations'!$AC261)</f>
        <v>BN99</v>
      </c>
      <c r="AC265" s="22" t="str">
        <f t="shared" si="63"/>
        <v/>
      </c>
      <c r="AE265" s="75" t="e">
        <f t="shared" si="64"/>
        <v>#N/A</v>
      </c>
      <c r="AF265" s="76" t="e">
        <f t="shared" si="65"/>
        <v>#N/A</v>
      </c>
      <c r="AG265" s="75" t="e">
        <f t="shared" si="66"/>
        <v>#N/A</v>
      </c>
      <c r="AH265" s="76" t="e">
        <f t="shared" si="67"/>
        <v>#N/A</v>
      </c>
      <c r="AI265" s="75" t="e">
        <f t="shared" si="68"/>
        <v>#N/A</v>
      </c>
      <c r="AJ265" s="76" t="e">
        <f t="shared" si="69"/>
        <v>#N/A</v>
      </c>
      <c r="AK265" s="75" t="e">
        <f t="shared" si="70"/>
        <v>#N/A</v>
      </c>
      <c r="AL265" s="76" t="e">
        <f t="shared" si="71"/>
        <v>#N/A</v>
      </c>
      <c r="AM265" s="75" t="e">
        <f t="shared" si="72"/>
        <v>#N/A</v>
      </c>
      <c r="AN265" s="76" t="e">
        <f t="shared" si="73"/>
        <v>#N/A</v>
      </c>
      <c r="AO265" s="75" t="e">
        <f t="shared" si="74"/>
        <v>#N/A</v>
      </c>
      <c r="AP265" s="76" t="e">
        <f t="shared" si="75"/>
        <v>#N/A</v>
      </c>
    </row>
    <row r="266" spans="1:42" x14ac:dyDescent="0.25">
      <c r="A266" s="19"/>
      <c r="B266" s="94"/>
      <c r="C266" s="95"/>
      <c r="D266" s="95"/>
      <c r="E266" s="96"/>
      <c r="F266" s="97"/>
      <c r="G266" s="19"/>
      <c r="H266" s="22" t="str">
        <f>IF($M266="", "", IF(COUNTIF('Extra Locations'!$B$7:$B$3051, $M266)&gt;0, $Q$4, $Q$5))</f>
        <v/>
      </c>
      <c r="I266" s="19"/>
      <c r="J266" s="22" t="str">
        <f t="shared" si="57"/>
        <v/>
      </c>
      <c r="K266" s="19"/>
      <c r="M266" s="22" t="str">
        <f t="shared" si="58"/>
        <v/>
      </c>
      <c r="O266" s="22" t="str">
        <f t="shared" si="59"/>
        <v/>
      </c>
      <c r="P266" s="22" t="str">
        <f t="shared" si="60"/>
        <v/>
      </c>
      <c r="Q266" s="22" t="str">
        <f>IF($M266="", "", IF(COUNTIF($M$11:$M265, $M266)&gt;0, "", IF($H266=$Q$4, "X", "")))</f>
        <v/>
      </c>
      <c r="S266" s="22" t="str">
        <f>IF(OR($O266="", $P266="", $Q266=""), "", MAX($S$10:$S265)+1)</f>
        <v/>
      </c>
      <c r="U266" s="22">
        <v>256</v>
      </c>
      <c r="V266" s="22" t="str">
        <f t="shared" si="61"/>
        <v/>
      </c>
      <c r="W266" s="49" t="str">
        <f t="shared" si="62"/>
        <v/>
      </c>
      <c r="X266" s="53" t="str">
        <f>IF($V266="", "", IF(IFERROR(INDEX('Extra Locations'!$D$7:$D$3051, MATCH($V266, 'Extra Locations'!$B$7:$B$3051, 0)), "")="", "", IFERROR(INDEX('Extra Locations'!$D$7:$D$3051, MATCH($V266, 'Extra Locations'!$B$7:$B$3051, 0)), "")))</f>
        <v/>
      </c>
      <c r="Y266" s="53" t="str">
        <f>IF($V266="", "", IF(IFERROR(INDEX('Extra Locations'!$C$7:$C$3051, MATCH($V266, 'Extra Locations'!$B$7:$B$3051, 0)), "")="", "", IFERROR(INDEX('Extra Locations'!$C$7:$C$3051, MATCH($V266, 'Extra Locations'!$B$7:$B$3051, 0)), "")))</f>
        <v/>
      </c>
      <c r="AA266" s="25" t="str">
        <f>IF('Extra Locations'!$AC262="", "", 'Extra Locations'!$AC262)</f>
        <v>BR1</v>
      </c>
      <c r="AC266" s="22" t="str">
        <f t="shared" si="63"/>
        <v/>
      </c>
      <c r="AE266" s="75" t="e">
        <f t="shared" si="64"/>
        <v>#N/A</v>
      </c>
      <c r="AF266" s="76" t="e">
        <f t="shared" si="65"/>
        <v>#N/A</v>
      </c>
      <c r="AG266" s="75" t="e">
        <f t="shared" si="66"/>
        <v>#N/A</v>
      </c>
      <c r="AH266" s="76" t="e">
        <f t="shared" si="67"/>
        <v>#N/A</v>
      </c>
      <c r="AI266" s="75" t="e">
        <f t="shared" si="68"/>
        <v>#N/A</v>
      </c>
      <c r="AJ266" s="76" t="e">
        <f t="shared" si="69"/>
        <v>#N/A</v>
      </c>
      <c r="AK266" s="75" t="e">
        <f t="shared" si="70"/>
        <v>#N/A</v>
      </c>
      <c r="AL266" s="76" t="e">
        <f t="shared" si="71"/>
        <v>#N/A</v>
      </c>
      <c r="AM266" s="75" t="e">
        <f t="shared" si="72"/>
        <v>#N/A</v>
      </c>
      <c r="AN266" s="76" t="e">
        <f t="shared" si="73"/>
        <v>#N/A</v>
      </c>
      <c r="AO266" s="75" t="e">
        <f t="shared" si="74"/>
        <v>#N/A</v>
      </c>
      <c r="AP266" s="76" t="e">
        <f t="shared" si="75"/>
        <v>#N/A</v>
      </c>
    </row>
    <row r="267" spans="1:42" x14ac:dyDescent="0.25">
      <c r="A267" s="19"/>
      <c r="B267" s="94"/>
      <c r="C267" s="95"/>
      <c r="D267" s="95"/>
      <c r="E267" s="96"/>
      <c r="F267" s="97"/>
      <c r="G267" s="19"/>
      <c r="H267" s="22" t="str">
        <f>IF($M267="", "", IF(COUNTIF('Extra Locations'!$B$7:$B$3051, $M267)&gt;0, $Q$4, $Q$5))</f>
        <v/>
      </c>
      <c r="I267" s="19"/>
      <c r="J267" s="22" t="str">
        <f t="shared" si="57"/>
        <v/>
      </c>
      <c r="K267" s="19"/>
      <c r="M267" s="22" t="str">
        <f t="shared" si="58"/>
        <v/>
      </c>
      <c r="O267" s="22" t="str">
        <f t="shared" si="59"/>
        <v/>
      </c>
      <c r="P267" s="22" t="str">
        <f t="shared" si="60"/>
        <v/>
      </c>
      <c r="Q267" s="22" t="str">
        <f>IF($M267="", "", IF(COUNTIF($M$11:$M266, $M267)&gt;0, "", IF($H267=$Q$4, "X", "")))</f>
        <v/>
      </c>
      <c r="S267" s="22" t="str">
        <f>IF(OR($O267="", $P267="", $Q267=""), "", MAX($S$10:$S266)+1)</f>
        <v/>
      </c>
      <c r="U267" s="22">
        <v>257</v>
      </c>
      <c r="V267" s="22" t="str">
        <f t="shared" si="61"/>
        <v/>
      </c>
      <c r="W267" s="49" t="str">
        <f t="shared" si="62"/>
        <v/>
      </c>
      <c r="X267" s="53" t="str">
        <f>IF($V267="", "", IF(IFERROR(INDEX('Extra Locations'!$D$7:$D$3051, MATCH($V267, 'Extra Locations'!$B$7:$B$3051, 0)), "")="", "", IFERROR(INDEX('Extra Locations'!$D$7:$D$3051, MATCH($V267, 'Extra Locations'!$B$7:$B$3051, 0)), "")))</f>
        <v/>
      </c>
      <c r="Y267" s="53" t="str">
        <f>IF($V267="", "", IF(IFERROR(INDEX('Extra Locations'!$C$7:$C$3051, MATCH($V267, 'Extra Locations'!$B$7:$B$3051, 0)), "")="", "", IFERROR(INDEX('Extra Locations'!$C$7:$C$3051, MATCH($V267, 'Extra Locations'!$B$7:$B$3051, 0)), "")))</f>
        <v/>
      </c>
      <c r="AA267" s="25" t="str">
        <f>IF('Extra Locations'!$AC263="", "", 'Extra Locations'!$AC263)</f>
        <v>BR2</v>
      </c>
      <c r="AC267" s="22" t="str">
        <f t="shared" si="63"/>
        <v/>
      </c>
      <c r="AE267" s="75" t="e">
        <f t="shared" si="64"/>
        <v>#N/A</v>
      </c>
      <c r="AF267" s="76" t="e">
        <f t="shared" si="65"/>
        <v>#N/A</v>
      </c>
      <c r="AG267" s="75" t="e">
        <f t="shared" si="66"/>
        <v>#N/A</v>
      </c>
      <c r="AH267" s="76" t="e">
        <f t="shared" si="67"/>
        <v>#N/A</v>
      </c>
      <c r="AI267" s="75" t="e">
        <f t="shared" si="68"/>
        <v>#N/A</v>
      </c>
      <c r="AJ267" s="76" t="e">
        <f t="shared" si="69"/>
        <v>#N/A</v>
      </c>
      <c r="AK267" s="75" t="e">
        <f t="shared" si="70"/>
        <v>#N/A</v>
      </c>
      <c r="AL267" s="76" t="e">
        <f t="shared" si="71"/>
        <v>#N/A</v>
      </c>
      <c r="AM267" s="75" t="e">
        <f t="shared" si="72"/>
        <v>#N/A</v>
      </c>
      <c r="AN267" s="76" t="e">
        <f t="shared" si="73"/>
        <v>#N/A</v>
      </c>
      <c r="AO267" s="75" t="e">
        <f t="shared" si="74"/>
        <v>#N/A</v>
      </c>
      <c r="AP267" s="76" t="e">
        <f t="shared" si="75"/>
        <v>#N/A</v>
      </c>
    </row>
    <row r="268" spans="1:42" x14ac:dyDescent="0.25">
      <c r="A268" s="19"/>
      <c r="B268" s="94"/>
      <c r="C268" s="95"/>
      <c r="D268" s="95"/>
      <c r="E268" s="96"/>
      <c r="F268" s="97"/>
      <c r="G268" s="19"/>
      <c r="H268" s="22" t="str">
        <f>IF($M268="", "", IF(COUNTIF('Extra Locations'!$B$7:$B$3051, $M268)&gt;0, $Q$4, $Q$5))</f>
        <v/>
      </c>
      <c r="I268" s="19"/>
      <c r="J268" s="22" t="str">
        <f t="shared" ref="J268:J331" si="76">IF($O268="", "", IF(OR($P268="", $H268="", $H268=$Q$5), $Q$5, $Q$4))</f>
        <v/>
      </c>
      <c r="K268" s="19"/>
      <c r="M268" s="22" t="str">
        <f t="shared" ref="M268:M331" si="77">IF($E268="", "", IFERROR(LEFT($E268, FIND(" ", $E268)-1), $E268))</f>
        <v/>
      </c>
      <c r="O268" s="22" t="str">
        <f t="shared" ref="O268:O331" si="78">IF(COUNTIF($B268:$F268, "")=5, "", "X")</f>
        <v/>
      </c>
      <c r="P268" s="22" t="str">
        <f t="shared" ref="P268:P331" si="79">IF(OR($P$4="", $P$5=""), $O268, IF(AND($B268&gt;=$P$4, $B268&lt;=$P$5), "X", ""))</f>
        <v/>
      </c>
      <c r="Q268" s="22" t="str">
        <f>IF($M268="", "", IF(COUNTIF($M$11:$M267, $M268)&gt;0, "", IF($H268=$Q$4, "X", "")))</f>
        <v/>
      </c>
      <c r="S268" s="22" t="str">
        <f>IF(OR($O268="", $P268="", $Q268=""), "", MAX($S$10:$S267)+1)</f>
        <v/>
      </c>
      <c r="U268" s="22">
        <v>258</v>
      </c>
      <c r="V268" s="22" t="str">
        <f t="shared" ref="V268:V331" si="80">IFERROR(INDEX($E$11:$E$1010, MATCH($U268, $S$11:$S$1010, 0)), "")</f>
        <v/>
      </c>
      <c r="W268" s="49" t="str">
        <f t="shared" ref="W268:W331" si="81">IF($V268="", "", SUMIF($M$11:$M$1010, $V268, $F$11:$F$1010))</f>
        <v/>
      </c>
      <c r="X268" s="53" t="str">
        <f>IF($V268="", "", IF(IFERROR(INDEX('Extra Locations'!$D$7:$D$3051, MATCH($V268, 'Extra Locations'!$B$7:$B$3051, 0)), "")="", "", IFERROR(INDEX('Extra Locations'!$D$7:$D$3051, MATCH($V268, 'Extra Locations'!$B$7:$B$3051, 0)), "")))</f>
        <v/>
      </c>
      <c r="Y268" s="53" t="str">
        <f>IF($V268="", "", IF(IFERROR(INDEX('Extra Locations'!$C$7:$C$3051, MATCH($V268, 'Extra Locations'!$B$7:$B$3051, 0)), "")="", "", IFERROR(INDEX('Extra Locations'!$C$7:$C$3051, MATCH($V268, 'Extra Locations'!$B$7:$B$3051, 0)), "")))</f>
        <v/>
      </c>
      <c r="AA268" s="25" t="str">
        <f>IF('Extra Locations'!$AC264="", "", 'Extra Locations'!$AC264)</f>
        <v>BR3</v>
      </c>
      <c r="AC268" s="22" t="str">
        <f t="shared" ref="AC268:AC331" si="82">IF($W268="", "", IF(AND($W268&gt;=$AE$8, $W268&lt;=$AF$8), $AE$6, IF(AND($W268&gt;=$AG$8, $W268&lt;=$AH$8), $AG$6, IF(AND($W268&gt;=$AI$8, $W268&lt;=$AJ$8), $AI$6, IF(AND($W268&gt;=$AK$8, $W268&lt;=$AL$8), $AK$6, IF(AND($W268&gt;=$AM$8, $W268&lt;=$AN$8), $AM$6, IF($W268&gt;=$AO$8, $AO$6, "")))))))</f>
        <v/>
      </c>
      <c r="AE268" s="75" t="e">
        <f t="shared" ref="AE268:AE331" si="83">IF($X268="", NA(), IF(AND($W268&gt;=AE$8, $W268&lt;=AF$8), $X268, NA()))</f>
        <v>#N/A</v>
      </c>
      <c r="AF268" s="76" t="e">
        <f t="shared" ref="AF268:AF331" si="84">IF($Y268="", NA(), IF(AND($W268&gt;=AE$8, $W268&lt;=AF$8), $Y268, NA()))</f>
        <v>#N/A</v>
      </c>
      <c r="AG268" s="75" t="e">
        <f t="shared" ref="AG268:AG331" si="85">IF($X268="", NA(), IF(AND($W268&gt;=AG$8, $W268&lt;=AH$8), $X268, NA()))</f>
        <v>#N/A</v>
      </c>
      <c r="AH268" s="76" t="e">
        <f t="shared" ref="AH268:AH331" si="86">IF($Y268="", NA(), IF(AND($W268&gt;=AG$8, $W268&lt;=AH$8), $Y268, NA()))</f>
        <v>#N/A</v>
      </c>
      <c r="AI268" s="75" t="e">
        <f t="shared" ref="AI268:AI331" si="87">IF($X268="", NA(), IF(AND($W268&gt;=AI$8, $W268&lt;=AJ$8), $X268, NA()))</f>
        <v>#N/A</v>
      </c>
      <c r="AJ268" s="76" t="e">
        <f t="shared" ref="AJ268:AJ331" si="88">IF($Y268="", NA(), IF(AND($W268&gt;=AI$8, $W268&lt;=AJ$8), $Y268, NA()))</f>
        <v>#N/A</v>
      </c>
      <c r="AK268" s="75" t="e">
        <f t="shared" ref="AK268:AK331" si="89">IF($X268="", NA(), IF(AND($W268&gt;=AK$8, $W268&lt;=AL$8), $X268, NA()))</f>
        <v>#N/A</v>
      </c>
      <c r="AL268" s="76" t="e">
        <f t="shared" ref="AL268:AL331" si="90">IF($Y268="", NA(), IF(AND($W268&gt;=AK$8, $W268&lt;=AL$8), $Y268, NA()))</f>
        <v>#N/A</v>
      </c>
      <c r="AM268" s="75" t="e">
        <f t="shared" ref="AM268:AM331" si="91">IF($X268="", NA(), IF(AND($W268&gt;=AM$8, $W268&lt;=AN$8), $X268, NA()))</f>
        <v>#N/A</v>
      </c>
      <c r="AN268" s="76" t="e">
        <f t="shared" ref="AN268:AN331" si="92">IF($Y268="", NA(), IF(AND($W268&gt;=AM$8, $W268&lt;=AN$8), $Y268, NA()))</f>
        <v>#N/A</v>
      </c>
      <c r="AO268" s="75" t="e">
        <f t="shared" ref="AO268:AO331" si="93">IF($X268="", NA(), IF($W268&gt;=AO$8, $X268, NA()))</f>
        <v>#N/A</v>
      </c>
      <c r="AP268" s="76" t="e">
        <f t="shared" ref="AP268:AP331" si="94">IF($Y268="", NA(), IF($W268&gt;=AO$8, $Y268, NA()))</f>
        <v>#N/A</v>
      </c>
    </row>
    <row r="269" spans="1:42" x14ac:dyDescent="0.25">
      <c r="A269" s="19"/>
      <c r="B269" s="94"/>
      <c r="C269" s="95"/>
      <c r="D269" s="95"/>
      <c r="E269" s="96"/>
      <c r="F269" s="97"/>
      <c r="G269" s="19"/>
      <c r="H269" s="22" t="str">
        <f>IF($M269="", "", IF(COUNTIF('Extra Locations'!$B$7:$B$3051, $M269)&gt;0, $Q$4, $Q$5))</f>
        <v/>
      </c>
      <c r="I269" s="19"/>
      <c r="J269" s="22" t="str">
        <f t="shared" si="76"/>
        <v/>
      </c>
      <c r="K269" s="19"/>
      <c r="M269" s="22" t="str">
        <f t="shared" si="77"/>
        <v/>
      </c>
      <c r="O269" s="22" t="str">
        <f t="shared" si="78"/>
        <v/>
      </c>
      <c r="P269" s="22" t="str">
        <f t="shared" si="79"/>
        <v/>
      </c>
      <c r="Q269" s="22" t="str">
        <f>IF($M269="", "", IF(COUNTIF($M$11:$M268, $M269)&gt;0, "", IF($H269=$Q$4, "X", "")))</f>
        <v/>
      </c>
      <c r="S269" s="22" t="str">
        <f>IF(OR($O269="", $P269="", $Q269=""), "", MAX($S$10:$S268)+1)</f>
        <v/>
      </c>
      <c r="U269" s="22">
        <v>259</v>
      </c>
      <c r="V269" s="22" t="str">
        <f t="shared" si="80"/>
        <v/>
      </c>
      <c r="W269" s="49" t="str">
        <f t="shared" si="81"/>
        <v/>
      </c>
      <c r="X269" s="53" t="str">
        <f>IF($V269="", "", IF(IFERROR(INDEX('Extra Locations'!$D$7:$D$3051, MATCH($V269, 'Extra Locations'!$B$7:$B$3051, 0)), "")="", "", IFERROR(INDEX('Extra Locations'!$D$7:$D$3051, MATCH($V269, 'Extra Locations'!$B$7:$B$3051, 0)), "")))</f>
        <v/>
      </c>
      <c r="Y269" s="53" t="str">
        <f>IF($V269="", "", IF(IFERROR(INDEX('Extra Locations'!$C$7:$C$3051, MATCH($V269, 'Extra Locations'!$B$7:$B$3051, 0)), "")="", "", IFERROR(INDEX('Extra Locations'!$C$7:$C$3051, MATCH($V269, 'Extra Locations'!$B$7:$B$3051, 0)), "")))</f>
        <v/>
      </c>
      <c r="AA269" s="25" t="str">
        <f>IF('Extra Locations'!$AC265="", "", 'Extra Locations'!$AC265)</f>
        <v>BR4</v>
      </c>
      <c r="AC269" s="22" t="str">
        <f t="shared" si="82"/>
        <v/>
      </c>
      <c r="AE269" s="75" t="e">
        <f t="shared" si="83"/>
        <v>#N/A</v>
      </c>
      <c r="AF269" s="76" t="e">
        <f t="shared" si="84"/>
        <v>#N/A</v>
      </c>
      <c r="AG269" s="75" t="e">
        <f t="shared" si="85"/>
        <v>#N/A</v>
      </c>
      <c r="AH269" s="76" t="e">
        <f t="shared" si="86"/>
        <v>#N/A</v>
      </c>
      <c r="AI269" s="75" t="e">
        <f t="shared" si="87"/>
        <v>#N/A</v>
      </c>
      <c r="AJ269" s="76" t="e">
        <f t="shared" si="88"/>
        <v>#N/A</v>
      </c>
      <c r="AK269" s="75" t="e">
        <f t="shared" si="89"/>
        <v>#N/A</v>
      </c>
      <c r="AL269" s="76" t="e">
        <f t="shared" si="90"/>
        <v>#N/A</v>
      </c>
      <c r="AM269" s="75" t="e">
        <f t="shared" si="91"/>
        <v>#N/A</v>
      </c>
      <c r="AN269" s="76" t="e">
        <f t="shared" si="92"/>
        <v>#N/A</v>
      </c>
      <c r="AO269" s="75" t="e">
        <f t="shared" si="93"/>
        <v>#N/A</v>
      </c>
      <c r="AP269" s="76" t="e">
        <f t="shared" si="94"/>
        <v>#N/A</v>
      </c>
    </row>
    <row r="270" spans="1:42" x14ac:dyDescent="0.25">
      <c r="A270" s="19"/>
      <c r="B270" s="94"/>
      <c r="C270" s="95"/>
      <c r="D270" s="95"/>
      <c r="E270" s="96"/>
      <c r="F270" s="97"/>
      <c r="G270" s="19"/>
      <c r="H270" s="22" t="str">
        <f>IF($M270="", "", IF(COUNTIF('Extra Locations'!$B$7:$B$3051, $M270)&gt;0, $Q$4, $Q$5))</f>
        <v/>
      </c>
      <c r="I270" s="19"/>
      <c r="J270" s="22" t="str">
        <f t="shared" si="76"/>
        <v/>
      </c>
      <c r="K270" s="19"/>
      <c r="M270" s="22" t="str">
        <f t="shared" si="77"/>
        <v/>
      </c>
      <c r="O270" s="22" t="str">
        <f t="shared" si="78"/>
        <v/>
      </c>
      <c r="P270" s="22" t="str">
        <f t="shared" si="79"/>
        <v/>
      </c>
      <c r="Q270" s="22" t="str">
        <f>IF($M270="", "", IF(COUNTIF($M$11:$M269, $M270)&gt;0, "", IF($H270=$Q$4, "X", "")))</f>
        <v/>
      </c>
      <c r="S270" s="22" t="str">
        <f>IF(OR($O270="", $P270="", $Q270=""), "", MAX($S$10:$S269)+1)</f>
        <v/>
      </c>
      <c r="U270" s="22">
        <v>260</v>
      </c>
      <c r="V270" s="22" t="str">
        <f t="shared" si="80"/>
        <v/>
      </c>
      <c r="W270" s="49" t="str">
        <f t="shared" si="81"/>
        <v/>
      </c>
      <c r="X270" s="53" t="str">
        <f>IF($V270="", "", IF(IFERROR(INDEX('Extra Locations'!$D$7:$D$3051, MATCH($V270, 'Extra Locations'!$B$7:$B$3051, 0)), "")="", "", IFERROR(INDEX('Extra Locations'!$D$7:$D$3051, MATCH($V270, 'Extra Locations'!$B$7:$B$3051, 0)), "")))</f>
        <v/>
      </c>
      <c r="Y270" s="53" t="str">
        <f>IF($V270="", "", IF(IFERROR(INDEX('Extra Locations'!$C$7:$C$3051, MATCH($V270, 'Extra Locations'!$B$7:$B$3051, 0)), "")="", "", IFERROR(INDEX('Extra Locations'!$C$7:$C$3051, MATCH($V270, 'Extra Locations'!$B$7:$B$3051, 0)), "")))</f>
        <v/>
      </c>
      <c r="AA270" s="25" t="str">
        <f>IF('Extra Locations'!$AC266="", "", 'Extra Locations'!$AC266)</f>
        <v>BR5</v>
      </c>
      <c r="AC270" s="22" t="str">
        <f t="shared" si="82"/>
        <v/>
      </c>
      <c r="AE270" s="75" t="e">
        <f t="shared" si="83"/>
        <v>#N/A</v>
      </c>
      <c r="AF270" s="76" t="e">
        <f t="shared" si="84"/>
        <v>#N/A</v>
      </c>
      <c r="AG270" s="75" t="e">
        <f t="shared" si="85"/>
        <v>#N/A</v>
      </c>
      <c r="AH270" s="76" t="e">
        <f t="shared" si="86"/>
        <v>#N/A</v>
      </c>
      <c r="AI270" s="75" t="e">
        <f t="shared" si="87"/>
        <v>#N/A</v>
      </c>
      <c r="AJ270" s="76" t="e">
        <f t="shared" si="88"/>
        <v>#N/A</v>
      </c>
      <c r="AK270" s="75" t="e">
        <f t="shared" si="89"/>
        <v>#N/A</v>
      </c>
      <c r="AL270" s="76" t="e">
        <f t="shared" si="90"/>
        <v>#N/A</v>
      </c>
      <c r="AM270" s="75" t="e">
        <f t="shared" si="91"/>
        <v>#N/A</v>
      </c>
      <c r="AN270" s="76" t="e">
        <f t="shared" si="92"/>
        <v>#N/A</v>
      </c>
      <c r="AO270" s="75" t="e">
        <f t="shared" si="93"/>
        <v>#N/A</v>
      </c>
      <c r="AP270" s="76" t="e">
        <f t="shared" si="94"/>
        <v>#N/A</v>
      </c>
    </row>
    <row r="271" spans="1:42" x14ac:dyDescent="0.25">
      <c r="A271" s="19"/>
      <c r="B271" s="94"/>
      <c r="C271" s="95"/>
      <c r="D271" s="95"/>
      <c r="E271" s="96"/>
      <c r="F271" s="97"/>
      <c r="G271" s="19"/>
      <c r="H271" s="22" t="str">
        <f>IF($M271="", "", IF(COUNTIF('Extra Locations'!$B$7:$B$3051, $M271)&gt;0, $Q$4, $Q$5))</f>
        <v/>
      </c>
      <c r="I271" s="19"/>
      <c r="J271" s="22" t="str">
        <f t="shared" si="76"/>
        <v/>
      </c>
      <c r="K271" s="19"/>
      <c r="M271" s="22" t="str">
        <f t="shared" si="77"/>
        <v/>
      </c>
      <c r="O271" s="22" t="str">
        <f t="shared" si="78"/>
        <v/>
      </c>
      <c r="P271" s="22" t="str">
        <f t="shared" si="79"/>
        <v/>
      </c>
      <c r="Q271" s="22" t="str">
        <f>IF($M271="", "", IF(COUNTIF($M$11:$M270, $M271)&gt;0, "", IF($H271=$Q$4, "X", "")))</f>
        <v/>
      </c>
      <c r="S271" s="22" t="str">
        <f>IF(OR($O271="", $P271="", $Q271=""), "", MAX($S$10:$S270)+1)</f>
        <v/>
      </c>
      <c r="U271" s="22">
        <v>261</v>
      </c>
      <c r="V271" s="22" t="str">
        <f t="shared" si="80"/>
        <v/>
      </c>
      <c r="W271" s="49" t="str">
        <f t="shared" si="81"/>
        <v/>
      </c>
      <c r="X271" s="53" t="str">
        <f>IF($V271="", "", IF(IFERROR(INDEX('Extra Locations'!$D$7:$D$3051, MATCH($V271, 'Extra Locations'!$B$7:$B$3051, 0)), "")="", "", IFERROR(INDEX('Extra Locations'!$D$7:$D$3051, MATCH($V271, 'Extra Locations'!$B$7:$B$3051, 0)), "")))</f>
        <v/>
      </c>
      <c r="Y271" s="53" t="str">
        <f>IF($V271="", "", IF(IFERROR(INDEX('Extra Locations'!$C$7:$C$3051, MATCH($V271, 'Extra Locations'!$B$7:$B$3051, 0)), "")="", "", IFERROR(INDEX('Extra Locations'!$C$7:$C$3051, MATCH($V271, 'Extra Locations'!$B$7:$B$3051, 0)), "")))</f>
        <v/>
      </c>
      <c r="AA271" s="25" t="str">
        <f>IF('Extra Locations'!$AC267="", "", 'Extra Locations'!$AC267)</f>
        <v>BR6</v>
      </c>
      <c r="AC271" s="22" t="str">
        <f t="shared" si="82"/>
        <v/>
      </c>
      <c r="AE271" s="75" t="e">
        <f t="shared" si="83"/>
        <v>#N/A</v>
      </c>
      <c r="AF271" s="76" t="e">
        <f t="shared" si="84"/>
        <v>#N/A</v>
      </c>
      <c r="AG271" s="75" t="e">
        <f t="shared" si="85"/>
        <v>#N/A</v>
      </c>
      <c r="AH271" s="76" t="e">
        <f t="shared" si="86"/>
        <v>#N/A</v>
      </c>
      <c r="AI271" s="75" t="e">
        <f t="shared" si="87"/>
        <v>#N/A</v>
      </c>
      <c r="AJ271" s="76" t="e">
        <f t="shared" si="88"/>
        <v>#N/A</v>
      </c>
      <c r="AK271" s="75" t="e">
        <f t="shared" si="89"/>
        <v>#N/A</v>
      </c>
      <c r="AL271" s="76" t="e">
        <f t="shared" si="90"/>
        <v>#N/A</v>
      </c>
      <c r="AM271" s="75" t="e">
        <f t="shared" si="91"/>
        <v>#N/A</v>
      </c>
      <c r="AN271" s="76" t="e">
        <f t="shared" si="92"/>
        <v>#N/A</v>
      </c>
      <c r="AO271" s="75" t="e">
        <f t="shared" si="93"/>
        <v>#N/A</v>
      </c>
      <c r="AP271" s="76" t="e">
        <f t="shared" si="94"/>
        <v>#N/A</v>
      </c>
    </row>
    <row r="272" spans="1:42" x14ac:dyDescent="0.25">
      <c r="A272" s="19"/>
      <c r="B272" s="94"/>
      <c r="C272" s="95"/>
      <c r="D272" s="95"/>
      <c r="E272" s="96"/>
      <c r="F272" s="97"/>
      <c r="G272" s="19"/>
      <c r="H272" s="22" t="str">
        <f>IF($M272="", "", IF(COUNTIF('Extra Locations'!$B$7:$B$3051, $M272)&gt;0, $Q$4, $Q$5))</f>
        <v/>
      </c>
      <c r="I272" s="19"/>
      <c r="J272" s="22" t="str">
        <f t="shared" si="76"/>
        <v/>
      </c>
      <c r="K272" s="19"/>
      <c r="M272" s="22" t="str">
        <f t="shared" si="77"/>
        <v/>
      </c>
      <c r="O272" s="22" t="str">
        <f t="shared" si="78"/>
        <v/>
      </c>
      <c r="P272" s="22" t="str">
        <f t="shared" si="79"/>
        <v/>
      </c>
      <c r="Q272" s="22" t="str">
        <f>IF($M272="", "", IF(COUNTIF($M$11:$M271, $M272)&gt;0, "", IF($H272=$Q$4, "X", "")))</f>
        <v/>
      </c>
      <c r="S272" s="22" t="str">
        <f>IF(OR($O272="", $P272="", $Q272=""), "", MAX($S$10:$S271)+1)</f>
        <v/>
      </c>
      <c r="U272" s="22">
        <v>262</v>
      </c>
      <c r="V272" s="22" t="str">
        <f t="shared" si="80"/>
        <v/>
      </c>
      <c r="W272" s="49" t="str">
        <f t="shared" si="81"/>
        <v/>
      </c>
      <c r="X272" s="53" t="str">
        <f>IF($V272="", "", IF(IFERROR(INDEX('Extra Locations'!$D$7:$D$3051, MATCH($V272, 'Extra Locations'!$B$7:$B$3051, 0)), "")="", "", IFERROR(INDEX('Extra Locations'!$D$7:$D$3051, MATCH($V272, 'Extra Locations'!$B$7:$B$3051, 0)), "")))</f>
        <v/>
      </c>
      <c r="Y272" s="53" t="str">
        <f>IF($V272="", "", IF(IFERROR(INDEX('Extra Locations'!$C$7:$C$3051, MATCH($V272, 'Extra Locations'!$B$7:$B$3051, 0)), "")="", "", IFERROR(INDEX('Extra Locations'!$C$7:$C$3051, MATCH($V272, 'Extra Locations'!$B$7:$B$3051, 0)), "")))</f>
        <v/>
      </c>
      <c r="AA272" s="25" t="str">
        <f>IF('Extra Locations'!$AC268="", "", 'Extra Locations'!$AC268)</f>
        <v>BR7</v>
      </c>
      <c r="AC272" s="22" t="str">
        <f t="shared" si="82"/>
        <v/>
      </c>
      <c r="AE272" s="75" t="e">
        <f t="shared" si="83"/>
        <v>#N/A</v>
      </c>
      <c r="AF272" s="76" t="e">
        <f t="shared" si="84"/>
        <v>#N/A</v>
      </c>
      <c r="AG272" s="75" t="e">
        <f t="shared" si="85"/>
        <v>#N/A</v>
      </c>
      <c r="AH272" s="76" t="e">
        <f t="shared" si="86"/>
        <v>#N/A</v>
      </c>
      <c r="AI272" s="75" t="e">
        <f t="shared" si="87"/>
        <v>#N/A</v>
      </c>
      <c r="AJ272" s="76" t="e">
        <f t="shared" si="88"/>
        <v>#N/A</v>
      </c>
      <c r="AK272" s="75" t="e">
        <f t="shared" si="89"/>
        <v>#N/A</v>
      </c>
      <c r="AL272" s="76" t="e">
        <f t="shared" si="90"/>
        <v>#N/A</v>
      </c>
      <c r="AM272" s="75" t="e">
        <f t="shared" si="91"/>
        <v>#N/A</v>
      </c>
      <c r="AN272" s="76" t="e">
        <f t="shared" si="92"/>
        <v>#N/A</v>
      </c>
      <c r="AO272" s="75" t="e">
        <f t="shared" si="93"/>
        <v>#N/A</v>
      </c>
      <c r="AP272" s="76" t="e">
        <f t="shared" si="94"/>
        <v>#N/A</v>
      </c>
    </row>
    <row r="273" spans="1:42" x14ac:dyDescent="0.25">
      <c r="A273" s="19"/>
      <c r="B273" s="94"/>
      <c r="C273" s="95"/>
      <c r="D273" s="95"/>
      <c r="E273" s="96"/>
      <c r="F273" s="97"/>
      <c r="G273" s="19"/>
      <c r="H273" s="22" t="str">
        <f>IF($M273="", "", IF(COUNTIF('Extra Locations'!$B$7:$B$3051, $M273)&gt;0, $Q$4, $Q$5))</f>
        <v/>
      </c>
      <c r="I273" s="19"/>
      <c r="J273" s="22" t="str">
        <f t="shared" si="76"/>
        <v/>
      </c>
      <c r="K273" s="19"/>
      <c r="M273" s="22" t="str">
        <f t="shared" si="77"/>
        <v/>
      </c>
      <c r="O273" s="22" t="str">
        <f t="shared" si="78"/>
        <v/>
      </c>
      <c r="P273" s="22" t="str">
        <f t="shared" si="79"/>
        <v/>
      </c>
      <c r="Q273" s="22" t="str">
        <f>IF($M273="", "", IF(COUNTIF($M$11:$M272, $M273)&gt;0, "", IF($H273=$Q$4, "X", "")))</f>
        <v/>
      </c>
      <c r="S273" s="22" t="str">
        <f>IF(OR($O273="", $P273="", $Q273=""), "", MAX($S$10:$S272)+1)</f>
        <v/>
      </c>
      <c r="U273" s="22">
        <v>263</v>
      </c>
      <c r="V273" s="22" t="str">
        <f t="shared" si="80"/>
        <v/>
      </c>
      <c r="W273" s="49" t="str">
        <f t="shared" si="81"/>
        <v/>
      </c>
      <c r="X273" s="53" t="str">
        <f>IF($V273="", "", IF(IFERROR(INDEX('Extra Locations'!$D$7:$D$3051, MATCH($V273, 'Extra Locations'!$B$7:$B$3051, 0)), "")="", "", IFERROR(INDEX('Extra Locations'!$D$7:$D$3051, MATCH($V273, 'Extra Locations'!$B$7:$B$3051, 0)), "")))</f>
        <v/>
      </c>
      <c r="Y273" s="53" t="str">
        <f>IF($V273="", "", IF(IFERROR(INDEX('Extra Locations'!$C$7:$C$3051, MATCH($V273, 'Extra Locations'!$B$7:$B$3051, 0)), "")="", "", IFERROR(INDEX('Extra Locations'!$C$7:$C$3051, MATCH($V273, 'Extra Locations'!$B$7:$B$3051, 0)), "")))</f>
        <v/>
      </c>
      <c r="AA273" s="25" t="str">
        <f>IF('Extra Locations'!$AC269="", "", 'Extra Locations'!$AC269)</f>
        <v>BR8</v>
      </c>
      <c r="AC273" s="22" t="str">
        <f t="shared" si="82"/>
        <v/>
      </c>
      <c r="AE273" s="75" t="e">
        <f t="shared" si="83"/>
        <v>#N/A</v>
      </c>
      <c r="AF273" s="76" t="e">
        <f t="shared" si="84"/>
        <v>#N/A</v>
      </c>
      <c r="AG273" s="75" t="e">
        <f t="shared" si="85"/>
        <v>#N/A</v>
      </c>
      <c r="AH273" s="76" t="e">
        <f t="shared" si="86"/>
        <v>#N/A</v>
      </c>
      <c r="AI273" s="75" t="e">
        <f t="shared" si="87"/>
        <v>#N/A</v>
      </c>
      <c r="AJ273" s="76" t="e">
        <f t="shared" si="88"/>
        <v>#N/A</v>
      </c>
      <c r="AK273" s="75" t="e">
        <f t="shared" si="89"/>
        <v>#N/A</v>
      </c>
      <c r="AL273" s="76" t="e">
        <f t="shared" si="90"/>
        <v>#N/A</v>
      </c>
      <c r="AM273" s="75" t="e">
        <f t="shared" si="91"/>
        <v>#N/A</v>
      </c>
      <c r="AN273" s="76" t="e">
        <f t="shared" si="92"/>
        <v>#N/A</v>
      </c>
      <c r="AO273" s="75" t="e">
        <f t="shared" si="93"/>
        <v>#N/A</v>
      </c>
      <c r="AP273" s="76" t="e">
        <f t="shared" si="94"/>
        <v>#N/A</v>
      </c>
    </row>
    <row r="274" spans="1:42" x14ac:dyDescent="0.25">
      <c r="A274" s="19"/>
      <c r="B274" s="94"/>
      <c r="C274" s="95"/>
      <c r="D274" s="95"/>
      <c r="E274" s="96"/>
      <c r="F274" s="97"/>
      <c r="G274" s="19"/>
      <c r="H274" s="22" t="str">
        <f>IF($M274="", "", IF(COUNTIF('Extra Locations'!$B$7:$B$3051, $M274)&gt;0, $Q$4, $Q$5))</f>
        <v/>
      </c>
      <c r="I274" s="19"/>
      <c r="J274" s="22" t="str">
        <f t="shared" si="76"/>
        <v/>
      </c>
      <c r="K274" s="19"/>
      <c r="M274" s="22" t="str">
        <f t="shared" si="77"/>
        <v/>
      </c>
      <c r="O274" s="22" t="str">
        <f t="shared" si="78"/>
        <v/>
      </c>
      <c r="P274" s="22" t="str">
        <f t="shared" si="79"/>
        <v/>
      </c>
      <c r="Q274" s="22" t="str">
        <f>IF($M274="", "", IF(COUNTIF($M$11:$M273, $M274)&gt;0, "", IF($H274=$Q$4, "X", "")))</f>
        <v/>
      </c>
      <c r="S274" s="22" t="str">
        <f>IF(OR($O274="", $P274="", $Q274=""), "", MAX($S$10:$S273)+1)</f>
        <v/>
      </c>
      <c r="U274" s="22">
        <v>264</v>
      </c>
      <c r="V274" s="22" t="str">
        <f t="shared" si="80"/>
        <v/>
      </c>
      <c r="W274" s="49" t="str">
        <f t="shared" si="81"/>
        <v/>
      </c>
      <c r="X274" s="53" t="str">
        <f>IF($V274="", "", IF(IFERROR(INDEX('Extra Locations'!$D$7:$D$3051, MATCH($V274, 'Extra Locations'!$B$7:$B$3051, 0)), "")="", "", IFERROR(INDEX('Extra Locations'!$D$7:$D$3051, MATCH($V274, 'Extra Locations'!$B$7:$B$3051, 0)), "")))</f>
        <v/>
      </c>
      <c r="Y274" s="53" t="str">
        <f>IF($V274="", "", IF(IFERROR(INDEX('Extra Locations'!$C$7:$C$3051, MATCH($V274, 'Extra Locations'!$B$7:$B$3051, 0)), "")="", "", IFERROR(INDEX('Extra Locations'!$C$7:$C$3051, MATCH($V274, 'Extra Locations'!$B$7:$B$3051, 0)), "")))</f>
        <v/>
      </c>
      <c r="AA274" s="25" t="str">
        <f>IF('Extra Locations'!$AC270="", "", 'Extra Locations'!$AC270)</f>
        <v>BS0</v>
      </c>
      <c r="AC274" s="22" t="str">
        <f t="shared" si="82"/>
        <v/>
      </c>
      <c r="AE274" s="75" t="e">
        <f t="shared" si="83"/>
        <v>#N/A</v>
      </c>
      <c r="AF274" s="76" t="e">
        <f t="shared" si="84"/>
        <v>#N/A</v>
      </c>
      <c r="AG274" s="75" t="e">
        <f t="shared" si="85"/>
        <v>#N/A</v>
      </c>
      <c r="AH274" s="76" t="e">
        <f t="shared" si="86"/>
        <v>#N/A</v>
      </c>
      <c r="AI274" s="75" t="e">
        <f t="shared" si="87"/>
        <v>#N/A</v>
      </c>
      <c r="AJ274" s="76" t="e">
        <f t="shared" si="88"/>
        <v>#N/A</v>
      </c>
      <c r="AK274" s="75" t="e">
        <f t="shared" si="89"/>
        <v>#N/A</v>
      </c>
      <c r="AL274" s="76" t="e">
        <f t="shared" si="90"/>
        <v>#N/A</v>
      </c>
      <c r="AM274" s="75" t="e">
        <f t="shared" si="91"/>
        <v>#N/A</v>
      </c>
      <c r="AN274" s="76" t="e">
        <f t="shared" si="92"/>
        <v>#N/A</v>
      </c>
      <c r="AO274" s="75" t="e">
        <f t="shared" si="93"/>
        <v>#N/A</v>
      </c>
      <c r="AP274" s="76" t="e">
        <f t="shared" si="94"/>
        <v>#N/A</v>
      </c>
    </row>
    <row r="275" spans="1:42" x14ac:dyDescent="0.25">
      <c r="A275" s="19"/>
      <c r="B275" s="94"/>
      <c r="C275" s="95"/>
      <c r="D275" s="95"/>
      <c r="E275" s="96"/>
      <c r="F275" s="97"/>
      <c r="G275" s="19"/>
      <c r="H275" s="22" t="str">
        <f>IF($M275="", "", IF(COUNTIF('Extra Locations'!$B$7:$B$3051, $M275)&gt;0, $Q$4, $Q$5))</f>
        <v/>
      </c>
      <c r="I275" s="19"/>
      <c r="J275" s="22" t="str">
        <f t="shared" si="76"/>
        <v/>
      </c>
      <c r="K275" s="19"/>
      <c r="M275" s="22" t="str">
        <f t="shared" si="77"/>
        <v/>
      </c>
      <c r="O275" s="22" t="str">
        <f t="shared" si="78"/>
        <v/>
      </c>
      <c r="P275" s="22" t="str">
        <f t="shared" si="79"/>
        <v/>
      </c>
      <c r="Q275" s="22" t="str">
        <f>IF($M275="", "", IF(COUNTIF($M$11:$M274, $M275)&gt;0, "", IF($H275=$Q$4, "X", "")))</f>
        <v/>
      </c>
      <c r="S275" s="22" t="str">
        <f>IF(OR($O275="", $P275="", $Q275=""), "", MAX($S$10:$S274)+1)</f>
        <v/>
      </c>
      <c r="U275" s="22">
        <v>265</v>
      </c>
      <c r="V275" s="22" t="str">
        <f t="shared" si="80"/>
        <v/>
      </c>
      <c r="W275" s="49" t="str">
        <f t="shared" si="81"/>
        <v/>
      </c>
      <c r="X275" s="53" t="str">
        <f>IF($V275="", "", IF(IFERROR(INDEX('Extra Locations'!$D$7:$D$3051, MATCH($V275, 'Extra Locations'!$B$7:$B$3051, 0)), "")="", "", IFERROR(INDEX('Extra Locations'!$D$7:$D$3051, MATCH($V275, 'Extra Locations'!$B$7:$B$3051, 0)), "")))</f>
        <v/>
      </c>
      <c r="Y275" s="53" t="str">
        <f>IF($V275="", "", IF(IFERROR(INDEX('Extra Locations'!$C$7:$C$3051, MATCH($V275, 'Extra Locations'!$B$7:$B$3051, 0)), "")="", "", IFERROR(INDEX('Extra Locations'!$C$7:$C$3051, MATCH($V275, 'Extra Locations'!$B$7:$B$3051, 0)), "")))</f>
        <v/>
      </c>
      <c r="AA275" s="25" t="str">
        <f>IF('Extra Locations'!$AC271="", "", 'Extra Locations'!$AC271)</f>
        <v>BS1</v>
      </c>
      <c r="AC275" s="22" t="str">
        <f t="shared" si="82"/>
        <v/>
      </c>
      <c r="AE275" s="75" t="e">
        <f t="shared" si="83"/>
        <v>#N/A</v>
      </c>
      <c r="AF275" s="76" t="e">
        <f t="shared" si="84"/>
        <v>#N/A</v>
      </c>
      <c r="AG275" s="75" t="e">
        <f t="shared" si="85"/>
        <v>#N/A</v>
      </c>
      <c r="AH275" s="76" t="e">
        <f t="shared" si="86"/>
        <v>#N/A</v>
      </c>
      <c r="AI275" s="75" t="e">
        <f t="shared" si="87"/>
        <v>#N/A</v>
      </c>
      <c r="AJ275" s="76" t="e">
        <f t="shared" si="88"/>
        <v>#N/A</v>
      </c>
      <c r="AK275" s="75" t="e">
        <f t="shared" si="89"/>
        <v>#N/A</v>
      </c>
      <c r="AL275" s="76" t="e">
        <f t="shared" si="90"/>
        <v>#N/A</v>
      </c>
      <c r="AM275" s="75" t="e">
        <f t="shared" si="91"/>
        <v>#N/A</v>
      </c>
      <c r="AN275" s="76" t="e">
        <f t="shared" si="92"/>
        <v>#N/A</v>
      </c>
      <c r="AO275" s="75" t="e">
        <f t="shared" si="93"/>
        <v>#N/A</v>
      </c>
      <c r="AP275" s="76" t="e">
        <f t="shared" si="94"/>
        <v>#N/A</v>
      </c>
    </row>
    <row r="276" spans="1:42" x14ac:dyDescent="0.25">
      <c r="A276" s="19"/>
      <c r="B276" s="94"/>
      <c r="C276" s="95"/>
      <c r="D276" s="95"/>
      <c r="E276" s="96"/>
      <c r="F276" s="97"/>
      <c r="G276" s="19"/>
      <c r="H276" s="22" t="str">
        <f>IF($M276="", "", IF(COUNTIF('Extra Locations'!$B$7:$B$3051, $M276)&gt;0, $Q$4, $Q$5))</f>
        <v/>
      </c>
      <c r="I276" s="19"/>
      <c r="J276" s="22" t="str">
        <f t="shared" si="76"/>
        <v/>
      </c>
      <c r="K276" s="19"/>
      <c r="M276" s="22" t="str">
        <f t="shared" si="77"/>
        <v/>
      </c>
      <c r="O276" s="22" t="str">
        <f t="shared" si="78"/>
        <v/>
      </c>
      <c r="P276" s="22" t="str">
        <f t="shared" si="79"/>
        <v/>
      </c>
      <c r="Q276" s="22" t="str">
        <f>IF($M276="", "", IF(COUNTIF($M$11:$M275, $M276)&gt;0, "", IF($H276=$Q$4, "X", "")))</f>
        <v/>
      </c>
      <c r="S276" s="22" t="str">
        <f>IF(OR($O276="", $P276="", $Q276=""), "", MAX($S$10:$S275)+1)</f>
        <v/>
      </c>
      <c r="U276" s="22">
        <v>266</v>
      </c>
      <c r="V276" s="22" t="str">
        <f t="shared" si="80"/>
        <v/>
      </c>
      <c r="W276" s="49" t="str">
        <f t="shared" si="81"/>
        <v/>
      </c>
      <c r="X276" s="53" t="str">
        <f>IF($V276="", "", IF(IFERROR(INDEX('Extra Locations'!$D$7:$D$3051, MATCH($V276, 'Extra Locations'!$B$7:$B$3051, 0)), "")="", "", IFERROR(INDEX('Extra Locations'!$D$7:$D$3051, MATCH($V276, 'Extra Locations'!$B$7:$B$3051, 0)), "")))</f>
        <v/>
      </c>
      <c r="Y276" s="53" t="str">
        <f>IF($V276="", "", IF(IFERROR(INDEX('Extra Locations'!$C$7:$C$3051, MATCH($V276, 'Extra Locations'!$B$7:$B$3051, 0)), "")="", "", IFERROR(INDEX('Extra Locations'!$C$7:$C$3051, MATCH($V276, 'Extra Locations'!$B$7:$B$3051, 0)), "")))</f>
        <v/>
      </c>
      <c r="AA276" s="25" t="str">
        <f>IF('Extra Locations'!$AC272="", "", 'Extra Locations'!$AC272)</f>
        <v>BS10</v>
      </c>
      <c r="AC276" s="22" t="str">
        <f t="shared" si="82"/>
        <v/>
      </c>
      <c r="AE276" s="75" t="e">
        <f t="shared" si="83"/>
        <v>#N/A</v>
      </c>
      <c r="AF276" s="76" t="e">
        <f t="shared" si="84"/>
        <v>#N/A</v>
      </c>
      <c r="AG276" s="75" t="e">
        <f t="shared" si="85"/>
        <v>#N/A</v>
      </c>
      <c r="AH276" s="76" t="e">
        <f t="shared" si="86"/>
        <v>#N/A</v>
      </c>
      <c r="AI276" s="75" t="e">
        <f t="shared" si="87"/>
        <v>#N/A</v>
      </c>
      <c r="AJ276" s="76" t="e">
        <f t="shared" si="88"/>
        <v>#N/A</v>
      </c>
      <c r="AK276" s="75" t="e">
        <f t="shared" si="89"/>
        <v>#N/A</v>
      </c>
      <c r="AL276" s="76" t="e">
        <f t="shared" si="90"/>
        <v>#N/A</v>
      </c>
      <c r="AM276" s="75" t="e">
        <f t="shared" si="91"/>
        <v>#N/A</v>
      </c>
      <c r="AN276" s="76" t="e">
        <f t="shared" si="92"/>
        <v>#N/A</v>
      </c>
      <c r="AO276" s="75" t="e">
        <f t="shared" si="93"/>
        <v>#N/A</v>
      </c>
      <c r="AP276" s="76" t="e">
        <f t="shared" si="94"/>
        <v>#N/A</v>
      </c>
    </row>
    <row r="277" spans="1:42" x14ac:dyDescent="0.25">
      <c r="A277" s="19"/>
      <c r="B277" s="94"/>
      <c r="C277" s="95"/>
      <c r="D277" s="95"/>
      <c r="E277" s="96"/>
      <c r="F277" s="97"/>
      <c r="G277" s="19"/>
      <c r="H277" s="22" t="str">
        <f>IF($M277="", "", IF(COUNTIF('Extra Locations'!$B$7:$B$3051, $M277)&gt;0, $Q$4, $Q$5))</f>
        <v/>
      </c>
      <c r="I277" s="19"/>
      <c r="J277" s="22" t="str">
        <f t="shared" si="76"/>
        <v/>
      </c>
      <c r="K277" s="19"/>
      <c r="M277" s="22" t="str">
        <f t="shared" si="77"/>
        <v/>
      </c>
      <c r="O277" s="22" t="str">
        <f t="shared" si="78"/>
        <v/>
      </c>
      <c r="P277" s="22" t="str">
        <f t="shared" si="79"/>
        <v/>
      </c>
      <c r="Q277" s="22" t="str">
        <f>IF($M277="", "", IF(COUNTIF($M$11:$M276, $M277)&gt;0, "", IF($H277=$Q$4, "X", "")))</f>
        <v/>
      </c>
      <c r="S277" s="22" t="str">
        <f>IF(OR($O277="", $P277="", $Q277=""), "", MAX($S$10:$S276)+1)</f>
        <v/>
      </c>
      <c r="U277" s="22">
        <v>267</v>
      </c>
      <c r="V277" s="22" t="str">
        <f t="shared" si="80"/>
        <v/>
      </c>
      <c r="W277" s="49" t="str">
        <f t="shared" si="81"/>
        <v/>
      </c>
      <c r="X277" s="53" t="str">
        <f>IF($V277="", "", IF(IFERROR(INDEX('Extra Locations'!$D$7:$D$3051, MATCH($V277, 'Extra Locations'!$B$7:$B$3051, 0)), "")="", "", IFERROR(INDEX('Extra Locations'!$D$7:$D$3051, MATCH($V277, 'Extra Locations'!$B$7:$B$3051, 0)), "")))</f>
        <v/>
      </c>
      <c r="Y277" s="53" t="str">
        <f>IF($V277="", "", IF(IFERROR(INDEX('Extra Locations'!$C$7:$C$3051, MATCH($V277, 'Extra Locations'!$B$7:$B$3051, 0)), "")="", "", IFERROR(INDEX('Extra Locations'!$C$7:$C$3051, MATCH($V277, 'Extra Locations'!$B$7:$B$3051, 0)), "")))</f>
        <v/>
      </c>
      <c r="AA277" s="25" t="str">
        <f>IF('Extra Locations'!$AC273="", "", 'Extra Locations'!$AC273)</f>
        <v>BS11</v>
      </c>
      <c r="AC277" s="22" t="str">
        <f t="shared" si="82"/>
        <v/>
      </c>
      <c r="AE277" s="75" t="e">
        <f t="shared" si="83"/>
        <v>#N/A</v>
      </c>
      <c r="AF277" s="76" t="e">
        <f t="shared" si="84"/>
        <v>#N/A</v>
      </c>
      <c r="AG277" s="75" t="e">
        <f t="shared" si="85"/>
        <v>#N/A</v>
      </c>
      <c r="AH277" s="76" t="e">
        <f t="shared" si="86"/>
        <v>#N/A</v>
      </c>
      <c r="AI277" s="75" t="e">
        <f t="shared" si="87"/>
        <v>#N/A</v>
      </c>
      <c r="AJ277" s="76" t="e">
        <f t="shared" si="88"/>
        <v>#N/A</v>
      </c>
      <c r="AK277" s="75" t="e">
        <f t="shared" si="89"/>
        <v>#N/A</v>
      </c>
      <c r="AL277" s="76" t="e">
        <f t="shared" si="90"/>
        <v>#N/A</v>
      </c>
      <c r="AM277" s="75" t="e">
        <f t="shared" si="91"/>
        <v>#N/A</v>
      </c>
      <c r="AN277" s="76" t="e">
        <f t="shared" si="92"/>
        <v>#N/A</v>
      </c>
      <c r="AO277" s="75" t="e">
        <f t="shared" si="93"/>
        <v>#N/A</v>
      </c>
      <c r="AP277" s="76" t="e">
        <f t="shared" si="94"/>
        <v>#N/A</v>
      </c>
    </row>
    <row r="278" spans="1:42" x14ac:dyDescent="0.25">
      <c r="A278" s="19"/>
      <c r="B278" s="94"/>
      <c r="C278" s="95"/>
      <c r="D278" s="95"/>
      <c r="E278" s="96"/>
      <c r="F278" s="97"/>
      <c r="G278" s="19"/>
      <c r="H278" s="22" t="str">
        <f>IF($M278="", "", IF(COUNTIF('Extra Locations'!$B$7:$B$3051, $M278)&gt;0, $Q$4, $Q$5))</f>
        <v/>
      </c>
      <c r="I278" s="19"/>
      <c r="J278" s="22" t="str">
        <f t="shared" si="76"/>
        <v/>
      </c>
      <c r="K278" s="19"/>
      <c r="M278" s="22" t="str">
        <f t="shared" si="77"/>
        <v/>
      </c>
      <c r="O278" s="22" t="str">
        <f t="shared" si="78"/>
        <v/>
      </c>
      <c r="P278" s="22" t="str">
        <f t="shared" si="79"/>
        <v/>
      </c>
      <c r="Q278" s="22" t="str">
        <f>IF($M278="", "", IF(COUNTIF($M$11:$M277, $M278)&gt;0, "", IF($H278=$Q$4, "X", "")))</f>
        <v/>
      </c>
      <c r="S278" s="22" t="str">
        <f>IF(OR($O278="", $P278="", $Q278=""), "", MAX($S$10:$S277)+1)</f>
        <v/>
      </c>
      <c r="U278" s="22">
        <v>268</v>
      </c>
      <c r="V278" s="22" t="str">
        <f t="shared" si="80"/>
        <v/>
      </c>
      <c r="W278" s="49" t="str">
        <f t="shared" si="81"/>
        <v/>
      </c>
      <c r="X278" s="53" t="str">
        <f>IF($V278="", "", IF(IFERROR(INDEX('Extra Locations'!$D$7:$D$3051, MATCH($V278, 'Extra Locations'!$B$7:$B$3051, 0)), "")="", "", IFERROR(INDEX('Extra Locations'!$D$7:$D$3051, MATCH($V278, 'Extra Locations'!$B$7:$B$3051, 0)), "")))</f>
        <v/>
      </c>
      <c r="Y278" s="53" t="str">
        <f>IF($V278="", "", IF(IFERROR(INDEX('Extra Locations'!$C$7:$C$3051, MATCH($V278, 'Extra Locations'!$B$7:$B$3051, 0)), "")="", "", IFERROR(INDEX('Extra Locations'!$C$7:$C$3051, MATCH($V278, 'Extra Locations'!$B$7:$B$3051, 0)), "")))</f>
        <v/>
      </c>
      <c r="AA278" s="25" t="str">
        <f>IF('Extra Locations'!$AC274="", "", 'Extra Locations'!$AC274)</f>
        <v>BS13</v>
      </c>
      <c r="AC278" s="22" t="str">
        <f t="shared" si="82"/>
        <v/>
      </c>
      <c r="AE278" s="75" t="e">
        <f t="shared" si="83"/>
        <v>#N/A</v>
      </c>
      <c r="AF278" s="76" t="e">
        <f t="shared" si="84"/>
        <v>#N/A</v>
      </c>
      <c r="AG278" s="75" t="e">
        <f t="shared" si="85"/>
        <v>#N/A</v>
      </c>
      <c r="AH278" s="76" t="e">
        <f t="shared" si="86"/>
        <v>#N/A</v>
      </c>
      <c r="AI278" s="75" t="e">
        <f t="shared" si="87"/>
        <v>#N/A</v>
      </c>
      <c r="AJ278" s="76" t="e">
        <f t="shared" si="88"/>
        <v>#N/A</v>
      </c>
      <c r="AK278" s="75" t="e">
        <f t="shared" si="89"/>
        <v>#N/A</v>
      </c>
      <c r="AL278" s="76" t="e">
        <f t="shared" si="90"/>
        <v>#N/A</v>
      </c>
      <c r="AM278" s="75" t="e">
        <f t="shared" si="91"/>
        <v>#N/A</v>
      </c>
      <c r="AN278" s="76" t="e">
        <f t="shared" si="92"/>
        <v>#N/A</v>
      </c>
      <c r="AO278" s="75" t="e">
        <f t="shared" si="93"/>
        <v>#N/A</v>
      </c>
      <c r="AP278" s="76" t="e">
        <f t="shared" si="94"/>
        <v>#N/A</v>
      </c>
    </row>
    <row r="279" spans="1:42" x14ac:dyDescent="0.25">
      <c r="A279" s="19"/>
      <c r="B279" s="94"/>
      <c r="C279" s="95"/>
      <c r="D279" s="95"/>
      <c r="E279" s="96"/>
      <c r="F279" s="97"/>
      <c r="G279" s="19"/>
      <c r="H279" s="22" t="str">
        <f>IF($M279="", "", IF(COUNTIF('Extra Locations'!$B$7:$B$3051, $M279)&gt;0, $Q$4, $Q$5))</f>
        <v/>
      </c>
      <c r="I279" s="19"/>
      <c r="J279" s="22" t="str">
        <f t="shared" si="76"/>
        <v/>
      </c>
      <c r="K279" s="19"/>
      <c r="M279" s="22" t="str">
        <f t="shared" si="77"/>
        <v/>
      </c>
      <c r="O279" s="22" t="str">
        <f t="shared" si="78"/>
        <v/>
      </c>
      <c r="P279" s="22" t="str">
        <f t="shared" si="79"/>
        <v/>
      </c>
      <c r="Q279" s="22" t="str">
        <f>IF($M279="", "", IF(COUNTIF($M$11:$M278, $M279)&gt;0, "", IF($H279=$Q$4, "X", "")))</f>
        <v/>
      </c>
      <c r="S279" s="22" t="str">
        <f>IF(OR($O279="", $P279="", $Q279=""), "", MAX($S$10:$S278)+1)</f>
        <v/>
      </c>
      <c r="U279" s="22">
        <v>269</v>
      </c>
      <c r="V279" s="22" t="str">
        <f t="shared" si="80"/>
        <v/>
      </c>
      <c r="W279" s="49" t="str">
        <f t="shared" si="81"/>
        <v/>
      </c>
      <c r="X279" s="53" t="str">
        <f>IF($V279="", "", IF(IFERROR(INDEX('Extra Locations'!$D$7:$D$3051, MATCH($V279, 'Extra Locations'!$B$7:$B$3051, 0)), "")="", "", IFERROR(INDEX('Extra Locations'!$D$7:$D$3051, MATCH($V279, 'Extra Locations'!$B$7:$B$3051, 0)), "")))</f>
        <v/>
      </c>
      <c r="Y279" s="53" t="str">
        <f>IF($V279="", "", IF(IFERROR(INDEX('Extra Locations'!$C$7:$C$3051, MATCH($V279, 'Extra Locations'!$B$7:$B$3051, 0)), "")="", "", IFERROR(INDEX('Extra Locations'!$C$7:$C$3051, MATCH($V279, 'Extra Locations'!$B$7:$B$3051, 0)), "")))</f>
        <v/>
      </c>
      <c r="AA279" s="25" t="str">
        <f>IF('Extra Locations'!$AC275="", "", 'Extra Locations'!$AC275)</f>
        <v>BS14</v>
      </c>
      <c r="AC279" s="22" t="str">
        <f t="shared" si="82"/>
        <v/>
      </c>
      <c r="AE279" s="75" t="e">
        <f t="shared" si="83"/>
        <v>#N/A</v>
      </c>
      <c r="AF279" s="76" t="e">
        <f t="shared" si="84"/>
        <v>#N/A</v>
      </c>
      <c r="AG279" s="75" t="e">
        <f t="shared" si="85"/>
        <v>#N/A</v>
      </c>
      <c r="AH279" s="76" t="e">
        <f t="shared" si="86"/>
        <v>#N/A</v>
      </c>
      <c r="AI279" s="75" t="e">
        <f t="shared" si="87"/>
        <v>#N/A</v>
      </c>
      <c r="AJ279" s="76" t="e">
        <f t="shared" si="88"/>
        <v>#N/A</v>
      </c>
      <c r="AK279" s="75" t="e">
        <f t="shared" si="89"/>
        <v>#N/A</v>
      </c>
      <c r="AL279" s="76" t="e">
        <f t="shared" si="90"/>
        <v>#N/A</v>
      </c>
      <c r="AM279" s="75" t="e">
        <f t="shared" si="91"/>
        <v>#N/A</v>
      </c>
      <c r="AN279" s="76" t="e">
        <f t="shared" si="92"/>
        <v>#N/A</v>
      </c>
      <c r="AO279" s="75" t="e">
        <f t="shared" si="93"/>
        <v>#N/A</v>
      </c>
      <c r="AP279" s="76" t="e">
        <f t="shared" si="94"/>
        <v>#N/A</v>
      </c>
    </row>
    <row r="280" spans="1:42" x14ac:dyDescent="0.25">
      <c r="A280" s="19"/>
      <c r="B280" s="94"/>
      <c r="C280" s="95"/>
      <c r="D280" s="95"/>
      <c r="E280" s="96"/>
      <c r="F280" s="97"/>
      <c r="G280" s="19"/>
      <c r="H280" s="22" t="str">
        <f>IF($M280="", "", IF(COUNTIF('Extra Locations'!$B$7:$B$3051, $M280)&gt;0, $Q$4, $Q$5))</f>
        <v/>
      </c>
      <c r="I280" s="19"/>
      <c r="J280" s="22" t="str">
        <f t="shared" si="76"/>
        <v/>
      </c>
      <c r="K280" s="19"/>
      <c r="M280" s="22" t="str">
        <f t="shared" si="77"/>
        <v/>
      </c>
      <c r="O280" s="22" t="str">
        <f t="shared" si="78"/>
        <v/>
      </c>
      <c r="P280" s="22" t="str">
        <f t="shared" si="79"/>
        <v/>
      </c>
      <c r="Q280" s="22" t="str">
        <f>IF($M280="", "", IF(COUNTIF($M$11:$M279, $M280)&gt;0, "", IF($H280=$Q$4, "X", "")))</f>
        <v/>
      </c>
      <c r="S280" s="22" t="str">
        <f>IF(OR($O280="", $P280="", $Q280=""), "", MAX($S$10:$S279)+1)</f>
        <v/>
      </c>
      <c r="U280" s="22">
        <v>270</v>
      </c>
      <c r="V280" s="22" t="str">
        <f t="shared" si="80"/>
        <v/>
      </c>
      <c r="W280" s="49" t="str">
        <f t="shared" si="81"/>
        <v/>
      </c>
      <c r="X280" s="53" t="str">
        <f>IF($V280="", "", IF(IFERROR(INDEX('Extra Locations'!$D$7:$D$3051, MATCH($V280, 'Extra Locations'!$B$7:$B$3051, 0)), "")="", "", IFERROR(INDEX('Extra Locations'!$D$7:$D$3051, MATCH($V280, 'Extra Locations'!$B$7:$B$3051, 0)), "")))</f>
        <v/>
      </c>
      <c r="Y280" s="53" t="str">
        <f>IF($V280="", "", IF(IFERROR(INDEX('Extra Locations'!$C$7:$C$3051, MATCH($V280, 'Extra Locations'!$B$7:$B$3051, 0)), "")="", "", IFERROR(INDEX('Extra Locations'!$C$7:$C$3051, MATCH($V280, 'Extra Locations'!$B$7:$B$3051, 0)), "")))</f>
        <v/>
      </c>
      <c r="AA280" s="25" t="str">
        <f>IF('Extra Locations'!$AC276="", "", 'Extra Locations'!$AC276)</f>
        <v>BS15</v>
      </c>
      <c r="AC280" s="22" t="str">
        <f t="shared" si="82"/>
        <v/>
      </c>
      <c r="AE280" s="75" t="e">
        <f t="shared" si="83"/>
        <v>#N/A</v>
      </c>
      <c r="AF280" s="76" t="e">
        <f t="shared" si="84"/>
        <v>#N/A</v>
      </c>
      <c r="AG280" s="75" t="e">
        <f t="shared" si="85"/>
        <v>#N/A</v>
      </c>
      <c r="AH280" s="76" t="e">
        <f t="shared" si="86"/>
        <v>#N/A</v>
      </c>
      <c r="AI280" s="75" t="e">
        <f t="shared" si="87"/>
        <v>#N/A</v>
      </c>
      <c r="AJ280" s="76" t="e">
        <f t="shared" si="88"/>
        <v>#N/A</v>
      </c>
      <c r="AK280" s="75" t="e">
        <f t="shared" si="89"/>
        <v>#N/A</v>
      </c>
      <c r="AL280" s="76" t="e">
        <f t="shared" si="90"/>
        <v>#N/A</v>
      </c>
      <c r="AM280" s="75" t="e">
        <f t="shared" si="91"/>
        <v>#N/A</v>
      </c>
      <c r="AN280" s="76" t="e">
        <f t="shared" si="92"/>
        <v>#N/A</v>
      </c>
      <c r="AO280" s="75" t="e">
        <f t="shared" si="93"/>
        <v>#N/A</v>
      </c>
      <c r="AP280" s="76" t="e">
        <f t="shared" si="94"/>
        <v>#N/A</v>
      </c>
    </row>
    <row r="281" spans="1:42" x14ac:dyDescent="0.25">
      <c r="A281" s="19"/>
      <c r="B281" s="94"/>
      <c r="C281" s="95"/>
      <c r="D281" s="95"/>
      <c r="E281" s="96"/>
      <c r="F281" s="97"/>
      <c r="G281" s="19"/>
      <c r="H281" s="22" t="str">
        <f>IF($M281="", "", IF(COUNTIF('Extra Locations'!$B$7:$B$3051, $M281)&gt;0, $Q$4, $Q$5))</f>
        <v/>
      </c>
      <c r="I281" s="19"/>
      <c r="J281" s="22" t="str">
        <f t="shared" si="76"/>
        <v/>
      </c>
      <c r="K281" s="19"/>
      <c r="M281" s="22" t="str">
        <f t="shared" si="77"/>
        <v/>
      </c>
      <c r="O281" s="22" t="str">
        <f t="shared" si="78"/>
        <v/>
      </c>
      <c r="P281" s="22" t="str">
        <f t="shared" si="79"/>
        <v/>
      </c>
      <c r="Q281" s="22" t="str">
        <f>IF($M281="", "", IF(COUNTIF($M$11:$M280, $M281)&gt;0, "", IF($H281=$Q$4, "X", "")))</f>
        <v/>
      </c>
      <c r="S281" s="22" t="str">
        <f>IF(OR($O281="", $P281="", $Q281=""), "", MAX($S$10:$S280)+1)</f>
        <v/>
      </c>
      <c r="U281" s="22">
        <v>271</v>
      </c>
      <c r="V281" s="22" t="str">
        <f t="shared" si="80"/>
        <v/>
      </c>
      <c r="W281" s="49" t="str">
        <f t="shared" si="81"/>
        <v/>
      </c>
      <c r="X281" s="53" t="str">
        <f>IF($V281="", "", IF(IFERROR(INDEX('Extra Locations'!$D$7:$D$3051, MATCH($V281, 'Extra Locations'!$B$7:$B$3051, 0)), "")="", "", IFERROR(INDEX('Extra Locations'!$D$7:$D$3051, MATCH($V281, 'Extra Locations'!$B$7:$B$3051, 0)), "")))</f>
        <v/>
      </c>
      <c r="Y281" s="53" t="str">
        <f>IF($V281="", "", IF(IFERROR(INDEX('Extra Locations'!$C$7:$C$3051, MATCH($V281, 'Extra Locations'!$B$7:$B$3051, 0)), "")="", "", IFERROR(INDEX('Extra Locations'!$C$7:$C$3051, MATCH($V281, 'Extra Locations'!$B$7:$B$3051, 0)), "")))</f>
        <v/>
      </c>
      <c r="AA281" s="25" t="str">
        <f>IF('Extra Locations'!$AC277="", "", 'Extra Locations'!$AC277)</f>
        <v>BS16</v>
      </c>
      <c r="AC281" s="22" t="str">
        <f t="shared" si="82"/>
        <v/>
      </c>
      <c r="AE281" s="75" t="e">
        <f t="shared" si="83"/>
        <v>#N/A</v>
      </c>
      <c r="AF281" s="76" t="e">
        <f t="shared" si="84"/>
        <v>#N/A</v>
      </c>
      <c r="AG281" s="75" t="e">
        <f t="shared" si="85"/>
        <v>#N/A</v>
      </c>
      <c r="AH281" s="76" t="e">
        <f t="shared" si="86"/>
        <v>#N/A</v>
      </c>
      <c r="AI281" s="75" t="e">
        <f t="shared" si="87"/>
        <v>#N/A</v>
      </c>
      <c r="AJ281" s="76" t="e">
        <f t="shared" si="88"/>
        <v>#N/A</v>
      </c>
      <c r="AK281" s="75" t="e">
        <f t="shared" si="89"/>
        <v>#N/A</v>
      </c>
      <c r="AL281" s="76" t="e">
        <f t="shared" si="90"/>
        <v>#N/A</v>
      </c>
      <c r="AM281" s="75" t="e">
        <f t="shared" si="91"/>
        <v>#N/A</v>
      </c>
      <c r="AN281" s="76" t="e">
        <f t="shared" si="92"/>
        <v>#N/A</v>
      </c>
      <c r="AO281" s="75" t="e">
        <f t="shared" si="93"/>
        <v>#N/A</v>
      </c>
      <c r="AP281" s="76" t="e">
        <f t="shared" si="94"/>
        <v>#N/A</v>
      </c>
    </row>
    <row r="282" spans="1:42" x14ac:dyDescent="0.25">
      <c r="A282" s="19"/>
      <c r="B282" s="94"/>
      <c r="C282" s="95"/>
      <c r="D282" s="95"/>
      <c r="E282" s="96"/>
      <c r="F282" s="97"/>
      <c r="G282" s="19"/>
      <c r="H282" s="22" t="str">
        <f>IF($M282="", "", IF(COUNTIF('Extra Locations'!$B$7:$B$3051, $M282)&gt;0, $Q$4, $Q$5))</f>
        <v/>
      </c>
      <c r="I282" s="19"/>
      <c r="J282" s="22" t="str">
        <f t="shared" si="76"/>
        <v/>
      </c>
      <c r="K282" s="19"/>
      <c r="M282" s="22" t="str">
        <f t="shared" si="77"/>
        <v/>
      </c>
      <c r="O282" s="22" t="str">
        <f t="shared" si="78"/>
        <v/>
      </c>
      <c r="P282" s="22" t="str">
        <f t="shared" si="79"/>
        <v/>
      </c>
      <c r="Q282" s="22" t="str">
        <f>IF($M282="", "", IF(COUNTIF($M$11:$M281, $M282)&gt;0, "", IF($H282=$Q$4, "X", "")))</f>
        <v/>
      </c>
      <c r="S282" s="22" t="str">
        <f>IF(OR($O282="", $P282="", $Q282=""), "", MAX($S$10:$S281)+1)</f>
        <v/>
      </c>
      <c r="U282" s="22">
        <v>272</v>
      </c>
      <c r="V282" s="22" t="str">
        <f t="shared" si="80"/>
        <v/>
      </c>
      <c r="W282" s="49" t="str">
        <f t="shared" si="81"/>
        <v/>
      </c>
      <c r="X282" s="53" t="str">
        <f>IF($V282="", "", IF(IFERROR(INDEX('Extra Locations'!$D$7:$D$3051, MATCH($V282, 'Extra Locations'!$B$7:$B$3051, 0)), "")="", "", IFERROR(INDEX('Extra Locations'!$D$7:$D$3051, MATCH($V282, 'Extra Locations'!$B$7:$B$3051, 0)), "")))</f>
        <v/>
      </c>
      <c r="Y282" s="53" t="str">
        <f>IF($V282="", "", IF(IFERROR(INDEX('Extra Locations'!$C$7:$C$3051, MATCH($V282, 'Extra Locations'!$B$7:$B$3051, 0)), "")="", "", IFERROR(INDEX('Extra Locations'!$C$7:$C$3051, MATCH($V282, 'Extra Locations'!$B$7:$B$3051, 0)), "")))</f>
        <v/>
      </c>
      <c r="AA282" s="25" t="str">
        <f>IF('Extra Locations'!$AC278="", "", 'Extra Locations'!$AC278)</f>
        <v>BS2</v>
      </c>
      <c r="AC282" s="22" t="str">
        <f t="shared" si="82"/>
        <v/>
      </c>
      <c r="AE282" s="75" t="e">
        <f t="shared" si="83"/>
        <v>#N/A</v>
      </c>
      <c r="AF282" s="76" t="e">
        <f t="shared" si="84"/>
        <v>#N/A</v>
      </c>
      <c r="AG282" s="75" t="e">
        <f t="shared" si="85"/>
        <v>#N/A</v>
      </c>
      <c r="AH282" s="76" t="e">
        <f t="shared" si="86"/>
        <v>#N/A</v>
      </c>
      <c r="AI282" s="75" t="e">
        <f t="shared" si="87"/>
        <v>#N/A</v>
      </c>
      <c r="AJ282" s="76" t="e">
        <f t="shared" si="88"/>
        <v>#N/A</v>
      </c>
      <c r="AK282" s="75" t="e">
        <f t="shared" si="89"/>
        <v>#N/A</v>
      </c>
      <c r="AL282" s="76" t="e">
        <f t="shared" si="90"/>
        <v>#N/A</v>
      </c>
      <c r="AM282" s="75" t="e">
        <f t="shared" si="91"/>
        <v>#N/A</v>
      </c>
      <c r="AN282" s="76" t="e">
        <f t="shared" si="92"/>
        <v>#N/A</v>
      </c>
      <c r="AO282" s="75" t="e">
        <f t="shared" si="93"/>
        <v>#N/A</v>
      </c>
      <c r="AP282" s="76" t="e">
        <f t="shared" si="94"/>
        <v>#N/A</v>
      </c>
    </row>
    <row r="283" spans="1:42" x14ac:dyDescent="0.25">
      <c r="A283" s="19"/>
      <c r="B283" s="94"/>
      <c r="C283" s="95"/>
      <c r="D283" s="95"/>
      <c r="E283" s="96"/>
      <c r="F283" s="97"/>
      <c r="G283" s="19"/>
      <c r="H283" s="22" t="str">
        <f>IF($M283="", "", IF(COUNTIF('Extra Locations'!$B$7:$B$3051, $M283)&gt;0, $Q$4, $Q$5))</f>
        <v/>
      </c>
      <c r="I283" s="19"/>
      <c r="J283" s="22" t="str">
        <f t="shared" si="76"/>
        <v/>
      </c>
      <c r="K283" s="19"/>
      <c r="M283" s="22" t="str">
        <f t="shared" si="77"/>
        <v/>
      </c>
      <c r="O283" s="22" t="str">
        <f t="shared" si="78"/>
        <v/>
      </c>
      <c r="P283" s="22" t="str">
        <f t="shared" si="79"/>
        <v/>
      </c>
      <c r="Q283" s="22" t="str">
        <f>IF($M283="", "", IF(COUNTIF($M$11:$M282, $M283)&gt;0, "", IF($H283=$Q$4, "X", "")))</f>
        <v/>
      </c>
      <c r="S283" s="22" t="str">
        <f>IF(OR($O283="", $P283="", $Q283=""), "", MAX($S$10:$S282)+1)</f>
        <v/>
      </c>
      <c r="U283" s="22">
        <v>273</v>
      </c>
      <c r="V283" s="22" t="str">
        <f t="shared" si="80"/>
        <v/>
      </c>
      <c r="W283" s="49" t="str">
        <f t="shared" si="81"/>
        <v/>
      </c>
      <c r="X283" s="53" t="str">
        <f>IF($V283="", "", IF(IFERROR(INDEX('Extra Locations'!$D$7:$D$3051, MATCH($V283, 'Extra Locations'!$B$7:$B$3051, 0)), "")="", "", IFERROR(INDEX('Extra Locations'!$D$7:$D$3051, MATCH($V283, 'Extra Locations'!$B$7:$B$3051, 0)), "")))</f>
        <v/>
      </c>
      <c r="Y283" s="53" t="str">
        <f>IF($V283="", "", IF(IFERROR(INDEX('Extra Locations'!$C$7:$C$3051, MATCH($V283, 'Extra Locations'!$B$7:$B$3051, 0)), "")="", "", IFERROR(INDEX('Extra Locations'!$C$7:$C$3051, MATCH($V283, 'Extra Locations'!$B$7:$B$3051, 0)), "")))</f>
        <v/>
      </c>
      <c r="AA283" s="25" t="str">
        <f>IF('Extra Locations'!$AC279="", "", 'Extra Locations'!$AC279)</f>
        <v>BS20</v>
      </c>
      <c r="AC283" s="22" t="str">
        <f t="shared" si="82"/>
        <v/>
      </c>
      <c r="AE283" s="75" t="e">
        <f t="shared" si="83"/>
        <v>#N/A</v>
      </c>
      <c r="AF283" s="76" t="e">
        <f t="shared" si="84"/>
        <v>#N/A</v>
      </c>
      <c r="AG283" s="75" t="e">
        <f t="shared" si="85"/>
        <v>#N/A</v>
      </c>
      <c r="AH283" s="76" t="e">
        <f t="shared" si="86"/>
        <v>#N/A</v>
      </c>
      <c r="AI283" s="75" t="e">
        <f t="shared" si="87"/>
        <v>#N/A</v>
      </c>
      <c r="AJ283" s="76" t="e">
        <f t="shared" si="88"/>
        <v>#N/A</v>
      </c>
      <c r="AK283" s="75" t="e">
        <f t="shared" si="89"/>
        <v>#N/A</v>
      </c>
      <c r="AL283" s="76" t="e">
        <f t="shared" si="90"/>
        <v>#N/A</v>
      </c>
      <c r="AM283" s="75" t="e">
        <f t="shared" si="91"/>
        <v>#N/A</v>
      </c>
      <c r="AN283" s="76" t="e">
        <f t="shared" si="92"/>
        <v>#N/A</v>
      </c>
      <c r="AO283" s="75" t="e">
        <f t="shared" si="93"/>
        <v>#N/A</v>
      </c>
      <c r="AP283" s="76" t="e">
        <f t="shared" si="94"/>
        <v>#N/A</v>
      </c>
    </row>
    <row r="284" spans="1:42" x14ac:dyDescent="0.25">
      <c r="A284" s="19"/>
      <c r="B284" s="94"/>
      <c r="C284" s="95"/>
      <c r="D284" s="95"/>
      <c r="E284" s="96"/>
      <c r="F284" s="97"/>
      <c r="G284" s="19"/>
      <c r="H284" s="22" t="str">
        <f>IF($M284="", "", IF(COUNTIF('Extra Locations'!$B$7:$B$3051, $M284)&gt;0, $Q$4, $Q$5))</f>
        <v/>
      </c>
      <c r="I284" s="19"/>
      <c r="J284" s="22" t="str">
        <f t="shared" si="76"/>
        <v/>
      </c>
      <c r="K284" s="19"/>
      <c r="M284" s="22" t="str">
        <f t="shared" si="77"/>
        <v/>
      </c>
      <c r="O284" s="22" t="str">
        <f t="shared" si="78"/>
        <v/>
      </c>
      <c r="P284" s="22" t="str">
        <f t="shared" si="79"/>
        <v/>
      </c>
      <c r="Q284" s="22" t="str">
        <f>IF($M284="", "", IF(COUNTIF($M$11:$M283, $M284)&gt;0, "", IF($H284=$Q$4, "X", "")))</f>
        <v/>
      </c>
      <c r="S284" s="22" t="str">
        <f>IF(OR($O284="", $P284="", $Q284=""), "", MAX($S$10:$S283)+1)</f>
        <v/>
      </c>
      <c r="U284" s="22">
        <v>274</v>
      </c>
      <c r="V284" s="22" t="str">
        <f t="shared" si="80"/>
        <v/>
      </c>
      <c r="W284" s="49" t="str">
        <f t="shared" si="81"/>
        <v/>
      </c>
      <c r="X284" s="53" t="str">
        <f>IF($V284="", "", IF(IFERROR(INDEX('Extra Locations'!$D$7:$D$3051, MATCH($V284, 'Extra Locations'!$B$7:$B$3051, 0)), "")="", "", IFERROR(INDEX('Extra Locations'!$D$7:$D$3051, MATCH($V284, 'Extra Locations'!$B$7:$B$3051, 0)), "")))</f>
        <v/>
      </c>
      <c r="Y284" s="53" t="str">
        <f>IF($V284="", "", IF(IFERROR(INDEX('Extra Locations'!$C$7:$C$3051, MATCH($V284, 'Extra Locations'!$B$7:$B$3051, 0)), "")="", "", IFERROR(INDEX('Extra Locations'!$C$7:$C$3051, MATCH($V284, 'Extra Locations'!$B$7:$B$3051, 0)), "")))</f>
        <v/>
      </c>
      <c r="AA284" s="25" t="str">
        <f>IF('Extra Locations'!$AC280="", "", 'Extra Locations'!$AC280)</f>
        <v>BS21</v>
      </c>
      <c r="AC284" s="22" t="str">
        <f t="shared" si="82"/>
        <v/>
      </c>
      <c r="AE284" s="75" t="e">
        <f t="shared" si="83"/>
        <v>#N/A</v>
      </c>
      <c r="AF284" s="76" t="e">
        <f t="shared" si="84"/>
        <v>#N/A</v>
      </c>
      <c r="AG284" s="75" t="e">
        <f t="shared" si="85"/>
        <v>#N/A</v>
      </c>
      <c r="AH284" s="76" t="e">
        <f t="shared" si="86"/>
        <v>#N/A</v>
      </c>
      <c r="AI284" s="75" t="e">
        <f t="shared" si="87"/>
        <v>#N/A</v>
      </c>
      <c r="AJ284" s="76" t="e">
        <f t="shared" si="88"/>
        <v>#N/A</v>
      </c>
      <c r="AK284" s="75" t="e">
        <f t="shared" si="89"/>
        <v>#N/A</v>
      </c>
      <c r="AL284" s="76" t="e">
        <f t="shared" si="90"/>
        <v>#N/A</v>
      </c>
      <c r="AM284" s="75" t="e">
        <f t="shared" si="91"/>
        <v>#N/A</v>
      </c>
      <c r="AN284" s="76" t="e">
        <f t="shared" si="92"/>
        <v>#N/A</v>
      </c>
      <c r="AO284" s="75" t="e">
        <f t="shared" si="93"/>
        <v>#N/A</v>
      </c>
      <c r="AP284" s="76" t="e">
        <f t="shared" si="94"/>
        <v>#N/A</v>
      </c>
    </row>
    <row r="285" spans="1:42" x14ac:dyDescent="0.25">
      <c r="A285" s="19"/>
      <c r="B285" s="94"/>
      <c r="C285" s="95"/>
      <c r="D285" s="95"/>
      <c r="E285" s="96"/>
      <c r="F285" s="97"/>
      <c r="G285" s="19"/>
      <c r="H285" s="22" t="str">
        <f>IF($M285="", "", IF(COUNTIF('Extra Locations'!$B$7:$B$3051, $M285)&gt;0, $Q$4, $Q$5))</f>
        <v/>
      </c>
      <c r="I285" s="19"/>
      <c r="J285" s="22" t="str">
        <f t="shared" si="76"/>
        <v/>
      </c>
      <c r="K285" s="19"/>
      <c r="M285" s="22" t="str">
        <f t="shared" si="77"/>
        <v/>
      </c>
      <c r="O285" s="22" t="str">
        <f t="shared" si="78"/>
        <v/>
      </c>
      <c r="P285" s="22" t="str">
        <f t="shared" si="79"/>
        <v/>
      </c>
      <c r="Q285" s="22" t="str">
        <f>IF($M285="", "", IF(COUNTIF($M$11:$M284, $M285)&gt;0, "", IF($H285=$Q$4, "X", "")))</f>
        <v/>
      </c>
      <c r="S285" s="22" t="str">
        <f>IF(OR($O285="", $P285="", $Q285=""), "", MAX($S$10:$S284)+1)</f>
        <v/>
      </c>
      <c r="U285" s="22">
        <v>275</v>
      </c>
      <c r="V285" s="22" t="str">
        <f t="shared" si="80"/>
        <v/>
      </c>
      <c r="W285" s="49" t="str">
        <f t="shared" si="81"/>
        <v/>
      </c>
      <c r="X285" s="53" t="str">
        <f>IF($V285="", "", IF(IFERROR(INDEX('Extra Locations'!$D$7:$D$3051, MATCH($V285, 'Extra Locations'!$B$7:$B$3051, 0)), "")="", "", IFERROR(INDEX('Extra Locations'!$D$7:$D$3051, MATCH($V285, 'Extra Locations'!$B$7:$B$3051, 0)), "")))</f>
        <v/>
      </c>
      <c r="Y285" s="53" t="str">
        <f>IF($V285="", "", IF(IFERROR(INDEX('Extra Locations'!$C$7:$C$3051, MATCH($V285, 'Extra Locations'!$B$7:$B$3051, 0)), "")="", "", IFERROR(INDEX('Extra Locations'!$C$7:$C$3051, MATCH($V285, 'Extra Locations'!$B$7:$B$3051, 0)), "")))</f>
        <v/>
      </c>
      <c r="AA285" s="25" t="str">
        <f>IF('Extra Locations'!$AC281="", "", 'Extra Locations'!$AC281)</f>
        <v>BS22</v>
      </c>
      <c r="AC285" s="22" t="str">
        <f t="shared" si="82"/>
        <v/>
      </c>
      <c r="AE285" s="75" t="e">
        <f t="shared" si="83"/>
        <v>#N/A</v>
      </c>
      <c r="AF285" s="76" t="e">
        <f t="shared" si="84"/>
        <v>#N/A</v>
      </c>
      <c r="AG285" s="75" t="e">
        <f t="shared" si="85"/>
        <v>#N/A</v>
      </c>
      <c r="AH285" s="76" t="e">
        <f t="shared" si="86"/>
        <v>#N/A</v>
      </c>
      <c r="AI285" s="75" t="e">
        <f t="shared" si="87"/>
        <v>#N/A</v>
      </c>
      <c r="AJ285" s="76" t="e">
        <f t="shared" si="88"/>
        <v>#N/A</v>
      </c>
      <c r="AK285" s="75" t="e">
        <f t="shared" si="89"/>
        <v>#N/A</v>
      </c>
      <c r="AL285" s="76" t="e">
        <f t="shared" si="90"/>
        <v>#N/A</v>
      </c>
      <c r="AM285" s="75" t="e">
        <f t="shared" si="91"/>
        <v>#N/A</v>
      </c>
      <c r="AN285" s="76" t="e">
        <f t="shared" si="92"/>
        <v>#N/A</v>
      </c>
      <c r="AO285" s="75" t="e">
        <f t="shared" si="93"/>
        <v>#N/A</v>
      </c>
      <c r="AP285" s="76" t="e">
        <f t="shared" si="94"/>
        <v>#N/A</v>
      </c>
    </row>
    <row r="286" spans="1:42" x14ac:dyDescent="0.25">
      <c r="A286" s="19"/>
      <c r="B286" s="94"/>
      <c r="C286" s="95"/>
      <c r="D286" s="95"/>
      <c r="E286" s="96"/>
      <c r="F286" s="97"/>
      <c r="G286" s="19"/>
      <c r="H286" s="22" t="str">
        <f>IF($M286="", "", IF(COUNTIF('Extra Locations'!$B$7:$B$3051, $M286)&gt;0, $Q$4, $Q$5))</f>
        <v/>
      </c>
      <c r="I286" s="19"/>
      <c r="J286" s="22" t="str">
        <f t="shared" si="76"/>
        <v/>
      </c>
      <c r="K286" s="19"/>
      <c r="M286" s="22" t="str">
        <f t="shared" si="77"/>
        <v/>
      </c>
      <c r="O286" s="22" t="str">
        <f t="shared" si="78"/>
        <v/>
      </c>
      <c r="P286" s="22" t="str">
        <f t="shared" si="79"/>
        <v/>
      </c>
      <c r="Q286" s="22" t="str">
        <f>IF($M286="", "", IF(COUNTIF($M$11:$M285, $M286)&gt;0, "", IF($H286=$Q$4, "X", "")))</f>
        <v/>
      </c>
      <c r="S286" s="22" t="str">
        <f>IF(OR($O286="", $P286="", $Q286=""), "", MAX($S$10:$S285)+1)</f>
        <v/>
      </c>
      <c r="U286" s="22">
        <v>276</v>
      </c>
      <c r="V286" s="22" t="str">
        <f t="shared" si="80"/>
        <v/>
      </c>
      <c r="W286" s="49" t="str">
        <f t="shared" si="81"/>
        <v/>
      </c>
      <c r="X286" s="53" t="str">
        <f>IF($V286="", "", IF(IFERROR(INDEX('Extra Locations'!$D$7:$D$3051, MATCH($V286, 'Extra Locations'!$B$7:$B$3051, 0)), "")="", "", IFERROR(INDEX('Extra Locations'!$D$7:$D$3051, MATCH($V286, 'Extra Locations'!$B$7:$B$3051, 0)), "")))</f>
        <v/>
      </c>
      <c r="Y286" s="53" t="str">
        <f>IF($V286="", "", IF(IFERROR(INDEX('Extra Locations'!$C$7:$C$3051, MATCH($V286, 'Extra Locations'!$B$7:$B$3051, 0)), "")="", "", IFERROR(INDEX('Extra Locations'!$C$7:$C$3051, MATCH($V286, 'Extra Locations'!$B$7:$B$3051, 0)), "")))</f>
        <v/>
      </c>
      <c r="AA286" s="25" t="str">
        <f>IF('Extra Locations'!$AC282="", "", 'Extra Locations'!$AC282)</f>
        <v>BS23</v>
      </c>
      <c r="AC286" s="22" t="str">
        <f t="shared" si="82"/>
        <v/>
      </c>
      <c r="AE286" s="75" t="e">
        <f t="shared" si="83"/>
        <v>#N/A</v>
      </c>
      <c r="AF286" s="76" t="e">
        <f t="shared" si="84"/>
        <v>#N/A</v>
      </c>
      <c r="AG286" s="75" t="e">
        <f t="shared" si="85"/>
        <v>#N/A</v>
      </c>
      <c r="AH286" s="76" t="e">
        <f t="shared" si="86"/>
        <v>#N/A</v>
      </c>
      <c r="AI286" s="75" t="e">
        <f t="shared" si="87"/>
        <v>#N/A</v>
      </c>
      <c r="AJ286" s="76" t="e">
        <f t="shared" si="88"/>
        <v>#N/A</v>
      </c>
      <c r="AK286" s="75" t="e">
        <f t="shared" si="89"/>
        <v>#N/A</v>
      </c>
      <c r="AL286" s="76" t="e">
        <f t="shared" si="90"/>
        <v>#N/A</v>
      </c>
      <c r="AM286" s="75" t="e">
        <f t="shared" si="91"/>
        <v>#N/A</v>
      </c>
      <c r="AN286" s="76" t="e">
        <f t="shared" si="92"/>
        <v>#N/A</v>
      </c>
      <c r="AO286" s="75" t="e">
        <f t="shared" si="93"/>
        <v>#N/A</v>
      </c>
      <c r="AP286" s="76" t="e">
        <f t="shared" si="94"/>
        <v>#N/A</v>
      </c>
    </row>
    <row r="287" spans="1:42" x14ac:dyDescent="0.25">
      <c r="A287" s="19"/>
      <c r="B287" s="94"/>
      <c r="C287" s="95"/>
      <c r="D287" s="95"/>
      <c r="E287" s="96"/>
      <c r="F287" s="97"/>
      <c r="G287" s="19"/>
      <c r="H287" s="22" t="str">
        <f>IF($M287="", "", IF(COUNTIF('Extra Locations'!$B$7:$B$3051, $M287)&gt;0, $Q$4, $Q$5))</f>
        <v/>
      </c>
      <c r="I287" s="19"/>
      <c r="J287" s="22" t="str">
        <f t="shared" si="76"/>
        <v/>
      </c>
      <c r="K287" s="19"/>
      <c r="M287" s="22" t="str">
        <f t="shared" si="77"/>
        <v/>
      </c>
      <c r="O287" s="22" t="str">
        <f t="shared" si="78"/>
        <v/>
      </c>
      <c r="P287" s="22" t="str">
        <f t="shared" si="79"/>
        <v/>
      </c>
      <c r="Q287" s="22" t="str">
        <f>IF($M287="", "", IF(COUNTIF($M$11:$M286, $M287)&gt;0, "", IF($H287=$Q$4, "X", "")))</f>
        <v/>
      </c>
      <c r="S287" s="22" t="str">
        <f>IF(OR($O287="", $P287="", $Q287=""), "", MAX($S$10:$S286)+1)</f>
        <v/>
      </c>
      <c r="U287" s="22">
        <v>277</v>
      </c>
      <c r="V287" s="22" t="str">
        <f t="shared" si="80"/>
        <v/>
      </c>
      <c r="W287" s="49" t="str">
        <f t="shared" si="81"/>
        <v/>
      </c>
      <c r="X287" s="53" t="str">
        <f>IF($V287="", "", IF(IFERROR(INDEX('Extra Locations'!$D$7:$D$3051, MATCH($V287, 'Extra Locations'!$B$7:$B$3051, 0)), "")="", "", IFERROR(INDEX('Extra Locations'!$D$7:$D$3051, MATCH($V287, 'Extra Locations'!$B$7:$B$3051, 0)), "")))</f>
        <v/>
      </c>
      <c r="Y287" s="53" t="str">
        <f>IF($V287="", "", IF(IFERROR(INDEX('Extra Locations'!$C$7:$C$3051, MATCH($V287, 'Extra Locations'!$B$7:$B$3051, 0)), "")="", "", IFERROR(INDEX('Extra Locations'!$C$7:$C$3051, MATCH($V287, 'Extra Locations'!$B$7:$B$3051, 0)), "")))</f>
        <v/>
      </c>
      <c r="AA287" s="25" t="str">
        <f>IF('Extra Locations'!$AC283="", "", 'Extra Locations'!$AC283)</f>
        <v>BS24</v>
      </c>
      <c r="AC287" s="22" t="str">
        <f t="shared" si="82"/>
        <v/>
      </c>
      <c r="AE287" s="75" t="e">
        <f t="shared" si="83"/>
        <v>#N/A</v>
      </c>
      <c r="AF287" s="76" t="e">
        <f t="shared" si="84"/>
        <v>#N/A</v>
      </c>
      <c r="AG287" s="75" t="e">
        <f t="shared" si="85"/>
        <v>#N/A</v>
      </c>
      <c r="AH287" s="76" t="e">
        <f t="shared" si="86"/>
        <v>#N/A</v>
      </c>
      <c r="AI287" s="75" t="e">
        <f t="shared" si="87"/>
        <v>#N/A</v>
      </c>
      <c r="AJ287" s="76" t="e">
        <f t="shared" si="88"/>
        <v>#N/A</v>
      </c>
      <c r="AK287" s="75" t="e">
        <f t="shared" si="89"/>
        <v>#N/A</v>
      </c>
      <c r="AL287" s="76" t="e">
        <f t="shared" si="90"/>
        <v>#N/A</v>
      </c>
      <c r="AM287" s="75" t="e">
        <f t="shared" si="91"/>
        <v>#N/A</v>
      </c>
      <c r="AN287" s="76" t="e">
        <f t="shared" si="92"/>
        <v>#N/A</v>
      </c>
      <c r="AO287" s="75" t="e">
        <f t="shared" si="93"/>
        <v>#N/A</v>
      </c>
      <c r="AP287" s="76" t="e">
        <f t="shared" si="94"/>
        <v>#N/A</v>
      </c>
    </row>
    <row r="288" spans="1:42" x14ac:dyDescent="0.25">
      <c r="A288" s="19"/>
      <c r="B288" s="94"/>
      <c r="C288" s="95"/>
      <c r="D288" s="95"/>
      <c r="E288" s="96"/>
      <c r="F288" s="97"/>
      <c r="G288" s="19"/>
      <c r="H288" s="22" t="str">
        <f>IF($M288="", "", IF(COUNTIF('Extra Locations'!$B$7:$B$3051, $M288)&gt;0, $Q$4, $Q$5))</f>
        <v/>
      </c>
      <c r="I288" s="19"/>
      <c r="J288" s="22" t="str">
        <f t="shared" si="76"/>
        <v/>
      </c>
      <c r="K288" s="19"/>
      <c r="M288" s="22" t="str">
        <f t="shared" si="77"/>
        <v/>
      </c>
      <c r="O288" s="22" t="str">
        <f t="shared" si="78"/>
        <v/>
      </c>
      <c r="P288" s="22" t="str">
        <f t="shared" si="79"/>
        <v/>
      </c>
      <c r="Q288" s="22" t="str">
        <f>IF($M288="", "", IF(COUNTIF($M$11:$M287, $M288)&gt;0, "", IF($H288=$Q$4, "X", "")))</f>
        <v/>
      </c>
      <c r="S288" s="22" t="str">
        <f>IF(OR($O288="", $P288="", $Q288=""), "", MAX($S$10:$S287)+1)</f>
        <v/>
      </c>
      <c r="U288" s="22">
        <v>278</v>
      </c>
      <c r="V288" s="22" t="str">
        <f t="shared" si="80"/>
        <v/>
      </c>
      <c r="W288" s="49" t="str">
        <f t="shared" si="81"/>
        <v/>
      </c>
      <c r="X288" s="53" t="str">
        <f>IF($V288="", "", IF(IFERROR(INDEX('Extra Locations'!$D$7:$D$3051, MATCH($V288, 'Extra Locations'!$B$7:$B$3051, 0)), "")="", "", IFERROR(INDEX('Extra Locations'!$D$7:$D$3051, MATCH($V288, 'Extra Locations'!$B$7:$B$3051, 0)), "")))</f>
        <v/>
      </c>
      <c r="Y288" s="53" t="str">
        <f>IF($V288="", "", IF(IFERROR(INDEX('Extra Locations'!$C$7:$C$3051, MATCH($V288, 'Extra Locations'!$B$7:$B$3051, 0)), "")="", "", IFERROR(INDEX('Extra Locations'!$C$7:$C$3051, MATCH($V288, 'Extra Locations'!$B$7:$B$3051, 0)), "")))</f>
        <v/>
      </c>
      <c r="AA288" s="25" t="str">
        <f>IF('Extra Locations'!$AC284="", "", 'Extra Locations'!$AC284)</f>
        <v>BS25</v>
      </c>
      <c r="AC288" s="22" t="str">
        <f t="shared" si="82"/>
        <v/>
      </c>
      <c r="AE288" s="75" t="e">
        <f t="shared" si="83"/>
        <v>#N/A</v>
      </c>
      <c r="AF288" s="76" t="e">
        <f t="shared" si="84"/>
        <v>#N/A</v>
      </c>
      <c r="AG288" s="75" t="e">
        <f t="shared" si="85"/>
        <v>#N/A</v>
      </c>
      <c r="AH288" s="76" t="e">
        <f t="shared" si="86"/>
        <v>#N/A</v>
      </c>
      <c r="AI288" s="75" t="e">
        <f t="shared" si="87"/>
        <v>#N/A</v>
      </c>
      <c r="AJ288" s="76" t="e">
        <f t="shared" si="88"/>
        <v>#N/A</v>
      </c>
      <c r="AK288" s="75" t="e">
        <f t="shared" si="89"/>
        <v>#N/A</v>
      </c>
      <c r="AL288" s="76" t="e">
        <f t="shared" si="90"/>
        <v>#N/A</v>
      </c>
      <c r="AM288" s="75" t="e">
        <f t="shared" si="91"/>
        <v>#N/A</v>
      </c>
      <c r="AN288" s="76" t="e">
        <f t="shared" si="92"/>
        <v>#N/A</v>
      </c>
      <c r="AO288" s="75" t="e">
        <f t="shared" si="93"/>
        <v>#N/A</v>
      </c>
      <c r="AP288" s="76" t="e">
        <f t="shared" si="94"/>
        <v>#N/A</v>
      </c>
    </row>
    <row r="289" spans="1:42" x14ac:dyDescent="0.25">
      <c r="A289" s="19"/>
      <c r="B289" s="94"/>
      <c r="C289" s="95"/>
      <c r="D289" s="95"/>
      <c r="E289" s="96"/>
      <c r="F289" s="97"/>
      <c r="G289" s="19"/>
      <c r="H289" s="22" t="str">
        <f>IF($M289="", "", IF(COUNTIF('Extra Locations'!$B$7:$B$3051, $M289)&gt;0, $Q$4, $Q$5))</f>
        <v/>
      </c>
      <c r="I289" s="19"/>
      <c r="J289" s="22" t="str">
        <f t="shared" si="76"/>
        <v/>
      </c>
      <c r="K289" s="19"/>
      <c r="M289" s="22" t="str">
        <f t="shared" si="77"/>
        <v/>
      </c>
      <c r="O289" s="22" t="str">
        <f t="shared" si="78"/>
        <v/>
      </c>
      <c r="P289" s="22" t="str">
        <f t="shared" si="79"/>
        <v/>
      </c>
      <c r="Q289" s="22" t="str">
        <f>IF($M289="", "", IF(COUNTIF($M$11:$M288, $M289)&gt;0, "", IF($H289=$Q$4, "X", "")))</f>
        <v/>
      </c>
      <c r="S289" s="22" t="str">
        <f>IF(OR($O289="", $P289="", $Q289=""), "", MAX($S$10:$S288)+1)</f>
        <v/>
      </c>
      <c r="U289" s="22">
        <v>279</v>
      </c>
      <c r="V289" s="22" t="str">
        <f t="shared" si="80"/>
        <v/>
      </c>
      <c r="W289" s="49" t="str">
        <f t="shared" si="81"/>
        <v/>
      </c>
      <c r="X289" s="53" t="str">
        <f>IF($V289="", "", IF(IFERROR(INDEX('Extra Locations'!$D$7:$D$3051, MATCH($V289, 'Extra Locations'!$B$7:$B$3051, 0)), "")="", "", IFERROR(INDEX('Extra Locations'!$D$7:$D$3051, MATCH($V289, 'Extra Locations'!$B$7:$B$3051, 0)), "")))</f>
        <v/>
      </c>
      <c r="Y289" s="53" t="str">
        <f>IF($V289="", "", IF(IFERROR(INDEX('Extra Locations'!$C$7:$C$3051, MATCH($V289, 'Extra Locations'!$B$7:$B$3051, 0)), "")="", "", IFERROR(INDEX('Extra Locations'!$C$7:$C$3051, MATCH($V289, 'Extra Locations'!$B$7:$B$3051, 0)), "")))</f>
        <v/>
      </c>
      <c r="AA289" s="25" t="str">
        <f>IF('Extra Locations'!$AC285="", "", 'Extra Locations'!$AC285)</f>
        <v>BS26</v>
      </c>
      <c r="AC289" s="22" t="str">
        <f t="shared" si="82"/>
        <v/>
      </c>
      <c r="AE289" s="75" t="e">
        <f t="shared" si="83"/>
        <v>#N/A</v>
      </c>
      <c r="AF289" s="76" t="e">
        <f t="shared" si="84"/>
        <v>#N/A</v>
      </c>
      <c r="AG289" s="75" t="e">
        <f t="shared" si="85"/>
        <v>#N/A</v>
      </c>
      <c r="AH289" s="76" t="e">
        <f t="shared" si="86"/>
        <v>#N/A</v>
      </c>
      <c r="AI289" s="75" t="e">
        <f t="shared" si="87"/>
        <v>#N/A</v>
      </c>
      <c r="AJ289" s="76" t="e">
        <f t="shared" si="88"/>
        <v>#N/A</v>
      </c>
      <c r="AK289" s="75" t="e">
        <f t="shared" si="89"/>
        <v>#N/A</v>
      </c>
      <c r="AL289" s="76" t="e">
        <f t="shared" si="90"/>
        <v>#N/A</v>
      </c>
      <c r="AM289" s="75" t="e">
        <f t="shared" si="91"/>
        <v>#N/A</v>
      </c>
      <c r="AN289" s="76" t="e">
        <f t="shared" si="92"/>
        <v>#N/A</v>
      </c>
      <c r="AO289" s="75" t="e">
        <f t="shared" si="93"/>
        <v>#N/A</v>
      </c>
      <c r="AP289" s="76" t="e">
        <f t="shared" si="94"/>
        <v>#N/A</v>
      </c>
    </row>
    <row r="290" spans="1:42" x14ac:dyDescent="0.25">
      <c r="A290" s="19"/>
      <c r="B290" s="94"/>
      <c r="C290" s="95"/>
      <c r="D290" s="95"/>
      <c r="E290" s="96"/>
      <c r="F290" s="97"/>
      <c r="G290" s="19"/>
      <c r="H290" s="22" t="str">
        <f>IF($M290="", "", IF(COUNTIF('Extra Locations'!$B$7:$B$3051, $M290)&gt;0, $Q$4, $Q$5))</f>
        <v/>
      </c>
      <c r="I290" s="19"/>
      <c r="J290" s="22" t="str">
        <f t="shared" si="76"/>
        <v/>
      </c>
      <c r="K290" s="19"/>
      <c r="M290" s="22" t="str">
        <f t="shared" si="77"/>
        <v/>
      </c>
      <c r="O290" s="22" t="str">
        <f t="shared" si="78"/>
        <v/>
      </c>
      <c r="P290" s="22" t="str">
        <f t="shared" si="79"/>
        <v/>
      </c>
      <c r="Q290" s="22" t="str">
        <f>IF($M290="", "", IF(COUNTIF($M$11:$M289, $M290)&gt;0, "", IF($H290=$Q$4, "X", "")))</f>
        <v/>
      </c>
      <c r="S290" s="22" t="str">
        <f>IF(OR($O290="", $P290="", $Q290=""), "", MAX($S$10:$S289)+1)</f>
        <v/>
      </c>
      <c r="U290" s="22">
        <v>280</v>
      </c>
      <c r="V290" s="22" t="str">
        <f t="shared" si="80"/>
        <v/>
      </c>
      <c r="W290" s="49" t="str">
        <f t="shared" si="81"/>
        <v/>
      </c>
      <c r="X290" s="53" t="str">
        <f>IF($V290="", "", IF(IFERROR(INDEX('Extra Locations'!$D$7:$D$3051, MATCH($V290, 'Extra Locations'!$B$7:$B$3051, 0)), "")="", "", IFERROR(INDEX('Extra Locations'!$D$7:$D$3051, MATCH($V290, 'Extra Locations'!$B$7:$B$3051, 0)), "")))</f>
        <v/>
      </c>
      <c r="Y290" s="53" t="str">
        <f>IF($V290="", "", IF(IFERROR(INDEX('Extra Locations'!$C$7:$C$3051, MATCH($V290, 'Extra Locations'!$B$7:$B$3051, 0)), "")="", "", IFERROR(INDEX('Extra Locations'!$C$7:$C$3051, MATCH($V290, 'Extra Locations'!$B$7:$B$3051, 0)), "")))</f>
        <v/>
      </c>
      <c r="AA290" s="25" t="str">
        <f>IF('Extra Locations'!$AC286="", "", 'Extra Locations'!$AC286)</f>
        <v>BS27</v>
      </c>
      <c r="AC290" s="22" t="str">
        <f t="shared" si="82"/>
        <v/>
      </c>
      <c r="AE290" s="75" t="e">
        <f t="shared" si="83"/>
        <v>#N/A</v>
      </c>
      <c r="AF290" s="76" t="e">
        <f t="shared" si="84"/>
        <v>#N/A</v>
      </c>
      <c r="AG290" s="75" t="e">
        <f t="shared" si="85"/>
        <v>#N/A</v>
      </c>
      <c r="AH290" s="76" t="e">
        <f t="shared" si="86"/>
        <v>#N/A</v>
      </c>
      <c r="AI290" s="75" t="e">
        <f t="shared" si="87"/>
        <v>#N/A</v>
      </c>
      <c r="AJ290" s="76" t="e">
        <f t="shared" si="88"/>
        <v>#N/A</v>
      </c>
      <c r="AK290" s="75" t="e">
        <f t="shared" si="89"/>
        <v>#N/A</v>
      </c>
      <c r="AL290" s="76" t="e">
        <f t="shared" si="90"/>
        <v>#N/A</v>
      </c>
      <c r="AM290" s="75" t="e">
        <f t="shared" si="91"/>
        <v>#N/A</v>
      </c>
      <c r="AN290" s="76" t="e">
        <f t="shared" si="92"/>
        <v>#N/A</v>
      </c>
      <c r="AO290" s="75" t="e">
        <f t="shared" si="93"/>
        <v>#N/A</v>
      </c>
      <c r="AP290" s="76" t="e">
        <f t="shared" si="94"/>
        <v>#N/A</v>
      </c>
    </row>
    <row r="291" spans="1:42" x14ac:dyDescent="0.25">
      <c r="A291" s="19"/>
      <c r="B291" s="94"/>
      <c r="C291" s="95"/>
      <c r="D291" s="95"/>
      <c r="E291" s="96"/>
      <c r="F291" s="97"/>
      <c r="G291" s="19"/>
      <c r="H291" s="22" t="str">
        <f>IF($M291="", "", IF(COUNTIF('Extra Locations'!$B$7:$B$3051, $M291)&gt;0, $Q$4, $Q$5))</f>
        <v/>
      </c>
      <c r="I291" s="19"/>
      <c r="J291" s="22" t="str">
        <f t="shared" si="76"/>
        <v/>
      </c>
      <c r="K291" s="19"/>
      <c r="M291" s="22" t="str">
        <f t="shared" si="77"/>
        <v/>
      </c>
      <c r="O291" s="22" t="str">
        <f t="shared" si="78"/>
        <v/>
      </c>
      <c r="P291" s="22" t="str">
        <f t="shared" si="79"/>
        <v/>
      </c>
      <c r="Q291" s="22" t="str">
        <f>IF($M291="", "", IF(COUNTIF($M$11:$M290, $M291)&gt;0, "", IF($H291=$Q$4, "X", "")))</f>
        <v/>
      </c>
      <c r="S291" s="22" t="str">
        <f>IF(OR($O291="", $P291="", $Q291=""), "", MAX($S$10:$S290)+1)</f>
        <v/>
      </c>
      <c r="U291" s="22">
        <v>281</v>
      </c>
      <c r="V291" s="22" t="str">
        <f t="shared" si="80"/>
        <v/>
      </c>
      <c r="W291" s="49" t="str">
        <f t="shared" si="81"/>
        <v/>
      </c>
      <c r="X291" s="53" t="str">
        <f>IF($V291="", "", IF(IFERROR(INDEX('Extra Locations'!$D$7:$D$3051, MATCH($V291, 'Extra Locations'!$B$7:$B$3051, 0)), "")="", "", IFERROR(INDEX('Extra Locations'!$D$7:$D$3051, MATCH($V291, 'Extra Locations'!$B$7:$B$3051, 0)), "")))</f>
        <v/>
      </c>
      <c r="Y291" s="53" t="str">
        <f>IF($V291="", "", IF(IFERROR(INDEX('Extra Locations'!$C$7:$C$3051, MATCH($V291, 'Extra Locations'!$B$7:$B$3051, 0)), "")="", "", IFERROR(INDEX('Extra Locations'!$C$7:$C$3051, MATCH($V291, 'Extra Locations'!$B$7:$B$3051, 0)), "")))</f>
        <v/>
      </c>
      <c r="AA291" s="25" t="str">
        <f>IF('Extra Locations'!$AC287="", "", 'Extra Locations'!$AC287)</f>
        <v>BS28</v>
      </c>
      <c r="AC291" s="22" t="str">
        <f t="shared" si="82"/>
        <v/>
      </c>
      <c r="AE291" s="75" t="e">
        <f t="shared" si="83"/>
        <v>#N/A</v>
      </c>
      <c r="AF291" s="76" t="e">
        <f t="shared" si="84"/>
        <v>#N/A</v>
      </c>
      <c r="AG291" s="75" t="e">
        <f t="shared" si="85"/>
        <v>#N/A</v>
      </c>
      <c r="AH291" s="76" t="e">
        <f t="shared" si="86"/>
        <v>#N/A</v>
      </c>
      <c r="AI291" s="75" t="e">
        <f t="shared" si="87"/>
        <v>#N/A</v>
      </c>
      <c r="AJ291" s="76" t="e">
        <f t="shared" si="88"/>
        <v>#N/A</v>
      </c>
      <c r="AK291" s="75" t="e">
        <f t="shared" si="89"/>
        <v>#N/A</v>
      </c>
      <c r="AL291" s="76" t="e">
        <f t="shared" si="90"/>
        <v>#N/A</v>
      </c>
      <c r="AM291" s="75" t="e">
        <f t="shared" si="91"/>
        <v>#N/A</v>
      </c>
      <c r="AN291" s="76" t="e">
        <f t="shared" si="92"/>
        <v>#N/A</v>
      </c>
      <c r="AO291" s="75" t="e">
        <f t="shared" si="93"/>
        <v>#N/A</v>
      </c>
      <c r="AP291" s="76" t="e">
        <f t="shared" si="94"/>
        <v>#N/A</v>
      </c>
    </row>
    <row r="292" spans="1:42" x14ac:dyDescent="0.25">
      <c r="A292" s="19"/>
      <c r="B292" s="94"/>
      <c r="C292" s="95"/>
      <c r="D292" s="95"/>
      <c r="E292" s="96"/>
      <c r="F292" s="97"/>
      <c r="G292" s="19"/>
      <c r="H292" s="22" t="str">
        <f>IF($M292="", "", IF(COUNTIF('Extra Locations'!$B$7:$B$3051, $M292)&gt;0, $Q$4, $Q$5))</f>
        <v/>
      </c>
      <c r="I292" s="19"/>
      <c r="J292" s="22" t="str">
        <f t="shared" si="76"/>
        <v/>
      </c>
      <c r="K292" s="19"/>
      <c r="M292" s="22" t="str">
        <f t="shared" si="77"/>
        <v/>
      </c>
      <c r="O292" s="22" t="str">
        <f t="shared" si="78"/>
        <v/>
      </c>
      <c r="P292" s="22" t="str">
        <f t="shared" si="79"/>
        <v/>
      </c>
      <c r="Q292" s="22" t="str">
        <f>IF($M292="", "", IF(COUNTIF($M$11:$M291, $M292)&gt;0, "", IF($H292=$Q$4, "X", "")))</f>
        <v/>
      </c>
      <c r="S292" s="22" t="str">
        <f>IF(OR($O292="", $P292="", $Q292=""), "", MAX($S$10:$S291)+1)</f>
        <v/>
      </c>
      <c r="U292" s="22">
        <v>282</v>
      </c>
      <c r="V292" s="22" t="str">
        <f t="shared" si="80"/>
        <v/>
      </c>
      <c r="W292" s="49" t="str">
        <f t="shared" si="81"/>
        <v/>
      </c>
      <c r="X292" s="53" t="str">
        <f>IF($V292="", "", IF(IFERROR(INDEX('Extra Locations'!$D$7:$D$3051, MATCH($V292, 'Extra Locations'!$B$7:$B$3051, 0)), "")="", "", IFERROR(INDEX('Extra Locations'!$D$7:$D$3051, MATCH($V292, 'Extra Locations'!$B$7:$B$3051, 0)), "")))</f>
        <v/>
      </c>
      <c r="Y292" s="53" t="str">
        <f>IF($V292="", "", IF(IFERROR(INDEX('Extra Locations'!$C$7:$C$3051, MATCH($V292, 'Extra Locations'!$B$7:$B$3051, 0)), "")="", "", IFERROR(INDEX('Extra Locations'!$C$7:$C$3051, MATCH($V292, 'Extra Locations'!$B$7:$B$3051, 0)), "")))</f>
        <v/>
      </c>
      <c r="AA292" s="25" t="str">
        <f>IF('Extra Locations'!$AC288="", "", 'Extra Locations'!$AC288)</f>
        <v>BS29</v>
      </c>
      <c r="AC292" s="22" t="str">
        <f t="shared" si="82"/>
        <v/>
      </c>
      <c r="AE292" s="75" t="e">
        <f t="shared" si="83"/>
        <v>#N/A</v>
      </c>
      <c r="AF292" s="76" t="e">
        <f t="shared" si="84"/>
        <v>#N/A</v>
      </c>
      <c r="AG292" s="75" t="e">
        <f t="shared" si="85"/>
        <v>#N/A</v>
      </c>
      <c r="AH292" s="76" t="e">
        <f t="shared" si="86"/>
        <v>#N/A</v>
      </c>
      <c r="AI292" s="75" t="e">
        <f t="shared" si="87"/>
        <v>#N/A</v>
      </c>
      <c r="AJ292" s="76" t="e">
        <f t="shared" si="88"/>
        <v>#N/A</v>
      </c>
      <c r="AK292" s="75" t="e">
        <f t="shared" si="89"/>
        <v>#N/A</v>
      </c>
      <c r="AL292" s="76" t="e">
        <f t="shared" si="90"/>
        <v>#N/A</v>
      </c>
      <c r="AM292" s="75" t="e">
        <f t="shared" si="91"/>
        <v>#N/A</v>
      </c>
      <c r="AN292" s="76" t="e">
        <f t="shared" si="92"/>
        <v>#N/A</v>
      </c>
      <c r="AO292" s="75" t="e">
        <f t="shared" si="93"/>
        <v>#N/A</v>
      </c>
      <c r="AP292" s="76" t="e">
        <f t="shared" si="94"/>
        <v>#N/A</v>
      </c>
    </row>
    <row r="293" spans="1:42" x14ac:dyDescent="0.25">
      <c r="A293" s="19"/>
      <c r="B293" s="94"/>
      <c r="C293" s="95"/>
      <c r="D293" s="95"/>
      <c r="E293" s="96"/>
      <c r="F293" s="97"/>
      <c r="G293" s="19"/>
      <c r="H293" s="22" t="str">
        <f>IF($M293="", "", IF(COUNTIF('Extra Locations'!$B$7:$B$3051, $M293)&gt;0, $Q$4, $Q$5))</f>
        <v/>
      </c>
      <c r="I293" s="19"/>
      <c r="J293" s="22" t="str">
        <f t="shared" si="76"/>
        <v/>
      </c>
      <c r="K293" s="19"/>
      <c r="M293" s="22" t="str">
        <f t="shared" si="77"/>
        <v/>
      </c>
      <c r="O293" s="22" t="str">
        <f t="shared" si="78"/>
        <v/>
      </c>
      <c r="P293" s="22" t="str">
        <f t="shared" si="79"/>
        <v/>
      </c>
      <c r="Q293" s="22" t="str">
        <f>IF($M293="", "", IF(COUNTIF($M$11:$M292, $M293)&gt;0, "", IF($H293=$Q$4, "X", "")))</f>
        <v/>
      </c>
      <c r="S293" s="22" t="str">
        <f>IF(OR($O293="", $P293="", $Q293=""), "", MAX($S$10:$S292)+1)</f>
        <v/>
      </c>
      <c r="U293" s="22">
        <v>283</v>
      </c>
      <c r="V293" s="22" t="str">
        <f t="shared" si="80"/>
        <v/>
      </c>
      <c r="W293" s="49" t="str">
        <f t="shared" si="81"/>
        <v/>
      </c>
      <c r="X293" s="53" t="str">
        <f>IF($V293="", "", IF(IFERROR(INDEX('Extra Locations'!$D$7:$D$3051, MATCH($V293, 'Extra Locations'!$B$7:$B$3051, 0)), "")="", "", IFERROR(INDEX('Extra Locations'!$D$7:$D$3051, MATCH($V293, 'Extra Locations'!$B$7:$B$3051, 0)), "")))</f>
        <v/>
      </c>
      <c r="Y293" s="53" t="str">
        <f>IF($V293="", "", IF(IFERROR(INDEX('Extra Locations'!$C$7:$C$3051, MATCH($V293, 'Extra Locations'!$B$7:$B$3051, 0)), "")="", "", IFERROR(INDEX('Extra Locations'!$C$7:$C$3051, MATCH($V293, 'Extra Locations'!$B$7:$B$3051, 0)), "")))</f>
        <v/>
      </c>
      <c r="AA293" s="25" t="str">
        <f>IF('Extra Locations'!$AC289="", "", 'Extra Locations'!$AC289)</f>
        <v>BS3</v>
      </c>
      <c r="AC293" s="22" t="str">
        <f t="shared" si="82"/>
        <v/>
      </c>
      <c r="AE293" s="75" t="e">
        <f t="shared" si="83"/>
        <v>#N/A</v>
      </c>
      <c r="AF293" s="76" t="e">
        <f t="shared" si="84"/>
        <v>#N/A</v>
      </c>
      <c r="AG293" s="75" t="e">
        <f t="shared" si="85"/>
        <v>#N/A</v>
      </c>
      <c r="AH293" s="76" t="e">
        <f t="shared" si="86"/>
        <v>#N/A</v>
      </c>
      <c r="AI293" s="75" t="e">
        <f t="shared" si="87"/>
        <v>#N/A</v>
      </c>
      <c r="AJ293" s="76" t="e">
        <f t="shared" si="88"/>
        <v>#N/A</v>
      </c>
      <c r="AK293" s="75" t="e">
        <f t="shared" si="89"/>
        <v>#N/A</v>
      </c>
      <c r="AL293" s="76" t="e">
        <f t="shared" si="90"/>
        <v>#N/A</v>
      </c>
      <c r="AM293" s="75" t="e">
        <f t="shared" si="91"/>
        <v>#N/A</v>
      </c>
      <c r="AN293" s="76" t="e">
        <f t="shared" si="92"/>
        <v>#N/A</v>
      </c>
      <c r="AO293" s="75" t="e">
        <f t="shared" si="93"/>
        <v>#N/A</v>
      </c>
      <c r="AP293" s="76" t="e">
        <f t="shared" si="94"/>
        <v>#N/A</v>
      </c>
    </row>
    <row r="294" spans="1:42" x14ac:dyDescent="0.25">
      <c r="A294" s="19"/>
      <c r="B294" s="94"/>
      <c r="C294" s="95"/>
      <c r="D294" s="95"/>
      <c r="E294" s="96"/>
      <c r="F294" s="97"/>
      <c r="G294" s="19"/>
      <c r="H294" s="22" t="str">
        <f>IF($M294="", "", IF(COUNTIF('Extra Locations'!$B$7:$B$3051, $M294)&gt;0, $Q$4, $Q$5))</f>
        <v/>
      </c>
      <c r="I294" s="19"/>
      <c r="J294" s="22" t="str">
        <f t="shared" si="76"/>
        <v/>
      </c>
      <c r="K294" s="19"/>
      <c r="M294" s="22" t="str">
        <f t="shared" si="77"/>
        <v/>
      </c>
      <c r="O294" s="22" t="str">
        <f t="shared" si="78"/>
        <v/>
      </c>
      <c r="P294" s="22" t="str">
        <f t="shared" si="79"/>
        <v/>
      </c>
      <c r="Q294" s="22" t="str">
        <f>IF($M294="", "", IF(COUNTIF($M$11:$M293, $M294)&gt;0, "", IF($H294=$Q$4, "X", "")))</f>
        <v/>
      </c>
      <c r="S294" s="22" t="str">
        <f>IF(OR($O294="", $P294="", $Q294=""), "", MAX($S$10:$S293)+1)</f>
        <v/>
      </c>
      <c r="U294" s="22">
        <v>284</v>
      </c>
      <c r="V294" s="22" t="str">
        <f t="shared" si="80"/>
        <v/>
      </c>
      <c r="W294" s="49" t="str">
        <f t="shared" si="81"/>
        <v/>
      </c>
      <c r="X294" s="53" t="str">
        <f>IF($V294="", "", IF(IFERROR(INDEX('Extra Locations'!$D$7:$D$3051, MATCH($V294, 'Extra Locations'!$B$7:$B$3051, 0)), "")="", "", IFERROR(INDEX('Extra Locations'!$D$7:$D$3051, MATCH($V294, 'Extra Locations'!$B$7:$B$3051, 0)), "")))</f>
        <v/>
      </c>
      <c r="Y294" s="53" t="str">
        <f>IF($V294="", "", IF(IFERROR(INDEX('Extra Locations'!$C$7:$C$3051, MATCH($V294, 'Extra Locations'!$B$7:$B$3051, 0)), "")="", "", IFERROR(INDEX('Extra Locations'!$C$7:$C$3051, MATCH($V294, 'Extra Locations'!$B$7:$B$3051, 0)), "")))</f>
        <v/>
      </c>
      <c r="AA294" s="25" t="str">
        <f>IF('Extra Locations'!$AC290="", "", 'Extra Locations'!$AC290)</f>
        <v>BS30</v>
      </c>
      <c r="AC294" s="22" t="str">
        <f t="shared" si="82"/>
        <v/>
      </c>
      <c r="AE294" s="75" t="e">
        <f t="shared" si="83"/>
        <v>#N/A</v>
      </c>
      <c r="AF294" s="76" t="e">
        <f t="shared" si="84"/>
        <v>#N/A</v>
      </c>
      <c r="AG294" s="75" t="e">
        <f t="shared" si="85"/>
        <v>#N/A</v>
      </c>
      <c r="AH294" s="76" t="e">
        <f t="shared" si="86"/>
        <v>#N/A</v>
      </c>
      <c r="AI294" s="75" t="e">
        <f t="shared" si="87"/>
        <v>#N/A</v>
      </c>
      <c r="AJ294" s="76" t="e">
        <f t="shared" si="88"/>
        <v>#N/A</v>
      </c>
      <c r="AK294" s="75" t="e">
        <f t="shared" si="89"/>
        <v>#N/A</v>
      </c>
      <c r="AL294" s="76" t="e">
        <f t="shared" si="90"/>
        <v>#N/A</v>
      </c>
      <c r="AM294" s="75" t="e">
        <f t="shared" si="91"/>
        <v>#N/A</v>
      </c>
      <c r="AN294" s="76" t="e">
        <f t="shared" si="92"/>
        <v>#N/A</v>
      </c>
      <c r="AO294" s="75" t="e">
        <f t="shared" si="93"/>
        <v>#N/A</v>
      </c>
      <c r="AP294" s="76" t="e">
        <f t="shared" si="94"/>
        <v>#N/A</v>
      </c>
    </row>
    <row r="295" spans="1:42" x14ac:dyDescent="0.25">
      <c r="A295" s="19"/>
      <c r="B295" s="94"/>
      <c r="C295" s="95"/>
      <c r="D295" s="95"/>
      <c r="E295" s="96"/>
      <c r="F295" s="97"/>
      <c r="G295" s="19"/>
      <c r="H295" s="22" t="str">
        <f>IF($M295="", "", IF(COUNTIF('Extra Locations'!$B$7:$B$3051, $M295)&gt;0, $Q$4, $Q$5))</f>
        <v/>
      </c>
      <c r="I295" s="19"/>
      <c r="J295" s="22" t="str">
        <f t="shared" si="76"/>
        <v/>
      </c>
      <c r="K295" s="19"/>
      <c r="M295" s="22" t="str">
        <f t="shared" si="77"/>
        <v/>
      </c>
      <c r="O295" s="22" t="str">
        <f t="shared" si="78"/>
        <v/>
      </c>
      <c r="P295" s="22" t="str">
        <f t="shared" si="79"/>
        <v/>
      </c>
      <c r="Q295" s="22" t="str">
        <f>IF($M295="", "", IF(COUNTIF($M$11:$M294, $M295)&gt;0, "", IF($H295=$Q$4, "X", "")))</f>
        <v/>
      </c>
      <c r="S295" s="22" t="str">
        <f>IF(OR($O295="", $P295="", $Q295=""), "", MAX($S$10:$S294)+1)</f>
        <v/>
      </c>
      <c r="U295" s="22">
        <v>285</v>
      </c>
      <c r="V295" s="22" t="str">
        <f t="shared" si="80"/>
        <v/>
      </c>
      <c r="W295" s="49" t="str">
        <f t="shared" si="81"/>
        <v/>
      </c>
      <c r="X295" s="53" t="str">
        <f>IF($V295="", "", IF(IFERROR(INDEX('Extra Locations'!$D$7:$D$3051, MATCH($V295, 'Extra Locations'!$B$7:$B$3051, 0)), "")="", "", IFERROR(INDEX('Extra Locations'!$D$7:$D$3051, MATCH($V295, 'Extra Locations'!$B$7:$B$3051, 0)), "")))</f>
        <v/>
      </c>
      <c r="Y295" s="53" t="str">
        <f>IF($V295="", "", IF(IFERROR(INDEX('Extra Locations'!$C$7:$C$3051, MATCH($V295, 'Extra Locations'!$B$7:$B$3051, 0)), "")="", "", IFERROR(INDEX('Extra Locations'!$C$7:$C$3051, MATCH($V295, 'Extra Locations'!$B$7:$B$3051, 0)), "")))</f>
        <v/>
      </c>
      <c r="AA295" s="25" t="str">
        <f>IF('Extra Locations'!$AC291="", "", 'Extra Locations'!$AC291)</f>
        <v>BS31</v>
      </c>
      <c r="AC295" s="22" t="str">
        <f t="shared" si="82"/>
        <v/>
      </c>
      <c r="AE295" s="75" t="e">
        <f t="shared" si="83"/>
        <v>#N/A</v>
      </c>
      <c r="AF295" s="76" t="e">
        <f t="shared" si="84"/>
        <v>#N/A</v>
      </c>
      <c r="AG295" s="75" t="e">
        <f t="shared" si="85"/>
        <v>#N/A</v>
      </c>
      <c r="AH295" s="76" t="e">
        <f t="shared" si="86"/>
        <v>#N/A</v>
      </c>
      <c r="AI295" s="75" t="e">
        <f t="shared" si="87"/>
        <v>#N/A</v>
      </c>
      <c r="AJ295" s="76" t="e">
        <f t="shared" si="88"/>
        <v>#N/A</v>
      </c>
      <c r="AK295" s="75" t="e">
        <f t="shared" si="89"/>
        <v>#N/A</v>
      </c>
      <c r="AL295" s="76" t="e">
        <f t="shared" si="90"/>
        <v>#N/A</v>
      </c>
      <c r="AM295" s="75" t="e">
        <f t="shared" si="91"/>
        <v>#N/A</v>
      </c>
      <c r="AN295" s="76" t="e">
        <f t="shared" si="92"/>
        <v>#N/A</v>
      </c>
      <c r="AO295" s="75" t="e">
        <f t="shared" si="93"/>
        <v>#N/A</v>
      </c>
      <c r="AP295" s="76" t="e">
        <f t="shared" si="94"/>
        <v>#N/A</v>
      </c>
    </row>
    <row r="296" spans="1:42" x14ac:dyDescent="0.25">
      <c r="A296" s="19"/>
      <c r="B296" s="94"/>
      <c r="C296" s="95"/>
      <c r="D296" s="95"/>
      <c r="E296" s="96"/>
      <c r="F296" s="97"/>
      <c r="G296" s="19"/>
      <c r="H296" s="22" t="str">
        <f>IF($M296="", "", IF(COUNTIF('Extra Locations'!$B$7:$B$3051, $M296)&gt;0, $Q$4, $Q$5))</f>
        <v/>
      </c>
      <c r="I296" s="19"/>
      <c r="J296" s="22" t="str">
        <f t="shared" si="76"/>
        <v/>
      </c>
      <c r="K296" s="19"/>
      <c r="M296" s="22" t="str">
        <f t="shared" si="77"/>
        <v/>
      </c>
      <c r="O296" s="22" t="str">
        <f t="shared" si="78"/>
        <v/>
      </c>
      <c r="P296" s="22" t="str">
        <f t="shared" si="79"/>
        <v/>
      </c>
      <c r="Q296" s="22" t="str">
        <f>IF($M296="", "", IF(COUNTIF($M$11:$M295, $M296)&gt;0, "", IF($H296=$Q$4, "X", "")))</f>
        <v/>
      </c>
      <c r="S296" s="22" t="str">
        <f>IF(OR($O296="", $P296="", $Q296=""), "", MAX($S$10:$S295)+1)</f>
        <v/>
      </c>
      <c r="U296" s="22">
        <v>286</v>
      </c>
      <c r="V296" s="22" t="str">
        <f t="shared" si="80"/>
        <v/>
      </c>
      <c r="W296" s="49" t="str">
        <f t="shared" si="81"/>
        <v/>
      </c>
      <c r="X296" s="53" t="str">
        <f>IF($V296="", "", IF(IFERROR(INDEX('Extra Locations'!$D$7:$D$3051, MATCH($V296, 'Extra Locations'!$B$7:$B$3051, 0)), "")="", "", IFERROR(INDEX('Extra Locations'!$D$7:$D$3051, MATCH($V296, 'Extra Locations'!$B$7:$B$3051, 0)), "")))</f>
        <v/>
      </c>
      <c r="Y296" s="53" t="str">
        <f>IF($V296="", "", IF(IFERROR(INDEX('Extra Locations'!$C$7:$C$3051, MATCH($V296, 'Extra Locations'!$B$7:$B$3051, 0)), "")="", "", IFERROR(INDEX('Extra Locations'!$C$7:$C$3051, MATCH($V296, 'Extra Locations'!$B$7:$B$3051, 0)), "")))</f>
        <v/>
      </c>
      <c r="AA296" s="25" t="str">
        <f>IF('Extra Locations'!$AC292="", "", 'Extra Locations'!$AC292)</f>
        <v>BS32</v>
      </c>
      <c r="AC296" s="22" t="str">
        <f t="shared" si="82"/>
        <v/>
      </c>
      <c r="AE296" s="75" t="e">
        <f t="shared" si="83"/>
        <v>#N/A</v>
      </c>
      <c r="AF296" s="76" t="e">
        <f t="shared" si="84"/>
        <v>#N/A</v>
      </c>
      <c r="AG296" s="75" t="e">
        <f t="shared" si="85"/>
        <v>#N/A</v>
      </c>
      <c r="AH296" s="76" t="e">
        <f t="shared" si="86"/>
        <v>#N/A</v>
      </c>
      <c r="AI296" s="75" t="e">
        <f t="shared" si="87"/>
        <v>#N/A</v>
      </c>
      <c r="AJ296" s="76" t="e">
        <f t="shared" si="88"/>
        <v>#N/A</v>
      </c>
      <c r="AK296" s="75" t="e">
        <f t="shared" si="89"/>
        <v>#N/A</v>
      </c>
      <c r="AL296" s="76" t="e">
        <f t="shared" si="90"/>
        <v>#N/A</v>
      </c>
      <c r="AM296" s="75" t="e">
        <f t="shared" si="91"/>
        <v>#N/A</v>
      </c>
      <c r="AN296" s="76" t="e">
        <f t="shared" si="92"/>
        <v>#N/A</v>
      </c>
      <c r="AO296" s="75" t="e">
        <f t="shared" si="93"/>
        <v>#N/A</v>
      </c>
      <c r="AP296" s="76" t="e">
        <f t="shared" si="94"/>
        <v>#N/A</v>
      </c>
    </row>
    <row r="297" spans="1:42" x14ac:dyDescent="0.25">
      <c r="A297" s="19"/>
      <c r="B297" s="94"/>
      <c r="C297" s="95"/>
      <c r="D297" s="95"/>
      <c r="E297" s="96"/>
      <c r="F297" s="97"/>
      <c r="G297" s="19"/>
      <c r="H297" s="22" t="str">
        <f>IF($M297="", "", IF(COUNTIF('Extra Locations'!$B$7:$B$3051, $M297)&gt;0, $Q$4, $Q$5))</f>
        <v/>
      </c>
      <c r="I297" s="19"/>
      <c r="J297" s="22" t="str">
        <f t="shared" si="76"/>
        <v/>
      </c>
      <c r="K297" s="19"/>
      <c r="M297" s="22" t="str">
        <f t="shared" si="77"/>
        <v/>
      </c>
      <c r="O297" s="22" t="str">
        <f t="shared" si="78"/>
        <v/>
      </c>
      <c r="P297" s="22" t="str">
        <f t="shared" si="79"/>
        <v/>
      </c>
      <c r="Q297" s="22" t="str">
        <f>IF($M297="", "", IF(COUNTIF($M$11:$M296, $M297)&gt;0, "", IF($H297=$Q$4, "X", "")))</f>
        <v/>
      </c>
      <c r="S297" s="22" t="str">
        <f>IF(OR($O297="", $P297="", $Q297=""), "", MAX($S$10:$S296)+1)</f>
        <v/>
      </c>
      <c r="U297" s="22">
        <v>287</v>
      </c>
      <c r="V297" s="22" t="str">
        <f t="shared" si="80"/>
        <v/>
      </c>
      <c r="W297" s="49" t="str">
        <f t="shared" si="81"/>
        <v/>
      </c>
      <c r="X297" s="53" t="str">
        <f>IF($V297="", "", IF(IFERROR(INDEX('Extra Locations'!$D$7:$D$3051, MATCH($V297, 'Extra Locations'!$B$7:$B$3051, 0)), "")="", "", IFERROR(INDEX('Extra Locations'!$D$7:$D$3051, MATCH($V297, 'Extra Locations'!$B$7:$B$3051, 0)), "")))</f>
        <v/>
      </c>
      <c r="Y297" s="53" t="str">
        <f>IF($V297="", "", IF(IFERROR(INDEX('Extra Locations'!$C$7:$C$3051, MATCH($V297, 'Extra Locations'!$B$7:$B$3051, 0)), "")="", "", IFERROR(INDEX('Extra Locations'!$C$7:$C$3051, MATCH($V297, 'Extra Locations'!$B$7:$B$3051, 0)), "")))</f>
        <v/>
      </c>
      <c r="AA297" s="25" t="str">
        <f>IF('Extra Locations'!$AC293="", "", 'Extra Locations'!$AC293)</f>
        <v>BS34</v>
      </c>
      <c r="AC297" s="22" t="str">
        <f t="shared" si="82"/>
        <v/>
      </c>
      <c r="AE297" s="75" t="e">
        <f t="shared" si="83"/>
        <v>#N/A</v>
      </c>
      <c r="AF297" s="76" t="e">
        <f t="shared" si="84"/>
        <v>#N/A</v>
      </c>
      <c r="AG297" s="75" t="e">
        <f t="shared" si="85"/>
        <v>#N/A</v>
      </c>
      <c r="AH297" s="76" t="e">
        <f t="shared" si="86"/>
        <v>#N/A</v>
      </c>
      <c r="AI297" s="75" t="e">
        <f t="shared" si="87"/>
        <v>#N/A</v>
      </c>
      <c r="AJ297" s="76" t="e">
        <f t="shared" si="88"/>
        <v>#N/A</v>
      </c>
      <c r="AK297" s="75" t="e">
        <f t="shared" si="89"/>
        <v>#N/A</v>
      </c>
      <c r="AL297" s="76" t="e">
        <f t="shared" si="90"/>
        <v>#N/A</v>
      </c>
      <c r="AM297" s="75" t="e">
        <f t="shared" si="91"/>
        <v>#N/A</v>
      </c>
      <c r="AN297" s="76" t="e">
        <f t="shared" si="92"/>
        <v>#N/A</v>
      </c>
      <c r="AO297" s="75" t="e">
        <f t="shared" si="93"/>
        <v>#N/A</v>
      </c>
      <c r="AP297" s="76" t="e">
        <f t="shared" si="94"/>
        <v>#N/A</v>
      </c>
    </row>
    <row r="298" spans="1:42" x14ac:dyDescent="0.25">
      <c r="A298" s="19"/>
      <c r="B298" s="94"/>
      <c r="C298" s="95"/>
      <c r="D298" s="95"/>
      <c r="E298" s="96"/>
      <c r="F298" s="97"/>
      <c r="G298" s="19"/>
      <c r="H298" s="22" t="str">
        <f>IF($M298="", "", IF(COUNTIF('Extra Locations'!$B$7:$B$3051, $M298)&gt;0, $Q$4, $Q$5))</f>
        <v/>
      </c>
      <c r="I298" s="19"/>
      <c r="J298" s="22" t="str">
        <f t="shared" si="76"/>
        <v/>
      </c>
      <c r="K298" s="19"/>
      <c r="M298" s="22" t="str">
        <f t="shared" si="77"/>
        <v/>
      </c>
      <c r="O298" s="22" t="str">
        <f t="shared" si="78"/>
        <v/>
      </c>
      <c r="P298" s="22" t="str">
        <f t="shared" si="79"/>
        <v/>
      </c>
      <c r="Q298" s="22" t="str">
        <f>IF($M298="", "", IF(COUNTIF($M$11:$M297, $M298)&gt;0, "", IF($H298=$Q$4, "X", "")))</f>
        <v/>
      </c>
      <c r="S298" s="22" t="str">
        <f>IF(OR($O298="", $P298="", $Q298=""), "", MAX($S$10:$S297)+1)</f>
        <v/>
      </c>
      <c r="U298" s="22">
        <v>288</v>
      </c>
      <c r="V298" s="22" t="str">
        <f t="shared" si="80"/>
        <v/>
      </c>
      <c r="W298" s="49" t="str">
        <f t="shared" si="81"/>
        <v/>
      </c>
      <c r="X298" s="53" t="str">
        <f>IF($V298="", "", IF(IFERROR(INDEX('Extra Locations'!$D$7:$D$3051, MATCH($V298, 'Extra Locations'!$B$7:$B$3051, 0)), "")="", "", IFERROR(INDEX('Extra Locations'!$D$7:$D$3051, MATCH($V298, 'Extra Locations'!$B$7:$B$3051, 0)), "")))</f>
        <v/>
      </c>
      <c r="Y298" s="53" t="str">
        <f>IF($V298="", "", IF(IFERROR(INDEX('Extra Locations'!$C$7:$C$3051, MATCH($V298, 'Extra Locations'!$B$7:$B$3051, 0)), "")="", "", IFERROR(INDEX('Extra Locations'!$C$7:$C$3051, MATCH($V298, 'Extra Locations'!$B$7:$B$3051, 0)), "")))</f>
        <v/>
      </c>
      <c r="AA298" s="25" t="str">
        <f>IF('Extra Locations'!$AC294="", "", 'Extra Locations'!$AC294)</f>
        <v>BS35</v>
      </c>
      <c r="AC298" s="22" t="str">
        <f t="shared" si="82"/>
        <v/>
      </c>
      <c r="AE298" s="75" t="e">
        <f t="shared" si="83"/>
        <v>#N/A</v>
      </c>
      <c r="AF298" s="76" t="e">
        <f t="shared" si="84"/>
        <v>#N/A</v>
      </c>
      <c r="AG298" s="75" t="e">
        <f t="shared" si="85"/>
        <v>#N/A</v>
      </c>
      <c r="AH298" s="76" t="e">
        <f t="shared" si="86"/>
        <v>#N/A</v>
      </c>
      <c r="AI298" s="75" t="e">
        <f t="shared" si="87"/>
        <v>#N/A</v>
      </c>
      <c r="AJ298" s="76" t="e">
        <f t="shared" si="88"/>
        <v>#N/A</v>
      </c>
      <c r="AK298" s="75" t="e">
        <f t="shared" si="89"/>
        <v>#N/A</v>
      </c>
      <c r="AL298" s="76" t="e">
        <f t="shared" si="90"/>
        <v>#N/A</v>
      </c>
      <c r="AM298" s="75" t="e">
        <f t="shared" si="91"/>
        <v>#N/A</v>
      </c>
      <c r="AN298" s="76" t="e">
        <f t="shared" si="92"/>
        <v>#N/A</v>
      </c>
      <c r="AO298" s="75" t="e">
        <f t="shared" si="93"/>
        <v>#N/A</v>
      </c>
      <c r="AP298" s="76" t="e">
        <f t="shared" si="94"/>
        <v>#N/A</v>
      </c>
    </row>
    <row r="299" spans="1:42" x14ac:dyDescent="0.25">
      <c r="A299" s="19"/>
      <c r="B299" s="94"/>
      <c r="C299" s="95"/>
      <c r="D299" s="95"/>
      <c r="E299" s="96"/>
      <c r="F299" s="97"/>
      <c r="G299" s="19"/>
      <c r="H299" s="22" t="str">
        <f>IF($M299="", "", IF(COUNTIF('Extra Locations'!$B$7:$B$3051, $M299)&gt;0, $Q$4, $Q$5))</f>
        <v/>
      </c>
      <c r="I299" s="19"/>
      <c r="J299" s="22" t="str">
        <f t="shared" si="76"/>
        <v/>
      </c>
      <c r="K299" s="19"/>
      <c r="M299" s="22" t="str">
        <f t="shared" si="77"/>
        <v/>
      </c>
      <c r="O299" s="22" t="str">
        <f t="shared" si="78"/>
        <v/>
      </c>
      <c r="P299" s="22" t="str">
        <f t="shared" si="79"/>
        <v/>
      </c>
      <c r="Q299" s="22" t="str">
        <f>IF($M299="", "", IF(COUNTIF($M$11:$M298, $M299)&gt;0, "", IF($H299=$Q$4, "X", "")))</f>
        <v/>
      </c>
      <c r="S299" s="22" t="str">
        <f>IF(OR($O299="", $P299="", $Q299=""), "", MAX($S$10:$S298)+1)</f>
        <v/>
      </c>
      <c r="U299" s="22">
        <v>289</v>
      </c>
      <c r="V299" s="22" t="str">
        <f t="shared" si="80"/>
        <v/>
      </c>
      <c r="W299" s="49" t="str">
        <f t="shared" si="81"/>
        <v/>
      </c>
      <c r="X299" s="53" t="str">
        <f>IF($V299="", "", IF(IFERROR(INDEX('Extra Locations'!$D$7:$D$3051, MATCH($V299, 'Extra Locations'!$B$7:$B$3051, 0)), "")="", "", IFERROR(INDEX('Extra Locations'!$D$7:$D$3051, MATCH($V299, 'Extra Locations'!$B$7:$B$3051, 0)), "")))</f>
        <v/>
      </c>
      <c r="Y299" s="53" t="str">
        <f>IF($V299="", "", IF(IFERROR(INDEX('Extra Locations'!$C$7:$C$3051, MATCH($V299, 'Extra Locations'!$B$7:$B$3051, 0)), "")="", "", IFERROR(INDEX('Extra Locations'!$C$7:$C$3051, MATCH($V299, 'Extra Locations'!$B$7:$B$3051, 0)), "")))</f>
        <v/>
      </c>
      <c r="AA299" s="25" t="str">
        <f>IF('Extra Locations'!$AC295="", "", 'Extra Locations'!$AC295)</f>
        <v>BS36</v>
      </c>
      <c r="AC299" s="22" t="str">
        <f t="shared" si="82"/>
        <v/>
      </c>
      <c r="AE299" s="75" t="e">
        <f t="shared" si="83"/>
        <v>#N/A</v>
      </c>
      <c r="AF299" s="76" t="e">
        <f t="shared" si="84"/>
        <v>#N/A</v>
      </c>
      <c r="AG299" s="75" t="e">
        <f t="shared" si="85"/>
        <v>#N/A</v>
      </c>
      <c r="AH299" s="76" t="e">
        <f t="shared" si="86"/>
        <v>#N/A</v>
      </c>
      <c r="AI299" s="75" t="e">
        <f t="shared" si="87"/>
        <v>#N/A</v>
      </c>
      <c r="AJ299" s="76" t="e">
        <f t="shared" si="88"/>
        <v>#N/A</v>
      </c>
      <c r="AK299" s="75" t="e">
        <f t="shared" si="89"/>
        <v>#N/A</v>
      </c>
      <c r="AL299" s="76" t="e">
        <f t="shared" si="90"/>
        <v>#N/A</v>
      </c>
      <c r="AM299" s="75" t="e">
        <f t="shared" si="91"/>
        <v>#N/A</v>
      </c>
      <c r="AN299" s="76" t="e">
        <f t="shared" si="92"/>
        <v>#N/A</v>
      </c>
      <c r="AO299" s="75" t="e">
        <f t="shared" si="93"/>
        <v>#N/A</v>
      </c>
      <c r="AP299" s="76" t="e">
        <f t="shared" si="94"/>
        <v>#N/A</v>
      </c>
    </row>
    <row r="300" spans="1:42" x14ac:dyDescent="0.25">
      <c r="A300" s="19"/>
      <c r="B300" s="94"/>
      <c r="C300" s="95"/>
      <c r="D300" s="95"/>
      <c r="E300" s="96"/>
      <c r="F300" s="97"/>
      <c r="G300" s="19"/>
      <c r="H300" s="22" t="str">
        <f>IF($M300="", "", IF(COUNTIF('Extra Locations'!$B$7:$B$3051, $M300)&gt;0, $Q$4, $Q$5))</f>
        <v/>
      </c>
      <c r="I300" s="19"/>
      <c r="J300" s="22" t="str">
        <f t="shared" si="76"/>
        <v/>
      </c>
      <c r="K300" s="19"/>
      <c r="M300" s="22" t="str">
        <f t="shared" si="77"/>
        <v/>
      </c>
      <c r="O300" s="22" t="str">
        <f t="shared" si="78"/>
        <v/>
      </c>
      <c r="P300" s="22" t="str">
        <f t="shared" si="79"/>
        <v/>
      </c>
      <c r="Q300" s="22" t="str">
        <f>IF($M300="", "", IF(COUNTIF($M$11:$M299, $M300)&gt;0, "", IF($H300=$Q$4, "X", "")))</f>
        <v/>
      </c>
      <c r="S300" s="22" t="str">
        <f>IF(OR($O300="", $P300="", $Q300=""), "", MAX($S$10:$S299)+1)</f>
        <v/>
      </c>
      <c r="U300" s="22">
        <v>290</v>
      </c>
      <c r="V300" s="22" t="str">
        <f t="shared" si="80"/>
        <v/>
      </c>
      <c r="W300" s="49" t="str">
        <f t="shared" si="81"/>
        <v/>
      </c>
      <c r="X300" s="53" t="str">
        <f>IF($V300="", "", IF(IFERROR(INDEX('Extra Locations'!$D$7:$D$3051, MATCH($V300, 'Extra Locations'!$B$7:$B$3051, 0)), "")="", "", IFERROR(INDEX('Extra Locations'!$D$7:$D$3051, MATCH($V300, 'Extra Locations'!$B$7:$B$3051, 0)), "")))</f>
        <v/>
      </c>
      <c r="Y300" s="53" t="str">
        <f>IF($V300="", "", IF(IFERROR(INDEX('Extra Locations'!$C$7:$C$3051, MATCH($V300, 'Extra Locations'!$B$7:$B$3051, 0)), "")="", "", IFERROR(INDEX('Extra Locations'!$C$7:$C$3051, MATCH($V300, 'Extra Locations'!$B$7:$B$3051, 0)), "")))</f>
        <v/>
      </c>
      <c r="AA300" s="25" t="str">
        <f>IF('Extra Locations'!$AC296="", "", 'Extra Locations'!$AC296)</f>
        <v>BS37</v>
      </c>
      <c r="AC300" s="22" t="str">
        <f t="shared" si="82"/>
        <v/>
      </c>
      <c r="AE300" s="75" t="e">
        <f t="shared" si="83"/>
        <v>#N/A</v>
      </c>
      <c r="AF300" s="76" t="e">
        <f t="shared" si="84"/>
        <v>#N/A</v>
      </c>
      <c r="AG300" s="75" t="e">
        <f t="shared" si="85"/>
        <v>#N/A</v>
      </c>
      <c r="AH300" s="76" t="e">
        <f t="shared" si="86"/>
        <v>#N/A</v>
      </c>
      <c r="AI300" s="75" t="e">
        <f t="shared" si="87"/>
        <v>#N/A</v>
      </c>
      <c r="AJ300" s="76" t="e">
        <f t="shared" si="88"/>
        <v>#N/A</v>
      </c>
      <c r="AK300" s="75" t="e">
        <f t="shared" si="89"/>
        <v>#N/A</v>
      </c>
      <c r="AL300" s="76" t="e">
        <f t="shared" si="90"/>
        <v>#N/A</v>
      </c>
      <c r="AM300" s="75" t="e">
        <f t="shared" si="91"/>
        <v>#N/A</v>
      </c>
      <c r="AN300" s="76" t="e">
        <f t="shared" si="92"/>
        <v>#N/A</v>
      </c>
      <c r="AO300" s="75" t="e">
        <f t="shared" si="93"/>
        <v>#N/A</v>
      </c>
      <c r="AP300" s="76" t="e">
        <f t="shared" si="94"/>
        <v>#N/A</v>
      </c>
    </row>
    <row r="301" spans="1:42" x14ac:dyDescent="0.25">
      <c r="A301" s="19"/>
      <c r="B301" s="94"/>
      <c r="C301" s="95"/>
      <c r="D301" s="95"/>
      <c r="E301" s="96"/>
      <c r="F301" s="97"/>
      <c r="G301" s="19"/>
      <c r="H301" s="22" t="str">
        <f>IF($M301="", "", IF(COUNTIF('Extra Locations'!$B$7:$B$3051, $M301)&gt;0, $Q$4, $Q$5))</f>
        <v/>
      </c>
      <c r="I301" s="19"/>
      <c r="J301" s="22" t="str">
        <f t="shared" si="76"/>
        <v/>
      </c>
      <c r="K301" s="19"/>
      <c r="M301" s="22" t="str">
        <f t="shared" si="77"/>
        <v/>
      </c>
      <c r="O301" s="22" t="str">
        <f t="shared" si="78"/>
        <v/>
      </c>
      <c r="P301" s="22" t="str">
        <f t="shared" si="79"/>
        <v/>
      </c>
      <c r="Q301" s="22" t="str">
        <f>IF($M301="", "", IF(COUNTIF($M$11:$M300, $M301)&gt;0, "", IF($H301=$Q$4, "X", "")))</f>
        <v/>
      </c>
      <c r="S301" s="22" t="str">
        <f>IF(OR($O301="", $P301="", $Q301=""), "", MAX($S$10:$S300)+1)</f>
        <v/>
      </c>
      <c r="U301" s="22">
        <v>291</v>
      </c>
      <c r="V301" s="22" t="str">
        <f t="shared" si="80"/>
        <v/>
      </c>
      <c r="W301" s="49" t="str">
        <f t="shared" si="81"/>
        <v/>
      </c>
      <c r="X301" s="53" t="str">
        <f>IF($V301="", "", IF(IFERROR(INDEX('Extra Locations'!$D$7:$D$3051, MATCH($V301, 'Extra Locations'!$B$7:$B$3051, 0)), "")="", "", IFERROR(INDEX('Extra Locations'!$D$7:$D$3051, MATCH($V301, 'Extra Locations'!$B$7:$B$3051, 0)), "")))</f>
        <v/>
      </c>
      <c r="Y301" s="53" t="str">
        <f>IF($V301="", "", IF(IFERROR(INDEX('Extra Locations'!$C$7:$C$3051, MATCH($V301, 'Extra Locations'!$B$7:$B$3051, 0)), "")="", "", IFERROR(INDEX('Extra Locations'!$C$7:$C$3051, MATCH($V301, 'Extra Locations'!$B$7:$B$3051, 0)), "")))</f>
        <v/>
      </c>
      <c r="AA301" s="25" t="str">
        <f>IF('Extra Locations'!$AC297="", "", 'Extra Locations'!$AC297)</f>
        <v>BS39</v>
      </c>
      <c r="AC301" s="22" t="str">
        <f t="shared" si="82"/>
        <v/>
      </c>
      <c r="AE301" s="75" t="e">
        <f t="shared" si="83"/>
        <v>#N/A</v>
      </c>
      <c r="AF301" s="76" t="e">
        <f t="shared" si="84"/>
        <v>#N/A</v>
      </c>
      <c r="AG301" s="75" t="e">
        <f t="shared" si="85"/>
        <v>#N/A</v>
      </c>
      <c r="AH301" s="76" t="e">
        <f t="shared" si="86"/>
        <v>#N/A</v>
      </c>
      <c r="AI301" s="75" t="e">
        <f t="shared" si="87"/>
        <v>#N/A</v>
      </c>
      <c r="AJ301" s="76" t="e">
        <f t="shared" si="88"/>
        <v>#N/A</v>
      </c>
      <c r="AK301" s="75" t="e">
        <f t="shared" si="89"/>
        <v>#N/A</v>
      </c>
      <c r="AL301" s="76" t="e">
        <f t="shared" si="90"/>
        <v>#N/A</v>
      </c>
      <c r="AM301" s="75" t="e">
        <f t="shared" si="91"/>
        <v>#N/A</v>
      </c>
      <c r="AN301" s="76" t="e">
        <f t="shared" si="92"/>
        <v>#N/A</v>
      </c>
      <c r="AO301" s="75" t="e">
        <f t="shared" si="93"/>
        <v>#N/A</v>
      </c>
      <c r="AP301" s="76" t="e">
        <f t="shared" si="94"/>
        <v>#N/A</v>
      </c>
    </row>
    <row r="302" spans="1:42" x14ac:dyDescent="0.25">
      <c r="A302" s="19"/>
      <c r="B302" s="94"/>
      <c r="C302" s="95"/>
      <c r="D302" s="95"/>
      <c r="E302" s="96"/>
      <c r="F302" s="97"/>
      <c r="G302" s="19"/>
      <c r="H302" s="22" t="str">
        <f>IF($M302="", "", IF(COUNTIF('Extra Locations'!$B$7:$B$3051, $M302)&gt;0, $Q$4, $Q$5))</f>
        <v/>
      </c>
      <c r="I302" s="19"/>
      <c r="J302" s="22" t="str">
        <f t="shared" si="76"/>
        <v/>
      </c>
      <c r="K302" s="19"/>
      <c r="M302" s="22" t="str">
        <f t="shared" si="77"/>
        <v/>
      </c>
      <c r="O302" s="22" t="str">
        <f t="shared" si="78"/>
        <v/>
      </c>
      <c r="P302" s="22" t="str">
        <f t="shared" si="79"/>
        <v/>
      </c>
      <c r="Q302" s="22" t="str">
        <f>IF($M302="", "", IF(COUNTIF($M$11:$M301, $M302)&gt;0, "", IF($H302=$Q$4, "X", "")))</f>
        <v/>
      </c>
      <c r="S302" s="22" t="str">
        <f>IF(OR($O302="", $P302="", $Q302=""), "", MAX($S$10:$S301)+1)</f>
        <v/>
      </c>
      <c r="U302" s="22">
        <v>292</v>
      </c>
      <c r="V302" s="22" t="str">
        <f t="shared" si="80"/>
        <v/>
      </c>
      <c r="W302" s="49" t="str">
        <f t="shared" si="81"/>
        <v/>
      </c>
      <c r="X302" s="53" t="str">
        <f>IF($V302="", "", IF(IFERROR(INDEX('Extra Locations'!$D$7:$D$3051, MATCH($V302, 'Extra Locations'!$B$7:$B$3051, 0)), "")="", "", IFERROR(INDEX('Extra Locations'!$D$7:$D$3051, MATCH($V302, 'Extra Locations'!$B$7:$B$3051, 0)), "")))</f>
        <v/>
      </c>
      <c r="Y302" s="53" t="str">
        <f>IF($V302="", "", IF(IFERROR(INDEX('Extra Locations'!$C$7:$C$3051, MATCH($V302, 'Extra Locations'!$B$7:$B$3051, 0)), "")="", "", IFERROR(INDEX('Extra Locations'!$C$7:$C$3051, MATCH($V302, 'Extra Locations'!$B$7:$B$3051, 0)), "")))</f>
        <v/>
      </c>
      <c r="AA302" s="25" t="str">
        <f>IF('Extra Locations'!$AC298="", "", 'Extra Locations'!$AC298)</f>
        <v>BS4</v>
      </c>
      <c r="AC302" s="22" t="str">
        <f t="shared" si="82"/>
        <v/>
      </c>
      <c r="AE302" s="75" t="e">
        <f t="shared" si="83"/>
        <v>#N/A</v>
      </c>
      <c r="AF302" s="76" t="e">
        <f t="shared" si="84"/>
        <v>#N/A</v>
      </c>
      <c r="AG302" s="75" t="e">
        <f t="shared" si="85"/>
        <v>#N/A</v>
      </c>
      <c r="AH302" s="76" t="e">
        <f t="shared" si="86"/>
        <v>#N/A</v>
      </c>
      <c r="AI302" s="75" t="e">
        <f t="shared" si="87"/>
        <v>#N/A</v>
      </c>
      <c r="AJ302" s="76" t="e">
        <f t="shared" si="88"/>
        <v>#N/A</v>
      </c>
      <c r="AK302" s="75" t="e">
        <f t="shared" si="89"/>
        <v>#N/A</v>
      </c>
      <c r="AL302" s="76" t="e">
        <f t="shared" si="90"/>
        <v>#N/A</v>
      </c>
      <c r="AM302" s="75" t="e">
        <f t="shared" si="91"/>
        <v>#N/A</v>
      </c>
      <c r="AN302" s="76" t="e">
        <f t="shared" si="92"/>
        <v>#N/A</v>
      </c>
      <c r="AO302" s="75" t="e">
        <f t="shared" si="93"/>
        <v>#N/A</v>
      </c>
      <c r="AP302" s="76" t="e">
        <f t="shared" si="94"/>
        <v>#N/A</v>
      </c>
    </row>
    <row r="303" spans="1:42" x14ac:dyDescent="0.25">
      <c r="A303" s="19"/>
      <c r="B303" s="94"/>
      <c r="C303" s="95"/>
      <c r="D303" s="95"/>
      <c r="E303" s="96"/>
      <c r="F303" s="97"/>
      <c r="G303" s="19"/>
      <c r="H303" s="22" t="str">
        <f>IF($M303="", "", IF(COUNTIF('Extra Locations'!$B$7:$B$3051, $M303)&gt;0, $Q$4, $Q$5))</f>
        <v/>
      </c>
      <c r="I303" s="19"/>
      <c r="J303" s="22" t="str">
        <f t="shared" si="76"/>
        <v/>
      </c>
      <c r="K303" s="19"/>
      <c r="M303" s="22" t="str">
        <f t="shared" si="77"/>
        <v/>
      </c>
      <c r="O303" s="22" t="str">
        <f t="shared" si="78"/>
        <v/>
      </c>
      <c r="P303" s="22" t="str">
        <f t="shared" si="79"/>
        <v/>
      </c>
      <c r="Q303" s="22" t="str">
        <f>IF($M303="", "", IF(COUNTIF($M$11:$M302, $M303)&gt;0, "", IF($H303=$Q$4, "X", "")))</f>
        <v/>
      </c>
      <c r="S303" s="22" t="str">
        <f>IF(OR($O303="", $P303="", $Q303=""), "", MAX($S$10:$S302)+1)</f>
        <v/>
      </c>
      <c r="U303" s="22">
        <v>293</v>
      </c>
      <c r="V303" s="22" t="str">
        <f t="shared" si="80"/>
        <v/>
      </c>
      <c r="W303" s="49" t="str">
        <f t="shared" si="81"/>
        <v/>
      </c>
      <c r="X303" s="53" t="str">
        <f>IF($V303="", "", IF(IFERROR(INDEX('Extra Locations'!$D$7:$D$3051, MATCH($V303, 'Extra Locations'!$B$7:$B$3051, 0)), "")="", "", IFERROR(INDEX('Extra Locations'!$D$7:$D$3051, MATCH($V303, 'Extra Locations'!$B$7:$B$3051, 0)), "")))</f>
        <v/>
      </c>
      <c r="Y303" s="53" t="str">
        <f>IF($V303="", "", IF(IFERROR(INDEX('Extra Locations'!$C$7:$C$3051, MATCH($V303, 'Extra Locations'!$B$7:$B$3051, 0)), "")="", "", IFERROR(INDEX('Extra Locations'!$C$7:$C$3051, MATCH($V303, 'Extra Locations'!$B$7:$B$3051, 0)), "")))</f>
        <v/>
      </c>
      <c r="AA303" s="25" t="str">
        <f>IF('Extra Locations'!$AC299="", "", 'Extra Locations'!$AC299)</f>
        <v>BS40</v>
      </c>
      <c r="AC303" s="22" t="str">
        <f t="shared" si="82"/>
        <v/>
      </c>
      <c r="AE303" s="75" t="e">
        <f t="shared" si="83"/>
        <v>#N/A</v>
      </c>
      <c r="AF303" s="76" t="e">
        <f t="shared" si="84"/>
        <v>#N/A</v>
      </c>
      <c r="AG303" s="75" t="e">
        <f t="shared" si="85"/>
        <v>#N/A</v>
      </c>
      <c r="AH303" s="76" t="e">
        <f t="shared" si="86"/>
        <v>#N/A</v>
      </c>
      <c r="AI303" s="75" t="e">
        <f t="shared" si="87"/>
        <v>#N/A</v>
      </c>
      <c r="AJ303" s="76" t="e">
        <f t="shared" si="88"/>
        <v>#N/A</v>
      </c>
      <c r="AK303" s="75" t="e">
        <f t="shared" si="89"/>
        <v>#N/A</v>
      </c>
      <c r="AL303" s="76" t="e">
        <f t="shared" si="90"/>
        <v>#N/A</v>
      </c>
      <c r="AM303" s="75" t="e">
        <f t="shared" si="91"/>
        <v>#N/A</v>
      </c>
      <c r="AN303" s="76" t="e">
        <f t="shared" si="92"/>
        <v>#N/A</v>
      </c>
      <c r="AO303" s="75" t="e">
        <f t="shared" si="93"/>
        <v>#N/A</v>
      </c>
      <c r="AP303" s="76" t="e">
        <f t="shared" si="94"/>
        <v>#N/A</v>
      </c>
    </row>
    <row r="304" spans="1:42" x14ac:dyDescent="0.25">
      <c r="A304" s="19"/>
      <c r="B304" s="94"/>
      <c r="C304" s="95"/>
      <c r="D304" s="95"/>
      <c r="E304" s="96"/>
      <c r="F304" s="97"/>
      <c r="G304" s="19"/>
      <c r="H304" s="22" t="str">
        <f>IF($M304="", "", IF(COUNTIF('Extra Locations'!$B$7:$B$3051, $M304)&gt;0, $Q$4, $Q$5))</f>
        <v/>
      </c>
      <c r="I304" s="19"/>
      <c r="J304" s="22" t="str">
        <f t="shared" si="76"/>
        <v/>
      </c>
      <c r="K304" s="19"/>
      <c r="M304" s="22" t="str">
        <f t="shared" si="77"/>
        <v/>
      </c>
      <c r="O304" s="22" t="str">
        <f t="shared" si="78"/>
        <v/>
      </c>
      <c r="P304" s="22" t="str">
        <f t="shared" si="79"/>
        <v/>
      </c>
      <c r="Q304" s="22" t="str">
        <f>IF($M304="", "", IF(COUNTIF($M$11:$M303, $M304)&gt;0, "", IF($H304=$Q$4, "X", "")))</f>
        <v/>
      </c>
      <c r="S304" s="22" t="str">
        <f>IF(OR($O304="", $P304="", $Q304=""), "", MAX($S$10:$S303)+1)</f>
        <v/>
      </c>
      <c r="U304" s="22">
        <v>294</v>
      </c>
      <c r="V304" s="22" t="str">
        <f t="shared" si="80"/>
        <v/>
      </c>
      <c r="W304" s="49" t="str">
        <f t="shared" si="81"/>
        <v/>
      </c>
      <c r="X304" s="53" t="str">
        <f>IF($V304="", "", IF(IFERROR(INDEX('Extra Locations'!$D$7:$D$3051, MATCH($V304, 'Extra Locations'!$B$7:$B$3051, 0)), "")="", "", IFERROR(INDEX('Extra Locations'!$D$7:$D$3051, MATCH($V304, 'Extra Locations'!$B$7:$B$3051, 0)), "")))</f>
        <v/>
      </c>
      <c r="Y304" s="53" t="str">
        <f>IF($V304="", "", IF(IFERROR(INDEX('Extra Locations'!$C$7:$C$3051, MATCH($V304, 'Extra Locations'!$B$7:$B$3051, 0)), "")="", "", IFERROR(INDEX('Extra Locations'!$C$7:$C$3051, MATCH($V304, 'Extra Locations'!$B$7:$B$3051, 0)), "")))</f>
        <v/>
      </c>
      <c r="AA304" s="25" t="str">
        <f>IF('Extra Locations'!$AC300="", "", 'Extra Locations'!$AC300)</f>
        <v>BS41</v>
      </c>
      <c r="AC304" s="22" t="str">
        <f t="shared" si="82"/>
        <v/>
      </c>
      <c r="AE304" s="75" t="e">
        <f t="shared" si="83"/>
        <v>#N/A</v>
      </c>
      <c r="AF304" s="76" t="e">
        <f t="shared" si="84"/>
        <v>#N/A</v>
      </c>
      <c r="AG304" s="75" t="e">
        <f t="shared" si="85"/>
        <v>#N/A</v>
      </c>
      <c r="AH304" s="76" t="e">
        <f t="shared" si="86"/>
        <v>#N/A</v>
      </c>
      <c r="AI304" s="75" t="e">
        <f t="shared" si="87"/>
        <v>#N/A</v>
      </c>
      <c r="AJ304" s="76" t="e">
        <f t="shared" si="88"/>
        <v>#N/A</v>
      </c>
      <c r="AK304" s="75" t="e">
        <f t="shared" si="89"/>
        <v>#N/A</v>
      </c>
      <c r="AL304" s="76" t="e">
        <f t="shared" si="90"/>
        <v>#N/A</v>
      </c>
      <c r="AM304" s="75" t="e">
        <f t="shared" si="91"/>
        <v>#N/A</v>
      </c>
      <c r="AN304" s="76" t="e">
        <f t="shared" si="92"/>
        <v>#N/A</v>
      </c>
      <c r="AO304" s="75" t="e">
        <f t="shared" si="93"/>
        <v>#N/A</v>
      </c>
      <c r="AP304" s="76" t="e">
        <f t="shared" si="94"/>
        <v>#N/A</v>
      </c>
    </row>
    <row r="305" spans="1:42" x14ac:dyDescent="0.25">
      <c r="A305" s="19"/>
      <c r="B305" s="94"/>
      <c r="C305" s="95"/>
      <c r="D305" s="95"/>
      <c r="E305" s="96"/>
      <c r="F305" s="97"/>
      <c r="G305" s="19"/>
      <c r="H305" s="22" t="str">
        <f>IF($M305="", "", IF(COUNTIF('Extra Locations'!$B$7:$B$3051, $M305)&gt;0, $Q$4, $Q$5))</f>
        <v/>
      </c>
      <c r="I305" s="19"/>
      <c r="J305" s="22" t="str">
        <f t="shared" si="76"/>
        <v/>
      </c>
      <c r="K305" s="19"/>
      <c r="M305" s="22" t="str">
        <f t="shared" si="77"/>
        <v/>
      </c>
      <c r="O305" s="22" t="str">
        <f t="shared" si="78"/>
        <v/>
      </c>
      <c r="P305" s="22" t="str">
        <f t="shared" si="79"/>
        <v/>
      </c>
      <c r="Q305" s="22" t="str">
        <f>IF($M305="", "", IF(COUNTIF($M$11:$M304, $M305)&gt;0, "", IF($H305=$Q$4, "X", "")))</f>
        <v/>
      </c>
      <c r="S305" s="22" t="str">
        <f>IF(OR($O305="", $P305="", $Q305=""), "", MAX($S$10:$S304)+1)</f>
        <v/>
      </c>
      <c r="U305" s="22">
        <v>295</v>
      </c>
      <c r="V305" s="22" t="str">
        <f t="shared" si="80"/>
        <v/>
      </c>
      <c r="W305" s="49" t="str">
        <f t="shared" si="81"/>
        <v/>
      </c>
      <c r="X305" s="53" t="str">
        <f>IF($V305="", "", IF(IFERROR(INDEX('Extra Locations'!$D$7:$D$3051, MATCH($V305, 'Extra Locations'!$B$7:$B$3051, 0)), "")="", "", IFERROR(INDEX('Extra Locations'!$D$7:$D$3051, MATCH($V305, 'Extra Locations'!$B$7:$B$3051, 0)), "")))</f>
        <v/>
      </c>
      <c r="Y305" s="53" t="str">
        <f>IF($V305="", "", IF(IFERROR(INDEX('Extra Locations'!$C$7:$C$3051, MATCH($V305, 'Extra Locations'!$B$7:$B$3051, 0)), "")="", "", IFERROR(INDEX('Extra Locations'!$C$7:$C$3051, MATCH($V305, 'Extra Locations'!$B$7:$B$3051, 0)), "")))</f>
        <v/>
      </c>
      <c r="AA305" s="25" t="str">
        <f>IF('Extra Locations'!$AC301="", "", 'Extra Locations'!$AC301)</f>
        <v>BS48</v>
      </c>
      <c r="AC305" s="22" t="str">
        <f t="shared" si="82"/>
        <v/>
      </c>
      <c r="AE305" s="75" t="e">
        <f t="shared" si="83"/>
        <v>#N/A</v>
      </c>
      <c r="AF305" s="76" t="e">
        <f t="shared" si="84"/>
        <v>#N/A</v>
      </c>
      <c r="AG305" s="75" t="e">
        <f t="shared" si="85"/>
        <v>#N/A</v>
      </c>
      <c r="AH305" s="76" t="e">
        <f t="shared" si="86"/>
        <v>#N/A</v>
      </c>
      <c r="AI305" s="75" t="e">
        <f t="shared" si="87"/>
        <v>#N/A</v>
      </c>
      <c r="AJ305" s="76" t="e">
        <f t="shared" si="88"/>
        <v>#N/A</v>
      </c>
      <c r="AK305" s="75" t="e">
        <f t="shared" si="89"/>
        <v>#N/A</v>
      </c>
      <c r="AL305" s="76" t="e">
        <f t="shared" si="90"/>
        <v>#N/A</v>
      </c>
      <c r="AM305" s="75" t="e">
        <f t="shared" si="91"/>
        <v>#N/A</v>
      </c>
      <c r="AN305" s="76" t="e">
        <f t="shared" si="92"/>
        <v>#N/A</v>
      </c>
      <c r="AO305" s="75" t="e">
        <f t="shared" si="93"/>
        <v>#N/A</v>
      </c>
      <c r="AP305" s="76" t="e">
        <f t="shared" si="94"/>
        <v>#N/A</v>
      </c>
    </row>
    <row r="306" spans="1:42" x14ac:dyDescent="0.25">
      <c r="A306" s="19"/>
      <c r="B306" s="94"/>
      <c r="C306" s="95"/>
      <c r="D306" s="95"/>
      <c r="E306" s="96"/>
      <c r="F306" s="97"/>
      <c r="G306" s="19"/>
      <c r="H306" s="22" t="str">
        <f>IF($M306="", "", IF(COUNTIF('Extra Locations'!$B$7:$B$3051, $M306)&gt;0, $Q$4, $Q$5))</f>
        <v/>
      </c>
      <c r="I306" s="19"/>
      <c r="J306" s="22" t="str">
        <f t="shared" si="76"/>
        <v/>
      </c>
      <c r="K306" s="19"/>
      <c r="M306" s="22" t="str">
        <f t="shared" si="77"/>
        <v/>
      </c>
      <c r="O306" s="22" t="str">
        <f t="shared" si="78"/>
        <v/>
      </c>
      <c r="P306" s="22" t="str">
        <f t="shared" si="79"/>
        <v/>
      </c>
      <c r="Q306" s="22" t="str">
        <f>IF($M306="", "", IF(COUNTIF($M$11:$M305, $M306)&gt;0, "", IF($H306=$Q$4, "X", "")))</f>
        <v/>
      </c>
      <c r="S306" s="22" t="str">
        <f>IF(OR($O306="", $P306="", $Q306=""), "", MAX($S$10:$S305)+1)</f>
        <v/>
      </c>
      <c r="U306" s="22">
        <v>296</v>
      </c>
      <c r="V306" s="22" t="str">
        <f t="shared" si="80"/>
        <v/>
      </c>
      <c r="W306" s="49" t="str">
        <f t="shared" si="81"/>
        <v/>
      </c>
      <c r="X306" s="53" t="str">
        <f>IF($V306="", "", IF(IFERROR(INDEX('Extra Locations'!$D$7:$D$3051, MATCH($V306, 'Extra Locations'!$B$7:$B$3051, 0)), "")="", "", IFERROR(INDEX('Extra Locations'!$D$7:$D$3051, MATCH($V306, 'Extra Locations'!$B$7:$B$3051, 0)), "")))</f>
        <v/>
      </c>
      <c r="Y306" s="53" t="str">
        <f>IF($V306="", "", IF(IFERROR(INDEX('Extra Locations'!$C$7:$C$3051, MATCH($V306, 'Extra Locations'!$B$7:$B$3051, 0)), "")="", "", IFERROR(INDEX('Extra Locations'!$C$7:$C$3051, MATCH($V306, 'Extra Locations'!$B$7:$B$3051, 0)), "")))</f>
        <v/>
      </c>
      <c r="AA306" s="25" t="str">
        <f>IF('Extra Locations'!$AC302="", "", 'Extra Locations'!$AC302)</f>
        <v>BS49</v>
      </c>
      <c r="AC306" s="22" t="str">
        <f t="shared" si="82"/>
        <v/>
      </c>
      <c r="AE306" s="75" t="e">
        <f t="shared" si="83"/>
        <v>#N/A</v>
      </c>
      <c r="AF306" s="76" t="e">
        <f t="shared" si="84"/>
        <v>#N/A</v>
      </c>
      <c r="AG306" s="75" t="e">
        <f t="shared" si="85"/>
        <v>#N/A</v>
      </c>
      <c r="AH306" s="76" t="e">
        <f t="shared" si="86"/>
        <v>#N/A</v>
      </c>
      <c r="AI306" s="75" t="e">
        <f t="shared" si="87"/>
        <v>#N/A</v>
      </c>
      <c r="AJ306" s="76" t="e">
        <f t="shared" si="88"/>
        <v>#N/A</v>
      </c>
      <c r="AK306" s="75" t="e">
        <f t="shared" si="89"/>
        <v>#N/A</v>
      </c>
      <c r="AL306" s="76" t="e">
        <f t="shared" si="90"/>
        <v>#N/A</v>
      </c>
      <c r="AM306" s="75" t="e">
        <f t="shared" si="91"/>
        <v>#N/A</v>
      </c>
      <c r="AN306" s="76" t="e">
        <f t="shared" si="92"/>
        <v>#N/A</v>
      </c>
      <c r="AO306" s="75" t="e">
        <f t="shared" si="93"/>
        <v>#N/A</v>
      </c>
      <c r="AP306" s="76" t="e">
        <f t="shared" si="94"/>
        <v>#N/A</v>
      </c>
    </row>
    <row r="307" spans="1:42" x14ac:dyDescent="0.25">
      <c r="A307" s="19"/>
      <c r="B307" s="94"/>
      <c r="C307" s="95"/>
      <c r="D307" s="95"/>
      <c r="E307" s="96"/>
      <c r="F307" s="97"/>
      <c r="G307" s="19"/>
      <c r="H307" s="22" t="str">
        <f>IF($M307="", "", IF(COUNTIF('Extra Locations'!$B$7:$B$3051, $M307)&gt;0, $Q$4, $Q$5))</f>
        <v/>
      </c>
      <c r="I307" s="19"/>
      <c r="J307" s="22" t="str">
        <f t="shared" si="76"/>
        <v/>
      </c>
      <c r="K307" s="19"/>
      <c r="M307" s="22" t="str">
        <f t="shared" si="77"/>
        <v/>
      </c>
      <c r="O307" s="22" t="str">
        <f t="shared" si="78"/>
        <v/>
      </c>
      <c r="P307" s="22" t="str">
        <f t="shared" si="79"/>
        <v/>
      </c>
      <c r="Q307" s="22" t="str">
        <f>IF($M307="", "", IF(COUNTIF($M$11:$M306, $M307)&gt;0, "", IF($H307=$Q$4, "X", "")))</f>
        <v/>
      </c>
      <c r="S307" s="22" t="str">
        <f>IF(OR($O307="", $P307="", $Q307=""), "", MAX($S$10:$S306)+1)</f>
        <v/>
      </c>
      <c r="U307" s="22">
        <v>297</v>
      </c>
      <c r="V307" s="22" t="str">
        <f t="shared" si="80"/>
        <v/>
      </c>
      <c r="W307" s="49" t="str">
        <f t="shared" si="81"/>
        <v/>
      </c>
      <c r="X307" s="53" t="str">
        <f>IF($V307="", "", IF(IFERROR(INDEX('Extra Locations'!$D$7:$D$3051, MATCH($V307, 'Extra Locations'!$B$7:$B$3051, 0)), "")="", "", IFERROR(INDEX('Extra Locations'!$D$7:$D$3051, MATCH($V307, 'Extra Locations'!$B$7:$B$3051, 0)), "")))</f>
        <v/>
      </c>
      <c r="Y307" s="53" t="str">
        <f>IF($V307="", "", IF(IFERROR(INDEX('Extra Locations'!$C$7:$C$3051, MATCH($V307, 'Extra Locations'!$B$7:$B$3051, 0)), "")="", "", IFERROR(INDEX('Extra Locations'!$C$7:$C$3051, MATCH($V307, 'Extra Locations'!$B$7:$B$3051, 0)), "")))</f>
        <v/>
      </c>
      <c r="AA307" s="25" t="str">
        <f>IF('Extra Locations'!$AC303="", "", 'Extra Locations'!$AC303)</f>
        <v>BS5</v>
      </c>
      <c r="AC307" s="22" t="str">
        <f t="shared" si="82"/>
        <v/>
      </c>
      <c r="AE307" s="75" t="e">
        <f t="shared" si="83"/>
        <v>#N/A</v>
      </c>
      <c r="AF307" s="76" t="e">
        <f t="shared" si="84"/>
        <v>#N/A</v>
      </c>
      <c r="AG307" s="75" t="e">
        <f t="shared" si="85"/>
        <v>#N/A</v>
      </c>
      <c r="AH307" s="76" t="e">
        <f t="shared" si="86"/>
        <v>#N/A</v>
      </c>
      <c r="AI307" s="75" t="e">
        <f t="shared" si="87"/>
        <v>#N/A</v>
      </c>
      <c r="AJ307" s="76" t="e">
        <f t="shared" si="88"/>
        <v>#N/A</v>
      </c>
      <c r="AK307" s="75" t="e">
        <f t="shared" si="89"/>
        <v>#N/A</v>
      </c>
      <c r="AL307" s="76" t="e">
        <f t="shared" si="90"/>
        <v>#N/A</v>
      </c>
      <c r="AM307" s="75" t="e">
        <f t="shared" si="91"/>
        <v>#N/A</v>
      </c>
      <c r="AN307" s="76" t="e">
        <f t="shared" si="92"/>
        <v>#N/A</v>
      </c>
      <c r="AO307" s="75" t="e">
        <f t="shared" si="93"/>
        <v>#N/A</v>
      </c>
      <c r="AP307" s="76" t="e">
        <f t="shared" si="94"/>
        <v>#N/A</v>
      </c>
    </row>
    <row r="308" spans="1:42" x14ac:dyDescent="0.25">
      <c r="A308" s="19"/>
      <c r="B308" s="94"/>
      <c r="C308" s="95"/>
      <c r="D308" s="95"/>
      <c r="E308" s="96"/>
      <c r="F308" s="97"/>
      <c r="G308" s="19"/>
      <c r="H308" s="22" t="str">
        <f>IF($M308="", "", IF(COUNTIF('Extra Locations'!$B$7:$B$3051, $M308)&gt;0, $Q$4, $Q$5))</f>
        <v/>
      </c>
      <c r="I308" s="19"/>
      <c r="J308" s="22" t="str">
        <f t="shared" si="76"/>
        <v/>
      </c>
      <c r="K308" s="19"/>
      <c r="M308" s="22" t="str">
        <f t="shared" si="77"/>
        <v/>
      </c>
      <c r="O308" s="22" t="str">
        <f t="shared" si="78"/>
        <v/>
      </c>
      <c r="P308" s="22" t="str">
        <f t="shared" si="79"/>
        <v/>
      </c>
      <c r="Q308" s="22" t="str">
        <f>IF($M308="", "", IF(COUNTIF($M$11:$M307, $M308)&gt;0, "", IF($H308=$Q$4, "X", "")))</f>
        <v/>
      </c>
      <c r="S308" s="22" t="str">
        <f>IF(OR($O308="", $P308="", $Q308=""), "", MAX($S$10:$S307)+1)</f>
        <v/>
      </c>
      <c r="U308" s="22">
        <v>298</v>
      </c>
      <c r="V308" s="22" t="str">
        <f t="shared" si="80"/>
        <v/>
      </c>
      <c r="W308" s="49" t="str">
        <f t="shared" si="81"/>
        <v/>
      </c>
      <c r="X308" s="53" t="str">
        <f>IF($V308="", "", IF(IFERROR(INDEX('Extra Locations'!$D$7:$D$3051, MATCH($V308, 'Extra Locations'!$B$7:$B$3051, 0)), "")="", "", IFERROR(INDEX('Extra Locations'!$D$7:$D$3051, MATCH($V308, 'Extra Locations'!$B$7:$B$3051, 0)), "")))</f>
        <v/>
      </c>
      <c r="Y308" s="53" t="str">
        <f>IF($V308="", "", IF(IFERROR(INDEX('Extra Locations'!$C$7:$C$3051, MATCH($V308, 'Extra Locations'!$B$7:$B$3051, 0)), "")="", "", IFERROR(INDEX('Extra Locations'!$C$7:$C$3051, MATCH($V308, 'Extra Locations'!$B$7:$B$3051, 0)), "")))</f>
        <v/>
      </c>
      <c r="AA308" s="25" t="str">
        <f>IF('Extra Locations'!$AC304="", "", 'Extra Locations'!$AC304)</f>
        <v>BS6</v>
      </c>
      <c r="AC308" s="22" t="str">
        <f t="shared" si="82"/>
        <v/>
      </c>
      <c r="AE308" s="75" t="e">
        <f t="shared" si="83"/>
        <v>#N/A</v>
      </c>
      <c r="AF308" s="76" t="e">
        <f t="shared" si="84"/>
        <v>#N/A</v>
      </c>
      <c r="AG308" s="75" t="e">
        <f t="shared" si="85"/>
        <v>#N/A</v>
      </c>
      <c r="AH308" s="76" t="e">
        <f t="shared" si="86"/>
        <v>#N/A</v>
      </c>
      <c r="AI308" s="75" t="e">
        <f t="shared" si="87"/>
        <v>#N/A</v>
      </c>
      <c r="AJ308" s="76" t="e">
        <f t="shared" si="88"/>
        <v>#N/A</v>
      </c>
      <c r="AK308" s="75" t="e">
        <f t="shared" si="89"/>
        <v>#N/A</v>
      </c>
      <c r="AL308" s="76" t="e">
        <f t="shared" si="90"/>
        <v>#N/A</v>
      </c>
      <c r="AM308" s="75" t="e">
        <f t="shared" si="91"/>
        <v>#N/A</v>
      </c>
      <c r="AN308" s="76" t="e">
        <f t="shared" si="92"/>
        <v>#N/A</v>
      </c>
      <c r="AO308" s="75" t="e">
        <f t="shared" si="93"/>
        <v>#N/A</v>
      </c>
      <c r="AP308" s="76" t="e">
        <f t="shared" si="94"/>
        <v>#N/A</v>
      </c>
    </row>
    <row r="309" spans="1:42" x14ac:dyDescent="0.25">
      <c r="A309" s="19"/>
      <c r="B309" s="94"/>
      <c r="C309" s="95"/>
      <c r="D309" s="95"/>
      <c r="E309" s="96"/>
      <c r="F309" s="97"/>
      <c r="G309" s="19"/>
      <c r="H309" s="22" t="str">
        <f>IF($M309="", "", IF(COUNTIF('Extra Locations'!$B$7:$B$3051, $M309)&gt;0, $Q$4, $Q$5))</f>
        <v/>
      </c>
      <c r="I309" s="19"/>
      <c r="J309" s="22" t="str">
        <f t="shared" si="76"/>
        <v/>
      </c>
      <c r="K309" s="19"/>
      <c r="M309" s="22" t="str">
        <f t="shared" si="77"/>
        <v/>
      </c>
      <c r="O309" s="22" t="str">
        <f t="shared" si="78"/>
        <v/>
      </c>
      <c r="P309" s="22" t="str">
        <f t="shared" si="79"/>
        <v/>
      </c>
      <c r="Q309" s="22" t="str">
        <f>IF($M309="", "", IF(COUNTIF($M$11:$M308, $M309)&gt;0, "", IF($H309=$Q$4, "X", "")))</f>
        <v/>
      </c>
      <c r="S309" s="22" t="str">
        <f>IF(OR($O309="", $P309="", $Q309=""), "", MAX($S$10:$S308)+1)</f>
        <v/>
      </c>
      <c r="U309" s="22">
        <v>299</v>
      </c>
      <c r="V309" s="22" t="str">
        <f t="shared" si="80"/>
        <v/>
      </c>
      <c r="W309" s="49" t="str">
        <f t="shared" si="81"/>
        <v/>
      </c>
      <c r="X309" s="53" t="str">
        <f>IF($V309="", "", IF(IFERROR(INDEX('Extra Locations'!$D$7:$D$3051, MATCH($V309, 'Extra Locations'!$B$7:$B$3051, 0)), "")="", "", IFERROR(INDEX('Extra Locations'!$D$7:$D$3051, MATCH($V309, 'Extra Locations'!$B$7:$B$3051, 0)), "")))</f>
        <v/>
      </c>
      <c r="Y309" s="53" t="str">
        <f>IF($V309="", "", IF(IFERROR(INDEX('Extra Locations'!$C$7:$C$3051, MATCH($V309, 'Extra Locations'!$B$7:$B$3051, 0)), "")="", "", IFERROR(INDEX('Extra Locations'!$C$7:$C$3051, MATCH($V309, 'Extra Locations'!$B$7:$B$3051, 0)), "")))</f>
        <v/>
      </c>
      <c r="AA309" s="25" t="str">
        <f>IF('Extra Locations'!$AC305="", "", 'Extra Locations'!$AC305)</f>
        <v>BS7</v>
      </c>
      <c r="AC309" s="22" t="str">
        <f t="shared" si="82"/>
        <v/>
      </c>
      <c r="AE309" s="75" t="e">
        <f t="shared" si="83"/>
        <v>#N/A</v>
      </c>
      <c r="AF309" s="76" t="e">
        <f t="shared" si="84"/>
        <v>#N/A</v>
      </c>
      <c r="AG309" s="75" t="e">
        <f t="shared" si="85"/>
        <v>#N/A</v>
      </c>
      <c r="AH309" s="76" t="e">
        <f t="shared" si="86"/>
        <v>#N/A</v>
      </c>
      <c r="AI309" s="75" t="e">
        <f t="shared" si="87"/>
        <v>#N/A</v>
      </c>
      <c r="AJ309" s="76" t="e">
        <f t="shared" si="88"/>
        <v>#N/A</v>
      </c>
      <c r="AK309" s="75" t="e">
        <f t="shared" si="89"/>
        <v>#N/A</v>
      </c>
      <c r="AL309" s="76" t="e">
        <f t="shared" si="90"/>
        <v>#N/A</v>
      </c>
      <c r="AM309" s="75" t="e">
        <f t="shared" si="91"/>
        <v>#N/A</v>
      </c>
      <c r="AN309" s="76" t="e">
        <f t="shared" si="92"/>
        <v>#N/A</v>
      </c>
      <c r="AO309" s="75" t="e">
        <f t="shared" si="93"/>
        <v>#N/A</v>
      </c>
      <c r="AP309" s="76" t="e">
        <f t="shared" si="94"/>
        <v>#N/A</v>
      </c>
    </row>
    <row r="310" spans="1:42" x14ac:dyDescent="0.25">
      <c r="A310" s="19"/>
      <c r="B310" s="94"/>
      <c r="C310" s="95"/>
      <c r="D310" s="95"/>
      <c r="E310" s="96"/>
      <c r="F310" s="97"/>
      <c r="G310" s="19"/>
      <c r="H310" s="22" t="str">
        <f>IF($M310="", "", IF(COUNTIF('Extra Locations'!$B$7:$B$3051, $M310)&gt;0, $Q$4, $Q$5))</f>
        <v/>
      </c>
      <c r="I310" s="19"/>
      <c r="J310" s="22" t="str">
        <f t="shared" si="76"/>
        <v/>
      </c>
      <c r="K310" s="19"/>
      <c r="M310" s="22" t="str">
        <f t="shared" si="77"/>
        <v/>
      </c>
      <c r="O310" s="22" t="str">
        <f t="shared" si="78"/>
        <v/>
      </c>
      <c r="P310" s="22" t="str">
        <f t="shared" si="79"/>
        <v/>
      </c>
      <c r="Q310" s="22" t="str">
        <f>IF($M310="", "", IF(COUNTIF($M$11:$M309, $M310)&gt;0, "", IF($H310=$Q$4, "X", "")))</f>
        <v/>
      </c>
      <c r="S310" s="22" t="str">
        <f>IF(OR($O310="", $P310="", $Q310=""), "", MAX($S$10:$S309)+1)</f>
        <v/>
      </c>
      <c r="U310" s="22">
        <v>300</v>
      </c>
      <c r="V310" s="22" t="str">
        <f t="shared" si="80"/>
        <v/>
      </c>
      <c r="W310" s="49" t="str">
        <f t="shared" si="81"/>
        <v/>
      </c>
      <c r="X310" s="53" t="str">
        <f>IF($V310="", "", IF(IFERROR(INDEX('Extra Locations'!$D$7:$D$3051, MATCH($V310, 'Extra Locations'!$B$7:$B$3051, 0)), "")="", "", IFERROR(INDEX('Extra Locations'!$D$7:$D$3051, MATCH($V310, 'Extra Locations'!$B$7:$B$3051, 0)), "")))</f>
        <v/>
      </c>
      <c r="Y310" s="53" t="str">
        <f>IF($V310="", "", IF(IFERROR(INDEX('Extra Locations'!$C$7:$C$3051, MATCH($V310, 'Extra Locations'!$B$7:$B$3051, 0)), "")="", "", IFERROR(INDEX('Extra Locations'!$C$7:$C$3051, MATCH($V310, 'Extra Locations'!$B$7:$B$3051, 0)), "")))</f>
        <v/>
      </c>
      <c r="AA310" s="25" t="str">
        <f>IF('Extra Locations'!$AC306="", "", 'Extra Locations'!$AC306)</f>
        <v>BS8</v>
      </c>
      <c r="AC310" s="22" t="str">
        <f t="shared" si="82"/>
        <v/>
      </c>
      <c r="AE310" s="75" t="e">
        <f t="shared" si="83"/>
        <v>#N/A</v>
      </c>
      <c r="AF310" s="76" t="e">
        <f t="shared" si="84"/>
        <v>#N/A</v>
      </c>
      <c r="AG310" s="75" t="e">
        <f t="shared" si="85"/>
        <v>#N/A</v>
      </c>
      <c r="AH310" s="76" t="e">
        <f t="shared" si="86"/>
        <v>#N/A</v>
      </c>
      <c r="AI310" s="75" t="e">
        <f t="shared" si="87"/>
        <v>#N/A</v>
      </c>
      <c r="AJ310" s="76" t="e">
        <f t="shared" si="88"/>
        <v>#N/A</v>
      </c>
      <c r="AK310" s="75" t="e">
        <f t="shared" si="89"/>
        <v>#N/A</v>
      </c>
      <c r="AL310" s="76" t="e">
        <f t="shared" si="90"/>
        <v>#N/A</v>
      </c>
      <c r="AM310" s="75" t="e">
        <f t="shared" si="91"/>
        <v>#N/A</v>
      </c>
      <c r="AN310" s="76" t="e">
        <f t="shared" si="92"/>
        <v>#N/A</v>
      </c>
      <c r="AO310" s="75" t="e">
        <f t="shared" si="93"/>
        <v>#N/A</v>
      </c>
      <c r="AP310" s="76" t="e">
        <f t="shared" si="94"/>
        <v>#N/A</v>
      </c>
    </row>
    <row r="311" spans="1:42" x14ac:dyDescent="0.25">
      <c r="A311" s="19"/>
      <c r="B311" s="94"/>
      <c r="C311" s="95"/>
      <c r="D311" s="95"/>
      <c r="E311" s="96"/>
      <c r="F311" s="97"/>
      <c r="G311" s="19"/>
      <c r="H311" s="22" t="str">
        <f>IF($M311="", "", IF(COUNTIF('Extra Locations'!$B$7:$B$3051, $M311)&gt;0, $Q$4, $Q$5))</f>
        <v/>
      </c>
      <c r="I311" s="19"/>
      <c r="J311" s="22" t="str">
        <f t="shared" si="76"/>
        <v/>
      </c>
      <c r="K311" s="19"/>
      <c r="M311" s="22" t="str">
        <f t="shared" si="77"/>
        <v/>
      </c>
      <c r="O311" s="22" t="str">
        <f t="shared" si="78"/>
        <v/>
      </c>
      <c r="P311" s="22" t="str">
        <f t="shared" si="79"/>
        <v/>
      </c>
      <c r="Q311" s="22" t="str">
        <f>IF($M311="", "", IF(COUNTIF($M$11:$M310, $M311)&gt;0, "", IF($H311=$Q$4, "X", "")))</f>
        <v/>
      </c>
      <c r="S311" s="22" t="str">
        <f>IF(OR($O311="", $P311="", $Q311=""), "", MAX($S$10:$S310)+1)</f>
        <v/>
      </c>
      <c r="U311" s="22">
        <v>301</v>
      </c>
      <c r="V311" s="22" t="str">
        <f t="shared" si="80"/>
        <v/>
      </c>
      <c r="W311" s="49" t="str">
        <f t="shared" si="81"/>
        <v/>
      </c>
      <c r="X311" s="53" t="str">
        <f>IF($V311="", "", IF(IFERROR(INDEX('Extra Locations'!$D$7:$D$3051, MATCH($V311, 'Extra Locations'!$B$7:$B$3051, 0)), "")="", "", IFERROR(INDEX('Extra Locations'!$D$7:$D$3051, MATCH($V311, 'Extra Locations'!$B$7:$B$3051, 0)), "")))</f>
        <v/>
      </c>
      <c r="Y311" s="53" t="str">
        <f>IF($V311="", "", IF(IFERROR(INDEX('Extra Locations'!$C$7:$C$3051, MATCH($V311, 'Extra Locations'!$B$7:$B$3051, 0)), "")="", "", IFERROR(INDEX('Extra Locations'!$C$7:$C$3051, MATCH($V311, 'Extra Locations'!$B$7:$B$3051, 0)), "")))</f>
        <v/>
      </c>
      <c r="AA311" s="25" t="str">
        <f>IF('Extra Locations'!$AC307="", "", 'Extra Locations'!$AC307)</f>
        <v>BS80</v>
      </c>
      <c r="AC311" s="22" t="str">
        <f t="shared" si="82"/>
        <v/>
      </c>
      <c r="AE311" s="75" t="e">
        <f t="shared" si="83"/>
        <v>#N/A</v>
      </c>
      <c r="AF311" s="76" t="e">
        <f t="shared" si="84"/>
        <v>#N/A</v>
      </c>
      <c r="AG311" s="75" t="e">
        <f t="shared" si="85"/>
        <v>#N/A</v>
      </c>
      <c r="AH311" s="76" t="e">
        <f t="shared" si="86"/>
        <v>#N/A</v>
      </c>
      <c r="AI311" s="75" t="e">
        <f t="shared" si="87"/>
        <v>#N/A</v>
      </c>
      <c r="AJ311" s="76" t="e">
        <f t="shared" si="88"/>
        <v>#N/A</v>
      </c>
      <c r="AK311" s="75" t="e">
        <f t="shared" si="89"/>
        <v>#N/A</v>
      </c>
      <c r="AL311" s="76" t="e">
        <f t="shared" si="90"/>
        <v>#N/A</v>
      </c>
      <c r="AM311" s="75" t="e">
        <f t="shared" si="91"/>
        <v>#N/A</v>
      </c>
      <c r="AN311" s="76" t="e">
        <f t="shared" si="92"/>
        <v>#N/A</v>
      </c>
      <c r="AO311" s="75" t="e">
        <f t="shared" si="93"/>
        <v>#N/A</v>
      </c>
      <c r="AP311" s="76" t="e">
        <f t="shared" si="94"/>
        <v>#N/A</v>
      </c>
    </row>
    <row r="312" spans="1:42" x14ac:dyDescent="0.25">
      <c r="A312" s="19"/>
      <c r="B312" s="94"/>
      <c r="C312" s="95"/>
      <c r="D312" s="95"/>
      <c r="E312" s="96"/>
      <c r="F312" s="97"/>
      <c r="G312" s="19"/>
      <c r="H312" s="22" t="str">
        <f>IF($M312="", "", IF(COUNTIF('Extra Locations'!$B$7:$B$3051, $M312)&gt;0, $Q$4, $Q$5))</f>
        <v/>
      </c>
      <c r="I312" s="19"/>
      <c r="J312" s="22" t="str">
        <f t="shared" si="76"/>
        <v/>
      </c>
      <c r="K312" s="19"/>
      <c r="M312" s="22" t="str">
        <f t="shared" si="77"/>
        <v/>
      </c>
      <c r="O312" s="22" t="str">
        <f t="shared" si="78"/>
        <v/>
      </c>
      <c r="P312" s="22" t="str">
        <f t="shared" si="79"/>
        <v/>
      </c>
      <c r="Q312" s="22" t="str">
        <f>IF($M312="", "", IF(COUNTIF($M$11:$M311, $M312)&gt;0, "", IF($H312=$Q$4, "X", "")))</f>
        <v/>
      </c>
      <c r="S312" s="22" t="str">
        <f>IF(OR($O312="", $P312="", $Q312=""), "", MAX($S$10:$S311)+1)</f>
        <v/>
      </c>
      <c r="U312" s="22">
        <v>302</v>
      </c>
      <c r="V312" s="22" t="str">
        <f t="shared" si="80"/>
        <v/>
      </c>
      <c r="W312" s="49" t="str">
        <f t="shared" si="81"/>
        <v/>
      </c>
      <c r="X312" s="53" t="str">
        <f>IF($V312="", "", IF(IFERROR(INDEX('Extra Locations'!$D$7:$D$3051, MATCH($V312, 'Extra Locations'!$B$7:$B$3051, 0)), "")="", "", IFERROR(INDEX('Extra Locations'!$D$7:$D$3051, MATCH($V312, 'Extra Locations'!$B$7:$B$3051, 0)), "")))</f>
        <v/>
      </c>
      <c r="Y312" s="53" t="str">
        <f>IF($V312="", "", IF(IFERROR(INDEX('Extra Locations'!$C$7:$C$3051, MATCH($V312, 'Extra Locations'!$B$7:$B$3051, 0)), "")="", "", IFERROR(INDEX('Extra Locations'!$C$7:$C$3051, MATCH($V312, 'Extra Locations'!$B$7:$B$3051, 0)), "")))</f>
        <v/>
      </c>
      <c r="AA312" s="25" t="str">
        <f>IF('Extra Locations'!$AC308="", "", 'Extra Locations'!$AC308)</f>
        <v>BS9</v>
      </c>
      <c r="AC312" s="22" t="str">
        <f t="shared" si="82"/>
        <v/>
      </c>
      <c r="AE312" s="75" t="e">
        <f t="shared" si="83"/>
        <v>#N/A</v>
      </c>
      <c r="AF312" s="76" t="e">
        <f t="shared" si="84"/>
        <v>#N/A</v>
      </c>
      <c r="AG312" s="75" t="e">
        <f t="shared" si="85"/>
        <v>#N/A</v>
      </c>
      <c r="AH312" s="76" t="e">
        <f t="shared" si="86"/>
        <v>#N/A</v>
      </c>
      <c r="AI312" s="75" t="e">
        <f t="shared" si="87"/>
        <v>#N/A</v>
      </c>
      <c r="AJ312" s="76" t="e">
        <f t="shared" si="88"/>
        <v>#N/A</v>
      </c>
      <c r="AK312" s="75" t="e">
        <f t="shared" si="89"/>
        <v>#N/A</v>
      </c>
      <c r="AL312" s="76" t="e">
        <f t="shared" si="90"/>
        <v>#N/A</v>
      </c>
      <c r="AM312" s="75" t="e">
        <f t="shared" si="91"/>
        <v>#N/A</v>
      </c>
      <c r="AN312" s="76" t="e">
        <f t="shared" si="92"/>
        <v>#N/A</v>
      </c>
      <c r="AO312" s="75" t="e">
        <f t="shared" si="93"/>
        <v>#N/A</v>
      </c>
      <c r="AP312" s="76" t="e">
        <f t="shared" si="94"/>
        <v>#N/A</v>
      </c>
    </row>
    <row r="313" spans="1:42" x14ac:dyDescent="0.25">
      <c r="A313" s="19"/>
      <c r="B313" s="94"/>
      <c r="C313" s="95"/>
      <c r="D313" s="95"/>
      <c r="E313" s="96"/>
      <c r="F313" s="97"/>
      <c r="G313" s="19"/>
      <c r="H313" s="22" t="str">
        <f>IF($M313="", "", IF(COUNTIF('Extra Locations'!$B$7:$B$3051, $M313)&gt;0, $Q$4, $Q$5))</f>
        <v/>
      </c>
      <c r="I313" s="19"/>
      <c r="J313" s="22" t="str">
        <f t="shared" si="76"/>
        <v/>
      </c>
      <c r="K313" s="19"/>
      <c r="M313" s="22" t="str">
        <f t="shared" si="77"/>
        <v/>
      </c>
      <c r="O313" s="22" t="str">
        <f t="shared" si="78"/>
        <v/>
      </c>
      <c r="P313" s="22" t="str">
        <f t="shared" si="79"/>
        <v/>
      </c>
      <c r="Q313" s="22" t="str">
        <f>IF($M313="", "", IF(COUNTIF($M$11:$M312, $M313)&gt;0, "", IF($H313=$Q$4, "X", "")))</f>
        <v/>
      </c>
      <c r="S313" s="22" t="str">
        <f>IF(OR($O313="", $P313="", $Q313=""), "", MAX($S$10:$S312)+1)</f>
        <v/>
      </c>
      <c r="U313" s="22">
        <v>303</v>
      </c>
      <c r="V313" s="22" t="str">
        <f t="shared" si="80"/>
        <v/>
      </c>
      <c r="W313" s="49" t="str">
        <f t="shared" si="81"/>
        <v/>
      </c>
      <c r="X313" s="53" t="str">
        <f>IF($V313="", "", IF(IFERROR(INDEX('Extra Locations'!$D$7:$D$3051, MATCH($V313, 'Extra Locations'!$B$7:$B$3051, 0)), "")="", "", IFERROR(INDEX('Extra Locations'!$D$7:$D$3051, MATCH($V313, 'Extra Locations'!$B$7:$B$3051, 0)), "")))</f>
        <v/>
      </c>
      <c r="Y313" s="53" t="str">
        <f>IF($V313="", "", IF(IFERROR(INDEX('Extra Locations'!$C$7:$C$3051, MATCH($V313, 'Extra Locations'!$B$7:$B$3051, 0)), "")="", "", IFERROR(INDEX('Extra Locations'!$C$7:$C$3051, MATCH($V313, 'Extra Locations'!$B$7:$B$3051, 0)), "")))</f>
        <v/>
      </c>
      <c r="AA313" s="25" t="str">
        <f>IF('Extra Locations'!$AC309="", "", 'Extra Locations'!$AC309)</f>
        <v>BS98</v>
      </c>
      <c r="AC313" s="22" t="str">
        <f t="shared" si="82"/>
        <v/>
      </c>
      <c r="AE313" s="75" t="e">
        <f t="shared" si="83"/>
        <v>#N/A</v>
      </c>
      <c r="AF313" s="76" t="e">
        <f t="shared" si="84"/>
        <v>#N/A</v>
      </c>
      <c r="AG313" s="75" t="e">
        <f t="shared" si="85"/>
        <v>#N/A</v>
      </c>
      <c r="AH313" s="76" t="e">
        <f t="shared" si="86"/>
        <v>#N/A</v>
      </c>
      <c r="AI313" s="75" t="e">
        <f t="shared" si="87"/>
        <v>#N/A</v>
      </c>
      <c r="AJ313" s="76" t="e">
        <f t="shared" si="88"/>
        <v>#N/A</v>
      </c>
      <c r="AK313" s="75" t="e">
        <f t="shared" si="89"/>
        <v>#N/A</v>
      </c>
      <c r="AL313" s="76" t="e">
        <f t="shared" si="90"/>
        <v>#N/A</v>
      </c>
      <c r="AM313" s="75" t="e">
        <f t="shared" si="91"/>
        <v>#N/A</v>
      </c>
      <c r="AN313" s="76" t="e">
        <f t="shared" si="92"/>
        <v>#N/A</v>
      </c>
      <c r="AO313" s="75" t="e">
        <f t="shared" si="93"/>
        <v>#N/A</v>
      </c>
      <c r="AP313" s="76" t="e">
        <f t="shared" si="94"/>
        <v>#N/A</v>
      </c>
    </row>
    <row r="314" spans="1:42" x14ac:dyDescent="0.25">
      <c r="A314" s="19"/>
      <c r="B314" s="94"/>
      <c r="C314" s="95"/>
      <c r="D314" s="95"/>
      <c r="E314" s="96"/>
      <c r="F314" s="97"/>
      <c r="G314" s="19"/>
      <c r="H314" s="22" t="str">
        <f>IF($M314="", "", IF(COUNTIF('Extra Locations'!$B$7:$B$3051, $M314)&gt;0, $Q$4, $Q$5))</f>
        <v/>
      </c>
      <c r="I314" s="19"/>
      <c r="J314" s="22" t="str">
        <f t="shared" si="76"/>
        <v/>
      </c>
      <c r="K314" s="19"/>
      <c r="M314" s="22" t="str">
        <f t="shared" si="77"/>
        <v/>
      </c>
      <c r="O314" s="22" t="str">
        <f t="shared" si="78"/>
        <v/>
      </c>
      <c r="P314" s="22" t="str">
        <f t="shared" si="79"/>
        <v/>
      </c>
      <c r="Q314" s="22" t="str">
        <f>IF($M314="", "", IF(COUNTIF($M$11:$M313, $M314)&gt;0, "", IF($H314=$Q$4, "X", "")))</f>
        <v/>
      </c>
      <c r="S314" s="22" t="str">
        <f>IF(OR($O314="", $P314="", $Q314=""), "", MAX($S$10:$S313)+1)</f>
        <v/>
      </c>
      <c r="U314" s="22">
        <v>304</v>
      </c>
      <c r="V314" s="22" t="str">
        <f t="shared" si="80"/>
        <v/>
      </c>
      <c r="W314" s="49" t="str">
        <f t="shared" si="81"/>
        <v/>
      </c>
      <c r="X314" s="53" t="str">
        <f>IF($V314="", "", IF(IFERROR(INDEX('Extra Locations'!$D$7:$D$3051, MATCH($V314, 'Extra Locations'!$B$7:$B$3051, 0)), "")="", "", IFERROR(INDEX('Extra Locations'!$D$7:$D$3051, MATCH($V314, 'Extra Locations'!$B$7:$B$3051, 0)), "")))</f>
        <v/>
      </c>
      <c r="Y314" s="53" t="str">
        <f>IF($V314="", "", IF(IFERROR(INDEX('Extra Locations'!$C$7:$C$3051, MATCH($V314, 'Extra Locations'!$B$7:$B$3051, 0)), "")="", "", IFERROR(INDEX('Extra Locations'!$C$7:$C$3051, MATCH($V314, 'Extra Locations'!$B$7:$B$3051, 0)), "")))</f>
        <v/>
      </c>
      <c r="AA314" s="25" t="str">
        <f>IF('Extra Locations'!$AC310="", "", 'Extra Locations'!$AC310)</f>
        <v>BS99</v>
      </c>
      <c r="AC314" s="22" t="str">
        <f t="shared" si="82"/>
        <v/>
      </c>
      <c r="AE314" s="75" t="e">
        <f t="shared" si="83"/>
        <v>#N/A</v>
      </c>
      <c r="AF314" s="76" t="e">
        <f t="shared" si="84"/>
        <v>#N/A</v>
      </c>
      <c r="AG314" s="75" t="e">
        <f t="shared" si="85"/>
        <v>#N/A</v>
      </c>
      <c r="AH314" s="76" t="e">
        <f t="shared" si="86"/>
        <v>#N/A</v>
      </c>
      <c r="AI314" s="75" t="e">
        <f t="shared" si="87"/>
        <v>#N/A</v>
      </c>
      <c r="AJ314" s="76" t="e">
        <f t="shared" si="88"/>
        <v>#N/A</v>
      </c>
      <c r="AK314" s="75" t="e">
        <f t="shared" si="89"/>
        <v>#N/A</v>
      </c>
      <c r="AL314" s="76" t="e">
        <f t="shared" si="90"/>
        <v>#N/A</v>
      </c>
      <c r="AM314" s="75" t="e">
        <f t="shared" si="91"/>
        <v>#N/A</v>
      </c>
      <c r="AN314" s="76" t="e">
        <f t="shared" si="92"/>
        <v>#N/A</v>
      </c>
      <c r="AO314" s="75" t="e">
        <f t="shared" si="93"/>
        <v>#N/A</v>
      </c>
      <c r="AP314" s="76" t="e">
        <f t="shared" si="94"/>
        <v>#N/A</v>
      </c>
    </row>
    <row r="315" spans="1:42" x14ac:dyDescent="0.25">
      <c r="A315" s="19"/>
      <c r="B315" s="94"/>
      <c r="C315" s="95"/>
      <c r="D315" s="95"/>
      <c r="E315" s="96"/>
      <c r="F315" s="97"/>
      <c r="G315" s="19"/>
      <c r="H315" s="22" t="str">
        <f>IF($M315="", "", IF(COUNTIF('Extra Locations'!$B$7:$B$3051, $M315)&gt;0, $Q$4, $Q$5))</f>
        <v/>
      </c>
      <c r="I315" s="19"/>
      <c r="J315" s="22" t="str">
        <f t="shared" si="76"/>
        <v/>
      </c>
      <c r="K315" s="19"/>
      <c r="M315" s="22" t="str">
        <f t="shared" si="77"/>
        <v/>
      </c>
      <c r="O315" s="22" t="str">
        <f t="shared" si="78"/>
        <v/>
      </c>
      <c r="P315" s="22" t="str">
        <f t="shared" si="79"/>
        <v/>
      </c>
      <c r="Q315" s="22" t="str">
        <f>IF($M315="", "", IF(COUNTIF($M$11:$M314, $M315)&gt;0, "", IF($H315=$Q$4, "X", "")))</f>
        <v/>
      </c>
      <c r="S315" s="22" t="str">
        <f>IF(OR($O315="", $P315="", $Q315=""), "", MAX($S$10:$S314)+1)</f>
        <v/>
      </c>
      <c r="U315" s="22">
        <v>305</v>
      </c>
      <c r="V315" s="22" t="str">
        <f t="shared" si="80"/>
        <v/>
      </c>
      <c r="W315" s="49" t="str">
        <f t="shared" si="81"/>
        <v/>
      </c>
      <c r="X315" s="53" t="str">
        <f>IF($V315="", "", IF(IFERROR(INDEX('Extra Locations'!$D$7:$D$3051, MATCH($V315, 'Extra Locations'!$B$7:$B$3051, 0)), "")="", "", IFERROR(INDEX('Extra Locations'!$D$7:$D$3051, MATCH($V315, 'Extra Locations'!$B$7:$B$3051, 0)), "")))</f>
        <v/>
      </c>
      <c r="Y315" s="53" t="str">
        <f>IF($V315="", "", IF(IFERROR(INDEX('Extra Locations'!$C$7:$C$3051, MATCH($V315, 'Extra Locations'!$B$7:$B$3051, 0)), "")="", "", IFERROR(INDEX('Extra Locations'!$C$7:$C$3051, MATCH($V315, 'Extra Locations'!$B$7:$B$3051, 0)), "")))</f>
        <v/>
      </c>
      <c r="AA315" s="25" t="str">
        <f>IF('Extra Locations'!$AC311="", "", 'Extra Locations'!$AC311)</f>
        <v>BT1</v>
      </c>
      <c r="AC315" s="22" t="str">
        <f t="shared" si="82"/>
        <v/>
      </c>
      <c r="AE315" s="75" t="e">
        <f t="shared" si="83"/>
        <v>#N/A</v>
      </c>
      <c r="AF315" s="76" t="e">
        <f t="shared" si="84"/>
        <v>#N/A</v>
      </c>
      <c r="AG315" s="75" t="e">
        <f t="shared" si="85"/>
        <v>#N/A</v>
      </c>
      <c r="AH315" s="76" t="e">
        <f t="shared" si="86"/>
        <v>#N/A</v>
      </c>
      <c r="AI315" s="75" t="e">
        <f t="shared" si="87"/>
        <v>#N/A</v>
      </c>
      <c r="AJ315" s="76" t="e">
        <f t="shared" si="88"/>
        <v>#N/A</v>
      </c>
      <c r="AK315" s="75" t="e">
        <f t="shared" si="89"/>
        <v>#N/A</v>
      </c>
      <c r="AL315" s="76" t="e">
        <f t="shared" si="90"/>
        <v>#N/A</v>
      </c>
      <c r="AM315" s="75" t="e">
        <f t="shared" si="91"/>
        <v>#N/A</v>
      </c>
      <c r="AN315" s="76" t="e">
        <f t="shared" si="92"/>
        <v>#N/A</v>
      </c>
      <c r="AO315" s="75" t="e">
        <f t="shared" si="93"/>
        <v>#N/A</v>
      </c>
      <c r="AP315" s="76" t="e">
        <f t="shared" si="94"/>
        <v>#N/A</v>
      </c>
    </row>
    <row r="316" spans="1:42" x14ac:dyDescent="0.25">
      <c r="A316" s="19"/>
      <c r="B316" s="94"/>
      <c r="C316" s="95"/>
      <c r="D316" s="95"/>
      <c r="E316" s="96"/>
      <c r="F316" s="97"/>
      <c r="G316" s="19"/>
      <c r="H316" s="22" t="str">
        <f>IF($M316="", "", IF(COUNTIF('Extra Locations'!$B$7:$B$3051, $M316)&gt;0, $Q$4, $Q$5))</f>
        <v/>
      </c>
      <c r="I316" s="19"/>
      <c r="J316" s="22" t="str">
        <f t="shared" si="76"/>
        <v/>
      </c>
      <c r="K316" s="19"/>
      <c r="M316" s="22" t="str">
        <f t="shared" si="77"/>
        <v/>
      </c>
      <c r="O316" s="22" t="str">
        <f t="shared" si="78"/>
        <v/>
      </c>
      <c r="P316" s="22" t="str">
        <f t="shared" si="79"/>
        <v/>
      </c>
      <c r="Q316" s="22" t="str">
        <f>IF($M316="", "", IF(COUNTIF($M$11:$M315, $M316)&gt;0, "", IF($H316=$Q$4, "X", "")))</f>
        <v/>
      </c>
      <c r="S316" s="22" t="str">
        <f>IF(OR($O316="", $P316="", $Q316=""), "", MAX($S$10:$S315)+1)</f>
        <v/>
      </c>
      <c r="U316" s="22">
        <v>306</v>
      </c>
      <c r="V316" s="22" t="str">
        <f t="shared" si="80"/>
        <v/>
      </c>
      <c r="W316" s="49" t="str">
        <f t="shared" si="81"/>
        <v/>
      </c>
      <c r="X316" s="53" t="str">
        <f>IF($V316="", "", IF(IFERROR(INDEX('Extra Locations'!$D$7:$D$3051, MATCH($V316, 'Extra Locations'!$B$7:$B$3051, 0)), "")="", "", IFERROR(INDEX('Extra Locations'!$D$7:$D$3051, MATCH($V316, 'Extra Locations'!$B$7:$B$3051, 0)), "")))</f>
        <v/>
      </c>
      <c r="Y316" s="53" t="str">
        <f>IF($V316="", "", IF(IFERROR(INDEX('Extra Locations'!$C$7:$C$3051, MATCH($V316, 'Extra Locations'!$B$7:$B$3051, 0)), "")="", "", IFERROR(INDEX('Extra Locations'!$C$7:$C$3051, MATCH($V316, 'Extra Locations'!$B$7:$B$3051, 0)), "")))</f>
        <v/>
      </c>
      <c r="AA316" s="25" t="str">
        <f>IF('Extra Locations'!$AC312="", "", 'Extra Locations'!$AC312)</f>
        <v>BT10</v>
      </c>
      <c r="AC316" s="22" t="str">
        <f t="shared" si="82"/>
        <v/>
      </c>
      <c r="AE316" s="75" t="e">
        <f t="shared" si="83"/>
        <v>#N/A</v>
      </c>
      <c r="AF316" s="76" t="e">
        <f t="shared" si="84"/>
        <v>#N/A</v>
      </c>
      <c r="AG316" s="75" t="e">
        <f t="shared" si="85"/>
        <v>#N/A</v>
      </c>
      <c r="AH316" s="76" t="e">
        <f t="shared" si="86"/>
        <v>#N/A</v>
      </c>
      <c r="AI316" s="75" t="e">
        <f t="shared" si="87"/>
        <v>#N/A</v>
      </c>
      <c r="AJ316" s="76" t="e">
        <f t="shared" si="88"/>
        <v>#N/A</v>
      </c>
      <c r="AK316" s="75" t="e">
        <f t="shared" si="89"/>
        <v>#N/A</v>
      </c>
      <c r="AL316" s="76" t="e">
        <f t="shared" si="90"/>
        <v>#N/A</v>
      </c>
      <c r="AM316" s="75" t="e">
        <f t="shared" si="91"/>
        <v>#N/A</v>
      </c>
      <c r="AN316" s="76" t="e">
        <f t="shared" si="92"/>
        <v>#N/A</v>
      </c>
      <c r="AO316" s="75" t="e">
        <f t="shared" si="93"/>
        <v>#N/A</v>
      </c>
      <c r="AP316" s="76" t="e">
        <f t="shared" si="94"/>
        <v>#N/A</v>
      </c>
    </row>
    <row r="317" spans="1:42" x14ac:dyDescent="0.25">
      <c r="A317" s="19"/>
      <c r="B317" s="94"/>
      <c r="C317" s="95"/>
      <c r="D317" s="95"/>
      <c r="E317" s="96"/>
      <c r="F317" s="97"/>
      <c r="G317" s="19"/>
      <c r="H317" s="22" t="str">
        <f>IF($M317="", "", IF(COUNTIF('Extra Locations'!$B$7:$B$3051, $M317)&gt;0, $Q$4, $Q$5))</f>
        <v/>
      </c>
      <c r="I317" s="19"/>
      <c r="J317" s="22" t="str">
        <f t="shared" si="76"/>
        <v/>
      </c>
      <c r="K317" s="19"/>
      <c r="M317" s="22" t="str">
        <f t="shared" si="77"/>
        <v/>
      </c>
      <c r="O317" s="22" t="str">
        <f t="shared" si="78"/>
        <v/>
      </c>
      <c r="P317" s="22" t="str">
        <f t="shared" si="79"/>
        <v/>
      </c>
      <c r="Q317" s="22" t="str">
        <f>IF($M317="", "", IF(COUNTIF($M$11:$M316, $M317)&gt;0, "", IF($H317=$Q$4, "X", "")))</f>
        <v/>
      </c>
      <c r="S317" s="22" t="str">
        <f>IF(OR($O317="", $P317="", $Q317=""), "", MAX($S$10:$S316)+1)</f>
        <v/>
      </c>
      <c r="U317" s="22">
        <v>307</v>
      </c>
      <c r="V317" s="22" t="str">
        <f t="shared" si="80"/>
        <v/>
      </c>
      <c r="W317" s="49" t="str">
        <f t="shared" si="81"/>
        <v/>
      </c>
      <c r="X317" s="53" t="str">
        <f>IF($V317="", "", IF(IFERROR(INDEX('Extra Locations'!$D$7:$D$3051, MATCH($V317, 'Extra Locations'!$B$7:$B$3051, 0)), "")="", "", IFERROR(INDEX('Extra Locations'!$D$7:$D$3051, MATCH($V317, 'Extra Locations'!$B$7:$B$3051, 0)), "")))</f>
        <v/>
      </c>
      <c r="Y317" s="53" t="str">
        <f>IF($V317="", "", IF(IFERROR(INDEX('Extra Locations'!$C$7:$C$3051, MATCH($V317, 'Extra Locations'!$B$7:$B$3051, 0)), "")="", "", IFERROR(INDEX('Extra Locations'!$C$7:$C$3051, MATCH($V317, 'Extra Locations'!$B$7:$B$3051, 0)), "")))</f>
        <v/>
      </c>
      <c r="AA317" s="25" t="str">
        <f>IF('Extra Locations'!$AC313="", "", 'Extra Locations'!$AC313)</f>
        <v>BT11</v>
      </c>
      <c r="AC317" s="22" t="str">
        <f t="shared" si="82"/>
        <v/>
      </c>
      <c r="AE317" s="75" t="e">
        <f t="shared" si="83"/>
        <v>#N/A</v>
      </c>
      <c r="AF317" s="76" t="e">
        <f t="shared" si="84"/>
        <v>#N/A</v>
      </c>
      <c r="AG317" s="75" t="e">
        <f t="shared" si="85"/>
        <v>#N/A</v>
      </c>
      <c r="AH317" s="76" t="e">
        <f t="shared" si="86"/>
        <v>#N/A</v>
      </c>
      <c r="AI317" s="75" t="e">
        <f t="shared" si="87"/>
        <v>#N/A</v>
      </c>
      <c r="AJ317" s="76" t="e">
        <f t="shared" si="88"/>
        <v>#N/A</v>
      </c>
      <c r="AK317" s="75" t="e">
        <f t="shared" si="89"/>
        <v>#N/A</v>
      </c>
      <c r="AL317" s="76" t="e">
        <f t="shared" si="90"/>
        <v>#N/A</v>
      </c>
      <c r="AM317" s="75" t="e">
        <f t="shared" si="91"/>
        <v>#N/A</v>
      </c>
      <c r="AN317" s="76" t="e">
        <f t="shared" si="92"/>
        <v>#N/A</v>
      </c>
      <c r="AO317" s="75" t="e">
        <f t="shared" si="93"/>
        <v>#N/A</v>
      </c>
      <c r="AP317" s="76" t="e">
        <f t="shared" si="94"/>
        <v>#N/A</v>
      </c>
    </row>
    <row r="318" spans="1:42" x14ac:dyDescent="0.25">
      <c r="A318" s="19"/>
      <c r="B318" s="94"/>
      <c r="C318" s="95"/>
      <c r="D318" s="95"/>
      <c r="E318" s="96"/>
      <c r="F318" s="97"/>
      <c r="G318" s="19"/>
      <c r="H318" s="22" t="str">
        <f>IF($M318="", "", IF(COUNTIF('Extra Locations'!$B$7:$B$3051, $M318)&gt;0, $Q$4, $Q$5))</f>
        <v/>
      </c>
      <c r="I318" s="19"/>
      <c r="J318" s="22" t="str">
        <f t="shared" si="76"/>
        <v/>
      </c>
      <c r="K318" s="19"/>
      <c r="M318" s="22" t="str">
        <f t="shared" si="77"/>
        <v/>
      </c>
      <c r="O318" s="22" t="str">
        <f t="shared" si="78"/>
        <v/>
      </c>
      <c r="P318" s="22" t="str">
        <f t="shared" si="79"/>
        <v/>
      </c>
      <c r="Q318" s="22" t="str">
        <f>IF($M318="", "", IF(COUNTIF($M$11:$M317, $M318)&gt;0, "", IF($H318=$Q$4, "X", "")))</f>
        <v/>
      </c>
      <c r="S318" s="22" t="str">
        <f>IF(OR($O318="", $P318="", $Q318=""), "", MAX($S$10:$S317)+1)</f>
        <v/>
      </c>
      <c r="U318" s="22">
        <v>308</v>
      </c>
      <c r="V318" s="22" t="str">
        <f t="shared" si="80"/>
        <v/>
      </c>
      <c r="W318" s="49" t="str">
        <f t="shared" si="81"/>
        <v/>
      </c>
      <c r="X318" s="53" t="str">
        <f>IF($V318="", "", IF(IFERROR(INDEX('Extra Locations'!$D$7:$D$3051, MATCH($V318, 'Extra Locations'!$B$7:$B$3051, 0)), "")="", "", IFERROR(INDEX('Extra Locations'!$D$7:$D$3051, MATCH($V318, 'Extra Locations'!$B$7:$B$3051, 0)), "")))</f>
        <v/>
      </c>
      <c r="Y318" s="53" t="str">
        <f>IF($V318="", "", IF(IFERROR(INDEX('Extra Locations'!$C$7:$C$3051, MATCH($V318, 'Extra Locations'!$B$7:$B$3051, 0)), "")="", "", IFERROR(INDEX('Extra Locations'!$C$7:$C$3051, MATCH($V318, 'Extra Locations'!$B$7:$B$3051, 0)), "")))</f>
        <v/>
      </c>
      <c r="AA318" s="25" t="str">
        <f>IF('Extra Locations'!$AC314="", "", 'Extra Locations'!$AC314)</f>
        <v>BT12</v>
      </c>
      <c r="AC318" s="22" t="str">
        <f t="shared" si="82"/>
        <v/>
      </c>
      <c r="AE318" s="75" t="e">
        <f t="shared" si="83"/>
        <v>#N/A</v>
      </c>
      <c r="AF318" s="76" t="e">
        <f t="shared" si="84"/>
        <v>#N/A</v>
      </c>
      <c r="AG318" s="75" t="e">
        <f t="shared" si="85"/>
        <v>#N/A</v>
      </c>
      <c r="AH318" s="76" t="e">
        <f t="shared" si="86"/>
        <v>#N/A</v>
      </c>
      <c r="AI318" s="75" t="e">
        <f t="shared" si="87"/>
        <v>#N/A</v>
      </c>
      <c r="AJ318" s="76" t="e">
        <f t="shared" si="88"/>
        <v>#N/A</v>
      </c>
      <c r="AK318" s="75" t="e">
        <f t="shared" si="89"/>
        <v>#N/A</v>
      </c>
      <c r="AL318" s="76" t="e">
        <f t="shared" si="90"/>
        <v>#N/A</v>
      </c>
      <c r="AM318" s="75" t="e">
        <f t="shared" si="91"/>
        <v>#N/A</v>
      </c>
      <c r="AN318" s="76" t="e">
        <f t="shared" si="92"/>
        <v>#N/A</v>
      </c>
      <c r="AO318" s="75" t="e">
        <f t="shared" si="93"/>
        <v>#N/A</v>
      </c>
      <c r="AP318" s="76" t="e">
        <f t="shared" si="94"/>
        <v>#N/A</v>
      </c>
    </row>
    <row r="319" spans="1:42" x14ac:dyDescent="0.25">
      <c r="A319" s="19"/>
      <c r="B319" s="94"/>
      <c r="C319" s="95"/>
      <c r="D319" s="95"/>
      <c r="E319" s="96"/>
      <c r="F319" s="97"/>
      <c r="G319" s="19"/>
      <c r="H319" s="22" t="str">
        <f>IF($M319="", "", IF(COUNTIF('Extra Locations'!$B$7:$B$3051, $M319)&gt;0, $Q$4, $Q$5))</f>
        <v/>
      </c>
      <c r="I319" s="19"/>
      <c r="J319" s="22" t="str">
        <f t="shared" si="76"/>
        <v/>
      </c>
      <c r="K319" s="19"/>
      <c r="M319" s="22" t="str">
        <f t="shared" si="77"/>
        <v/>
      </c>
      <c r="O319" s="22" t="str">
        <f t="shared" si="78"/>
        <v/>
      </c>
      <c r="P319" s="22" t="str">
        <f t="shared" si="79"/>
        <v/>
      </c>
      <c r="Q319" s="22" t="str">
        <f>IF($M319="", "", IF(COUNTIF($M$11:$M318, $M319)&gt;0, "", IF($H319=$Q$4, "X", "")))</f>
        <v/>
      </c>
      <c r="S319" s="22" t="str">
        <f>IF(OR($O319="", $P319="", $Q319=""), "", MAX($S$10:$S318)+1)</f>
        <v/>
      </c>
      <c r="U319" s="22">
        <v>309</v>
      </c>
      <c r="V319" s="22" t="str">
        <f t="shared" si="80"/>
        <v/>
      </c>
      <c r="W319" s="49" t="str">
        <f t="shared" si="81"/>
        <v/>
      </c>
      <c r="X319" s="53" t="str">
        <f>IF($V319="", "", IF(IFERROR(INDEX('Extra Locations'!$D$7:$D$3051, MATCH($V319, 'Extra Locations'!$B$7:$B$3051, 0)), "")="", "", IFERROR(INDEX('Extra Locations'!$D$7:$D$3051, MATCH($V319, 'Extra Locations'!$B$7:$B$3051, 0)), "")))</f>
        <v/>
      </c>
      <c r="Y319" s="53" t="str">
        <f>IF($V319="", "", IF(IFERROR(INDEX('Extra Locations'!$C$7:$C$3051, MATCH($V319, 'Extra Locations'!$B$7:$B$3051, 0)), "")="", "", IFERROR(INDEX('Extra Locations'!$C$7:$C$3051, MATCH($V319, 'Extra Locations'!$B$7:$B$3051, 0)), "")))</f>
        <v/>
      </c>
      <c r="AA319" s="25" t="str">
        <f>IF('Extra Locations'!$AC315="", "", 'Extra Locations'!$AC315)</f>
        <v>BT13</v>
      </c>
      <c r="AC319" s="22" t="str">
        <f t="shared" si="82"/>
        <v/>
      </c>
      <c r="AE319" s="75" t="e">
        <f t="shared" si="83"/>
        <v>#N/A</v>
      </c>
      <c r="AF319" s="76" t="e">
        <f t="shared" si="84"/>
        <v>#N/A</v>
      </c>
      <c r="AG319" s="75" t="e">
        <f t="shared" si="85"/>
        <v>#N/A</v>
      </c>
      <c r="AH319" s="76" t="e">
        <f t="shared" si="86"/>
        <v>#N/A</v>
      </c>
      <c r="AI319" s="75" t="e">
        <f t="shared" si="87"/>
        <v>#N/A</v>
      </c>
      <c r="AJ319" s="76" t="e">
        <f t="shared" si="88"/>
        <v>#N/A</v>
      </c>
      <c r="AK319" s="75" t="e">
        <f t="shared" si="89"/>
        <v>#N/A</v>
      </c>
      <c r="AL319" s="76" t="e">
        <f t="shared" si="90"/>
        <v>#N/A</v>
      </c>
      <c r="AM319" s="75" t="e">
        <f t="shared" si="91"/>
        <v>#N/A</v>
      </c>
      <c r="AN319" s="76" t="e">
        <f t="shared" si="92"/>
        <v>#N/A</v>
      </c>
      <c r="AO319" s="75" t="e">
        <f t="shared" si="93"/>
        <v>#N/A</v>
      </c>
      <c r="AP319" s="76" t="e">
        <f t="shared" si="94"/>
        <v>#N/A</v>
      </c>
    </row>
    <row r="320" spans="1:42" x14ac:dyDescent="0.25">
      <c r="A320" s="19"/>
      <c r="B320" s="94"/>
      <c r="C320" s="95"/>
      <c r="D320" s="95"/>
      <c r="E320" s="96"/>
      <c r="F320" s="97"/>
      <c r="G320" s="19"/>
      <c r="H320" s="22" t="str">
        <f>IF($M320="", "", IF(COUNTIF('Extra Locations'!$B$7:$B$3051, $M320)&gt;0, $Q$4, $Q$5))</f>
        <v/>
      </c>
      <c r="I320" s="19"/>
      <c r="J320" s="22" t="str">
        <f t="shared" si="76"/>
        <v/>
      </c>
      <c r="K320" s="19"/>
      <c r="M320" s="22" t="str">
        <f t="shared" si="77"/>
        <v/>
      </c>
      <c r="O320" s="22" t="str">
        <f t="shared" si="78"/>
        <v/>
      </c>
      <c r="P320" s="22" t="str">
        <f t="shared" si="79"/>
        <v/>
      </c>
      <c r="Q320" s="22" t="str">
        <f>IF($M320="", "", IF(COUNTIF($M$11:$M319, $M320)&gt;0, "", IF($H320=$Q$4, "X", "")))</f>
        <v/>
      </c>
      <c r="S320" s="22" t="str">
        <f>IF(OR($O320="", $P320="", $Q320=""), "", MAX($S$10:$S319)+1)</f>
        <v/>
      </c>
      <c r="U320" s="22">
        <v>310</v>
      </c>
      <c r="V320" s="22" t="str">
        <f t="shared" si="80"/>
        <v/>
      </c>
      <c r="W320" s="49" t="str">
        <f t="shared" si="81"/>
        <v/>
      </c>
      <c r="X320" s="53" t="str">
        <f>IF($V320="", "", IF(IFERROR(INDEX('Extra Locations'!$D$7:$D$3051, MATCH($V320, 'Extra Locations'!$B$7:$B$3051, 0)), "")="", "", IFERROR(INDEX('Extra Locations'!$D$7:$D$3051, MATCH($V320, 'Extra Locations'!$B$7:$B$3051, 0)), "")))</f>
        <v/>
      </c>
      <c r="Y320" s="53" t="str">
        <f>IF($V320="", "", IF(IFERROR(INDEX('Extra Locations'!$C$7:$C$3051, MATCH($V320, 'Extra Locations'!$B$7:$B$3051, 0)), "")="", "", IFERROR(INDEX('Extra Locations'!$C$7:$C$3051, MATCH($V320, 'Extra Locations'!$B$7:$B$3051, 0)), "")))</f>
        <v/>
      </c>
      <c r="AA320" s="25" t="str">
        <f>IF('Extra Locations'!$AC316="", "", 'Extra Locations'!$AC316)</f>
        <v>BT14</v>
      </c>
      <c r="AC320" s="22" t="str">
        <f t="shared" si="82"/>
        <v/>
      </c>
      <c r="AE320" s="75" t="e">
        <f t="shared" si="83"/>
        <v>#N/A</v>
      </c>
      <c r="AF320" s="76" t="e">
        <f t="shared" si="84"/>
        <v>#N/A</v>
      </c>
      <c r="AG320" s="75" t="e">
        <f t="shared" si="85"/>
        <v>#N/A</v>
      </c>
      <c r="AH320" s="76" t="e">
        <f t="shared" si="86"/>
        <v>#N/A</v>
      </c>
      <c r="AI320" s="75" t="e">
        <f t="shared" si="87"/>
        <v>#N/A</v>
      </c>
      <c r="AJ320" s="76" t="e">
        <f t="shared" si="88"/>
        <v>#N/A</v>
      </c>
      <c r="AK320" s="75" t="e">
        <f t="shared" si="89"/>
        <v>#N/A</v>
      </c>
      <c r="AL320" s="76" t="e">
        <f t="shared" si="90"/>
        <v>#N/A</v>
      </c>
      <c r="AM320" s="75" t="e">
        <f t="shared" si="91"/>
        <v>#N/A</v>
      </c>
      <c r="AN320" s="76" t="e">
        <f t="shared" si="92"/>
        <v>#N/A</v>
      </c>
      <c r="AO320" s="75" t="e">
        <f t="shared" si="93"/>
        <v>#N/A</v>
      </c>
      <c r="AP320" s="76" t="e">
        <f t="shared" si="94"/>
        <v>#N/A</v>
      </c>
    </row>
    <row r="321" spans="1:42" x14ac:dyDescent="0.25">
      <c r="A321" s="19"/>
      <c r="B321" s="94"/>
      <c r="C321" s="95"/>
      <c r="D321" s="95"/>
      <c r="E321" s="96"/>
      <c r="F321" s="97"/>
      <c r="G321" s="19"/>
      <c r="H321" s="22" t="str">
        <f>IF($M321="", "", IF(COUNTIF('Extra Locations'!$B$7:$B$3051, $M321)&gt;0, $Q$4, $Q$5))</f>
        <v/>
      </c>
      <c r="I321" s="19"/>
      <c r="J321" s="22" t="str">
        <f t="shared" si="76"/>
        <v/>
      </c>
      <c r="K321" s="19"/>
      <c r="M321" s="22" t="str">
        <f t="shared" si="77"/>
        <v/>
      </c>
      <c r="O321" s="22" t="str">
        <f t="shared" si="78"/>
        <v/>
      </c>
      <c r="P321" s="22" t="str">
        <f t="shared" si="79"/>
        <v/>
      </c>
      <c r="Q321" s="22" t="str">
        <f>IF($M321="", "", IF(COUNTIF($M$11:$M320, $M321)&gt;0, "", IF($H321=$Q$4, "X", "")))</f>
        <v/>
      </c>
      <c r="S321" s="22" t="str">
        <f>IF(OR($O321="", $P321="", $Q321=""), "", MAX($S$10:$S320)+1)</f>
        <v/>
      </c>
      <c r="U321" s="22">
        <v>311</v>
      </c>
      <c r="V321" s="22" t="str">
        <f t="shared" si="80"/>
        <v/>
      </c>
      <c r="W321" s="49" t="str">
        <f t="shared" si="81"/>
        <v/>
      </c>
      <c r="X321" s="53" t="str">
        <f>IF($V321="", "", IF(IFERROR(INDEX('Extra Locations'!$D$7:$D$3051, MATCH($V321, 'Extra Locations'!$B$7:$B$3051, 0)), "")="", "", IFERROR(INDEX('Extra Locations'!$D$7:$D$3051, MATCH($V321, 'Extra Locations'!$B$7:$B$3051, 0)), "")))</f>
        <v/>
      </c>
      <c r="Y321" s="53" t="str">
        <f>IF($V321="", "", IF(IFERROR(INDEX('Extra Locations'!$C$7:$C$3051, MATCH($V321, 'Extra Locations'!$B$7:$B$3051, 0)), "")="", "", IFERROR(INDEX('Extra Locations'!$C$7:$C$3051, MATCH($V321, 'Extra Locations'!$B$7:$B$3051, 0)), "")))</f>
        <v/>
      </c>
      <c r="AA321" s="25" t="str">
        <f>IF('Extra Locations'!$AC317="", "", 'Extra Locations'!$AC317)</f>
        <v>BT15</v>
      </c>
      <c r="AC321" s="22" t="str">
        <f t="shared" si="82"/>
        <v/>
      </c>
      <c r="AE321" s="75" t="e">
        <f t="shared" si="83"/>
        <v>#N/A</v>
      </c>
      <c r="AF321" s="76" t="e">
        <f t="shared" si="84"/>
        <v>#N/A</v>
      </c>
      <c r="AG321" s="75" t="e">
        <f t="shared" si="85"/>
        <v>#N/A</v>
      </c>
      <c r="AH321" s="76" t="e">
        <f t="shared" si="86"/>
        <v>#N/A</v>
      </c>
      <c r="AI321" s="75" t="e">
        <f t="shared" si="87"/>
        <v>#N/A</v>
      </c>
      <c r="AJ321" s="76" t="e">
        <f t="shared" si="88"/>
        <v>#N/A</v>
      </c>
      <c r="AK321" s="75" t="e">
        <f t="shared" si="89"/>
        <v>#N/A</v>
      </c>
      <c r="AL321" s="76" t="e">
        <f t="shared" si="90"/>
        <v>#N/A</v>
      </c>
      <c r="AM321" s="75" t="e">
        <f t="shared" si="91"/>
        <v>#N/A</v>
      </c>
      <c r="AN321" s="76" t="e">
        <f t="shared" si="92"/>
        <v>#N/A</v>
      </c>
      <c r="AO321" s="75" t="e">
        <f t="shared" si="93"/>
        <v>#N/A</v>
      </c>
      <c r="AP321" s="76" t="e">
        <f t="shared" si="94"/>
        <v>#N/A</v>
      </c>
    </row>
    <row r="322" spans="1:42" x14ac:dyDescent="0.25">
      <c r="A322" s="19"/>
      <c r="B322" s="94"/>
      <c r="C322" s="95"/>
      <c r="D322" s="95"/>
      <c r="E322" s="96"/>
      <c r="F322" s="97"/>
      <c r="G322" s="19"/>
      <c r="H322" s="22" t="str">
        <f>IF($M322="", "", IF(COUNTIF('Extra Locations'!$B$7:$B$3051, $M322)&gt;0, $Q$4, $Q$5))</f>
        <v/>
      </c>
      <c r="I322" s="19"/>
      <c r="J322" s="22" t="str">
        <f t="shared" si="76"/>
        <v/>
      </c>
      <c r="K322" s="19"/>
      <c r="M322" s="22" t="str">
        <f t="shared" si="77"/>
        <v/>
      </c>
      <c r="O322" s="22" t="str">
        <f t="shared" si="78"/>
        <v/>
      </c>
      <c r="P322" s="22" t="str">
        <f t="shared" si="79"/>
        <v/>
      </c>
      <c r="Q322" s="22" t="str">
        <f>IF($M322="", "", IF(COUNTIF($M$11:$M321, $M322)&gt;0, "", IF($H322=$Q$4, "X", "")))</f>
        <v/>
      </c>
      <c r="S322" s="22" t="str">
        <f>IF(OR($O322="", $P322="", $Q322=""), "", MAX($S$10:$S321)+1)</f>
        <v/>
      </c>
      <c r="U322" s="22">
        <v>312</v>
      </c>
      <c r="V322" s="22" t="str">
        <f t="shared" si="80"/>
        <v/>
      </c>
      <c r="W322" s="49" t="str">
        <f t="shared" si="81"/>
        <v/>
      </c>
      <c r="X322" s="53" t="str">
        <f>IF($V322="", "", IF(IFERROR(INDEX('Extra Locations'!$D$7:$D$3051, MATCH($V322, 'Extra Locations'!$B$7:$B$3051, 0)), "")="", "", IFERROR(INDEX('Extra Locations'!$D$7:$D$3051, MATCH($V322, 'Extra Locations'!$B$7:$B$3051, 0)), "")))</f>
        <v/>
      </c>
      <c r="Y322" s="53" t="str">
        <f>IF($V322="", "", IF(IFERROR(INDEX('Extra Locations'!$C$7:$C$3051, MATCH($V322, 'Extra Locations'!$B$7:$B$3051, 0)), "")="", "", IFERROR(INDEX('Extra Locations'!$C$7:$C$3051, MATCH($V322, 'Extra Locations'!$B$7:$B$3051, 0)), "")))</f>
        <v/>
      </c>
      <c r="AA322" s="25" t="str">
        <f>IF('Extra Locations'!$AC318="", "", 'Extra Locations'!$AC318)</f>
        <v>BT16</v>
      </c>
      <c r="AC322" s="22" t="str">
        <f t="shared" si="82"/>
        <v/>
      </c>
      <c r="AE322" s="75" t="e">
        <f t="shared" si="83"/>
        <v>#N/A</v>
      </c>
      <c r="AF322" s="76" t="e">
        <f t="shared" si="84"/>
        <v>#N/A</v>
      </c>
      <c r="AG322" s="75" t="e">
        <f t="shared" si="85"/>
        <v>#N/A</v>
      </c>
      <c r="AH322" s="76" t="e">
        <f t="shared" si="86"/>
        <v>#N/A</v>
      </c>
      <c r="AI322" s="75" t="e">
        <f t="shared" si="87"/>
        <v>#N/A</v>
      </c>
      <c r="AJ322" s="76" t="e">
        <f t="shared" si="88"/>
        <v>#N/A</v>
      </c>
      <c r="AK322" s="75" t="e">
        <f t="shared" si="89"/>
        <v>#N/A</v>
      </c>
      <c r="AL322" s="76" t="e">
        <f t="shared" si="90"/>
        <v>#N/A</v>
      </c>
      <c r="AM322" s="75" t="e">
        <f t="shared" si="91"/>
        <v>#N/A</v>
      </c>
      <c r="AN322" s="76" t="e">
        <f t="shared" si="92"/>
        <v>#N/A</v>
      </c>
      <c r="AO322" s="75" t="e">
        <f t="shared" si="93"/>
        <v>#N/A</v>
      </c>
      <c r="AP322" s="76" t="e">
        <f t="shared" si="94"/>
        <v>#N/A</v>
      </c>
    </row>
    <row r="323" spans="1:42" x14ac:dyDescent="0.25">
      <c r="A323" s="19"/>
      <c r="B323" s="94"/>
      <c r="C323" s="95"/>
      <c r="D323" s="95"/>
      <c r="E323" s="96"/>
      <c r="F323" s="97"/>
      <c r="G323" s="19"/>
      <c r="H323" s="22" t="str">
        <f>IF($M323="", "", IF(COUNTIF('Extra Locations'!$B$7:$B$3051, $M323)&gt;0, $Q$4, $Q$5))</f>
        <v/>
      </c>
      <c r="I323" s="19"/>
      <c r="J323" s="22" t="str">
        <f t="shared" si="76"/>
        <v/>
      </c>
      <c r="K323" s="19"/>
      <c r="M323" s="22" t="str">
        <f t="shared" si="77"/>
        <v/>
      </c>
      <c r="O323" s="22" t="str">
        <f t="shared" si="78"/>
        <v/>
      </c>
      <c r="P323" s="22" t="str">
        <f t="shared" si="79"/>
        <v/>
      </c>
      <c r="Q323" s="22" t="str">
        <f>IF($M323="", "", IF(COUNTIF($M$11:$M322, $M323)&gt;0, "", IF($H323=$Q$4, "X", "")))</f>
        <v/>
      </c>
      <c r="S323" s="22" t="str">
        <f>IF(OR($O323="", $P323="", $Q323=""), "", MAX($S$10:$S322)+1)</f>
        <v/>
      </c>
      <c r="U323" s="22">
        <v>313</v>
      </c>
      <c r="V323" s="22" t="str">
        <f t="shared" si="80"/>
        <v/>
      </c>
      <c r="W323" s="49" t="str">
        <f t="shared" si="81"/>
        <v/>
      </c>
      <c r="X323" s="53" t="str">
        <f>IF($V323="", "", IF(IFERROR(INDEX('Extra Locations'!$D$7:$D$3051, MATCH($V323, 'Extra Locations'!$B$7:$B$3051, 0)), "")="", "", IFERROR(INDEX('Extra Locations'!$D$7:$D$3051, MATCH($V323, 'Extra Locations'!$B$7:$B$3051, 0)), "")))</f>
        <v/>
      </c>
      <c r="Y323" s="53" t="str">
        <f>IF($V323="", "", IF(IFERROR(INDEX('Extra Locations'!$C$7:$C$3051, MATCH($V323, 'Extra Locations'!$B$7:$B$3051, 0)), "")="", "", IFERROR(INDEX('Extra Locations'!$C$7:$C$3051, MATCH($V323, 'Extra Locations'!$B$7:$B$3051, 0)), "")))</f>
        <v/>
      </c>
      <c r="AA323" s="25" t="str">
        <f>IF('Extra Locations'!$AC319="", "", 'Extra Locations'!$AC319)</f>
        <v>BT17</v>
      </c>
      <c r="AC323" s="22" t="str">
        <f t="shared" si="82"/>
        <v/>
      </c>
      <c r="AE323" s="75" t="e">
        <f t="shared" si="83"/>
        <v>#N/A</v>
      </c>
      <c r="AF323" s="76" t="e">
        <f t="shared" si="84"/>
        <v>#N/A</v>
      </c>
      <c r="AG323" s="75" t="e">
        <f t="shared" si="85"/>
        <v>#N/A</v>
      </c>
      <c r="AH323" s="76" t="e">
        <f t="shared" si="86"/>
        <v>#N/A</v>
      </c>
      <c r="AI323" s="75" t="e">
        <f t="shared" si="87"/>
        <v>#N/A</v>
      </c>
      <c r="AJ323" s="76" t="e">
        <f t="shared" si="88"/>
        <v>#N/A</v>
      </c>
      <c r="AK323" s="75" t="e">
        <f t="shared" si="89"/>
        <v>#N/A</v>
      </c>
      <c r="AL323" s="76" t="e">
        <f t="shared" si="90"/>
        <v>#N/A</v>
      </c>
      <c r="AM323" s="75" t="e">
        <f t="shared" si="91"/>
        <v>#N/A</v>
      </c>
      <c r="AN323" s="76" t="e">
        <f t="shared" si="92"/>
        <v>#N/A</v>
      </c>
      <c r="AO323" s="75" t="e">
        <f t="shared" si="93"/>
        <v>#N/A</v>
      </c>
      <c r="AP323" s="76" t="e">
        <f t="shared" si="94"/>
        <v>#N/A</v>
      </c>
    </row>
    <row r="324" spans="1:42" x14ac:dyDescent="0.25">
      <c r="A324" s="19"/>
      <c r="B324" s="94"/>
      <c r="C324" s="95"/>
      <c r="D324" s="95"/>
      <c r="E324" s="96"/>
      <c r="F324" s="97"/>
      <c r="G324" s="19"/>
      <c r="H324" s="22" t="str">
        <f>IF($M324="", "", IF(COUNTIF('Extra Locations'!$B$7:$B$3051, $M324)&gt;0, $Q$4, $Q$5))</f>
        <v/>
      </c>
      <c r="I324" s="19"/>
      <c r="J324" s="22" t="str">
        <f t="shared" si="76"/>
        <v/>
      </c>
      <c r="K324" s="19"/>
      <c r="M324" s="22" t="str">
        <f t="shared" si="77"/>
        <v/>
      </c>
      <c r="O324" s="22" t="str">
        <f t="shared" si="78"/>
        <v/>
      </c>
      <c r="P324" s="22" t="str">
        <f t="shared" si="79"/>
        <v/>
      </c>
      <c r="Q324" s="22" t="str">
        <f>IF($M324="", "", IF(COUNTIF($M$11:$M323, $M324)&gt;0, "", IF($H324=$Q$4, "X", "")))</f>
        <v/>
      </c>
      <c r="S324" s="22" t="str">
        <f>IF(OR($O324="", $P324="", $Q324=""), "", MAX($S$10:$S323)+1)</f>
        <v/>
      </c>
      <c r="U324" s="22">
        <v>314</v>
      </c>
      <c r="V324" s="22" t="str">
        <f t="shared" si="80"/>
        <v/>
      </c>
      <c r="W324" s="49" t="str">
        <f t="shared" si="81"/>
        <v/>
      </c>
      <c r="X324" s="53" t="str">
        <f>IF($V324="", "", IF(IFERROR(INDEX('Extra Locations'!$D$7:$D$3051, MATCH($V324, 'Extra Locations'!$B$7:$B$3051, 0)), "")="", "", IFERROR(INDEX('Extra Locations'!$D$7:$D$3051, MATCH($V324, 'Extra Locations'!$B$7:$B$3051, 0)), "")))</f>
        <v/>
      </c>
      <c r="Y324" s="53" t="str">
        <f>IF($V324="", "", IF(IFERROR(INDEX('Extra Locations'!$C$7:$C$3051, MATCH($V324, 'Extra Locations'!$B$7:$B$3051, 0)), "")="", "", IFERROR(INDEX('Extra Locations'!$C$7:$C$3051, MATCH($V324, 'Extra Locations'!$B$7:$B$3051, 0)), "")))</f>
        <v/>
      </c>
      <c r="AA324" s="25" t="str">
        <f>IF('Extra Locations'!$AC320="", "", 'Extra Locations'!$AC320)</f>
        <v>BT18</v>
      </c>
      <c r="AC324" s="22" t="str">
        <f t="shared" si="82"/>
        <v/>
      </c>
      <c r="AE324" s="75" t="e">
        <f t="shared" si="83"/>
        <v>#N/A</v>
      </c>
      <c r="AF324" s="76" t="e">
        <f t="shared" si="84"/>
        <v>#N/A</v>
      </c>
      <c r="AG324" s="75" t="e">
        <f t="shared" si="85"/>
        <v>#N/A</v>
      </c>
      <c r="AH324" s="76" t="e">
        <f t="shared" si="86"/>
        <v>#N/A</v>
      </c>
      <c r="AI324" s="75" t="e">
        <f t="shared" si="87"/>
        <v>#N/A</v>
      </c>
      <c r="AJ324" s="76" t="e">
        <f t="shared" si="88"/>
        <v>#N/A</v>
      </c>
      <c r="AK324" s="75" t="e">
        <f t="shared" si="89"/>
        <v>#N/A</v>
      </c>
      <c r="AL324" s="76" t="e">
        <f t="shared" si="90"/>
        <v>#N/A</v>
      </c>
      <c r="AM324" s="75" t="e">
        <f t="shared" si="91"/>
        <v>#N/A</v>
      </c>
      <c r="AN324" s="76" t="e">
        <f t="shared" si="92"/>
        <v>#N/A</v>
      </c>
      <c r="AO324" s="75" t="e">
        <f t="shared" si="93"/>
        <v>#N/A</v>
      </c>
      <c r="AP324" s="76" t="e">
        <f t="shared" si="94"/>
        <v>#N/A</v>
      </c>
    </row>
    <row r="325" spans="1:42" x14ac:dyDescent="0.25">
      <c r="A325" s="19"/>
      <c r="B325" s="94"/>
      <c r="C325" s="95"/>
      <c r="D325" s="95"/>
      <c r="E325" s="96"/>
      <c r="F325" s="97"/>
      <c r="G325" s="19"/>
      <c r="H325" s="22" t="str">
        <f>IF($M325="", "", IF(COUNTIF('Extra Locations'!$B$7:$B$3051, $M325)&gt;0, $Q$4, $Q$5))</f>
        <v/>
      </c>
      <c r="I325" s="19"/>
      <c r="J325" s="22" t="str">
        <f t="shared" si="76"/>
        <v/>
      </c>
      <c r="K325" s="19"/>
      <c r="M325" s="22" t="str">
        <f t="shared" si="77"/>
        <v/>
      </c>
      <c r="O325" s="22" t="str">
        <f t="shared" si="78"/>
        <v/>
      </c>
      <c r="P325" s="22" t="str">
        <f t="shared" si="79"/>
        <v/>
      </c>
      <c r="Q325" s="22" t="str">
        <f>IF($M325="", "", IF(COUNTIF($M$11:$M324, $M325)&gt;0, "", IF($H325=$Q$4, "X", "")))</f>
        <v/>
      </c>
      <c r="S325" s="22" t="str">
        <f>IF(OR($O325="", $P325="", $Q325=""), "", MAX($S$10:$S324)+1)</f>
        <v/>
      </c>
      <c r="U325" s="22">
        <v>315</v>
      </c>
      <c r="V325" s="22" t="str">
        <f t="shared" si="80"/>
        <v/>
      </c>
      <c r="W325" s="49" t="str">
        <f t="shared" si="81"/>
        <v/>
      </c>
      <c r="X325" s="53" t="str">
        <f>IF($V325="", "", IF(IFERROR(INDEX('Extra Locations'!$D$7:$D$3051, MATCH($V325, 'Extra Locations'!$B$7:$B$3051, 0)), "")="", "", IFERROR(INDEX('Extra Locations'!$D$7:$D$3051, MATCH($V325, 'Extra Locations'!$B$7:$B$3051, 0)), "")))</f>
        <v/>
      </c>
      <c r="Y325" s="53" t="str">
        <f>IF($V325="", "", IF(IFERROR(INDEX('Extra Locations'!$C$7:$C$3051, MATCH($V325, 'Extra Locations'!$B$7:$B$3051, 0)), "")="", "", IFERROR(INDEX('Extra Locations'!$C$7:$C$3051, MATCH($V325, 'Extra Locations'!$B$7:$B$3051, 0)), "")))</f>
        <v/>
      </c>
      <c r="AA325" s="25" t="str">
        <f>IF('Extra Locations'!$AC321="", "", 'Extra Locations'!$AC321)</f>
        <v>BT19</v>
      </c>
      <c r="AC325" s="22" t="str">
        <f t="shared" si="82"/>
        <v/>
      </c>
      <c r="AE325" s="75" t="e">
        <f t="shared" si="83"/>
        <v>#N/A</v>
      </c>
      <c r="AF325" s="76" t="e">
        <f t="shared" si="84"/>
        <v>#N/A</v>
      </c>
      <c r="AG325" s="75" t="e">
        <f t="shared" si="85"/>
        <v>#N/A</v>
      </c>
      <c r="AH325" s="76" t="e">
        <f t="shared" si="86"/>
        <v>#N/A</v>
      </c>
      <c r="AI325" s="75" t="e">
        <f t="shared" si="87"/>
        <v>#N/A</v>
      </c>
      <c r="AJ325" s="76" t="e">
        <f t="shared" si="88"/>
        <v>#N/A</v>
      </c>
      <c r="AK325" s="75" t="e">
        <f t="shared" si="89"/>
        <v>#N/A</v>
      </c>
      <c r="AL325" s="76" t="e">
        <f t="shared" si="90"/>
        <v>#N/A</v>
      </c>
      <c r="AM325" s="75" t="e">
        <f t="shared" si="91"/>
        <v>#N/A</v>
      </c>
      <c r="AN325" s="76" t="e">
        <f t="shared" si="92"/>
        <v>#N/A</v>
      </c>
      <c r="AO325" s="75" t="e">
        <f t="shared" si="93"/>
        <v>#N/A</v>
      </c>
      <c r="AP325" s="76" t="e">
        <f t="shared" si="94"/>
        <v>#N/A</v>
      </c>
    </row>
    <row r="326" spans="1:42" x14ac:dyDescent="0.25">
      <c r="A326" s="19"/>
      <c r="B326" s="94"/>
      <c r="C326" s="95"/>
      <c r="D326" s="95"/>
      <c r="E326" s="96"/>
      <c r="F326" s="97"/>
      <c r="G326" s="19"/>
      <c r="H326" s="22" t="str">
        <f>IF($M326="", "", IF(COUNTIF('Extra Locations'!$B$7:$B$3051, $M326)&gt;0, $Q$4, $Q$5))</f>
        <v/>
      </c>
      <c r="I326" s="19"/>
      <c r="J326" s="22" t="str">
        <f t="shared" si="76"/>
        <v/>
      </c>
      <c r="K326" s="19"/>
      <c r="M326" s="22" t="str">
        <f t="shared" si="77"/>
        <v/>
      </c>
      <c r="O326" s="22" t="str">
        <f t="shared" si="78"/>
        <v/>
      </c>
      <c r="P326" s="22" t="str">
        <f t="shared" si="79"/>
        <v/>
      </c>
      <c r="Q326" s="22" t="str">
        <f>IF($M326="", "", IF(COUNTIF($M$11:$M325, $M326)&gt;0, "", IF($H326=$Q$4, "X", "")))</f>
        <v/>
      </c>
      <c r="S326" s="22" t="str">
        <f>IF(OR($O326="", $P326="", $Q326=""), "", MAX($S$10:$S325)+1)</f>
        <v/>
      </c>
      <c r="U326" s="22">
        <v>316</v>
      </c>
      <c r="V326" s="22" t="str">
        <f t="shared" si="80"/>
        <v/>
      </c>
      <c r="W326" s="49" t="str">
        <f t="shared" si="81"/>
        <v/>
      </c>
      <c r="X326" s="53" t="str">
        <f>IF($V326="", "", IF(IFERROR(INDEX('Extra Locations'!$D$7:$D$3051, MATCH($V326, 'Extra Locations'!$B$7:$B$3051, 0)), "")="", "", IFERROR(INDEX('Extra Locations'!$D$7:$D$3051, MATCH($V326, 'Extra Locations'!$B$7:$B$3051, 0)), "")))</f>
        <v/>
      </c>
      <c r="Y326" s="53" t="str">
        <f>IF($V326="", "", IF(IFERROR(INDEX('Extra Locations'!$C$7:$C$3051, MATCH($V326, 'Extra Locations'!$B$7:$B$3051, 0)), "")="", "", IFERROR(INDEX('Extra Locations'!$C$7:$C$3051, MATCH($V326, 'Extra Locations'!$B$7:$B$3051, 0)), "")))</f>
        <v/>
      </c>
      <c r="AA326" s="25" t="str">
        <f>IF('Extra Locations'!$AC322="", "", 'Extra Locations'!$AC322)</f>
        <v>BT2</v>
      </c>
      <c r="AC326" s="22" t="str">
        <f t="shared" si="82"/>
        <v/>
      </c>
      <c r="AE326" s="75" t="e">
        <f t="shared" si="83"/>
        <v>#N/A</v>
      </c>
      <c r="AF326" s="76" t="e">
        <f t="shared" si="84"/>
        <v>#N/A</v>
      </c>
      <c r="AG326" s="75" t="e">
        <f t="shared" si="85"/>
        <v>#N/A</v>
      </c>
      <c r="AH326" s="76" t="e">
        <f t="shared" si="86"/>
        <v>#N/A</v>
      </c>
      <c r="AI326" s="75" t="e">
        <f t="shared" si="87"/>
        <v>#N/A</v>
      </c>
      <c r="AJ326" s="76" t="e">
        <f t="shared" si="88"/>
        <v>#N/A</v>
      </c>
      <c r="AK326" s="75" t="e">
        <f t="shared" si="89"/>
        <v>#N/A</v>
      </c>
      <c r="AL326" s="76" t="e">
        <f t="shared" si="90"/>
        <v>#N/A</v>
      </c>
      <c r="AM326" s="75" t="e">
        <f t="shared" si="91"/>
        <v>#N/A</v>
      </c>
      <c r="AN326" s="76" t="e">
        <f t="shared" si="92"/>
        <v>#N/A</v>
      </c>
      <c r="AO326" s="75" t="e">
        <f t="shared" si="93"/>
        <v>#N/A</v>
      </c>
      <c r="AP326" s="76" t="e">
        <f t="shared" si="94"/>
        <v>#N/A</v>
      </c>
    </row>
    <row r="327" spans="1:42" x14ac:dyDescent="0.25">
      <c r="A327" s="19"/>
      <c r="B327" s="94"/>
      <c r="C327" s="95"/>
      <c r="D327" s="95"/>
      <c r="E327" s="96"/>
      <c r="F327" s="97"/>
      <c r="G327" s="19"/>
      <c r="H327" s="22" t="str">
        <f>IF($M327="", "", IF(COUNTIF('Extra Locations'!$B$7:$B$3051, $M327)&gt;0, $Q$4, $Q$5))</f>
        <v/>
      </c>
      <c r="I327" s="19"/>
      <c r="J327" s="22" t="str">
        <f t="shared" si="76"/>
        <v/>
      </c>
      <c r="K327" s="19"/>
      <c r="M327" s="22" t="str">
        <f t="shared" si="77"/>
        <v/>
      </c>
      <c r="O327" s="22" t="str">
        <f t="shared" si="78"/>
        <v/>
      </c>
      <c r="P327" s="22" t="str">
        <f t="shared" si="79"/>
        <v/>
      </c>
      <c r="Q327" s="22" t="str">
        <f>IF($M327="", "", IF(COUNTIF($M$11:$M326, $M327)&gt;0, "", IF($H327=$Q$4, "X", "")))</f>
        <v/>
      </c>
      <c r="S327" s="22" t="str">
        <f>IF(OR($O327="", $P327="", $Q327=""), "", MAX($S$10:$S326)+1)</f>
        <v/>
      </c>
      <c r="U327" s="22">
        <v>317</v>
      </c>
      <c r="V327" s="22" t="str">
        <f t="shared" si="80"/>
        <v/>
      </c>
      <c r="W327" s="49" t="str">
        <f t="shared" si="81"/>
        <v/>
      </c>
      <c r="X327" s="53" t="str">
        <f>IF($V327="", "", IF(IFERROR(INDEX('Extra Locations'!$D$7:$D$3051, MATCH($V327, 'Extra Locations'!$B$7:$B$3051, 0)), "")="", "", IFERROR(INDEX('Extra Locations'!$D$7:$D$3051, MATCH($V327, 'Extra Locations'!$B$7:$B$3051, 0)), "")))</f>
        <v/>
      </c>
      <c r="Y327" s="53" t="str">
        <f>IF($V327="", "", IF(IFERROR(INDEX('Extra Locations'!$C$7:$C$3051, MATCH($V327, 'Extra Locations'!$B$7:$B$3051, 0)), "")="", "", IFERROR(INDEX('Extra Locations'!$C$7:$C$3051, MATCH($V327, 'Extra Locations'!$B$7:$B$3051, 0)), "")))</f>
        <v/>
      </c>
      <c r="AA327" s="25" t="str">
        <f>IF('Extra Locations'!$AC323="", "", 'Extra Locations'!$AC323)</f>
        <v>BT20</v>
      </c>
      <c r="AC327" s="22" t="str">
        <f t="shared" si="82"/>
        <v/>
      </c>
      <c r="AE327" s="75" t="e">
        <f t="shared" si="83"/>
        <v>#N/A</v>
      </c>
      <c r="AF327" s="76" t="e">
        <f t="shared" si="84"/>
        <v>#N/A</v>
      </c>
      <c r="AG327" s="75" t="e">
        <f t="shared" si="85"/>
        <v>#N/A</v>
      </c>
      <c r="AH327" s="76" t="e">
        <f t="shared" si="86"/>
        <v>#N/A</v>
      </c>
      <c r="AI327" s="75" t="e">
        <f t="shared" si="87"/>
        <v>#N/A</v>
      </c>
      <c r="AJ327" s="76" t="e">
        <f t="shared" si="88"/>
        <v>#N/A</v>
      </c>
      <c r="AK327" s="75" t="e">
        <f t="shared" si="89"/>
        <v>#N/A</v>
      </c>
      <c r="AL327" s="76" t="e">
        <f t="shared" si="90"/>
        <v>#N/A</v>
      </c>
      <c r="AM327" s="75" t="e">
        <f t="shared" si="91"/>
        <v>#N/A</v>
      </c>
      <c r="AN327" s="76" t="e">
        <f t="shared" si="92"/>
        <v>#N/A</v>
      </c>
      <c r="AO327" s="75" t="e">
        <f t="shared" si="93"/>
        <v>#N/A</v>
      </c>
      <c r="AP327" s="76" t="e">
        <f t="shared" si="94"/>
        <v>#N/A</v>
      </c>
    </row>
    <row r="328" spans="1:42" x14ac:dyDescent="0.25">
      <c r="A328" s="19"/>
      <c r="B328" s="94"/>
      <c r="C328" s="95"/>
      <c r="D328" s="95"/>
      <c r="E328" s="96"/>
      <c r="F328" s="97"/>
      <c r="G328" s="19"/>
      <c r="H328" s="22" t="str">
        <f>IF($M328="", "", IF(COUNTIF('Extra Locations'!$B$7:$B$3051, $M328)&gt;0, $Q$4, $Q$5))</f>
        <v/>
      </c>
      <c r="I328" s="19"/>
      <c r="J328" s="22" t="str">
        <f t="shared" si="76"/>
        <v/>
      </c>
      <c r="K328" s="19"/>
      <c r="M328" s="22" t="str">
        <f t="shared" si="77"/>
        <v/>
      </c>
      <c r="O328" s="22" t="str">
        <f t="shared" si="78"/>
        <v/>
      </c>
      <c r="P328" s="22" t="str">
        <f t="shared" si="79"/>
        <v/>
      </c>
      <c r="Q328" s="22" t="str">
        <f>IF($M328="", "", IF(COUNTIF($M$11:$M327, $M328)&gt;0, "", IF($H328=$Q$4, "X", "")))</f>
        <v/>
      </c>
      <c r="S328" s="22" t="str">
        <f>IF(OR($O328="", $P328="", $Q328=""), "", MAX($S$10:$S327)+1)</f>
        <v/>
      </c>
      <c r="U328" s="22">
        <v>318</v>
      </c>
      <c r="V328" s="22" t="str">
        <f t="shared" si="80"/>
        <v/>
      </c>
      <c r="W328" s="49" t="str">
        <f t="shared" si="81"/>
        <v/>
      </c>
      <c r="X328" s="53" t="str">
        <f>IF($V328="", "", IF(IFERROR(INDEX('Extra Locations'!$D$7:$D$3051, MATCH($V328, 'Extra Locations'!$B$7:$B$3051, 0)), "")="", "", IFERROR(INDEX('Extra Locations'!$D$7:$D$3051, MATCH($V328, 'Extra Locations'!$B$7:$B$3051, 0)), "")))</f>
        <v/>
      </c>
      <c r="Y328" s="53" t="str">
        <f>IF($V328="", "", IF(IFERROR(INDEX('Extra Locations'!$C$7:$C$3051, MATCH($V328, 'Extra Locations'!$B$7:$B$3051, 0)), "")="", "", IFERROR(INDEX('Extra Locations'!$C$7:$C$3051, MATCH($V328, 'Extra Locations'!$B$7:$B$3051, 0)), "")))</f>
        <v/>
      </c>
      <c r="AA328" s="25" t="str">
        <f>IF('Extra Locations'!$AC324="", "", 'Extra Locations'!$AC324)</f>
        <v>BT21</v>
      </c>
      <c r="AC328" s="22" t="str">
        <f t="shared" si="82"/>
        <v/>
      </c>
      <c r="AE328" s="75" t="e">
        <f t="shared" si="83"/>
        <v>#N/A</v>
      </c>
      <c r="AF328" s="76" t="e">
        <f t="shared" si="84"/>
        <v>#N/A</v>
      </c>
      <c r="AG328" s="75" t="e">
        <f t="shared" si="85"/>
        <v>#N/A</v>
      </c>
      <c r="AH328" s="76" t="e">
        <f t="shared" si="86"/>
        <v>#N/A</v>
      </c>
      <c r="AI328" s="75" t="e">
        <f t="shared" si="87"/>
        <v>#N/A</v>
      </c>
      <c r="AJ328" s="76" t="e">
        <f t="shared" si="88"/>
        <v>#N/A</v>
      </c>
      <c r="AK328" s="75" t="e">
        <f t="shared" si="89"/>
        <v>#N/A</v>
      </c>
      <c r="AL328" s="76" t="e">
        <f t="shared" si="90"/>
        <v>#N/A</v>
      </c>
      <c r="AM328" s="75" t="e">
        <f t="shared" si="91"/>
        <v>#N/A</v>
      </c>
      <c r="AN328" s="76" t="e">
        <f t="shared" si="92"/>
        <v>#N/A</v>
      </c>
      <c r="AO328" s="75" t="e">
        <f t="shared" si="93"/>
        <v>#N/A</v>
      </c>
      <c r="AP328" s="76" t="e">
        <f t="shared" si="94"/>
        <v>#N/A</v>
      </c>
    </row>
    <row r="329" spans="1:42" x14ac:dyDescent="0.25">
      <c r="A329" s="19"/>
      <c r="B329" s="94"/>
      <c r="C329" s="95"/>
      <c r="D329" s="95"/>
      <c r="E329" s="96"/>
      <c r="F329" s="97"/>
      <c r="G329" s="19"/>
      <c r="H329" s="22" t="str">
        <f>IF($M329="", "", IF(COUNTIF('Extra Locations'!$B$7:$B$3051, $M329)&gt;0, $Q$4, $Q$5))</f>
        <v/>
      </c>
      <c r="I329" s="19"/>
      <c r="J329" s="22" t="str">
        <f t="shared" si="76"/>
        <v/>
      </c>
      <c r="K329" s="19"/>
      <c r="M329" s="22" t="str">
        <f t="shared" si="77"/>
        <v/>
      </c>
      <c r="O329" s="22" t="str">
        <f t="shared" si="78"/>
        <v/>
      </c>
      <c r="P329" s="22" t="str">
        <f t="shared" si="79"/>
        <v/>
      </c>
      <c r="Q329" s="22" t="str">
        <f>IF($M329="", "", IF(COUNTIF($M$11:$M328, $M329)&gt;0, "", IF($H329=$Q$4, "X", "")))</f>
        <v/>
      </c>
      <c r="S329" s="22" t="str">
        <f>IF(OR($O329="", $P329="", $Q329=""), "", MAX($S$10:$S328)+1)</f>
        <v/>
      </c>
      <c r="U329" s="22">
        <v>319</v>
      </c>
      <c r="V329" s="22" t="str">
        <f t="shared" si="80"/>
        <v/>
      </c>
      <c r="W329" s="49" t="str">
        <f t="shared" si="81"/>
        <v/>
      </c>
      <c r="X329" s="53" t="str">
        <f>IF($V329="", "", IF(IFERROR(INDEX('Extra Locations'!$D$7:$D$3051, MATCH($V329, 'Extra Locations'!$B$7:$B$3051, 0)), "")="", "", IFERROR(INDEX('Extra Locations'!$D$7:$D$3051, MATCH($V329, 'Extra Locations'!$B$7:$B$3051, 0)), "")))</f>
        <v/>
      </c>
      <c r="Y329" s="53" t="str">
        <f>IF($V329="", "", IF(IFERROR(INDEX('Extra Locations'!$C$7:$C$3051, MATCH($V329, 'Extra Locations'!$B$7:$B$3051, 0)), "")="", "", IFERROR(INDEX('Extra Locations'!$C$7:$C$3051, MATCH($V329, 'Extra Locations'!$B$7:$B$3051, 0)), "")))</f>
        <v/>
      </c>
      <c r="AA329" s="25" t="str">
        <f>IF('Extra Locations'!$AC325="", "", 'Extra Locations'!$AC325)</f>
        <v>BT22</v>
      </c>
      <c r="AC329" s="22" t="str">
        <f t="shared" si="82"/>
        <v/>
      </c>
      <c r="AE329" s="75" t="e">
        <f t="shared" si="83"/>
        <v>#N/A</v>
      </c>
      <c r="AF329" s="76" t="e">
        <f t="shared" si="84"/>
        <v>#N/A</v>
      </c>
      <c r="AG329" s="75" t="e">
        <f t="shared" si="85"/>
        <v>#N/A</v>
      </c>
      <c r="AH329" s="76" t="e">
        <f t="shared" si="86"/>
        <v>#N/A</v>
      </c>
      <c r="AI329" s="75" t="e">
        <f t="shared" si="87"/>
        <v>#N/A</v>
      </c>
      <c r="AJ329" s="76" t="e">
        <f t="shared" si="88"/>
        <v>#N/A</v>
      </c>
      <c r="AK329" s="75" t="e">
        <f t="shared" si="89"/>
        <v>#N/A</v>
      </c>
      <c r="AL329" s="76" t="e">
        <f t="shared" si="90"/>
        <v>#N/A</v>
      </c>
      <c r="AM329" s="75" t="e">
        <f t="shared" si="91"/>
        <v>#N/A</v>
      </c>
      <c r="AN329" s="76" t="e">
        <f t="shared" si="92"/>
        <v>#N/A</v>
      </c>
      <c r="AO329" s="75" t="e">
        <f t="shared" si="93"/>
        <v>#N/A</v>
      </c>
      <c r="AP329" s="76" t="e">
        <f t="shared" si="94"/>
        <v>#N/A</v>
      </c>
    </row>
    <row r="330" spans="1:42" x14ac:dyDescent="0.25">
      <c r="A330" s="19"/>
      <c r="B330" s="94"/>
      <c r="C330" s="95"/>
      <c r="D330" s="95"/>
      <c r="E330" s="96"/>
      <c r="F330" s="97"/>
      <c r="G330" s="19"/>
      <c r="H330" s="22" t="str">
        <f>IF($M330="", "", IF(COUNTIF('Extra Locations'!$B$7:$B$3051, $M330)&gt;0, $Q$4, $Q$5))</f>
        <v/>
      </c>
      <c r="I330" s="19"/>
      <c r="J330" s="22" t="str">
        <f t="shared" si="76"/>
        <v/>
      </c>
      <c r="K330" s="19"/>
      <c r="M330" s="22" t="str">
        <f t="shared" si="77"/>
        <v/>
      </c>
      <c r="O330" s="22" t="str">
        <f t="shared" si="78"/>
        <v/>
      </c>
      <c r="P330" s="22" t="str">
        <f t="shared" si="79"/>
        <v/>
      </c>
      <c r="Q330" s="22" t="str">
        <f>IF($M330="", "", IF(COUNTIF($M$11:$M329, $M330)&gt;0, "", IF($H330=$Q$4, "X", "")))</f>
        <v/>
      </c>
      <c r="S330" s="22" t="str">
        <f>IF(OR($O330="", $P330="", $Q330=""), "", MAX($S$10:$S329)+1)</f>
        <v/>
      </c>
      <c r="U330" s="22">
        <v>320</v>
      </c>
      <c r="V330" s="22" t="str">
        <f t="shared" si="80"/>
        <v/>
      </c>
      <c r="W330" s="49" t="str">
        <f t="shared" si="81"/>
        <v/>
      </c>
      <c r="X330" s="53" t="str">
        <f>IF($V330="", "", IF(IFERROR(INDEX('Extra Locations'!$D$7:$D$3051, MATCH($V330, 'Extra Locations'!$B$7:$B$3051, 0)), "")="", "", IFERROR(INDEX('Extra Locations'!$D$7:$D$3051, MATCH($V330, 'Extra Locations'!$B$7:$B$3051, 0)), "")))</f>
        <v/>
      </c>
      <c r="Y330" s="53" t="str">
        <f>IF($V330="", "", IF(IFERROR(INDEX('Extra Locations'!$C$7:$C$3051, MATCH($V330, 'Extra Locations'!$B$7:$B$3051, 0)), "")="", "", IFERROR(INDEX('Extra Locations'!$C$7:$C$3051, MATCH($V330, 'Extra Locations'!$B$7:$B$3051, 0)), "")))</f>
        <v/>
      </c>
      <c r="AA330" s="25" t="str">
        <f>IF('Extra Locations'!$AC326="", "", 'Extra Locations'!$AC326)</f>
        <v>BT23</v>
      </c>
      <c r="AC330" s="22" t="str">
        <f t="shared" si="82"/>
        <v/>
      </c>
      <c r="AE330" s="75" t="e">
        <f t="shared" si="83"/>
        <v>#N/A</v>
      </c>
      <c r="AF330" s="76" t="e">
        <f t="shared" si="84"/>
        <v>#N/A</v>
      </c>
      <c r="AG330" s="75" t="e">
        <f t="shared" si="85"/>
        <v>#N/A</v>
      </c>
      <c r="AH330" s="76" t="e">
        <f t="shared" si="86"/>
        <v>#N/A</v>
      </c>
      <c r="AI330" s="75" t="e">
        <f t="shared" si="87"/>
        <v>#N/A</v>
      </c>
      <c r="AJ330" s="76" t="e">
        <f t="shared" si="88"/>
        <v>#N/A</v>
      </c>
      <c r="AK330" s="75" t="e">
        <f t="shared" si="89"/>
        <v>#N/A</v>
      </c>
      <c r="AL330" s="76" t="e">
        <f t="shared" si="90"/>
        <v>#N/A</v>
      </c>
      <c r="AM330" s="75" t="e">
        <f t="shared" si="91"/>
        <v>#N/A</v>
      </c>
      <c r="AN330" s="76" t="e">
        <f t="shared" si="92"/>
        <v>#N/A</v>
      </c>
      <c r="AO330" s="75" t="e">
        <f t="shared" si="93"/>
        <v>#N/A</v>
      </c>
      <c r="AP330" s="76" t="e">
        <f t="shared" si="94"/>
        <v>#N/A</v>
      </c>
    </row>
    <row r="331" spans="1:42" x14ac:dyDescent="0.25">
      <c r="A331" s="19"/>
      <c r="B331" s="94"/>
      <c r="C331" s="95"/>
      <c r="D331" s="95"/>
      <c r="E331" s="96"/>
      <c r="F331" s="97"/>
      <c r="G331" s="19"/>
      <c r="H331" s="22" t="str">
        <f>IF($M331="", "", IF(COUNTIF('Extra Locations'!$B$7:$B$3051, $M331)&gt;0, $Q$4, $Q$5))</f>
        <v/>
      </c>
      <c r="I331" s="19"/>
      <c r="J331" s="22" t="str">
        <f t="shared" si="76"/>
        <v/>
      </c>
      <c r="K331" s="19"/>
      <c r="M331" s="22" t="str">
        <f t="shared" si="77"/>
        <v/>
      </c>
      <c r="O331" s="22" t="str">
        <f t="shared" si="78"/>
        <v/>
      </c>
      <c r="P331" s="22" t="str">
        <f t="shared" si="79"/>
        <v/>
      </c>
      <c r="Q331" s="22" t="str">
        <f>IF($M331="", "", IF(COUNTIF($M$11:$M330, $M331)&gt;0, "", IF($H331=$Q$4, "X", "")))</f>
        <v/>
      </c>
      <c r="S331" s="22" t="str">
        <f>IF(OR($O331="", $P331="", $Q331=""), "", MAX($S$10:$S330)+1)</f>
        <v/>
      </c>
      <c r="U331" s="22">
        <v>321</v>
      </c>
      <c r="V331" s="22" t="str">
        <f t="shared" si="80"/>
        <v/>
      </c>
      <c r="W331" s="49" t="str">
        <f t="shared" si="81"/>
        <v/>
      </c>
      <c r="X331" s="53" t="str">
        <f>IF($V331="", "", IF(IFERROR(INDEX('Extra Locations'!$D$7:$D$3051, MATCH($V331, 'Extra Locations'!$B$7:$B$3051, 0)), "")="", "", IFERROR(INDEX('Extra Locations'!$D$7:$D$3051, MATCH($V331, 'Extra Locations'!$B$7:$B$3051, 0)), "")))</f>
        <v/>
      </c>
      <c r="Y331" s="53" t="str">
        <f>IF($V331="", "", IF(IFERROR(INDEX('Extra Locations'!$C$7:$C$3051, MATCH($V331, 'Extra Locations'!$B$7:$B$3051, 0)), "")="", "", IFERROR(INDEX('Extra Locations'!$C$7:$C$3051, MATCH($V331, 'Extra Locations'!$B$7:$B$3051, 0)), "")))</f>
        <v/>
      </c>
      <c r="AA331" s="25" t="str">
        <f>IF('Extra Locations'!$AC327="", "", 'Extra Locations'!$AC327)</f>
        <v>BT24</v>
      </c>
      <c r="AC331" s="22" t="str">
        <f t="shared" si="82"/>
        <v/>
      </c>
      <c r="AE331" s="75" t="e">
        <f t="shared" si="83"/>
        <v>#N/A</v>
      </c>
      <c r="AF331" s="76" t="e">
        <f t="shared" si="84"/>
        <v>#N/A</v>
      </c>
      <c r="AG331" s="75" t="e">
        <f t="shared" si="85"/>
        <v>#N/A</v>
      </c>
      <c r="AH331" s="76" t="e">
        <f t="shared" si="86"/>
        <v>#N/A</v>
      </c>
      <c r="AI331" s="75" t="e">
        <f t="shared" si="87"/>
        <v>#N/A</v>
      </c>
      <c r="AJ331" s="76" t="e">
        <f t="shared" si="88"/>
        <v>#N/A</v>
      </c>
      <c r="AK331" s="75" t="e">
        <f t="shared" si="89"/>
        <v>#N/A</v>
      </c>
      <c r="AL331" s="76" t="e">
        <f t="shared" si="90"/>
        <v>#N/A</v>
      </c>
      <c r="AM331" s="75" t="e">
        <f t="shared" si="91"/>
        <v>#N/A</v>
      </c>
      <c r="AN331" s="76" t="e">
        <f t="shared" si="92"/>
        <v>#N/A</v>
      </c>
      <c r="AO331" s="75" t="e">
        <f t="shared" si="93"/>
        <v>#N/A</v>
      </c>
      <c r="AP331" s="76" t="e">
        <f t="shared" si="94"/>
        <v>#N/A</v>
      </c>
    </row>
    <row r="332" spans="1:42" x14ac:dyDescent="0.25">
      <c r="A332" s="19"/>
      <c r="B332" s="94"/>
      <c r="C332" s="95"/>
      <c r="D332" s="95"/>
      <c r="E332" s="96"/>
      <c r="F332" s="97"/>
      <c r="G332" s="19"/>
      <c r="H332" s="22" t="str">
        <f>IF($M332="", "", IF(COUNTIF('Extra Locations'!$B$7:$B$3051, $M332)&gt;0, $Q$4, $Q$5))</f>
        <v/>
      </c>
      <c r="I332" s="19"/>
      <c r="J332" s="22" t="str">
        <f t="shared" ref="J332:J395" si="95">IF($O332="", "", IF(OR($P332="", $H332="", $H332=$Q$5), $Q$5, $Q$4))</f>
        <v/>
      </c>
      <c r="K332" s="19"/>
      <c r="M332" s="22" t="str">
        <f t="shared" ref="M332:M395" si="96">IF($E332="", "", IFERROR(LEFT($E332, FIND(" ", $E332)-1), $E332))</f>
        <v/>
      </c>
      <c r="O332" s="22" t="str">
        <f t="shared" ref="O332:O395" si="97">IF(COUNTIF($B332:$F332, "")=5, "", "X")</f>
        <v/>
      </c>
      <c r="P332" s="22" t="str">
        <f t="shared" ref="P332:P395" si="98">IF(OR($P$4="", $P$5=""), $O332, IF(AND($B332&gt;=$P$4, $B332&lt;=$P$5), "X", ""))</f>
        <v/>
      </c>
      <c r="Q332" s="22" t="str">
        <f>IF($M332="", "", IF(COUNTIF($M$11:$M331, $M332)&gt;0, "", IF($H332=$Q$4, "X", "")))</f>
        <v/>
      </c>
      <c r="S332" s="22" t="str">
        <f>IF(OR($O332="", $P332="", $Q332=""), "", MAX($S$10:$S331)+1)</f>
        <v/>
      </c>
      <c r="U332" s="22">
        <v>322</v>
      </c>
      <c r="V332" s="22" t="str">
        <f t="shared" ref="V332:V395" si="99">IFERROR(INDEX($E$11:$E$1010, MATCH($U332, $S$11:$S$1010, 0)), "")</f>
        <v/>
      </c>
      <c r="W332" s="49" t="str">
        <f t="shared" ref="W332:W395" si="100">IF($V332="", "", SUMIF($M$11:$M$1010, $V332, $F$11:$F$1010))</f>
        <v/>
      </c>
      <c r="X332" s="53" t="str">
        <f>IF($V332="", "", IF(IFERROR(INDEX('Extra Locations'!$D$7:$D$3051, MATCH($V332, 'Extra Locations'!$B$7:$B$3051, 0)), "")="", "", IFERROR(INDEX('Extra Locations'!$D$7:$D$3051, MATCH($V332, 'Extra Locations'!$B$7:$B$3051, 0)), "")))</f>
        <v/>
      </c>
      <c r="Y332" s="53" t="str">
        <f>IF($V332="", "", IF(IFERROR(INDEX('Extra Locations'!$C$7:$C$3051, MATCH($V332, 'Extra Locations'!$B$7:$B$3051, 0)), "")="", "", IFERROR(INDEX('Extra Locations'!$C$7:$C$3051, MATCH($V332, 'Extra Locations'!$B$7:$B$3051, 0)), "")))</f>
        <v/>
      </c>
      <c r="AA332" s="25" t="str">
        <f>IF('Extra Locations'!$AC328="", "", 'Extra Locations'!$AC328)</f>
        <v>BT25</v>
      </c>
      <c r="AC332" s="22" t="str">
        <f t="shared" ref="AC332:AC395" si="101">IF($W332="", "", IF(AND($W332&gt;=$AE$8, $W332&lt;=$AF$8), $AE$6, IF(AND($W332&gt;=$AG$8, $W332&lt;=$AH$8), $AG$6, IF(AND($W332&gt;=$AI$8, $W332&lt;=$AJ$8), $AI$6, IF(AND($W332&gt;=$AK$8, $W332&lt;=$AL$8), $AK$6, IF(AND($W332&gt;=$AM$8, $W332&lt;=$AN$8), $AM$6, IF($W332&gt;=$AO$8, $AO$6, "")))))))</f>
        <v/>
      </c>
      <c r="AE332" s="75" t="e">
        <f t="shared" ref="AE332:AE395" si="102">IF($X332="", NA(), IF(AND($W332&gt;=AE$8, $W332&lt;=AF$8), $X332, NA()))</f>
        <v>#N/A</v>
      </c>
      <c r="AF332" s="76" t="e">
        <f t="shared" ref="AF332:AF395" si="103">IF($Y332="", NA(), IF(AND($W332&gt;=AE$8, $W332&lt;=AF$8), $Y332, NA()))</f>
        <v>#N/A</v>
      </c>
      <c r="AG332" s="75" t="e">
        <f t="shared" ref="AG332:AG395" si="104">IF($X332="", NA(), IF(AND($W332&gt;=AG$8, $W332&lt;=AH$8), $X332, NA()))</f>
        <v>#N/A</v>
      </c>
      <c r="AH332" s="76" t="e">
        <f t="shared" ref="AH332:AH395" si="105">IF($Y332="", NA(), IF(AND($W332&gt;=AG$8, $W332&lt;=AH$8), $Y332, NA()))</f>
        <v>#N/A</v>
      </c>
      <c r="AI332" s="75" t="e">
        <f t="shared" ref="AI332:AI395" si="106">IF($X332="", NA(), IF(AND($W332&gt;=AI$8, $W332&lt;=AJ$8), $X332, NA()))</f>
        <v>#N/A</v>
      </c>
      <c r="AJ332" s="76" t="e">
        <f t="shared" ref="AJ332:AJ395" si="107">IF($Y332="", NA(), IF(AND($W332&gt;=AI$8, $W332&lt;=AJ$8), $Y332, NA()))</f>
        <v>#N/A</v>
      </c>
      <c r="AK332" s="75" t="e">
        <f t="shared" ref="AK332:AK395" si="108">IF($X332="", NA(), IF(AND($W332&gt;=AK$8, $W332&lt;=AL$8), $X332, NA()))</f>
        <v>#N/A</v>
      </c>
      <c r="AL332" s="76" t="e">
        <f t="shared" ref="AL332:AL395" si="109">IF($Y332="", NA(), IF(AND($W332&gt;=AK$8, $W332&lt;=AL$8), $Y332, NA()))</f>
        <v>#N/A</v>
      </c>
      <c r="AM332" s="75" t="e">
        <f t="shared" ref="AM332:AM395" si="110">IF($X332="", NA(), IF(AND($W332&gt;=AM$8, $W332&lt;=AN$8), $X332, NA()))</f>
        <v>#N/A</v>
      </c>
      <c r="AN332" s="76" t="e">
        <f t="shared" ref="AN332:AN395" si="111">IF($Y332="", NA(), IF(AND($W332&gt;=AM$8, $W332&lt;=AN$8), $Y332, NA()))</f>
        <v>#N/A</v>
      </c>
      <c r="AO332" s="75" t="e">
        <f t="shared" ref="AO332:AO395" si="112">IF($X332="", NA(), IF($W332&gt;=AO$8, $X332, NA()))</f>
        <v>#N/A</v>
      </c>
      <c r="AP332" s="76" t="e">
        <f t="shared" ref="AP332:AP395" si="113">IF($Y332="", NA(), IF($W332&gt;=AO$8, $Y332, NA()))</f>
        <v>#N/A</v>
      </c>
    </row>
    <row r="333" spans="1:42" x14ac:dyDescent="0.25">
      <c r="A333" s="19"/>
      <c r="B333" s="94"/>
      <c r="C333" s="95"/>
      <c r="D333" s="95"/>
      <c r="E333" s="96"/>
      <c r="F333" s="97"/>
      <c r="G333" s="19"/>
      <c r="H333" s="22" t="str">
        <f>IF($M333="", "", IF(COUNTIF('Extra Locations'!$B$7:$B$3051, $M333)&gt;0, $Q$4, $Q$5))</f>
        <v/>
      </c>
      <c r="I333" s="19"/>
      <c r="J333" s="22" t="str">
        <f t="shared" si="95"/>
        <v/>
      </c>
      <c r="K333" s="19"/>
      <c r="M333" s="22" t="str">
        <f t="shared" si="96"/>
        <v/>
      </c>
      <c r="O333" s="22" t="str">
        <f t="shared" si="97"/>
        <v/>
      </c>
      <c r="P333" s="22" t="str">
        <f t="shared" si="98"/>
        <v/>
      </c>
      <c r="Q333" s="22" t="str">
        <f>IF($M333="", "", IF(COUNTIF($M$11:$M332, $M333)&gt;0, "", IF($H333=$Q$4, "X", "")))</f>
        <v/>
      </c>
      <c r="S333" s="22" t="str">
        <f>IF(OR($O333="", $P333="", $Q333=""), "", MAX($S$10:$S332)+1)</f>
        <v/>
      </c>
      <c r="U333" s="22">
        <v>323</v>
      </c>
      <c r="V333" s="22" t="str">
        <f t="shared" si="99"/>
        <v/>
      </c>
      <c r="W333" s="49" t="str">
        <f t="shared" si="100"/>
        <v/>
      </c>
      <c r="X333" s="53" t="str">
        <f>IF($V333="", "", IF(IFERROR(INDEX('Extra Locations'!$D$7:$D$3051, MATCH($V333, 'Extra Locations'!$B$7:$B$3051, 0)), "")="", "", IFERROR(INDEX('Extra Locations'!$D$7:$D$3051, MATCH($V333, 'Extra Locations'!$B$7:$B$3051, 0)), "")))</f>
        <v/>
      </c>
      <c r="Y333" s="53" t="str">
        <f>IF($V333="", "", IF(IFERROR(INDEX('Extra Locations'!$C$7:$C$3051, MATCH($V333, 'Extra Locations'!$B$7:$B$3051, 0)), "")="", "", IFERROR(INDEX('Extra Locations'!$C$7:$C$3051, MATCH($V333, 'Extra Locations'!$B$7:$B$3051, 0)), "")))</f>
        <v/>
      </c>
      <c r="AA333" s="25" t="str">
        <f>IF('Extra Locations'!$AC329="", "", 'Extra Locations'!$AC329)</f>
        <v>BT26</v>
      </c>
      <c r="AC333" s="22" t="str">
        <f t="shared" si="101"/>
        <v/>
      </c>
      <c r="AE333" s="75" t="e">
        <f t="shared" si="102"/>
        <v>#N/A</v>
      </c>
      <c r="AF333" s="76" t="e">
        <f t="shared" si="103"/>
        <v>#N/A</v>
      </c>
      <c r="AG333" s="75" t="e">
        <f t="shared" si="104"/>
        <v>#N/A</v>
      </c>
      <c r="AH333" s="76" t="e">
        <f t="shared" si="105"/>
        <v>#N/A</v>
      </c>
      <c r="AI333" s="75" t="e">
        <f t="shared" si="106"/>
        <v>#N/A</v>
      </c>
      <c r="AJ333" s="76" t="e">
        <f t="shared" si="107"/>
        <v>#N/A</v>
      </c>
      <c r="AK333" s="75" t="e">
        <f t="shared" si="108"/>
        <v>#N/A</v>
      </c>
      <c r="AL333" s="76" t="e">
        <f t="shared" si="109"/>
        <v>#N/A</v>
      </c>
      <c r="AM333" s="75" t="e">
        <f t="shared" si="110"/>
        <v>#N/A</v>
      </c>
      <c r="AN333" s="76" t="e">
        <f t="shared" si="111"/>
        <v>#N/A</v>
      </c>
      <c r="AO333" s="75" t="e">
        <f t="shared" si="112"/>
        <v>#N/A</v>
      </c>
      <c r="AP333" s="76" t="e">
        <f t="shared" si="113"/>
        <v>#N/A</v>
      </c>
    </row>
    <row r="334" spans="1:42" x14ac:dyDescent="0.25">
      <c r="A334" s="19"/>
      <c r="B334" s="94"/>
      <c r="C334" s="95"/>
      <c r="D334" s="95"/>
      <c r="E334" s="96"/>
      <c r="F334" s="97"/>
      <c r="G334" s="19"/>
      <c r="H334" s="22" t="str">
        <f>IF($M334="", "", IF(COUNTIF('Extra Locations'!$B$7:$B$3051, $M334)&gt;0, $Q$4, $Q$5))</f>
        <v/>
      </c>
      <c r="I334" s="19"/>
      <c r="J334" s="22" t="str">
        <f t="shared" si="95"/>
        <v/>
      </c>
      <c r="K334" s="19"/>
      <c r="M334" s="22" t="str">
        <f t="shared" si="96"/>
        <v/>
      </c>
      <c r="O334" s="22" t="str">
        <f t="shared" si="97"/>
        <v/>
      </c>
      <c r="P334" s="22" t="str">
        <f t="shared" si="98"/>
        <v/>
      </c>
      <c r="Q334" s="22" t="str">
        <f>IF($M334="", "", IF(COUNTIF($M$11:$M333, $M334)&gt;0, "", IF($H334=$Q$4, "X", "")))</f>
        <v/>
      </c>
      <c r="S334" s="22" t="str">
        <f>IF(OR($O334="", $P334="", $Q334=""), "", MAX($S$10:$S333)+1)</f>
        <v/>
      </c>
      <c r="U334" s="22">
        <v>324</v>
      </c>
      <c r="V334" s="22" t="str">
        <f t="shared" si="99"/>
        <v/>
      </c>
      <c r="W334" s="49" t="str">
        <f t="shared" si="100"/>
        <v/>
      </c>
      <c r="X334" s="53" t="str">
        <f>IF($V334="", "", IF(IFERROR(INDEX('Extra Locations'!$D$7:$D$3051, MATCH($V334, 'Extra Locations'!$B$7:$B$3051, 0)), "")="", "", IFERROR(INDEX('Extra Locations'!$D$7:$D$3051, MATCH($V334, 'Extra Locations'!$B$7:$B$3051, 0)), "")))</f>
        <v/>
      </c>
      <c r="Y334" s="53" t="str">
        <f>IF($V334="", "", IF(IFERROR(INDEX('Extra Locations'!$C$7:$C$3051, MATCH($V334, 'Extra Locations'!$B$7:$B$3051, 0)), "")="", "", IFERROR(INDEX('Extra Locations'!$C$7:$C$3051, MATCH($V334, 'Extra Locations'!$B$7:$B$3051, 0)), "")))</f>
        <v/>
      </c>
      <c r="AA334" s="25" t="str">
        <f>IF('Extra Locations'!$AC330="", "", 'Extra Locations'!$AC330)</f>
        <v>BT27</v>
      </c>
      <c r="AC334" s="22" t="str">
        <f t="shared" si="101"/>
        <v/>
      </c>
      <c r="AE334" s="75" t="e">
        <f t="shared" si="102"/>
        <v>#N/A</v>
      </c>
      <c r="AF334" s="76" t="e">
        <f t="shared" si="103"/>
        <v>#N/A</v>
      </c>
      <c r="AG334" s="75" t="e">
        <f t="shared" si="104"/>
        <v>#N/A</v>
      </c>
      <c r="AH334" s="76" t="e">
        <f t="shared" si="105"/>
        <v>#N/A</v>
      </c>
      <c r="AI334" s="75" t="e">
        <f t="shared" si="106"/>
        <v>#N/A</v>
      </c>
      <c r="AJ334" s="76" t="e">
        <f t="shared" si="107"/>
        <v>#N/A</v>
      </c>
      <c r="AK334" s="75" t="e">
        <f t="shared" si="108"/>
        <v>#N/A</v>
      </c>
      <c r="AL334" s="76" t="e">
        <f t="shared" si="109"/>
        <v>#N/A</v>
      </c>
      <c r="AM334" s="75" t="e">
        <f t="shared" si="110"/>
        <v>#N/A</v>
      </c>
      <c r="AN334" s="76" t="e">
        <f t="shared" si="111"/>
        <v>#N/A</v>
      </c>
      <c r="AO334" s="75" t="e">
        <f t="shared" si="112"/>
        <v>#N/A</v>
      </c>
      <c r="AP334" s="76" t="e">
        <f t="shared" si="113"/>
        <v>#N/A</v>
      </c>
    </row>
    <row r="335" spans="1:42" x14ac:dyDescent="0.25">
      <c r="A335" s="19"/>
      <c r="B335" s="94"/>
      <c r="C335" s="95"/>
      <c r="D335" s="95"/>
      <c r="E335" s="96"/>
      <c r="F335" s="97"/>
      <c r="G335" s="19"/>
      <c r="H335" s="22" t="str">
        <f>IF($M335="", "", IF(COUNTIF('Extra Locations'!$B$7:$B$3051, $M335)&gt;0, $Q$4, $Q$5))</f>
        <v/>
      </c>
      <c r="I335" s="19"/>
      <c r="J335" s="22" t="str">
        <f t="shared" si="95"/>
        <v/>
      </c>
      <c r="K335" s="19"/>
      <c r="M335" s="22" t="str">
        <f t="shared" si="96"/>
        <v/>
      </c>
      <c r="O335" s="22" t="str">
        <f t="shared" si="97"/>
        <v/>
      </c>
      <c r="P335" s="22" t="str">
        <f t="shared" si="98"/>
        <v/>
      </c>
      <c r="Q335" s="22" t="str">
        <f>IF($M335="", "", IF(COUNTIF($M$11:$M334, $M335)&gt;0, "", IF($H335=$Q$4, "X", "")))</f>
        <v/>
      </c>
      <c r="S335" s="22" t="str">
        <f>IF(OR($O335="", $P335="", $Q335=""), "", MAX($S$10:$S334)+1)</f>
        <v/>
      </c>
      <c r="U335" s="22">
        <v>325</v>
      </c>
      <c r="V335" s="22" t="str">
        <f t="shared" si="99"/>
        <v/>
      </c>
      <c r="W335" s="49" t="str">
        <f t="shared" si="100"/>
        <v/>
      </c>
      <c r="X335" s="53" t="str">
        <f>IF($V335="", "", IF(IFERROR(INDEX('Extra Locations'!$D$7:$D$3051, MATCH($V335, 'Extra Locations'!$B$7:$B$3051, 0)), "")="", "", IFERROR(INDEX('Extra Locations'!$D$7:$D$3051, MATCH($V335, 'Extra Locations'!$B$7:$B$3051, 0)), "")))</f>
        <v/>
      </c>
      <c r="Y335" s="53" t="str">
        <f>IF($V335="", "", IF(IFERROR(INDEX('Extra Locations'!$C$7:$C$3051, MATCH($V335, 'Extra Locations'!$B$7:$B$3051, 0)), "")="", "", IFERROR(INDEX('Extra Locations'!$C$7:$C$3051, MATCH($V335, 'Extra Locations'!$B$7:$B$3051, 0)), "")))</f>
        <v/>
      </c>
      <c r="AA335" s="25" t="str">
        <f>IF('Extra Locations'!$AC331="", "", 'Extra Locations'!$AC331)</f>
        <v>BT28</v>
      </c>
      <c r="AC335" s="22" t="str">
        <f t="shared" si="101"/>
        <v/>
      </c>
      <c r="AE335" s="75" t="e">
        <f t="shared" si="102"/>
        <v>#N/A</v>
      </c>
      <c r="AF335" s="76" t="e">
        <f t="shared" si="103"/>
        <v>#N/A</v>
      </c>
      <c r="AG335" s="75" t="e">
        <f t="shared" si="104"/>
        <v>#N/A</v>
      </c>
      <c r="AH335" s="76" t="e">
        <f t="shared" si="105"/>
        <v>#N/A</v>
      </c>
      <c r="AI335" s="75" t="e">
        <f t="shared" si="106"/>
        <v>#N/A</v>
      </c>
      <c r="AJ335" s="76" t="e">
        <f t="shared" si="107"/>
        <v>#N/A</v>
      </c>
      <c r="AK335" s="75" t="e">
        <f t="shared" si="108"/>
        <v>#N/A</v>
      </c>
      <c r="AL335" s="76" t="e">
        <f t="shared" si="109"/>
        <v>#N/A</v>
      </c>
      <c r="AM335" s="75" t="e">
        <f t="shared" si="110"/>
        <v>#N/A</v>
      </c>
      <c r="AN335" s="76" t="e">
        <f t="shared" si="111"/>
        <v>#N/A</v>
      </c>
      <c r="AO335" s="75" t="e">
        <f t="shared" si="112"/>
        <v>#N/A</v>
      </c>
      <c r="AP335" s="76" t="e">
        <f t="shared" si="113"/>
        <v>#N/A</v>
      </c>
    </row>
    <row r="336" spans="1:42" x14ac:dyDescent="0.25">
      <c r="A336" s="19"/>
      <c r="B336" s="94"/>
      <c r="C336" s="95"/>
      <c r="D336" s="95"/>
      <c r="E336" s="96"/>
      <c r="F336" s="97"/>
      <c r="G336" s="19"/>
      <c r="H336" s="22" t="str">
        <f>IF($M336="", "", IF(COUNTIF('Extra Locations'!$B$7:$B$3051, $M336)&gt;0, $Q$4, $Q$5))</f>
        <v/>
      </c>
      <c r="I336" s="19"/>
      <c r="J336" s="22" t="str">
        <f t="shared" si="95"/>
        <v/>
      </c>
      <c r="K336" s="19"/>
      <c r="M336" s="22" t="str">
        <f t="shared" si="96"/>
        <v/>
      </c>
      <c r="O336" s="22" t="str">
        <f t="shared" si="97"/>
        <v/>
      </c>
      <c r="P336" s="22" t="str">
        <f t="shared" si="98"/>
        <v/>
      </c>
      <c r="Q336" s="22" t="str">
        <f>IF($M336="", "", IF(COUNTIF($M$11:$M335, $M336)&gt;0, "", IF($H336=$Q$4, "X", "")))</f>
        <v/>
      </c>
      <c r="S336" s="22" t="str">
        <f>IF(OR($O336="", $P336="", $Q336=""), "", MAX($S$10:$S335)+1)</f>
        <v/>
      </c>
      <c r="U336" s="22">
        <v>326</v>
      </c>
      <c r="V336" s="22" t="str">
        <f t="shared" si="99"/>
        <v/>
      </c>
      <c r="W336" s="49" t="str">
        <f t="shared" si="100"/>
        <v/>
      </c>
      <c r="X336" s="53" t="str">
        <f>IF($V336="", "", IF(IFERROR(INDEX('Extra Locations'!$D$7:$D$3051, MATCH($V336, 'Extra Locations'!$B$7:$B$3051, 0)), "")="", "", IFERROR(INDEX('Extra Locations'!$D$7:$D$3051, MATCH($V336, 'Extra Locations'!$B$7:$B$3051, 0)), "")))</f>
        <v/>
      </c>
      <c r="Y336" s="53" t="str">
        <f>IF($V336="", "", IF(IFERROR(INDEX('Extra Locations'!$C$7:$C$3051, MATCH($V336, 'Extra Locations'!$B$7:$B$3051, 0)), "")="", "", IFERROR(INDEX('Extra Locations'!$C$7:$C$3051, MATCH($V336, 'Extra Locations'!$B$7:$B$3051, 0)), "")))</f>
        <v/>
      </c>
      <c r="AA336" s="25" t="str">
        <f>IF('Extra Locations'!$AC332="", "", 'Extra Locations'!$AC332)</f>
        <v>BT29</v>
      </c>
      <c r="AC336" s="22" t="str">
        <f t="shared" si="101"/>
        <v/>
      </c>
      <c r="AE336" s="75" t="e">
        <f t="shared" si="102"/>
        <v>#N/A</v>
      </c>
      <c r="AF336" s="76" t="e">
        <f t="shared" si="103"/>
        <v>#N/A</v>
      </c>
      <c r="AG336" s="75" t="e">
        <f t="shared" si="104"/>
        <v>#N/A</v>
      </c>
      <c r="AH336" s="76" t="e">
        <f t="shared" si="105"/>
        <v>#N/A</v>
      </c>
      <c r="AI336" s="75" t="e">
        <f t="shared" si="106"/>
        <v>#N/A</v>
      </c>
      <c r="AJ336" s="76" t="e">
        <f t="shared" si="107"/>
        <v>#N/A</v>
      </c>
      <c r="AK336" s="75" t="e">
        <f t="shared" si="108"/>
        <v>#N/A</v>
      </c>
      <c r="AL336" s="76" t="e">
        <f t="shared" si="109"/>
        <v>#N/A</v>
      </c>
      <c r="AM336" s="75" t="e">
        <f t="shared" si="110"/>
        <v>#N/A</v>
      </c>
      <c r="AN336" s="76" t="e">
        <f t="shared" si="111"/>
        <v>#N/A</v>
      </c>
      <c r="AO336" s="75" t="e">
        <f t="shared" si="112"/>
        <v>#N/A</v>
      </c>
      <c r="AP336" s="76" t="e">
        <f t="shared" si="113"/>
        <v>#N/A</v>
      </c>
    </row>
    <row r="337" spans="1:42" x14ac:dyDescent="0.25">
      <c r="A337" s="19"/>
      <c r="B337" s="94"/>
      <c r="C337" s="95"/>
      <c r="D337" s="95"/>
      <c r="E337" s="96"/>
      <c r="F337" s="97"/>
      <c r="G337" s="19"/>
      <c r="H337" s="22" t="str">
        <f>IF($M337="", "", IF(COUNTIF('Extra Locations'!$B$7:$B$3051, $M337)&gt;0, $Q$4, $Q$5))</f>
        <v/>
      </c>
      <c r="I337" s="19"/>
      <c r="J337" s="22" t="str">
        <f t="shared" si="95"/>
        <v/>
      </c>
      <c r="K337" s="19"/>
      <c r="M337" s="22" t="str">
        <f t="shared" si="96"/>
        <v/>
      </c>
      <c r="O337" s="22" t="str">
        <f t="shared" si="97"/>
        <v/>
      </c>
      <c r="P337" s="22" t="str">
        <f t="shared" si="98"/>
        <v/>
      </c>
      <c r="Q337" s="22" t="str">
        <f>IF($M337="", "", IF(COUNTIF($M$11:$M336, $M337)&gt;0, "", IF($H337=$Q$4, "X", "")))</f>
        <v/>
      </c>
      <c r="S337" s="22" t="str">
        <f>IF(OR($O337="", $P337="", $Q337=""), "", MAX($S$10:$S336)+1)</f>
        <v/>
      </c>
      <c r="U337" s="22">
        <v>327</v>
      </c>
      <c r="V337" s="22" t="str">
        <f t="shared" si="99"/>
        <v/>
      </c>
      <c r="W337" s="49" t="str">
        <f t="shared" si="100"/>
        <v/>
      </c>
      <c r="X337" s="53" t="str">
        <f>IF($V337="", "", IF(IFERROR(INDEX('Extra Locations'!$D$7:$D$3051, MATCH($V337, 'Extra Locations'!$B$7:$B$3051, 0)), "")="", "", IFERROR(INDEX('Extra Locations'!$D$7:$D$3051, MATCH($V337, 'Extra Locations'!$B$7:$B$3051, 0)), "")))</f>
        <v/>
      </c>
      <c r="Y337" s="53" t="str">
        <f>IF($V337="", "", IF(IFERROR(INDEX('Extra Locations'!$C$7:$C$3051, MATCH($V337, 'Extra Locations'!$B$7:$B$3051, 0)), "")="", "", IFERROR(INDEX('Extra Locations'!$C$7:$C$3051, MATCH($V337, 'Extra Locations'!$B$7:$B$3051, 0)), "")))</f>
        <v/>
      </c>
      <c r="AA337" s="25" t="str">
        <f>IF('Extra Locations'!$AC333="", "", 'Extra Locations'!$AC333)</f>
        <v>BT3</v>
      </c>
      <c r="AC337" s="22" t="str">
        <f t="shared" si="101"/>
        <v/>
      </c>
      <c r="AE337" s="75" t="e">
        <f t="shared" si="102"/>
        <v>#N/A</v>
      </c>
      <c r="AF337" s="76" t="e">
        <f t="shared" si="103"/>
        <v>#N/A</v>
      </c>
      <c r="AG337" s="75" t="e">
        <f t="shared" si="104"/>
        <v>#N/A</v>
      </c>
      <c r="AH337" s="76" t="e">
        <f t="shared" si="105"/>
        <v>#N/A</v>
      </c>
      <c r="AI337" s="75" t="e">
        <f t="shared" si="106"/>
        <v>#N/A</v>
      </c>
      <c r="AJ337" s="76" t="e">
        <f t="shared" si="107"/>
        <v>#N/A</v>
      </c>
      <c r="AK337" s="75" t="e">
        <f t="shared" si="108"/>
        <v>#N/A</v>
      </c>
      <c r="AL337" s="76" t="e">
        <f t="shared" si="109"/>
        <v>#N/A</v>
      </c>
      <c r="AM337" s="75" t="e">
        <f t="shared" si="110"/>
        <v>#N/A</v>
      </c>
      <c r="AN337" s="76" t="e">
        <f t="shared" si="111"/>
        <v>#N/A</v>
      </c>
      <c r="AO337" s="75" t="e">
        <f t="shared" si="112"/>
        <v>#N/A</v>
      </c>
      <c r="AP337" s="76" t="e">
        <f t="shared" si="113"/>
        <v>#N/A</v>
      </c>
    </row>
    <row r="338" spans="1:42" x14ac:dyDescent="0.25">
      <c r="A338" s="19"/>
      <c r="B338" s="94"/>
      <c r="C338" s="95"/>
      <c r="D338" s="95"/>
      <c r="E338" s="96"/>
      <c r="F338" s="97"/>
      <c r="G338" s="19"/>
      <c r="H338" s="22" t="str">
        <f>IF($M338="", "", IF(COUNTIF('Extra Locations'!$B$7:$B$3051, $M338)&gt;0, $Q$4, $Q$5))</f>
        <v/>
      </c>
      <c r="I338" s="19"/>
      <c r="J338" s="22" t="str">
        <f t="shared" si="95"/>
        <v/>
      </c>
      <c r="K338" s="19"/>
      <c r="M338" s="22" t="str">
        <f t="shared" si="96"/>
        <v/>
      </c>
      <c r="O338" s="22" t="str">
        <f t="shared" si="97"/>
        <v/>
      </c>
      <c r="P338" s="22" t="str">
        <f t="shared" si="98"/>
        <v/>
      </c>
      <c r="Q338" s="22" t="str">
        <f>IF($M338="", "", IF(COUNTIF($M$11:$M337, $M338)&gt;0, "", IF($H338=$Q$4, "X", "")))</f>
        <v/>
      </c>
      <c r="S338" s="22" t="str">
        <f>IF(OR($O338="", $P338="", $Q338=""), "", MAX($S$10:$S337)+1)</f>
        <v/>
      </c>
      <c r="U338" s="22">
        <v>328</v>
      </c>
      <c r="V338" s="22" t="str">
        <f t="shared" si="99"/>
        <v/>
      </c>
      <c r="W338" s="49" t="str">
        <f t="shared" si="100"/>
        <v/>
      </c>
      <c r="X338" s="53" t="str">
        <f>IF($V338="", "", IF(IFERROR(INDEX('Extra Locations'!$D$7:$D$3051, MATCH($V338, 'Extra Locations'!$B$7:$B$3051, 0)), "")="", "", IFERROR(INDEX('Extra Locations'!$D$7:$D$3051, MATCH($V338, 'Extra Locations'!$B$7:$B$3051, 0)), "")))</f>
        <v/>
      </c>
      <c r="Y338" s="53" t="str">
        <f>IF($V338="", "", IF(IFERROR(INDEX('Extra Locations'!$C$7:$C$3051, MATCH($V338, 'Extra Locations'!$B$7:$B$3051, 0)), "")="", "", IFERROR(INDEX('Extra Locations'!$C$7:$C$3051, MATCH($V338, 'Extra Locations'!$B$7:$B$3051, 0)), "")))</f>
        <v/>
      </c>
      <c r="AA338" s="25" t="str">
        <f>IF('Extra Locations'!$AC334="", "", 'Extra Locations'!$AC334)</f>
        <v>BT30</v>
      </c>
      <c r="AC338" s="22" t="str">
        <f t="shared" si="101"/>
        <v/>
      </c>
      <c r="AE338" s="75" t="e">
        <f t="shared" si="102"/>
        <v>#N/A</v>
      </c>
      <c r="AF338" s="76" t="e">
        <f t="shared" si="103"/>
        <v>#N/A</v>
      </c>
      <c r="AG338" s="75" t="e">
        <f t="shared" si="104"/>
        <v>#N/A</v>
      </c>
      <c r="AH338" s="76" t="e">
        <f t="shared" si="105"/>
        <v>#N/A</v>
      </c>
      <c r="AI338" s="75" t="e">
        <f t="shared" si="106"/>
        <v>#N/A</v>
      </c>
      <c r="AJ338" s="76" t="e">
        <f t="shared" si="107"/>
        <v>#N/A</v>
      </c>
      <c r="AK338" s="75" t="e">
        <f t="shared" si="108"/>
        <v>#N/A</v>
      </c>
      <c r="AL338" s="76" t="e">
        <f t="shared" si="109"/>
        <v>#N/A</v>
      </c>
      <c r="AM338" s="75" t="e">
        <f t="shared" si="110"/>
        <v>#N/A</v>
      </c>
      <c r="AN338" s="76" t="e">
        <f t="shared" si="111"/>
        <v>#N/A</v>
      </c>
      <c r="AO338" s="75" t="e">
        <f t="shared" si="112"/>
        <v>#N/A</v>
      </c>
      <c r="AP338" s="76" t="e">
        <f t="shared" si="113"/>
        <v>#N/A</v>
      </c>
    </row>
    <row r="339" spans="1:42" x14ac:dyDescent="0.25">
      <c r="A339" s="19"/>
      <c r="B339" s="94"/>
      <c r="C339" s="95"/>
      <c r="D339" s="95"/>
      <c r="E339" s="96"/>
      <c r="F339" s="97"/>
      <c r="G339" s="19"/>
      <c r="H339" s="22" t="str">
        <f>IF($M339="", "", IF(COUNTIF('Extra Locations'!$B$7:$B$3051, $M339)&gt;0, $Q$4, $Q$5))</f>
        <v/>
      </c>
      <c r="I339" s="19"/>
      <c r="J339" s="22" t="str">
        <f t="shared" si="95"/>
        <v/>
      </c>
      <c r="K339" s="19"/>
      <c r="M339" s="22" t="str">
        <f t="shared" si="96"/>
        <v/>
      </c>
      <c r="O339" s="22" t="str">
        <f t="shared" si="97"/>
        <v/>
      </c>
      <c r="P339" s="22" t="str">
        <f t="shared" si="98"/>
        <v/>
      </c>
      <c r="Q339" s="22" t="str">
        <f>IF($M339="", "", IF(COUNTIF($M$11:$M338, $M339)&gt;0, "", IF($H339=$Q$4, "X", "")))</f>
        <v/>
      </c>
      <c r="S339" s="22" t="str">
        <f>IF(OR($O339="", $P339="", $Q339=""), "", MAX($S$10:$S338)+1)</f>
        <v/>
      </c>
      <c r="U339" s="22">
        <v>329</v>
      </c>
      <c r="V339" s="22" t="str">
        <f t="shared" si="99"/>
        <v/>
      </c>
      <c r="W339" s="49" t="str">
        <f t="shared" si="100"/>
        <v/>
      </c>
      <c r="X339" s="53" t="str">
        <f>IF($V339="", "", IF(IFERROR(INDEX('Extra Locations'!$D$7:$D$3051, MATCH($V339, 'Extra Locations'!$B$7:$B$3051, 0)), "")="", "", IFERROR(INDEX('Extra Locations'!$D$7:$D$3051, MATCH($V339, 'Extra Locations'!$B$7:$B$3051, 0)), "")))</f>
        <v/>
      </c>
      <c r="Y339" s="53" t="str">
        <f>IF($V339="", "", IF(IFERROR(INDEX('Extra Locations'!$C$7:$C$3051, MATCH($V339, 'Extra Locations'!$B$7:$B$3051, 0)), "")="", "", IFERROR(INDEX('Extra Locations'!$C$7:$C$3051, MATCH($V339, 'Extra Locations'!$B$7:$B$3051, 0)), "")))</f>
        <v/>
      </c>
      <c r="AA339" s="25" t="str">
        <f>IF('Extra Locations'!$AC335="", "", 'Extra Locations'!$AC335)</f>
        <v>BT31</v>
      </c>
      <c r="AC339" s="22" t="str">
        <f t="shared" si="101"/>
        <v/>
      </c>
      <c r="AE339" s="75" t="e">
        <f t="shared" si="102"/>
        <v>#N/A</v>
      </c>
      <c r="AF339" s="76" t="e">
        <f t="shared" si="103"/>
        <v>#N/A</v>
      </c>
      <c r="AG339" s="75" t="e">
        <f t="shared" si="104"/>
        <v>#N/A</v>
      </c>
      <c r="AH339" s="76" t="e">
        <f t="shared" si="105"/>
        <v>#N/A</v>
      </c>
      <c r="AI339" s="75" t="e">
        <f t="shared" si="106"/>
        <v>#N/A</v>
      </c>
      <c r="AJ339" s="76" t="e">
        <f t="shared" si="107"/>
        <v>#N/A</v>
      </c>
      <c r="AK339" s="75" t="e">
        <f t="shared" si="108"/>
        <v>#N/A</v>
      </c>
      <c r="AL339" s="76" t="e">
        <f t="shared" si="109"/>
        <v>#N/A</v>
      </c>
      <c r="AM339" s="75" t="e">
        <f t="shared" si="110"/>
        <v>#N/A</v>
      </c>
      <c r="AN339" s="76" t="e">
        <f t="shared" si="111"/>
        <v>#N/A</v>
      </c>
      <c r="AO339" s="75" t="e">
        <f t="shared" si="112"/>
        <v>#N/A</v>
      </c>
      <c r="AP339" s="76" t="e">
        <f t="shared" si="113"/>
        <v>#N/A</v>
      </c>
    </row>
    <row r="340" spans="1:42" x14ac:dyDescent="0.25">
      <c r="A340" s="19"/>
      <c r="B340" s="94"/>
      <c r="C340" s="95"/>
      <c r="D340" s="95"/>
      <c r="E340" s="96"/>
      <c r="F340" s="97"/>
      <c r="G340" s="19"/>
      <c r="H340" s="22" t="str">
        <f>IF($M340="", "", IF(COUNTIF('Extra Locations'!$B$7:$B$3051, $M340)&gt;0, $Q$4, $Q$5))</f>
        <v/>
      </c>
      <c r="I340" s="19"/>
      <c r="J340" s="22" t="str">
        <f t="shared" si="95"/>
        <v/>
      </c>
      <c r="K340" s="19"/>
      <c r="M340" s="22" t="str">
        <f t="shared" si="96"/>
        <v/>
      </c>
      <c r="O340" s="22" t="str">
        <f t="shared" si="97"/>
        <v/>
      </c>
      <c r="P340" s="22" t="str">
        <f t="shared" si="98"/>
        <v/>
      </c>
      <c r="Q340" s="22" t="str">
        <f>IF($M340="", "", IF(COUNTIF($M$11:$M339, $M340)&gt;0, "", IF($H340=$Q$4, "X", "")))</f>
        <v/>
      </c>
      <c r="S340" s="22" t="str">
        <f>IF(OR($O340="", $P340="", $Q340=""), "", MAX($S$10:$S339)+1)</f>
        <v/>
      </c>
      <c r="U340" s="22">
        <v>330</v>
      </c>
      <c r="V340" s="22" t="str">
        <f t="shared" si="99"/>
        <v/>
      </c>
      <c r="W340" s="49" t="str">
        <f t="shared" si="100"/>
        <v/>
      </c>
      <c r="X340" s="53" t="str">
        <f>IF($V340="", "", IF(IFERROR(INDEX('Extra Locations'!$D$7:$D$3051, MATCH($V340, 'Extra Locations'!$B$7:$B$3051, 0)), "")="", "", IFERROR(INDEX('Extra Locations'!$D$7:$D$3051, MATCH($V340, 'Extra Locations'!$B$7:$B$3051, 0)), "")))</f>
        <v/>
      </c>
      <c r="Y340" s="53" t="str">
        <f>IF($V340="", "", IF(IFERROR(INDEX('Extra Locations'!$C$7:$C$3051, MATCH($V340, 'Extra Locations'!$B$7:$B$3051, 0)), "")="", "", IFERROR(INDEX('Extra Locations'!$C$7:$C$3051, MATCH($V340, 'Extra Locations'!$B$7:$B$3051, 0)), "")))</f>
        <v/>
      </c>
      <c r="AA340" s="25" t="str">
        <f>IF('Extra Locations'!$AC336="", "", 'Extra Locations'!$AC336)</f>
        <v>BT32</v>
      </c>
      <c r="AC340" s="22" t="str">
        <f t="shared" si="101"/>
        <v/>
      </c>
      <c r="AE340" s="75" t="e">
        <f t="shared" si="102"/>
        <v>#N/A</v>
      </c>
      <c r="AF340" s="76" t="e">
        <f t="shared" si="103"/>
        <v>#N/A</v>
      </c>
      <c r="AG340" s="75" t="e">
        <f t="shared" si="104"/>
        <v>#N/A</v>
      </c>
      <c r="AH340" s="76" t="e">
        <f t="shared" si="105"/>
        <v>#N/A</v>
      </c>
      <c r="AI340" s="75" t="e">
        <f t="shared" si="106"/>
        <v>#N/A</v>
      </c>
      <c r="AJ340" s="76" t="e">
        <f t="shared" si="107"/>
        <v>#N/A</v>
      </c>
      <c r="AK340" s="75" t="e">
        <f t="shared" si="108"/>
        <v>#N/A</v>
      </c>
      <c r="AL340" s="76" t="e">
        <f t="shared" si="109"/>
        <v>#N/A</v>
      </c>
      <c r="AM340" s="75" t="e">
        <f t="shared" si="110"/>
        <v>#N/A</v>
      </c>
      <c r="AN340" s="76" t="e">
        <f t="shared" si="111"/>
        <v>#N/A</v>
      </c>
      <c r="AO340" s="75" t="e">
        <f t="shared" si="112"/>
        <v>#N/A</v>
      </c>
      <c r="AP340" s="76" t="e">
        <f t="shared" si="113"/>
        <v>#N/A</v>
      </c>
    </row>
    <row r="341" spans="1:42" x14ac:dyDescent="0.25">
      <c r="A341" s="19"/>
      <c r="B341" s="94"/>
      <c r="C341" s="95"/>
      <c r="D341" s="95"/>
      <c r="E341" s="96"/>
      <c r="F341" s="97"/>
      <c r="G341" s="19"/>
      <c r="H341" s="22" t="str">
        <f>IF($M341="", "", IF(COUNTIF('Extra Locations'!$B$7:$B$3051, $M341)&gt;0, $Q$4, $Q$5))</f>
        <v/>
      </c>
      <c r="I341" s="19"/>
      <c r="J341" s="22" t="str">
        <f t="shared" si="95"/>
        <v/>
      </c>
      <c r="K341" s="19"/>
      <c r="M341" s="22" t="str">
        <f t="shared" si="96"/>
        <v/>
      </c>
      <c r="O341" s="22" t="str">
        <f t="shared" si="97"/>
        <v/>
      </c>
      <c r="P341" s="22" t="str">
        <f t="shared" si="98"/>
        <v/>
      </c>
      <c r="Q341" s="22" t="str">
        <f>IF($M341="", "", IF(COUNTIF($M$11:$M340, $M341)&gt;0, "", IF($H341=$Q$4, "X", "")))</f>
        <v/>
      </c>
      <c r="S341" s="22" t="str">
        <f>IF(OR($O341="", $P341="", $Q341=""), "", MAX($S$10:$S340)+1)</f>
        <v/>
      </c>
      <c r="U341" s="22">
        <v>331</v>
      </c>
      <c r="V341" s="22" t="str">
        <f t="shared" si="99"/>
        <v/>
      </c>
      <c r="W341" s="49" t="str">
        <f t="shared" si="100"/>
        <v/>
      </c>
      <c r="X341" s="53" t="str">
        <f>IF($V341="", "", IF(IFERROR(INDEX('Extra Locations'!$D$7:$D$3051, MATCH($V341, 'Extra Locations'!$B$7:$B$3051, 0)), "")="", "", IFERROR(INDEX('Extra Locations'!$D$7:$D$3051, MATCH($V341, 'Extra Locations'!$B$7:$B$3051, 0)), "")))</f>
        <v/>
      </c>
      <c r="Y341" s="53" t="str">
        <f>IF($V341="", "", IF(IFERROR(INDEX('Extra Locations'!$C$7:$C$3051, MATCH($V341, 'Extra Locations'!$B$7:$B$3051, 0)), "")="", "", IFERROR(INDEX('Extra Locations'!$C$7:$C$3051, MATCH($V341, 'Extra Locations'!$B$7:$B$3051, 0)), "")))</f>
        <v/>
      </c>
      <c r="AA341" s="25" t="str">
        <f>IF('Extra Locations'!$AC337="", "", 'Extra Locations'!$AC337)</f>
        <v>BT33</v>
      </c>
      <c r="AC341" s="22" t="str">
        <f t="shared" si="101"/>
        <v/>
      </c>
      <c r="AE341" s="75" t="e">
        <f t="shared" si="102"/>
        <v>#N/A</v>
      </c>
      <c r="AF341" s="76" t="e">
        <f t="shared" si="103"/>
        <v>#N/A</v>
      </c>
      <c r="AG341" s="75" t="e">
        <f t="shared" si="104"/>
        <v>#N/A</v>
      </c>
      <c r="AH341" s="76" t="e">
        <f t="shared" si="105"/>
        <v>#N/A</v>
      </c>
      <c r="AI341" s="75" t="e">
        <f t="shared" si="106"/>
        <v>#N/A</v>
      </c>
      <c r="AJ341" s="76" t="e">
        <f t="shared" si="107"/>
        <v>#N/A</v>
      </c>
      <c r="AK341" s="75" t="e">
        <f t="shared" si="108"/>
        <v>#N/A</v>
      </c>
      <c r="AL341" s="76" t="e">
        <f t="shared" si="109"/>
        <v>#N/A</v>
      </c>
      <c r="AM341" s="75" t="e">
        <f t="shared" si="110"/>
        <v>#N/A</v>
      </c>
      <c r="AN341" s="76" t="e">
        <f t="shared" si="111"/>
        <v>#N/A</v>
      </c>
      <c r="AO341" s="75" t="e">
        <f t="shared" si="112"/>
        <v>#N/A</v>
      </c>
      <c r="AP341" s="76" t="e">
        <f t="shared" si="113"/>
        <v>#N/A</v>
      </c>
    </row>
    <row r="342" spans="1:42" x14ac:dyDescent="0.25">
      <c r="A342" s="19"/>
      <c r="B342" s="94"/>
      <c r="C342" s="95"/>
      <c r="D342" s="95"/>
      <c r="E342" s="96"/>
      <c r="F342" s="97"/>
      <c r="G342" s="19"/>
      <c r="H342" s="22" t="str">
        <f>IF($M342="", "", IF(COUNTIF('Extra Locations'!$B$7:$B$3051, $M342)&gt;0, $Q$4, $Q$5))</f>
        <v/>
      </c>
      <c r="I342" s="19"/>
      <c r="J342" s="22" t="str">
        <f t="shared" si="95"/>
        <v/>
      </c>
      <c r="K342" s="19"/>
      <c r="M342" s="22" t="str">
        <f t="shared" si="96"/>
        <v/>
      </c>
      <c r="O342" s="22" t="str">
        <f t="shared" si="97"/>
        <v/>
      </c>
      <c r="P342" s="22" t="str">
        <f t="shared" si="98"/>
        <v/>
      </c>
      <c r="Q342" s="22" t="str">
        <f>IF($M342="", "", IF(COUNTIF($M$11:$M341, $M342)&gt;0, "", IF($H342=$Q$4, "X", "")))</f>
        <v/>
      </c>
      <c r="S342" s="22" t="str">
        <f>IF(OR($O342="", $P342="", $Q342=""), "", MAX($S$10:$S341)+1)</f>
        <v/>
      </c>
      <c r="U342" s="22">
        <v>332</v>
      </c>
      <c r="V342" s="22" t="str">
        <f t="shared" si="99"/>
        <v/>
      </c>
      <c r="W342" s="49" t="str">
        <f t="shared" si="100"/>
        <v/>
      </c>
      <c r="X342" s="53" t="str">
        <f>IF($V342="", "", IF(IFERROR(INDEX('Extra Locations'!$D$7:$D$3051, MATCH($V342, 'Extra Locations'!$B$7:$B$3051, 0)), "")="", "", IFERROR(INDEX('Extra Locations'!$D$7:$D$3051, MATCH($V342, 'Extra Locations'!$B$7:$B$3051, 0)), "")))</f>
        <v/>
      </c>
      <c r="Y342" s="53" t="str">
        <f>IF($V342="", "", IF(IFERROR(INDEX('Extra Locations'!$C$7:$C$3051, MATCH($V342, 'Extra Locations'!$B$7:$B$3051, 0)), "")="", "", IFERROR(INDEX('Extra Locations'!$C$7:$C$3051, MATCH($V342, 'Extra Locations'!$B$7:$B$3051, 0)), "")))</f>
        <v/>
      </c>
      <c r="AA342" s="25" t="str">
        <f>IF('Extra Locations'!$AC338="", "", 'Extra Locations'!$AC338)</f>
        <v>BT34</v>
      </c>
      <c r="AC342" s="22" t="str">
        <f t="shared" si="101"/>
        <v/>
      </c>
      <c r="AE342" s="75" t="e">
        <f t="shared" si="102"/>
        <v>#N/A</v>
      </c>
      <c r="AF342" s="76" t="e">
        <f t="shared" si="103"/>
        <v>#N/A</v>
      </c>
      <c r="AG342" s="75" t="e">
        <f t="shared" si="104"/>
        <v>#N/A</v>
      </c>
      <c r="AH342" s="76" t="e">
        <f t="shared" si="105"/>
        <v>#N/A</v>
      </c>
      <c r="AI342" s="75" t="e">
        <f t="shared" si="106"/>
        <v>#N/A</v>
      </c>
      <c r="AJ342" s="76" t="e">
        <f t="shared" si="107"/>
        <v>#N/A</v>
      </c>
      <c r="AK342" s="75" t="e">
        <f t="shared" si="108"/>
        <v>#N/A</v>
      </c>
      <c r="AL342" s="76" t="e">
        <f t="shared" si="109"/>
        <v>#N/A</v>
      </c>
      <c r="AM342" s="75" t="e">
        <f t="shared" si="110"/>
        <v>#N/A</v>
      </c>
      <c r="AN342" s="76" t="e">
        <f t="shared" si="111"/>
        <v>#N/A</v>
      </c>
      <c r="AO342" s="75" t="e">
        <f t="shared" si="112"/>
        <v>#N/A</v>
      </c>
      <c r="AP342" s="76" t="e">
        <f t="shared" si="113"/>
        <v>#N/A</v>
      </c>
    </row>
    <row r="343" spans="1:42" x14ac:dyDescent="0.25">
      <c r="A343" s="19"/>
      <c r="B343" s="94"/>
      <c r="C343" s="95"/>
      <c r="D343" s="95"/>
      <c r="E343" s="96"/>
      <c r="F343" s="97"/>
      <c r="G343" s="19"/>
      <c r="H343" s="22" t="str">
        <f>IF($M343="", "", IF(COUNTIF('Extra Locations'!$B$7:$B$3051, $M343)&gt;0, $Q$4, $Q$5))</f>
        <v/>
      </c>
      <c r="I343" s="19"/>
      <c r="J343" s="22" t="str">
        <f t="shared" si="95"/>
        <v/>
      </c>
      <c r="K343" s="19"/>
      <c r="M343" s="22" t="str">
        <f t="shared" si="96"/>
        <v/>
      </c>
      <c r="O343" s="22" t="str">
        <f t="shared" si="97"/>
        <v/>
      </c>
      <c r="P343" s="22" t="str">
        <f t="shared" si="98"/>
        <v/>
      </c>
      <c r="Q343" s="22" t="str">
        <f>IF($M343="", "", IF(COUNTIF($M$11:$M342, $M343)&gt;0, "", IF($H343=$Q$4, "X", "")))</f>
        <v/>
      </c>
      <c r="S343" s="22" t="str">
        <f>IF(OR($O343="", $P343="", $Q343=""), "", MAX($S$10:$S342)+1)</f>
        <v/>
      </c>
      <c r="U343" s="22">
        <v>333</v>
      </c>
      <c r="V343" s="22" t="str">
        <f t="shared" si="99"/>
        <v/>
      </c>
      <c r="W343" s="49" t="str">
        <f t="shared" si="100"/>
        <v/>
      </c>
      <c r="X343" s="53" t="str">
        <f>IF($V343="", "", IF(IFERROR(INDEX('Extra Locations'!$D$7:$D$3051, MATCH($V343, 'Extra Locations'!$B$7:$B$3051, 0)), "")="", "", IFERROR(INDEX('Extra Locations'!$D$7:$D$3051, MATCH($V343, 'Extra Locations'!$B$7:$B$3051, 0)), "")))</f>
        <v/>
      </c>
      <c r="Y343" s="53" t="str">
        <f>IF($V343="", "", IF(IFERROR(INDEX('Extra Locations'!$C$7:$C$3051, MATCH($V343, 'Extra Locations'!$B$7:$B$3051, 0)), "")="", "", IFERROR(INDEX('Extra Locations'!$C$7:$C$3051, MATCH($V343, 'Extra Locations'!$B$7:$B$3051, 0)), "")))</f>
        <v/>
      </c>
      <c r="AA343" s="25" t="str">
        <f>IF('Extra Locations'!$AC339="", "", 'Extra Locations'!$AC339)</f>
        <v>BT35</v>
      </c>
      <c r="AC343" s="22" t="str">
        <f t="shared" si="101"/>
        <v/>
      </c>
      <c r="AE343" s="75" t="e">
        <f t="shared" si="102"/>
        <v>#N/A</v>
      </c>
      <c r="AF343" s="76" t="e">
        <f t="shared" si="103"/>
        <v>#N/A</v>
      </c>
      <c r="AG343" s="75" t="e">
        <f t="shared" si="104"/>
        <v>#N/A</v>
      </c>
      <c r="AH343" s="76" t="e">
        <f t="shared" si="105"/>
        <v>#N/A</v>
      </c>
      <c r="AI343" s="75" t="e">
        <f t="shared" si="106"/>
        <v>#N/A</v>
      </c>
      <c r="AJ343" s="76" t="e">
        <f t="shared" si="107"/>
        <v>#N/A</v>
      </c>
      <c r="AK343" s="75" t="e">
        <f t="shared" si="108"/>
        <v>#N/A</v>
      </c>
      <c r="AL343" s="76" t="e">
        <f t="shared" si="109"/>
        <v>#N/A</v>
      </c>
      <c r="AM343" s="75" t="e">
        <f t="shared" si="110"/>
        <v>#N/A</v>
      </c>
      <c r="AN343" s="76" t="e">
        <f t="shared" si="111"/>
        <v>#N/A</v>
      </c>
      <c r="AO343" s="75" t="e">
        <f t="shared" si="112"/>
        <v>#N/A</v>
      </c>
      <c r="AP343" s="76" t="e">
        <f t="shared" si="113"/>
        <v>#N/A</v>
      </c>
    </row>
    <row r="344" spans="1:42" x14ac:dyDescent="0.25">
      <c r="A344" s="19"/>
      <c r="B344" s="94"/>
      <c r="C344" s="95"/>
      <c r="D344" s="95"/>
      <c r="E344" s="96"/>
      <c r="F344" s="97"/>
      <c r="G344" s="19"/>
      <c r="H344" s="22" t="str">
        <f>IF($M344="", "", IF(COUNTIF('Extra Locations'!$B$7:$B$3051, $M344)&gt;0, $Q$4, $Q$5))</f>
        <v/>
      </c>
      <c r="I344" s="19"/>
      <c r="J344" s="22" t="str">
        <f t="shared" si="95"/>
        <v/>
      </c>
      <c r="K344" s="19"/>
      <c r="M344" s="22" t="str">
        <f t="shared" si="96"/>
        <v/>
      </c>
      <c r="O344" s="22" t="str">
        <f t="shared" si="97"/>
        <v/>
      </c>
      <c r="P344" s="22" t="str">
        <f t="shared" si="98"/>
        <v/>
      </c>
      <c r="Q344" s="22" t="str">
        <f>IF($M344="", "", IF(COUNTIF($M$11:$M343, $M344)&gt;0, "", IF($H344=$Q$4, "X", "")))</f>
        <v/>
      </c>
      <c r="S344" s="22" t="str">
        <f>IF(OR($O344="", $P344="", $Q344=""), "", MAX($S$10:$S343)+1)</f>
        <v/>
      </c>
      <c r="U344" s="22">
        <v>334</v>
      </c>
      <c r="V344" s="22" t="str">
        <f t="shared" si="99"/>
        <v/>
      </c>
      <c r="W344" s="49" t="str">
        <f t="shared" si="100"/>
        <v/>
      </c>
      <c r="X344" s="53" t="str">
        <f>IF($V344="", "", IF(IFERROR(INDEX('Extra Locations'!$D$7:$D$3051, MATCH($V344, 'Extra Locations'!$B$7:$B$3051, 0)), "")="", "", IFERROR(INDEX('Extra Locations'!$D$7:$D$3051, MATCH($V344, 'Extra Locations'!$B$7:$B$3051, 0)), "")))</f>
        <v/>
      </c>
      <c r="Y344" s="53" t="str">
        <f>IF($V344="", "", IF(IFERROR(INDEX('Extra Locations'!$C$7:$C$3051, MATCH($V344, 'Extra Locations'!$B$7:$B$3051, 0)), "")="", "", IFERROR(INDEX('Extra Locations'!$C$7:$C$3051, MATCH($V344, 'Extra Locations'!$B$7:$B$3051, 0)), "")))</f>
        <v/>
      </c>
      <c r="AA344" s="25" t="str">
        <f>IF('Extra Locations'!$AC340="", "", 'Extra Locations'!$AC340)</f>
        <v>BT36</v>
      </c>
      <c r="AC344" s="22" t="str">
        <f t="shared" si="101"/>
        <v/>
      </c>
      <c r="AE344" s="75" t="e">
        <f t="shared" si="102"/>
        <v>#N/A</v>
      </c>
      <c r="AF344" s="76" t="e">
        <f t="shared" si="103"/>
        <v>#N/A</v>
      </c>
      <c r="AG344" s="75" t="e">
        <f t="shared" si="104"/>
        <v>#N/A</v>
      </c>
      <c r="AH344" s="76" t="e">
        <f t="shared" si="105"/>
        <v>#N/A</v>
      </c>
      <c r="AI344" s="75" t="e">
        <f t="shared" si="106"/>
        <v>#N/A</v>
      </c>
      <c r="AJ344" s="76" t="e">
        <f t="shared" si="107"/>
        <v>#N/A</v>
      </c>
      <c r="AK344" s="75" t="e">
        <f t="shared" si="108"/>
        <v>#N/A</v>
      </c>
      <c r="AL344" s="76" t="e">
        <f t="shared" si="109"/>
        <v>#N/A</v>
      </c>
      <c r="AM344" s="75" t="e">
        <f t="shared" si="110"/>
        <v>#N/A</v>
      </c>
      <c r="AN344" s="76" t="e">
        <f t="shared" si="111"/>
        <v>#N/A</v>
      </c>
      <c r="AO344" s="75" t="e">
        <f t="shared" si="112"/>
        <v>#N/A</v>
      </c>
      <c r="AP344" s="76" t="e">
        <f t="shared" si="113"/>
        <v>#N/A</v>
      </c>
    </row>
    <row r="345" spans="1:42" x14ac:dyDescent="0.25">
      <c r="A345" s="19"/>
      <c r="B345" s="94"/>
      <c r="C345" s="95"/>
      <c r="D345" s="95"/>
      <c r="E345" s="96"/>
      <c r="F345" s="97"/>
      <c r="G345" s="19"/>
      <c r="H345" s="22" t="str">
        <f>IF($M345="", "", IF(COUNTIF('Extra Locations'!$B$7:$B$3051, $M345)&gt;0, $Q$4, $Q$5))</f>
        <v/>
      </c>
      <c r="I345" s="19"/>
      <c r="J345" s="22" t="str">
        <f t="shared" si="95"/>
        <v/>
      </c>
      <c r="K345" s="19"/>
      <c r="M345" s="22" t="str">
        <f t="shared" si="96"/>
        <v/>
      </c>
      <c r="O345" s="22" t="str">
        <f t="shared" si="97"/>
        <v/>
      </c>
      <c r="P345" s="22" t="str">
        <f t="shared" si="98"/>
        <v/>
      </c>
      <c r="Q345" s="22" t="str">
        <f>IF($M345="", "", IF(COUNTIF($M$11:$M344, $M345)&gt;0, "", IF($H345=$Q$4, "X", "")))</f>
        <v/>
      </c>
      <c r="S345" s="22" t="str">
        <f>IF(OR($O345="", $P345="", $Q345=""), "", MAX($S$10:$S344)+1)</f>
        <v/>
      </c>
      <c r="U345" s="22">
        <v>335</v>
      </c>
      <c r="V345" s="22" t="str">
        <f t="shared" si="99"/>
        <v/>
      </c>
      <c r="W345" s="49" t="str">
        <f t="shared" si="100"/>
        <v/>
      </c>
      <c r="X345" s="53" t="str">
        <f>IF($V345="", "", IF(IFERROR(INDEX('Extra Locations'!$D$7:$D$3051, MATCH($V345, 'Extra Locations'!$B$7:$B$3051, 0)), "")="", "", IFERROR(INDEX('Extra Locations'!$D$7:$D$3051, MATCH($V345, 'Extra Locations'!$B$7:$B$3051, 0)), "")))</f>
        <v/>
      </c>
      <c r="Y345" s="53" t="str">
        <f>IF($V345="", "", IF(IFERROR(INDEX('Extra Locations'!$C$7:$C$3051, MATCH($V345, 'Extra Locations'!$B$7:$B$3051, 0)), "")="", "", IFERROR(INDEX('Extra Locations'!$C$7:$C$3051, MATCH($V345, 'Extra Locations'!$B$7:$B$3051, 0)), "")))</f>
        <v/>
      </c>
      <c r="AA345" s="25" t="str">
        <f>IF('Extra Locations'!$AC341="", "", 'Extra Locations'!$AC341)</f>
        <v>BT37</v>
      </c>
      <c r="AC345" s="22" t="str">
        <f t="shared" si="101"/>
        <v/>
      </c>
      <c r="AE345" s="75" t="e">
        <f t="shared" si="102"/>
        <v>#N/A</v>
      </c>
      <c r="AF345" s="76" t="e">
        <f t="shared" si="103"/>
        <v>#N/A</v>
      </c>
      <c r="AG345" s="75" t="e">
        <f t="shared" si="104"/>
        <v>#N/A</v>
      </c>
      <c r="AH345" s="76" t="e">
        <f t="shared" si="105"/>
        <v>#N/A</v>
      </c>
      <c r="AI345" s="75" t="e">
        <f t="shared" si="106"/>
        <v>#N/A</v>
      </c>
      <c r="AJ345" s="76" t="e">
        <f t="shared" si="107"/>
        <v>#N/A</v>
      </c>
      <c r="AK345" s="75" t="e">
        <f t="shared" si="108"/>
        <v>#N/A</v>
      </c>
      <c r="AL345" s="76" t="e">
        <f t="shared" si="109"/>
        <v>#N/A</v>
      </c>
      <c r="AM345" s="75" t="e">
        <f t="shared" si="110"/>
        <v>#N/A</v>
      </c>
      <c r="AN345" s="76" t="e">
        <f t="shared" si="111"/>
        <v>#N/A</v>
      </c>
      <c r="AO345" s="75" t="e">
        <f t="shared" si="112"/>
        <v>#N/A</v>
      </c>
      <c r="AP345" s="76" t="e">
        <f t="shared" si="113"/>
        <v>#N/A</v>
      </c>
    </row>
    <row r="346" spans="1:42" x14ac:dyDescent="0.25">
      <c r="A346" s="19"/>
      <c r="B346" s="94"/>
      <c r="C346" s="95"/>
      <c r="D346" s="95"/>
      <c r="E346" s="96"/>
      <c r="F346" s="97"/>
      <c r="G346" s="19"/>
      <c r="H346" s="22" t="str">
        <f>IF($M346="", "", IF(COUNTIF('Extra Locations'!$B$7:$B$3051, $M346)&gt;0, $Q$4, $Q$5))</f>
        <v/>
      </c>
      <c r="I346" s="19"/>
      <c r="J346" s="22" t="str">
        <f t="shared" si="95"/>
        <v/>
      </c>
      <c r="K346" s="19"/>
      <c r="M346" s="22" t="str">
        <f t="shared" si="96"/>
        <v/>
      </c>
      <c r="O346" s="22" t="str">
        <f t="shared" si="97"/>
        <v/>
      </c>
      <c r="P346" s="22" t="str">
        <f t="shared" si="98"/>
        <v/>
      </c>
      <c r="Q346" s="22" t="str">
        <f>IF($M346="", "", IF(COUNTIF($M$11:$M345, $M346)&gt;0, "", IF($H346=$Q$4, "X", "")))</f>
        <v/>
      </c>
      <c r="S346" s="22" t="str">
        <f>IF(OR($O346="", $P346="", $Q346=""), "", MAX($S$10:$S345)+1)</f>
        <v/>
      </c>
      <c r="U346" s="22">
        <v>336</v>
      </c>
      <c r="V346" s="22" t="str">
        <f t="shared" si="99"/>
        <v/>
      </c>
      <c r="W346" s="49" t="str">
        <f t="shared" si="100"/>
        <v/>
      </c>
      <c r="X346" s="53" t="str">
        <f>IF($V346="", "", IF(IFERROR(INDEX('Extra Locations'!$D$7:$D$3051, MATCH($V346, 'Extra Locations'!$B$7:$B$3051, 0)), "")="", "", IFERROR(INDEX('Extra Locations'!$D$7:$D$3051, MATCH($V346, 'Extra Locations'!$B$7:$B$3051, 0)), "")))</f>
        <v/>
      </c>
      <c r="Y346" s="53" t="str">
        <f>IF($V346="", "", IF(IFERROR(INDEX('Extra Locations'!$C$7:$C$3051, MATCH($V346, 'Extra Locations'!$B$7:$B$3051, 0)), "")="", "", IFERROR(INDEX('Extra Locations'!$C$7:$C$3051, MATCH($V346, 'Extra Locations'!$B$7:$B$3051, 0)), "")))</f>
        <v/>
      </c>
      <c r="AA346" s="25" t="str">
        <f>IF('Extra Locations'!$AC342="", "", 'Extra Locations'!$AC342)</f>
        <v>BT38</v>
      </c>
      <c r="AC346" s="22" t="str">
        <f t="shared" si="101"/>
        <v/>
      </c>
      <c r="AE346" s="75" t="e">
        <f t="shared" si="102"/>
        <v>#N/A</v>
      </c>
      <c r="AF346" s="76" t="e">
        <f t="shared" si="103"/>
        <v>#N/A</v>
      </c>
      <c r="AG346" s="75" t="e">
        <f t="shared" si="104"/>
        <v>#N/A</v>
      </c>
      <c r="AH346" s="76" t="e">
        <f t="shared" si="105"/>
        <v>#N/A</v>
      </c>
      <c r="AI346" s="75" t="e">
        <f t="shared" si="106"/>
        <v>#N/A</v>
      </c>
      <c r="AJ346" s="76" t="e">
        <f t="shared" si="107"/>
        <v>#N/A</v>
      </c>
      <c r="AK346" s="75" t="e">
        <f t="shared" si="108"/>
        <v>#N/A</v>
      </c>
      <c r="AL346" s="76" t="e">
        <f t="shared" si="109"/>
        <v>#N/A</v>
      </c>
      <c r="AM346" s="75" t="e">
        <f t="shared" si="110"/>
        <v>#N/A</v>
      </c>
      <c r="AN346" s="76" t="e">
        <f t="shared" si="111"/>
        <v>#N/A</v>
      </c>
      <c r="AO346" s="75" t="e">
        <f t="shared" si="112"/>
        <v>#N/A</v>
      </c>
      <c r="AP346" s="76" t="e">
        <f t="shared" si="113"/>
        <v>#N/A</v>
      </c>
    </row>
    <row r="347" spans="1:42" x14ac:dyDescent="0.25">
      <c r="A347" s="19"/>
      <c r="B347" s="94"/>
      <c r="C347" s="95"/>
      <c r="D347" s="95"/>
      <c r="E347" s="96"/>
      <c r="F347" s="97"/>
      <c r="G347" s="19"/>
      <c r="H347" s="22" t="str">
        <f>IF($M347="", "", IF(COUNTIF('Extra Locations'!$B$7:$B$3051, $M347)&gt;0, $Q$4, $Q$5))</f>
        <v/>
      </c>
      <c r="I347" s="19"/>
      <c r="J347" s="22" t="str">
        <f t="shared" si="95"/>
        <v/>
      </c>
      <c r="K347" s="19"/>
      <c r="M347" s="22" t="str">
        <f t="shared" si="96"/>
        <v/>
      </c>
      <c r="O347" s="22" t="str">
        <f t="shared" si="97"/>
        <v/>
      </c>
      <c r="P347" s="22" t="str">
        <f t="shared" si="98"/>
        <v/>
      </c>
      <c r="Q347" s="22" t="str">
        <f>IF($M347="", "", IF(COUNTIF($M$11:$M346, $M347)&gt;0, "", IF($H347=$Q$4, "X", "")))</f>
        <v/>
      </c>
      <c r="S347" s="22" t="str">
        <f>IF(OR($O347="", $P347="", $Q347=""), "", MAX($S$10:$S346)+1)</f>
        <v/>
      </c>
      <c r="U347" s="22">
        <v>337</v>
      </c>
      <c r="V347" s="22" t="str">
        <f t="shared" si="99"/>
        <v/>
      </c>
      <c r="W347" s="49" t="str">
        <f t="shared" si="100"/>
        <v/>
      </c>
      <c r="X347" s="53" t="str">
        <f>IF($V347="", "", IF(IFERROR(INDEX('Extra Locations'!$D$7:$D$3051, MATCH($V347, 'Extra Locations'!$B$7:$B$3051, 0)), "")="", "", IFERROR(INDEX('Extra Locations'!$D$7:$D$3051, MATCH($V347, 'Extra Locations'!$B$7:$B$3051, 0)), "")))</f>
        <v/>
      </c>
      <c r="Y347" s="53" t="str">
        <f>IF($V347="", "", IF(IFERROR(INDEX('Extra Locations'!$C$7:$C$3051, MATCH($V347, 'Extra Locations'!$B$7:$B$3051, 0)), "")="", "", IFERROR(INDEX('Extra Locations'!$C$7:$C$3051, MATCH($V347, 'Extra Locations'!$B$7:$B$3051, 0)), "")))</f>
        <v/>
      </c>
      <c r="AA347" s="25" t="str">
        <f>IF('Extra Locations'!$AC343="", "", 'Extra Locations'!$AC343)</f>
        <v>BT39</v>
      </c>
      <c r="AC347" s="22" t="str">
        <f t="shared" si="101"/>
        <v/>
      </c>
      <c r="AE347" s="75" t="e">
        <f t="shared" si="102"/>
        <v>#N/A</v>
      </c>
      <c r="AF347" s="76" t="e">
        <f t="shared" si="103"/>
        <v>#N/A</v>
      </c>
      <c r="AG347" s="75" t="e">
        <f t="shared" si="104"/>
        <v>#N/A</v>
      </c>
      <c r="AH347" s="76" t="e">
        <f t="shared" si="105"/>
        <v>#N/A</v>
      </c>
      <c r="AI347" s="75" t="e">
        <f t="shared" si="106"/>
        <v>#N/A</v>
      </c>
      <c r="AJ347" s="76" t="e">
        <f t="shared" si="107"/>
        <v>#N/A</v>
      </c>
      <c r="AK347" s="75" t="e">
        <f t="shared" si="108"/>
        <v>#N/A</v>
      </c>
      <c r="AL347" s="76" t="e">
        <f t="shared" si="109"/>
        <v>#N/A</v>
      </c>
      <c r="AM347" s="75" t="e">
        <f t="shared" si="110"/>
        <v>#N/A</v>
      </c>
      <c r="AN347" s="76" t="e">
        <f t="shared" si="111"/>
        <v>#N/A</v>
      </c>
      <c r="AO347" s="75" t="e">
        <f t="shared" si="112"/>
        <v>#N/A</v>
      </c>
      <c r="AP347" s="76" t="e">
        <f t="shared" si="113"/>
        <v>#N/A</v>
      </c>
    </row>
    <row r="348" spans="1:42" x14ac:dyDescent="0.25">
      <c r="A348" s="19"/>
      <c r="B348" s="94"/>
      <c r="C348" s="95"/>
      <c r="D348" s="95"/>
      <c r="E348" s="96"/>
      <c r="F348" s="97"/>
      <c r="G348" s="19"/>
      <c r="H348" s="22" t="str">
        <f>IF($M348="", "", IF(COUNTIF('Extra Locations'!$B$7:$B$3051, $M348)&gt;0, $Q$4, $Q$5))</f>
        <v/>
      </c>
      <c r="I348" s="19"/>
      <c r="J348" s="22" t="str">
        <f t="shared" si="95"/>
        <v/>
      </c>
      <c r="K348" s="19"/>
      <c r="M348" s="22" t="str">
        <f t="shared" si="96"/>
        <v/>
      </c>
      <c r="O348" s="22" t="str">
        <f t="shared" si="97"/>
        <v/>
      </c>
      <c r="P348" s="22" t="str">
        <f t="shared" si="98"/>
        <v/>
      </c>
      <c r="Q348" s="22" t="str">
        <f>IF($M348="", "", IF(COUNTIF($M$11:$M347, $M348)&gt;0, "", IF($H348=$Q$4, "X", "")))</f>
        <v/>
      </c>
      <c r="S348" s="22" t="str">
        <f>IF(OR($O348="", $P348="", $Q348=""), "", MAX($S$10:$S347)+1)</f>
        <v/>
      </c>
      <c r="U348" s="22">
        <v>338</v>
      </c>
      <c r="V348" s="22" t="str">
        <f t="shared" si="99"/>
        <v/>
      </c>
      <c r="W348" s="49" t="str">
        <f t="shared" si="100"/>
        <v/>
      </c>
      <c r="X348" s="53" t="str">
        <f>IF($V348="", "", IF(IFERROR(INDEX('Extra Locations'!$D$7:$D$3051, MATCH($V348, 'Extra Locations'!$B$7:$B$3051, 0)), "")="", "", IFERROR(INDEX('Extra Locations'!$D$7:$D$3051, MATCH($V348, 'Extra Locations'!$B$7:$B$3051, 0)), "")))</f>
        <v/>
      </c>
      <c r="Y348" s="53" t="str">
        <f>IF($V348="", "", IF(IFERROR(INDEX('Extra Locations'!$C$7:$C$3051, MATCH($V348, 'Extra Locations'!$B$7:$B$3051, 0)), "")="", "", IFERROR(INDEX('Extra Locations'!$C$7:$C$3051, MATCH($V348, 'Extra Locations'!$B$7:$B$3051, 0)), "")))</f>
        <v/>
      </c>
      <c r="AA348" s="25" t="str">
        <f>IF('Extra Locations'!$AC344="", "", 'Extra Locations'!$AC344)</f>
        <v>BT4</v>
      </c>
      <c r="AC348" s="22" t="str">
        <f t="shared" si="101"/>
        <v/>
      </c>
      <c r="AE348" s="75" t="e">
        <f t="shared" si="102"/>
        <v>#N/A</v>
      </c>
      <c r="AF348" s="76" t="e">
        <f t="shared" si="103"/>
        <v>#N/A</v>
      </c>
      <c r="AG348" s="75" t="e">
        <f t="shared" si="104"/>
        <v>#N/A</v>
      </c>
      <c r="AH348" s="76" t="e">
        <f t="shared" si="105"/>
        <v>#N/A</v>
      </c>
      <c r="AI348" s="75" t="e">
        <f t="shared" si="106"/>
        <v>#N/A</v>
      </c>
      <c r="AJ348" s="76" t="e">
        <f t="shared" si="107"/>
        <v>#N/A</v>
      </c>
      <c r="AK348" s="75" t="e">
        <f t="shared" si="108"/>
        <v>#N/A</v>
      </c>
      <c r="AL348" s="76" t="e">
        <f t="shared" si="109"/>
        <v>#N/A</v>
      </c>
      <c r="AM348" s="75" t="e">
        <f t="shared" si="110"/>
        <v>#N/A</v>
      </c>
      <c r="AN348" s="76" t="e">
        <f t="shared" si="111"/>
        <v>#N/A</v>
      </c>
      <c r="AO348" s="75" t="e">
        <f t="shared" si="112"/>
        <v>#N/A</v>
      </c>
      <c r="AP348" s="76" t="e">
        <f t="shared" si="113"/>
        <v>#N/A</v>
      </c>
    </row>
    <row r="349" spans="1:42" x14ac:dyDescent="0.25">
      <c r="A349" s="19"/>
      <c r="B349" s="94"/>
      <c r="C349" s="95"/>
      <c r="D349" s="95"/>
      <c r="E349" s="96"/>
      <c r="F349" s="97"/>
      <c r="G349" s="19"/>
      <c r="H349" s="22" t="str">
        <f>IF($M349="", "", IF(COUNTIF('Extra Locations'!$B$7:$B$3051, $M349)&gt;0, $Q$4, $Q$5))</f>
        <v/>
      </c>
      <c r="I349" s="19"/>
      <c r="J349" s="22" t="str">
        <f t="shared" si="95"/>
        <v/>
      </c>
      <c r="K349" s="19"/>
      <c r="M349" s="22" t="str">
        <f t="shared" si="96"/>
        <v/>
      </c>
      <c r="O349" s="22" t="str">
        <f t="shared" si="97"/>
        <v/>
      </c>
      <c r="P349" s="22" t="str">
        <f t="shared" si="98"/>
        <v/>
      </c>
      <c r="Q349" s="22" t="str">
        <f>IF($M349="", "", IF(COUNTIF($M$11:$M348, $M349)&gt;0, "", IF($H349=$Q$4, "X", "")))</f>
        <v/>
      </c>
      <c r="S349" s="22" t="str">
        <f>IF(OR($O349="", $P349="", $Q349=""), "", MAX($S$10:$S348)+1)</f>
        <v/>
      </c>
      <c r="U349" s="22">
        <v>339</v>
      </c>
      <c r="V349" s="22" t="str">
        <f t="shared" si="99"/>
        <v/>
      </c>
      <c r="W349" s="49" t="str">
        <f t="shared" si="100"/>
        <v/>
      </c>
      <c r="X349" s="53" t="str">
        <f>IF($V349="", "", IF(IFERROR(INDEX('Extra Locations'!$D$7:$D$3051, MATCH($V349, 'Extra Locations'!$B$7:$B$3051, 0)), "")="", "", IFERROR(INDEX('Extra Locations'!$D$7:$D$3051, MATCH($V349, 'Extra Locations'!$B$7:$B$3051, 0)), "")))</f>
        <v/>
      </c>
      <c r="Y349" s="53" t="str">
        <f>IF($V349="", "", IF(IFERROR(INDEX('Extra Locations'!$C$7:$C$3051, MATCH($V349, 'Extra Locations'!$B$7:$B$3051, 0)), "")="", "", IFERROR(INDEX('Extra Locations'!$C$7:$C$3051, MATCH($V349, 'Extra Locations'!$B$7:$B$3051, 0)), "")))</f>
        <v/>
      </c>
      <c r="AA349" s="25" t="str">
        <f>IF('Extra Locations'!$AC345="", "", 'Extra Locations'!$AC345)</f>
        <v>BT40</v>
      </c>
      <c r="AC349" s="22" t="str">
        <f t="shared" si="101"/>
        <v/>
      </c>
      <c r="AE349" s="75" t="e">
        <f t="shared" si="102"/>
        <v>#N/A</v>
      </c>
      <c r="AF349" s="76" t="e">
        <f t="shared" si="103"/>
        <v>#N/A</v>
      </c>
      <c r="AG349" s="75" t="e">
        <f t="shared" si="104"/>
        <v>#N/A</v>
      </c>
      <c r="AH349" s="76" t="e">
        <f t="shared" si="105"/>
        <v>#N/A</v>
      </c>
      <c r="AI349" s="75" t="e">
        <f t="shared" si="106"/>
        <v>#N/A</v>
      </c>
      <c r="AJ349" s="76" t="e">
        <f t="shared" si="107"/>
        <v>#N/A</v>
      </c>
      <c r="AK349" s="75" t="e">
        <f t="shared" si="108"/>
        <v>#N/A</v>
      </c>
      <c r="AL349" s="76" t="e">
        <f t="shared" si="109"/>
        <v>#N/A</v>
      </c>
      <c r="AM349" s="75" t="e">
        <f t="shared" si="110"/>
        <v>#N/A</v>
      </c>
      <c r="AN349" s="76" t="e">
        <f t="shared" si="111"/>
        <v>#N/A</v>
      </c>
      <c r="AO349" s="75" t="e">
        <f t="shared" si="112"/>
        <v>#N/A</v>
      </c>
      <c r="AP349" s="76" t="e">
        <f t="shared" si="113"/>
        <v>#N/A</v>
      </c>
    </row>
    <row r="350" spans="1:42" x14ac:dyDescent="0.25">
      <c r="A350" s="19"/>
      <c r="B350" s="94"/>
      <c r="C350" s="95"/>
      <c r="D350" s="95"/>
      <c r="E350" s="96"/>
      <c r="F350" s="97"/>
      <c r="G350" s="19"/>
      <c r="H350" s="22" t="str">
        <f>IF($M350="", "", IF(COUNTIF('Extra Locations'!$B$7:$B$3051, $M350)&gt;0, $Q$4, $Q$5))</f>
        <v/>
      </c>
      <c r="I350" s="19"/>
      <c r="J350" s="22" t="str">
        <f t="shared" si="95"/>
        <v/>
      </c>
      <c r="K350" s="19"/>
      <c r="M350" s="22" t="str">
        <f t="shared" si="96"/>
        <v/>
      </c>
      <c r="O350" s="22" t="str">
        <f t="shared" si="97"/>
        <v/>
      </c>
      <c r="P350" s="22" t="str">
        <f t="shared" si="98"/>
        <v/>
      </c>
      <c r="Q350" s="22" t="str">
        <f>IF($M350="", "", IF(COUNTIF($M$11:$M349, $M350)&gt;0, "", IF($H350=$Q$4, "X", "")))</f>
        <v/>
      </c>
      <c r="S350" s="22" t="str">
        <f>IF(OR($O350="", $P350="", $Q350=""), "", MAX($S$10:$S349)+1)</f>
        <v/>
      </c>
      <c r="U350" s="22">
        <v>340</v>
      </c>
      <c r="V350" s="22" t="str">
        <f t="shared" si="99"/>
        <v/>
      </c>
      <c r="W350" s="49" t="str">
        <f t="shared" si="100"/>
        <v/>
      </c>
      <c r="X350" s="53" t="str">
        <f>IF($V350="", "", IF(IFERROR(INDEX('Extra Locations'!$D$7:$D$3051, MATCH($V350, 'Extra Locations'!$B$7:$B$3051, 0)), "")="", "", IFERROR(INDEX('Extra Locations'!$D$7:$D$3051, MATCH($V350, 'Extra Locations'!$B$7:$B$3051, 0)), "")))</f>
        <v/>
      </c>
      <c r="Y350" s="53" t="str">
        <f>IF($V350="", "", IF(IFERROR(INDEX('Extra Locations'!$C$7:$C$3051, MATCH($V350, 'Extra Locations'!$B$7:$B$3051, 0)), "")="", "", IFERROR(INDEX('Extra Locations'!$C$7:$C$3051, MATCH($V350, 'Extra Locations'!$B$7:$B$3051, 0)), "")))</f>
        <v/>
      </c>
      <c r="AA350" s="25" t="str">
        <f>IF('Extra Locations'!$AC346="", "", 'Extra Locations'!$AC346)</f>
        <v>BT41</v>
      </c>
      <c r="AC350" s="22" t="str">
        <f t="shared" si="101"/>
        <v/>
      </c>
      <c r="AE350" s="75" t="e">
        <f t="shared" si="102"/>
        <v>#N/A</v>
      </c>
      <c r="AF350" s="76" t="e">
        <f t="shared" si="103"/>
        <v>#N/A</v>
      </c>
      <c r="AG350" s="75" t="e">
        <f t="shared" si="104"/>
        <v>#N/A</v>
      </c>
      <c r="AH350" s="76" t="e">
        <f t="shared" si="105"/>
        <v>#N/A</v>
      </c>
      <c r="AI350" s="75" t="e">
        <f t="shared" si="106"/>
        <v>#N/A</v>
      </c>
      <c r="AJ350" s="76" t="e">
        <f t="shared" si="107"/>
        <v>#N/A</v>
      </c>
      <c r="AK350" s="75" t="e">
        <f t="shared" si="108"/>
        <v>#N/A</v>
      </c>
      <c r="AL350" s="76" t="e">
        <f t="shared" si="109"/>
        <v>#N/A</v>
      </c>
      <c r="AM350" s="75" t="e">
        <f t="shared" si="110"/>
        <v>#N/A</v>
      </c>
      <c r="AN350" s="76" t="e">
        <f t="shared" si="111"/>
        <v>#N/A</v>
      </c>
      <c r="AO350" s="75" t="e">
        <f t="shared" si="112"/>
        <v>#N/A</v>
      </c>
      <c r="AP350" s="76" t="e">
        <f t="shared" si="113"/>
        <v>#N/A</v>
      </c>
    </row>
    <row r="351" spans="1:42" x14ac:dyDescent="0.25">
      <c r="A351" s="19"/>
      <c r="B351" s="94"/>
      <c r="C351" s="95"/>
      <c r="D351" s="95"/>
      <c r="E351" s="96"/>
      <c r="F351" s="97"/>
      <c r="G351" s="19"/>
      <c r="H351" s="22" t="str">
        <f>IF($M351="", "", IF(COUNTIF('Extra Locations'!$B$7:$B$3051, $M351)&gt;0, $Q$4, $Q$5))</f>
        <v/>
      </c>
      <c r="I351" s="19"/>
      <c r="J351" s="22" t="str">
        <f t="shared" si="95"/>
        <v/>
      </c>
      <c r="K351" s="19"/>
      <c r="M351" s="22" t="str">
        <f t="shared" si="96"/>
        <v/>
      </c>
      <c r="O351" s="22" t="str">
        <f t="shared" si="97"/>
        <v/>
      </c>
      <c r="P351" s="22" t="str">
        <f t="shared" si="98"/>
        <v/>
      </c>
      <c r="Q351" s="22" t="str">
        <f>IF($M351="", "", IF(COUNTIF($M$11:$M350, $M351)&gt;0, "", IF($H351=$Q$4, "X", "")))</f>
        <v/>
      </c>
      <c r="S351" s="22" t="str">
        <f>IF(OR($O351="", $P351="", $Q351=""), "", MAX($S$10:$S350)+1)</f>
        <v/>
      </c>
      <c r="U351" s="22">
        <v>341</v>
      </c>
      <c r="V351" s="22" t="str">
        <f t="shared" si="99"/>
        <v/>
      </c>
      <c r="W351" s="49" t="str">
        <f t="shared" si="100"/>
        <v/>
      </c>
      <c r="X351" s="53" t="str">
        <f>IF($V351="", "", IF(IFERROR(INDEX('Extra Locations'!$D$7:$D$3051, MATCH($V351, 'Extra Locations'!$B$7:$B$3051, 0)), "")="", "", IFERROR(INDEX('Extra Locations'!$D$7:$D$3051, MATCH($V351, 'Extra Locations'!$B$7:$B$3051, 0)), "")))</f>
        <v/>
      </c>
      <c r="Y351" s="53" t="str">
        <f>IF($V351="", "", IF(IFERROR(INDEX('Extra Locations'!$C$7:$C$3051, MATCH($V351, 'Extra Locations'!$B$7:$B$3051, 0)), "")="", "", IFERROR(INDEX('Extra Locations'!$C$7:$C$3051, MATCH($V351, 'Extra Locations'!$B$7:$B$3051, 0)), "")))</f>
        <v/>
      </c>
      <c r="AA351" s="25" t="str">
        <f>IF('Extra Locations'!$AC347="", "", 'Extra Locations'!$AC347)</f>
        <v>BT42</v>
      </c>
      <c r="AC351" s="22" t="str">
        <f t="shared" si="101"/>
        <v/>
      </c>
      <c r="AE351" s="75" t="e">
        <f t="shared" si="102"/>
        <v>#N/A</v>
      </c>
      <c r="AF351" s="76" t="e">
        <f t="shared" si="103"/>
        <v>#N/A</v>
      </c>
      <c r="AG351" s="75" t="e">
        <f t="shared" si="104"/>
        <v>#N/A</v>
      </c>
      <c r="AH351" s="76" t="e">
        <f t="shared" si="105"/>
        <v>#N/A</v>
      </c>
      <c r="AI351" s="75" t="e">
        <f t="shared" si="106"/>
        <v>#N/A</v>
      </c>
      <c r="AJ351" s="76" t="e">
        <f t="shared" si="107"/>
        <v>#N/A</v>
      </c>
      <c r="AK351" s="75" t="e">
        <f t="shared" si="108"/>
        <v>#N/A</v>
      </c>
      <c r="AL351" s="76" t="e">
        <f t="shared" si="109"/>
        <v>#N/A</v>
      </c>
      <c r="AM351" s="75" t="e">
        <f t="shared" si="110"/>
        <v>#N/A</v>
      </c>
      <c r="AN351" s="76" t="e">
        <f t="shared" si="111"/>
        <v>#N/A</v>
      </c>
      <c r="AO351" s="75" t="e">
        <f t="shared" si="112"/>
        <v>#N/A</v>
      </c>
      <c r="AP351" s="76" t="e">
        <f t="shared" si="113"/>
        <v>#N/A</v>
      </c>
    </row>
    <row r="352" spans="1:42" x14ac:dyDescent="0.25">
      <c r="A352" s="19"/>
      <c r="B352" s="94"/>
      <c r="C352" s="95"/>
      <c r="D352" s="95"/>
      <c r="E352" s="96"/>
      <c r="F352" s="97"/>
      <c r="G352" s="19"/>
      <c r="H352" s="22" t="str">
        <f>IF($M352="", "", IF(COUNTIF('Extra Locations'!$B$7:$B$3051, $M352)&gt;0, $Q$4, $Q$5))</f>
        <v/>
      </c>
      <c r="I352" s="19"/>
      <c r="J352" s="22" t="str">
        <f t="shared" si="95"/>
        <v/>
      </c>
      <c r="K352" s="19"/>
      <c r="M352" s="22" t="str">
        <f t="shared" si="96"/>
        <v/>
      </c>
      <c r="O352" s="22" t="str">
        <f t="shared" si="97"/>
        <v/>
      </c>
      <c r="P352" s="22" t="str">
        <f t="shared" si="98"/>
        <v/>
      </c>
      <c r="Q352" s="22" t="str">
        <f>IF($M352="", "", IF(COUNTIF($M$11:$M351, $M352)&gt;0, "", IF($H352=$Q$4, "X", "")))</f>
        <v/>
      </c>
      <c r="S352" s="22" t="str">
        <f>IF(OR($O352="", $P352="", $Q352=""), "", MAX($S$10:$S351)+1)</f>
        <v/>
      </c>
      <c r="U352" s="22">
        <v>342</v>
      </c>
      <c r="V352" s="22" t="str">
        <f t="shared" si="99"/>
        <v/>
      </c>
      <c r="W352" s="49" t="str">
        <f t="shared" si="100"/>
        <v/>
      </c>
      <c r="X352" s="53" t="str">
        <f>IF($V352="", "", IF(IFERROR(INDEX('Extra Locations'!$D$7:$D$3051, MATCH($V352, 'Extra Locations'!$B$7:$B$3051, 0)), "")="", "", IFERROR(INDEX('Extra Locations'!$D$7:$D$3051, MATCH($V352, 'Extra Locations'!$B$7:$B$3051, 0)), "")))</f>
        <v/>
      </c>
      <c r="Y352" s="53" t="str">
        <f>IF($V352="", "", IF(IFERROR(INDEX('Extra Locations'!$C$7:$C$3051, MATCH($V352, 'Extra Locations'!$B$7:$B$3051, 0)), "")="", "", IFERROR(INDEX('Extra Locations'!$C$7:$C$3051, MATCH($V352, 'Extra Locations'!$B$7:$B$3051, 0)), "")))</f>
        <v/>
      </c>
      <c r="AA352" s="25" t="str">
        <f>IF('Extra Locations'!$AC348="", "", 'Extra Locations'!$AC348)</f>
        <v>BT43</v>
      </c>
      <c r="AC352" s="22" t="str">
        <f t="shared" si="101"/>
        <v/>
      </c>
      <c r="AE352" s="75" t="e">
        <f t="shared" si="102"/>
        <v>#N/A</v>
      </c>
      <c r="AF352" s="76" t="e">
        <f t="shared" si="103"/>
        <v>#N/A</v>
      </c>
      <c r="AG352" s="75" t="e">
        <f t="shared" si="104"/>
        <v>#N/A</v>
      </c>
      <c r="AH352" s="76" t="e">
        <f t="shared" si="105"/>
        <v>#N/A</v>
      </c>
      <c r="AI352" s="75" t="e">
        <f t="shared" si="106"/>
        <v>#N/A</v>
      </c>
      <c r="AJ352" s="76" t="e">
        <f t="shared" si="107"/>
        <v>#N/A</v>
      </c>
      <c r="AK352" s="75" t="e">
        <f t="shared" si="108"/>
        <v>#N/A</v>
      </c>
      <c r="AL352" s="76" t="e">
        <f t="shared" si="109"/>
        <v>#N/A</v>
      </c>
      <c r="AM352" s="75" t="e">
        <f t="shared" si="110"/>
        <v>#N/A</v>
      </c>
      <c r="AN352" s="76" t="e">
        <f t="shared" si="111"/>
        <v>#N/A</v>
      </c>
      <c r="AO352" s="75" t="e">
        <f t="shared" si="112"/>
        <v>#N/A</v>
      </c>
      <c r="AP352" s="76" t="e">
        <f t="shared" si="113"/>
        <v>#N/A</v>
      </c>
    </row>
    <row r="353" spans="1:42" x14ac:dyDescent="0.25">
      <c r="A353" s="19"/>
      <c r="B353" s="94"/>
      <c r="C353" s="95"/>
      <c r="D353" s="95"/>
      <c r="E353" s="96"/>
      <c r="F353" s="97"/>
      <c r="G353" s="19"/>
      <c r="H353" s="22" t="str">
        <f>IF($M353="", "", IF(COUNTIF('Extra Locations'!$B$7:$B$3051, $M353)&gt;0, $Q$4, $Q$5))</f>
        <v/>
      </c>
      <c r="I353" s="19"/>
      <c r="J353" s="22" t="str">
        <f t="shared" si="95"/>
        <v/>
      </c>
      <c r="K353" s="19"/>
      <c r="M353" s="22" t="str">
        <f t="shared" si="96"/>
        <v/>
      </c>
      <c r="O353" s="22" t="str">
        <f t="shared" si="97"/>
        <v/>
      </c>
      <c r="P353" s="22" t="str">
        <f t="shared" si="98"/>
        <v/>
      </c>
      <c r="Q353" s="22" t="str">
        <f>IF($M353="", "", IF(COUNTIF($M$11:$M352, $M353)&gt;0, "", IF($H353=$Q$4, "X", "")))</f>
        <v/>
      </c>
      <c r="S353" s="22" t="str">
        <f>IF(OR($O353="", $P353="", $Q353=""), "", MAX($S$10:$S352)+1)</f>
        <v/>
      </c>
      <c r="U353" s="22">
        <v>343</v>
      </c>
      <c r="V353" s="22" t="str">
        <f t="shared" si="99"/>
        <v/>
      </c>
      <c r="W353" s="49" t="str">
        <f t="shared" si="100"/>
        <v/>
      </c>
      <c r="X353" s="53" t="str">
        <f>IF($V353="", "", IF(IFERROR(INDEX('Extra Locations'!$D$7:$D$3051, MATCH($V353, 'Extra Locations'!$B$7:$B$3051, 0)), "")="", "", IFERROR(INDEX('Extra Locations'!$D$7:$D$3051, MATCH($V353, 'Extra Locations'!$B$7:$B$3051, 0)), "")))</f>
        <v/>
      </c>
      <c r="Y353" s="53" t="str">
        <f>IF($V353="", "", IF(IFERROR(INDEX('Extra Locations'!$C$7:$C$3051, MATCH($V353, 'Extra Locations'!$B$7:$B$3051, 0)), "")="", "", IFERROR(INDEX('Extra Locations'!$C$7:$C$3051, MATCH($V353, 'Extra Locations'!$B$7:$B$3051, 0)), "")))</f>
        <v/>
      </c>
      <c r="AA353" s="25" t="str">
        <f>IF('Extra Locations'!$AC349="", "", 'Extra Locations'!$AC349)</f>
        <v>BT44</v>
      </c>
      <c r="AC353" s="22" t="str">
        <f t="shared" si="101"/>
        <v/>
      </c>
      <c r="AE353" s="75" t="e">
        <f t="shared" si="102"/>
        <v>#N/A</v>
      </c>
      <c r="AF353" s="76" t="e">
        <f t="shared" si="103"/>
        <v>#N/A</v>
      </c>
      <c r="AG353" s="75" t="e">
        <f t="shared" si="104"/>
        <v>#N/A</v>
      </c>
      <c r="AH353" s="76" t="e">
        <f t="shared" si="105"/>
        <v>#N/A</v>
      </c>
      <c r="AI353" s="75" t="e">
        <f t="shared" si="106"/>
        <v>#N/A</v>
      </c>
      <c r="AJ353" s="76" t="e">
        <f t="shared" si="107"/>
        <v>#N/A</v>
      </c>
      <c r="AK353" s="75" t="e">
        <f t="shared" si="108"/>
        <v>#N/A</v>
      </c>
      <c r="AL353" s="76" t="e">
        <f t="shared" si="109"/>
        <v>#N/A</v>
      </c>
      <c r="AM353" s="75" t="e">
        <f t="shared" si="110"/>
        <v>#N/A</v>
      </c>
      <c r="AN353" s="76" t="e">
        <f t="shared" si="111"/>
        <v>#N/A</v>
      </c>
      <c r="AO353" s="75" t="e">
        <f t="shared" si="112"/>
        <v>#N/A</v>
      </c>
      <c r="AP353" s="76" t="e">
        <f t="shared" si="113"/>
        <v>#N/A</v>
      </c>
    </row>
    <row r="354" spans="1:42" x14ac:dyDescent="0.25">
      <c r="A354" s="19"/>
      <c r="B354" s="94"/>
      <c r="C354" s="95"/>
      <c r="D354" s="95"/>
      <c r="E354" s="96"/>
      <c r="F354" s="97"/>
      <c r="G354" s="19"/>
      <c r="H354" s="22" t="str">
        <f>IF($M354="", "", IF(COUNTIF('Extra Locations'!$B$7:$B$3051, $M354)&gt;0, $Q$4, $Q$5))</f>
        <v/>
      </c>
      <c r="I354" s="19"/>
      <c r="J354" s="22" t="str">
        <f t="shared" si="95"/>
        <v/>
      </c>
      <c r="K354" s="19"/>
      <c r="M354" s="22" t="str">
        <f t="shared" si="96"/>
        <v/>
      </c>
      <c r="O354" s="22" t="str">
        <f t="shared" si="97"/>
        <v/>
      </c>
      <c r="P354" s="22" t="str">
        <f t="shared" si="98"/>
        <v/>
      </c>
      <c r="Q354" s="22" t="str">
        <f>IF($M354="", "", IF(COUNTIF($M$11:$M353, $M354)&gt;0, "", IF($H354=$Q$4, "X", "")))</f>
        <v/>
      </c>
      <c r="S354" s="22" t="str">
        <f>IF(OR($O354="", $P354="", $Q354=""), "", MAX($S$10:$S353)+1)</f>
        <v/>
      </c>
      <c r="U354" s="22">
        <v>344</v>
      </c>
      <c r="V354" s="22" t="str">
        <f t="shared" si="99"/>
        <v/>
      </c>
      <c r="W354" s="49" t="str">
        <f t="shared" si="100"/>
        <v/>
      </c>
      <c r="X354" s="53" t="str">
        <f>IF($V354="", "", IF(IFERROR(INDEX('Extra Locations'!$D$7:$D$3051, MATCH($V354, 'Extra Locations'!$B$7:$B$3051, 0)), "")="", "", IFERROR(INDEX('Extra Locations'!$D$7:$D$3051, MATCH($V354, 'Extra Locations'!$B$7:$B$3051, 0)), "")))</f>
        <v/>
      </c>
      <c r="Y354" s="53" t="str">
        <f>IF($V354="", "", IF(IFERROR(INDEX('Extra Locations'!$C$7:$C$3051, MATCH($V354, 'Extra Locations'!$B$7:$B$3051, 0)), "")="", "", IFERROR(INDEX('Extra Locations'!$C$7:$C$3051, MATCH($V354, 'Extra Locations'!$B$7:$B$3051, 0)), "")))</f>
        <v/>
      </c>
      <c r="AA354" s="25" t="str">
        <f>IF('Extra Locations'!$AC350="", "", 'Extra Locations'!$AC350)</f>
        <v>BT45</v>
      </c>
      <c r="AC354" s="22" t="str">
        <f t="shared" si="101"/>
        <v/>
      </c>
      <c r="AE354" s="75" t="e">
        <f t="shared" si="102"/>
        <v>#N/A</v>
      </c>
      <c r="AF354" s="76" t="e">
        <f t="shared" si="103"/>
        <v>#N/A</v>
      </c>
      <c r="AG354" s="75" t="e">
        <f t="shared" si="104"/>
        <v>#N/A</v>
      </c>
      <c r="AH354" s="76" t="e">
        <f t="shared" si="105"/>
        <v>#N/A</v>
      </c>
      <c r="AI354" s="75" t="e">
        <f t="shared" si="106"/>
        <v>#N/A</v>
      </c>
      <c r="AJ354" s="76" t="e">
        <f t="shared" si="107"/>
        <v>#N/A</v>
      </c>
      <c r="AK354" s="75" t="e">
        <f t="shared" si="108"/>
        <v>#N/A</v>
      </c>
      <c r="AL354" s="76" t="e">
        <f t="shared" si="109"/>
        <v>#N/A</v>
      </c>
      <c r="AM354" s="75" t="e">
        <f t="shared" si="110"/>
        <v>#N/A</v>
      </c>
      <c r="AN354" s="76" t="e">
        <f t="shared" si="111"/>
        <v>#N/A</v>
      </c>
      <c r="AO354" s="75" t="e">
        <f t="shared" si="112"/>
        <v>#N/A</v>
      </c>
      <c r="AP354" s="76" t="e">
        <f t="shared" si="113"/>
        <v>#N/A</v>
      </c>
    </row>
    <row r="355" spans="1:42" x14ac:dyDescent="0.25">
      <c r="A355" s="19"/>
      <c r="B355" s="94"/>
      <c r="C355" s="95"/>
      <c r="D355" s="95"/>
      <c r="E355" s="96"/>
      <c r="F355" s="97"/>
      <c r="G355" s="19"/>
      <c r="H355" s="22" t="str">
        <f>IF($M355="", "", IF(COUNTIF('Extra Locations'!$B$7:$B$3051, $M355)&gt;0, $Q$4, $Q$5))</f>
        <v/>
      </c>
      <c r="I355" s="19"/>
      <c r="J355" s="22" t="str">
        <f t="shared" si="95"/>
        <v/>
      </c>
      <c r="K355" s="19"/>
      <c r="M355" s="22" t="str">
        <f t="shared" si="96"/>
        <v/>
      </c>
      <c r="O355" s="22" t="str">
        <f t="shared" si="97"/>
        <v/>
      </c>
      <c r="P355" s="22" t="str">
        <f t="shared" si="98"/>
        <v/>
      </c>
      <c r="Q355" s="22" t="str">
        <f>IF($M355="", "", IF(COUNTIF($M$11:$M354, $M355)&gt;0, "", IF($H355=$Q$4, "X", "")))</f>
        <v/>
      </c>
      <c r="S355" s="22" t="str">
        <f>IF(OR($O355="", $P355="", $Q355=""), "", MAX($S$10:$S354)+1)</f>
        <v/>
      </c>
      <c r="U355" s="22">
        <v>345</v>
      </c>
      <c r="V355" s="22" t="str">
        <f t="shared" si="99"/>
        <v/>
      </c>
      <c r="W355" s="49" t="str">
        <f t="shared" si="100"/>
        <v/>
      </c>
      <c r="X355" s="53" t="str">
        <f>IF($V355="", "", IF(IFERROR(INDEX('Extra Locations'!$D$7:$D$3051, MATCH($V355, 'Extra Locations'!$B$7:$B$3051, 0)), "")="", "", IFERROR(INDEX('Extra Locations'!$D$7:$D$3051, MATCH($V355, 'Extra Locations'!$B$7:$B$3051, 0)), "")))</f>
        <v/>
      </c>
      <c r="Y355" s="53" t="str">
        <f>IF($V355="", "", IF(IFERROR(INDEX('Extra Locations'!$C$7:$C$3051, MATCH($V355, 'Extra Locations'!$B$7:$B$3051, 0)), "")="", "", IFERROR(INDEX('Extra Locations'!$C$7:$C$3051, MATCH($V355, 'Extra Locations'!$B$7:$B$3051, 0)), "")))</f>
        <v/>
      </c>
      <c r="AA355" s="25" t="str">
        <f>IF('Extra Locations'!$AC351="", "", 'Extra Locations'!$AC351)</f>
        <v>BT46</v>
      </c>
      <c r="AC355" s="22" t="str">
        <f t="shared" si="101"/>
        <v/>
      </c>
      <c r="AE355" s="75" t="e">
        <f t="shared" si="102"/>
        <v>#N/A</v>
      </c>
      <c r="AF355" s="76" t="e">
        <f t="shared" si="103"/>
        <v>#N/A</v>
      </c>
      <c r="AG355" s="75" t="e">
        <f t="shared" si="104"/>
        <v>#N/A</v>
      </c>
      <c r="AH355" s="76" t="e">
        <f t="shared" si="105"/>
        <v>#N/A</v>
      </c>
      <c r="AI355" s="75" t="e">
        <f t="shared" si="106"/>
        <v>#N/A</v>
      </c>
      <c r="AJ355" s="76" t="e">
        <f t="shared" si="107"/>
        <v>#N/A</v>
      </c>
      <c r="AK355" s="75" t="e">
        <f t="shared" si="108"/>
        <v>#N/A</v>
      </c>
      <c r="AL355" s="76" t="e">
        <f t="shared" si="109"/>
        <v>#N/A</v>
      </c>
      <c r="AM355" s="75" t="e">
        <f t="shared" si="110"/>
        <v>#N/A</v>
      </c>
      <c r="AN355" s="76" t="e">
        <f t="shared" si="111"/>
        <v>#N/A</v>
      </c>
      <c r="AO355" s="75" t="e">
        <f t="shared" si="112"/>
        <v>#N/A</v>
      </c>
      <c r="AP355" s="76" t="e">
        <f t="shared" si="113"/>
        <v>#N/A</v>
      </c>
    </row>
    <row r="356" spans="1:42" x14ac:dyDescent="0.25">
      <c r="A356" s="19"/>
      <c r="B356" s="94"/>
      <c r="C356" s="95"/>
      <c r="D356" s="95"/>
      <c r="E356" s="96"/>
      <c r="F356" s="97"/>
      <c r="G356" s="19"/>
      <c r="H356" s="22" t="str">
        <f>IF($M356="", "", IF(COUNTIF('Extra Locations'!$B$7:$B$3051, $M356)&gt;0, $Q$4, $Q$5))</f>
        <v/>
      </c>
      <c r="I356" s="19"/>
      <c r="J356" s="22" t="str">
        <f t="shared" si="95"/>
        <v/>
      </c>
      <c r="K356" s="19"/>
      <c r="M356" s="22" t="str">
        <f t="shared" si="96"/>
        <v/>
      </c>
      <c r="O356" s="22" t="str">
        <f t="shared" si="97"/>
        <v/>
      </c>
      <c r="P356" s="22" t="str">
        <f t="shared" si="98"/>
        <v/>
      </c>
      <c r="Q356" s="22" t="str">
        <f>IF($M356="", "", IF(COUNTIF($M$11:$M355, $M356)&gt;0, "", IF($H356=$Q$4, "X", "")))</f>
        <v/>
      </c>
      <c r="S356" s="22" t="str">
        <f>IF(OR($O356="", $P356="", $Q356=""), "", MAX($S$10:$S355)+1)</f>
        <v/>
      </c>
      <c r="U356" s="22">
        <v>346</v>
      </c>
      <c r="V356" s="22" t="str">
        <f t="shared" si="99"/>
        <v/>
      </c>
      <c r="W356" s="49" t="str">
        <f t="shared" si="100"/>
        <v/>
      </c>
      <c r="X356" s="53" t="str">
        <f>IF($V356="", "", IF(IFERROR(INDEX('Extra Locations'!$D$7:$D$3051, MATCH($V356, 'Extra Locations'!$B$7:$B$3051, 0)), "")="", "", IFERROR(INDEX('Extra Locations'!$D$7:$D$3051, MATCH($V356, 'Extra Locations'!$B$7:$B$3051, 0)), "")))</f>
        <v/>
      </c>
      <c r="Y356" s="53" t="str">
        <f>IF($V356="", "", IF(IFERROR(INDEX('Extra Locations'!$C$7:$C$3051, MATCH($V356, 'Extra Locations'!$B$7:$B$3051, 0)), "")="", "", IFERROR(INDEX('Extra Locations'!$C$7:$C$3051, MATCH($V356, 'Extra Locations'!$B$7:$B$3051, 0)), "")))</f>
        <v/>
      </c>
      <c r="AA356" s="25" t="str">
        <f>IF('Extra Locations'!$AC352="", "", 'Extra Locations'!$AC352)</f>
        <v>BT47</v>
      </c>
      <c r="AC356" s="22" t="str">
        <f t="shared" si="101"/>
        <v/>
      </c>
      <c r="AE356" s="75" t="e">
        <f t="shared" si="102"/>
        <v>#N/A</v>
      </c>
      <c r="AF356" s="76" t="e">
        <f t="shared" si="103"/>
        <v>#N/A</v>
      </c>
      <c r="AG356" s="75" t="e">
        <f t="shared" si="104"/>
        <v>#N/A</v>
      </c>
      <c r="AH356" s="76" t="e">
        <f t="shared" si="105"/>
        <v>#N/A</v>
      </c>
      <c r="AI356" s="75" t="e">
        <f t="shared" si="106"/>
        <v>#N/A</v>
      </c>
      <c r="AJ356" s="76" t="e">
        <f t="shared" si="107"/>
        <v>#N/A</v>
      </c>
      <c r="AK356" s="75" t="e">
        <f t="shared" si="108"/>
        <v>#N/A</v>
      </c>
      <c r="AL356" s="76" t="e">
        <f t="shared" si="109"/>
        <v>#N/A</v>
      </c>
      <c r="AM356" s="75" t="e">
        <f t="shared" si="110"/>
        <v>#N/A</v>
      </c>
      <c r="AN356" s="76" t="e">
        <f t="shared" si="111"/>
        <v>#N/A</v>
      </c>
      <c r="AO356" s="75" t="e">
        <f t="shared" si="112"/>
        <v>#N/A</v>
      </c>
      <c r="AP356" s="76" t="e">
        <f t="shared" si="113"/>
        <v>#N/A</v>
      </c>
    </row>
    <row r="357" spans="1:42" x14ac:dyDescent="0.25">
      <c r="A357" s="19"/>
      <c r="B357" s="94"/>
      <c r="C357" s="95"/>
      <c r="D357" s="95"/>
      <c r="E357" s="96"/>
      <c r="F357" s="97"/>
      <c r="G357" s="19"/>
      <c r="H357" s="22" t="str">
        <f>IF($M357="", "", IF(COUNTIF('Extra Locations'!$B$7:$B$3051, $M357)&gt;0, $Q$4, $Q$5))</f>
        <v/>
      </c>
      <c r="I357" s="19"/>
      <c r="J357" s="22" t="str">
        <f t="shared" si="95"/>
        <v/>
      </c>
      <c r="K357" s="19"/>
      <c r="M357" s="22" t="str">
        <f t="shared" si="96"/>
        <v/>
      </c>
      <c r="O357" s="22" t="str">
        <f t="shared" si="97"/>
        <v/>
      </c>
      <c r="P357" s="22" t="str">
        <f t="shared" si="98"/>
        <v/>
      </c>
      <c r="Q357" s="22" t="str">
        <f>IF($M357="", "", IF(COUNTIF($M$11:$M356, $M357)&gt;0, "", IF($H357=$Q$4, "X", "")))</f>
        <v/>
      </c>
      <c r="S357" s="22" t="str">
        <f>IF(OR($O357="", $P357="", $Q357=""), "", MAX($S$10:$S356)+1)</f>
        <v/>
      </c>
      <c r="U357" s="22">
        <v>347</v>
      </c>
      <c r="V357" s="22" t="str">
        <f t="shared" si="99"/>
        <v/>
      </c>
      <c r="W357" s="49" t="str">
        <f t="shared" si="100"/>
        <v/>
      </c>
      <c r="X357" s="53" t="str">
        <f>IF($V357="", "", IF(IFERROR(INDEX('Extra Locations'!$D$7:$D$3051, MATCH($V357, 'Extra Locations'!$B$7:$B$3051, 0)), "")="", "", IFERROR(INDEX('Extra Locations'!$D$7:$D$3051, MATCH($V357, 'Extra Locations'!$B$7:$B$3051, 0)), "")))</f>
        <v/>
      </c>
      <c r="Y357" s="53" t="str">
        <f>IF($V357="", "", IF(IFERROR(INDEX('Extra Locations'!$C$7:$C$3051, MATCH($V357, 'Extra Locations'!$B$7:$B$3051, 0)), "")="", "", IFERROR(INDEX('Extra Locations'!$C$7:$C$3051, MATCH($V357, 'Extra Locations'!$B$7:$B$3051, 0)), "")))</f>
        <v/>
      </c>
      <c r="AA357" s="25" t="str">
        <f>IF('Extra Locations'!$AC353="", "", 'Extra Locations'!$AC353)</f>
        <v>BT48</v>
      </c>
      <c r="AC357" s="22" t="str">
        <f t="shared" si="101"/>
        <v/>
      </c>
      <c r="AE357" s="75" t="e">
        <f t="shared" si="102"/>
        <v>#N/A</v>
      </c>
      <c r="AF357" s="76" t="e">
        <f t="shared" si="103"/>
        <v>#N/A</v>
      </c>
      <c r="AG357" s="75" t="e">
        <f t="shared" si="104"/>
        <v>#N/A</v>
      </c>
      <c r="AH357" s="76" t="e">
        <f t="shared" si="105"/>
        <v>#N/A</v>
      </c>
      <c r="AI357" s="75" t="e">
        <f t="shared" si="106"/>
        <v>#N/A</v>
      </c>
      <c r="AJ357" s="76" t="e">
        <f t="shared" si="107"/>
        <v>#N/A</v>
      </c>
      <c r="AK357" s="75" t="e">
        <f t="shared" si="108"/>
        <v>#N/A</v>
      </c>
      <c r="AL357" s="76" t="e">
        <f t="shared" si="109"/>
        <v>#N/A</v>
      </c>
      <c r="AM357" s="75" t="e">
        <f t="shared" si="110"/>
        <v>#N/A</v>
      </c>
      <c r="AN357" s="76" t="e">
        <f t="shared" si="111"/>
        <v>#N/A</v>
      </c>
      <c r="AO357" s="75" t="e">
        <f t="shared" si="112"/>
        <v>#N/A</v>
      </c>
      <c r="AP357" s="76" t="e">
        <f t="shared" si="113"/>
        <v>#N/A</v>
      </c>
    </row>
    <row r="358" spans="1:42" x14ac:dyDescent="0.25">
      <c r="A358" s="19"/>
      <c r="B358" s="94"/>
      <c r="C358" s="95"/>
      <c r="D358" s="95"/>
      <c r="E358" s="96"/>
      <c r="F358" s="97"/>
      <c r="G358" s="19"/>
      <c r="H358" s="22" t="str">
        <f>IF($M358="", "", IF(COUNTIF('Extra Locations'!$B$7:$B$3051, $M358)&gt;0, $Q$4, $Q$5))</f>
        <v/>
      </c>
      <c r="I358" s="19"/>
      <c r="J358" s="22" t="str">
        <f t="shared" si="95"/>
        <v/>
      </c>
      <c r="K358" s="19"/>
      <c r="M358" s="22" t="str">
        <f t="shared" si="96"/>
        <v/>
      </c>
      <c r="O358" s="22" t="str">
        <f t="shared" si="97"/>
        <v/>
      </c>
      <c r="P358" s="22" t="str">
        <f t="shared" si="98"/>
        <v/>
      </c>
      <c r="Q358" s="22" t="str">
        <f>IF($M358="", "", IF(COUNTIF($M$11:$M357, $M358)&gt;0, "", IF($H358=$Q$4, "X", "")))</f>
        <v/>
      </c>
      <c r="S358" s="22" t="str">
        <f>IF(OR($O358="", $P358="", $Q358=""), "", MAX($S$10:$S357)+1)</f>
        <v/>
      </c>
      <c r="U358" s="22">
        <v>348</v>
      </c>
      <c r="V358" s="22" t="str">
        <f t="shared" si="99"/>
        <v/>
      </c>
      <c r="W358" s="49" t="str">
        <f t="shared" si="100"/>
        <v/>
      </c>
      <c r="X358" s="53" t="str">
        <f>IF($V358="", "", IF(IFERROR(INDEX('Extra Locations'!$D$7:$D$3051, MATCH($V358, 'Extra Locations'!$B$7:$B$3051, 0)), "")="", "", IFERROR(INDEX('Extra Locations'!$D$7:$D$3051, MATCH($V358, 'Extra Locations'!$B$7:$B$3051, 0)), "")))</f>
        <v/>
      </c>
      <c r="Y358" s="53" t="str">
        <f>IF($V358="", "", IF(IFERROR(INDEX('Extra Locations'!$C$7:$C$3051, MATCH($V358, 'Extra Locations'!$B$7:$B$3051, 0)), "")="", "", IFERROR(INDEX('Extra Locations'!$C$7:$C$3051, MATCH($V358, 'Extra Locations'!$B$7:$B$3051, 0)), "")))</f>
        <v/>
      </c>
      <c r="AA358" s="25" t="str">
        <f>IF('Extra Locations'!$AC354="", "", 'Extra Locations'!$AC354)</f>
        <v>BT49</v>
      </c>
      <c r="AC358" s="22" t="str">
        <f t="shared" si="101"/>
        <v/>
      </c>
      <c r="AE358" s="75" t="e">
        <f t="shared" si="102"/>
        <v>#N/A</v>
      </c>
      <c r="AF358" s="76" t="e">
        <f t="shared" si="103"/>
        <v>#N/A</v>
      </c>
      <c r="AG358" s="75" t="e">
        <f t="shared" si="104"/>
        <v>#N/A</v>
      </c>
      <c r="AH358" s="76" t="e">
        <f t="shared" si="105"/>
        <v>#N/A</v>
      </c>
      <c r="AI358" s="75" t="e">
        <f t="shared" si="106"/>
        <v>#N/A</v>
      </c>
      <c r="AJ358" s="76" t="e">
        <f t="shared" si="107"/>
        <v>#N/A</v>
      </c>
      <c r="AK358" s="75" t="e">
        <f t="shared" si="108"/>
        <v>#N/A</v>
      </c>
      <c r="AL358" s="76" t="e">
        <f t="shared" si="109"/>
        <v>#N/A</v>
      </c>
      <c r="AM358" s="75" t="e">
        <f t="shared" si="110"/>
        <v>#N/A</v>
      </c>
      <c r="AN358" s="76" t="e">
        <f t="shared" si="111"/>
        <v>#N/A</v>
      </c>
      <c r="AO358" s="75" t="e">
        <f t="shared" si="112"/>
        <v>#N/A</v>
      </c>
      <c r="AP358" s="76" t="e">
        <f t="shared" si="113"/>
        <v>#N/A</v>
      </c>
    </row>
    <row r="359" spans="1:42" x14ac:dyDescent="0.25">
      <c r="A359" s="19"/>
      <c r="B359" s="94"/>
      <c r="C359" s="95"/>
      <c r="D359" s="95"/>
      <c r="E359" s="96"/>
      <c r="F359" s="97"/>
      <c r="G359" s="19"/>
      <c r="H359" s="22" t="str">
        <f>IF($M359="", "", IF(COUNTIF('Extra Locations'!$B$7:$B$3051, $M359)&gt;0, $Q$4, $Q$5))</f>
        <v/>
      </c>
      <c r="I359" s="19"/>
      <c r="J359" s="22" t="str">
        <f t="shared" si="95"/>
        <v/>
      </c>
      <c r="K359" s="19"/>
      <c r="M359" s="22" t="str">
        <f t="shared" si="96"/>
        <v/>
      </c>
      <c r="O359" s="22" t="str">
        <f t="shared" si="97"/>
        <v/>
      </c>
      <c r="P359" s="22" t="str">
        <f t="shared" si="98"/>
        <v/>
      </c>
      <c r="Q359" s="22" t="str">
        <f>IF($M359="", "", IF(COUNTIF($M$11:$M358, $M359)&gt;0, "", IF($H359=$Q$4, "X", "")))</f>
        <v/>
      </c>
      <c r="S359" s="22" t="str">
        <f>IF(OR($O359="", $P359="", $Q359=""), "", MAX($S$10:$S358)+1)</f>
        <v/>
      </c>
      <c r="U359" s="22">
        <v>349</v>
      </c>
      <c r="V359" s="22" t="str">
        <f t="shared" si="99"/>
        <v/>
      </c>
      <c r="W359" s="49" t="str">
        <f t="shared" si="100"/>
        <v/>
      </c>
      <c r="X359" s="53" t="str">
        <f>IF($V359="", "", IF(IFERROR(INDEX('Extra Locations'!$D$7:$D$3051, MATCH($V359, 'Extra Locations'!$B$7:$B$3051, 0)), "")="", "", IFERROR(INDEX('Extra Locations'!$D$7:$D$3051, MATCH($V359, 'Extra Locations'!$B$7:$B$3051, 0)), "")))</f>
        <v/>
      </c>
      <c r="Y359" s="53" t="str">
        <f>IF($V359="", "", IF(IFERROR(INDEX('Extra Locations'!$C$7:$C$3051, MATCH($V359, 'Extra Locations'!$B$7:$B$3051, 0)), "")="", "", IFERROR(INDEX('Extra Locations'!$C$7:$C$3051, MATCH($V359, 'Extra Locations'!$B$7:$B$3051, 0)), "")))</f>
        <v/>
      </c>
      <c r="AA359" s="25" t="str">
        <f>IF('Extra Locations'!$AC355="", "", 'Extra Locations'!$AC355)</f>
        <v>BT5</v>
      </c>
      <c r="AC359" s="22" t="str">
        <f t="shared" si="101"/>
        <v/>
      </c>
      <c r="AE359" s="75" t="e">
        <f t="shared" si="102"/>
        <v>#N/A</v>
      </c>
      <c r="AF359" s="76" t="e">
        <f t="shared" si="103"/>
        <v>#N/A</v>
      </c>
      <c r="AG359" s="75" t="e">
        <f t="shared" si="104"/>
        <v>#N/A</v>
      </c>
      <c r="AH359" s="76" t="e">
        <f t="shared" si="105"/>
        <v>#N/A</v>
      </c>
      <c r="AI359" s="75" t="e">
        <f t="shared" si="106"/>
        <v>#N/A</v>
      </c>
      <c r="AJ359" s="76" t="e">
        <f t="shared" si="107"/>
        <v>#N/A</v>
      </c>
      <c r="AK359" s="75" t="e">
        <f t="shared" si="108"/>
        <v>#N/A</v>
      </c>
      <c r="AL359" s="76" t="e">
        <f t="shared" si="109"/>
        <v>#N/A</v>
      </c>
      <c r="AM359" s="75" t="e">
        <f t="shared" si="110"/>
        <v>#N/A</v>
      </c>
      <c r="AN359" s="76" t="e">
        <f t="shared" si="111"/>
        <v>#N/A</v>
      </c>
      <c r="AO359" s="75" t="e">
        <f t="shared" si="112"/>
        <v>#N/A</v>
      </c>
      <c r="AP359" s="76" t="e">
        <f t="shared" si="113"/>
        <v>#N/A</v>
      </c>
    </row>
    <row r="360" spans="1:42" x14ac:dyDescent="0.25">
      <c r="A360" s="19"/>
      <c r="B360" s="94"/>
      <c r="C360" s="95"/>
      <c r="D360" s="95"/>
      <c r="E360" s="96"/>
      <c r="F360" s="97"/>
      <c r="G360" s="19"/>
      <c r="H360" s="22" t="str">
        <f>IF($M360="", "", IF(COUNTIF('Extra Locations'!$B$7:$B$3051, $M360)&gt;0, $Q$4, $Q$5))</f>
        <v/>
      </c>
      <c r="I360" s="19"/>
      <c r="J360" s="22" t="str">
        <f t="shared" si="95"/>
        <v/>
      </c>
      <c r="K360" s="19"/>
      <c r="M360" s="22" t="str">
        <f t="shared" si="96"/>
        <v/>
      </c>
      <c r="O360" s="22" t="str">
        <f t="shared" si="97"/>
        <v/>
      </c>
      <c r="P360" s="22" t="str">
        <f t="shared" si="98"/>
        <v/>
      </c>
      <c r="Q360" s="22" t="str">
        <f>IF($M360="", "", IF(COUNTIF($M$11:$M359, $M360)&gt;0, "", IF($H360=$Q$4, "X", "")))</f>
        <v/>
      </c>
      <c r="S360" s="22" t="str">
        <f>IF(OR($O360="", $P360="", $Q360=""), "", MAX($S$10:$S359)+1)</f>
        <v/>
      </c>
      <c r="U360" s="22">
        <v>350</v>
      </c>
      <c r="V360" s="22" t="str">
        <f t="shared" si="99"/>
        <v/>
      </c>
      <c r="W360" s="49" t="str">
        <f t="shared" si="100"/>
        <v/>
      </c>
      <c r="X360" s="53" t="str">
        <f>IF($V360="", "", IF(IFERROR(INDEX('Extra Locations'!$D$7:$D$3051, MATCH($V360, 'Extra Locations'!$B$7:$B$3051, 0)), "")="", "", IFERROR(INDEX('Extra Locations'!$D$7:$D$3051, MATCH($V360, 'Extra Locations'!$B$7:$B$3051, 0)), "")))</f>
        <v/>
      </c>
      <c r="Y360" s="53" t="str">
        <f>IF($V360="", "", IF(IFERROR(INDEX('Extra Locations'!$C$7:$C$3051, MATCH($V360, 'Extra Locations'!$B$7:$B$3051, 0)), "")="", "", IFERROR(INDEX('Extra Locations'!$C$7:$C$3051, MATCH($V360, 'Extra Locations'!$B$7:$B$3051, 0)), "")))</f>
        <v/>
      </c>
      <c r="AA360" s="25" t="str">
        <f>IF('Extra Locations'!$AC356="", "", 'Extra Locations'!$AC356)</f>
        <v>BT51</v>
      </c>
      <c r="AC360" s="22" t="str">
        <f t="shared" si="101"/>
        <v/>
      </c>
      <c r="AE360" s="75" t="e">
        <f t="shared" si="102"/>
        <v>#N/A</v>
      </c>
      <c r="AF360" s="76" t="e">
        <f t="shared" si="103"/>
        <v>#N/A</v>
      </c>
      <c r="AG360" s="75" t="e">
        <f t="shared" si="104"/>
        <v>#N/A</v>
      </c>
      <c r="AH360" s="76" t="e">
        <f t="shared" si="105"/>
        <v>#N/A</v>
      </c>
      <c r="AI360" s="75" t="e">
        <f t="shared" si="106"/>
        <v>#N/A</v>
      </c>
      <c r="AJ360" s="76" t="e">
        <f t="shared" si="107"/>
        <v>#N/A</v>
      </c>
      <c r="AK360" s="75" t="e">
        <f t="shared" si="108"/>
        <v>#N/A</v>
      </c>
      <c r="AL360" s="76" t="e">
        <f t="shared" si="109"/>
        <v>#N/A</v>
      </c>
      <c r="AM360" s="75" t="e">
        <f t="shared" si="110"/>
        <v>#N/A</v>
      </c>
      <c r="AN360" s="76" t="e">
        <f t="shared" si="111"/>
        <v>#N/A</v>
      </c>
      <c r="AO360" s="75" t="e">
        <f t="shared" si="112"/>
        <v>#N/A</v>
      </c>
      <c r="AP360" s="76" t="e">
        <f t="shared" si="113"/>
        <v>#N/A</v>
      </c>
    </row>
    <row r="361" spans="1:42" x14ac:dyDescent="0.25">
      <c r="A361" s="19"/>
      <c r="B361" s="94"/>
      <c r="C361" s="95"/>
      <c r="D361" s="95"/>
      <c r="E361" s="96"/>
      <c r="F361" s="97"/>
      <c r="G361" s="19"/>
      <c r="H361" s="22" t="str">
        <f>IF($M361="", "", IF(COUNTIF('Extra Locations'!$B$7:$B$3051, $M361)&gt;0, $Q$4, $Q$5))</f>
        <v/>
      </c>
      <c r="I361" s="19"/>
      <c r="J361" s="22" t="str">
        <f t="shared" si="95"/>
        <v/>
      </c>
      <c r="K361" s="19"/>
      <c r="M361" s="22" t="str">
        <f t="shared" si="96"/>
        <v/>
      </c>
      <c r="O361" s="22" t="str">
        <f t="shared" si="97"/>
        <v/>
      </c>
      <c r="P361" s="22" t="str">
        <f t="shared" si="98"/>
        <v/>
      </c>
      <c r="Q361" s="22" t="str">
        <f>IF($M361="", "", IF(COUNTIF($M$11:$M360, $M361)&gt;0, "", IF($H361=$Q$4, "X", "")))</f>
        <v/>
      </c>
      <c r="S361" s="22" t="str">
        <f>IF(OR($O361="", $P361="", $Q361=""), "", MAX($S$10:$S360)+1)</f>
        <v/>
      </c>
      <c r="U361" s="22">
        <v>351</v>
      </c>
      <c r="V361" s="22" t="str">
        <f t="shared" si="99"/>
        <v/>
      </c>
      <c r="W361" s="49" t="str">
        <f t="shared" si="100"/>
        <v/>
      </c>
      <c r="X361" s="53" t="str">
        <f>IF($V361="", "", IF(IFERROR(INDEX('Extra Locations'!$D$7:$D$3051, MATCH($V361, 'Extra Locations'!$B$7:$B$3051, 0)), "")="", "", IFERROR(INDEX('Extra Locations'!$D$7:$D$3051, MATCH($V361, 'Extra Locations'!$B$7:$B$3051, 0)), "")))</f>
        <v/>
      </c>
      <c r="Y361" s="53" t="str">
        <f>IF($V361="", "", IF(IFERROR(INDEX('Extra Locations'!$C$7:$C$3051, MATCH($V361, 'Extra Locations'!$B$7:$B$3051, 0)), "")="", "", IFERROR(INDEX('Extra Locations'!$C$7:$C$3051, MATCH($V361, 'Extra Locations'!$B$7:$B$3051, 0)), "")))</f>
        <v/>
      </c>
      <c r="AA361" s="25" t="str">
        <f>IF('Extra Locations'!$AC357="", "", 'Extra Locations'!$AC357)</f>
        <v>BT52</v>
      </c>
      <c r="AC361" s="22" t="str">
        <f t="shared" si="101"/>
        <v/>
      </c>
      <c r="AE361" s="75" t="e">
        <f t="shared" si="102"/>
        <v>#N/A</v>
      </c>
      <c r="AF361" s="76" t="e">
        <f t="shared" si="103"/>
        <v>#N/A</v>
      </c>
      <c r="AG361" s="75" t="e">
        <f t="shared" si="104"/>
        <v>#N/A</v>
      </c>
      <c r="AH361" s="76" t="e">
        <f t="shared" si="105"/>
        <v>#N/A</v>
      </c>
      <c r="AI361" s="75" t="e">
        <f t="shared" si="106"/>
        <v>#N/A</v>
      </c>
      <c r="AJ361" s="76" t="e">
        <f t="shared" si="107"/>
        <v>#N/A</v>
      </c>
      <c r="AK361" s="75" t="e">
        <f t="shared" si="108"/>
        <v>#N/A</v>
      </c>
      <c r="AL361" s="76" t="e">
        <f t="shared" si="109"/>
        <v>#N/A</v>
      </c>
      <c r="AM361" s="75" t="e">
        <f t="shared" si="110"/>
        <v>#N/A</v>
      </c>
      <c r="AN361" s="76" t="e">
        <f t="shared" si="111"/>
        <v>#N/A</v>
      </c>
      <c r="AO361" s="75" t="e">
        <f t="shared" si="112"/>
        <v>#N/A</v>
      </c>
      <c r="AP361" s="76" t="e">
        <f t="shared" si="113"/>
        <v>#N/A</v>
      </c>
    </row>
    <row r="362" spans="1:42" x14ac:dyDescent="0.25">
      <c r="A362" s="19"/>
      <c r="B362" s="94"/>
      <c r="C362" s="95"/>
      <c r="D362" s="95"/>
      <c r="E362" s="96"/>
      <c r="F362" s="97"/>
      <c r="G362" s="19"/>
      <c r="H362" s="22" t="str">
        <f>IF($M362="", "", IF(COUNTIF('Extra Locations'!$B$7:$B$3051, $M362)&gt;0, $Q$4, $Q$5))</f>
        <v/>
      </c>
      <c r="I362" s="19"/>
      <c r="J362" s="22" t="str">
        <f t="shared" si="95"/>
        <v/>
      </c>
      <c r="K362" s="19"/>
      <c r="M362" s="22" t="str">
        <f t="shared" si="96"/>
        <v/>
      </c>
      <c r="O362" s="22" t="str">
        <f t="shared" si="97"/>
        <v/>
      </c>
      <c r="P362" s="22" t="str">
        <f t="shared" si="98"/>
        <v/>
      </c>
      <c r="Q362" s="22" t="str">
        <f>IF($M362="", "", IF(COUNTIF($M$11:$M361, $M362)&gt;0, "", IF($H362=$Q$4, "X", "")))</f>
        <v/>
      </c>
      <c r="S362" s="22" t="str">
        <f>IF(OR($O362="", $P362="", $Q362=""), "", MAX($S$10:$S361)+1)</f>
        <v/>
      </c>
      <c r="U362" s="22">
        <v>352</v>
      </c>
      <c r="V362" s="22" t="str">
        <f t="shared" si="99"/>
        <v/>
      </c>
      <c r="W362" s="49" t="str">
        <f t="shared" si="100"/>
        <v/>
      </c>
      <c r="X362" s="53" t="str">
        <f>IF($V362="", "", IF(IFERROR(INDEX('Extra Locations'!$D$7:$D$3051, MATCH($V362, 'Extra Locations'!$B$7:$B$3051, 0)), "")="", "", IFERROR(INDEX('Extra Locations'!$D$7:$D$3051, MATCH($V362, 'Extra Locations'!$B$7:$B$3051, 0)), "")))</f>
        <v/>
      </c>
      <c r="Y362" s="53" t="str">
        <f>IF($V362="", "", IF(IFERROR(INDEX('Extra Locations'!$C$7:$C$3051, MATCH($V362, 'Extra Locations'!$B$7:$B$3051, 0)), "")="", "", IFERROR(INDEX('Extra Locations'!$C$7:$C$3051, MATCH($V362, 'Extra Locations'!$B$7:$B$3051, 0)), "")))</f>
        <v/>
      </c>
      <c r="AA362" s="25" t="str">
        <f>IF('Extra Locations'!$AC358="", "", 'Extra Locations'!$AC358)</f>
        <v>BT53</v>
      </c>
      <c r="AC362" s="22" t="str">
        <f t="shared" si="101"/>
        <v/>
      </c>
      <c r="AE362" s="75" t="e">
        <f t="shared" si="102"/>
        <v>#N/A</v>
      </c>
      <c r="AF362" s="76" t="e">
        <f t="shared" si="103"/>
        <v>#N/A</v>
      </c>
      <c r="AG362" s="75" t="e">
        <f t="shared" si="104"/>
        <v>#N/A</v>
      </c>
      <c r="AH362" s="76" t="e">
        <f t="shared" si="105"/>
        <v>#N/A</v>
      </c>
      <c r="AI362" s="75" t="e">
        <f t="shared" si="106"/>
        <v>#N/A</v>
      </c>
      <c r="AJ362" s="76" t="e">
        <f t="shared" si="107"/>
        <v>#N/A</v>
      </c>
      <c r="AK362" s="75" t="e">
        <f t="shared" si="108"/>
        <v>#N/A</v>
      </c>
      <c r="AL362" s="76" t="e">
        <f t="shared" si="109"/>
        <v>#N/A</v>
      </c>
      <c r="AM362" s="75" t="e">
        <f t="shared" si="110"/>
        <v>#N/A</v>
      </c>
      <c r="AN362" s="76" t="e">
        <f t="shared" si="111"/>
        <v>#N/A</v>
      </c>
      <c r="AO362" s="75" t="e">
        <f t="shared" si="112"/>
        <v>#N/A</v>
      </c>
      <c r="AP362" s="76" t="e">
        <f t="shared" si="113"/>
        <v>#N/A</v>
      </c>
    </row>
    <row r="363" spans="1:42" x14ac:dyDescent="0.25">
      <c r="A363" s="19"/>
      <c r="B363" s="94"/>
      <c r="C363" s="95"/>
      <c r="D363" s="95"/>
      <c r="E363" s="96"/>
      <c r="F363" s="97"/>
      <c r="G363" s="19"/>
      <c r="H363" s="22" t="str">
        <f>IF($M363="", "", IF(COUNTIF('Extra Locations'!$B$7:$B$3051, $M363)&gt;0, $Q$4, $Q$5))</f>
        <v/>
      </c>
      <c r="I363" s="19"/>
      <c r="J363" s="22" t="str">
        <f t="shared" si="95"/>
        <v/>
      </c>
      <c r="K363" s="19"/>
      <c r="M363" s="22" t="str">
        <f t="shared" si="96"/>
        <v/>
      </c>
      <c r="O363" s="22" t="str">
        <f t="shared" si="97"/>
        <v/>
      </c>
      <c r="P363" s="22" t="str">
        <f t="shared" si="98"/>
        <v/>
      </c>
      <c r="Q363" s="22" t="str">
        <f>IF($M363="", "", IF(COUNTIF($M$11:$M362, $M363)&gt;0, "", IF($H363=$Q$4, "X", "")))</f>
        <v/>
      </c>
      <c r="S363" s="22" t="str">
        <f>IF(OR($O363="", $P363="", $Q363=""), "", MAX($S$10:$S362)+1)</f>
        <v/>
      </c>
      <c r="U363" s="22">
        <v>353</v>
      </c>
      <c r="V363" s="22" t="str">
        <f t="shared" si="99"/>
        <v/>
      </c>
      <c r="W363" s="49" t="str">
        <f t="shared" si="100"/>
        <v/>
      </c>
      <c r="X363" s="53" t="str">
        <f>IF($V363="", "", IF(IFERROR(INDEX('Extra Locations'!$D$7:$D$3051, MATCH($V363, 'Extra Locations'!$B$7:$B$3051, 0)), "")="", "", IFERROR(INDEX('Extra Locations'!$D$7:$D$3051, MATCH($V363, 'Extra Locations'!$B$7:$B$3051, 0)), "")))</f>
        <v/>
      </c>
      <c r="Y363" s="53" t="str">
        <f>IF($V363="", "", IF(IFERROR(INDEX('Extra Locations'!$C$7:$C$3051, MATCH($V363, 'Extra Locations'!$B$7:$B$3051, 0)), "")="", "", IFERROR(INDEX('Extra Locations'!$C$7:$C$3051, MATCH($V363, 'Extra Locations'!$B$7:$B$3051, 0)), "")))</f>
        <v/>
      </c>
      <c r="AA363" s="25" t="str">
        <f>IF('Extra Locations'!$AC359="", "", 'Extra Locations'!$AC359)</f>
        <v>BT54</v>
      </c>
      <c r="AC363" s="22" t="str">
        <f t="shared" si="101"/>
        <v/>
      </c>
      <c r="AE363" s="75" t="e">
        <f t="shared" si="102"/>
        <v>#N/A</v>
      </c>
      <c r="AF363" s="76" t="e">
        <f t="shared" si="103"/>
        <v>#N/A</v>
      </c>
      <c r="AG363" s="75" t="e">
        <f t="shared" si="104"/>
        <v>#N/A</v>
      </c>
      <c r="AH363" s="76" t="e">
        <f t="shared" si="105"/>
        <v>#N/A</v>
      </c>
      <c r="AI363" s="75" t="e">
        <f t="shared" si="106"/>
        <v>#N/A</v>
      </c>
      <c r="AJ363" s="76" t="e">
        <f t="shared" si="107"/>
        <v>#N/A</v>
      </c>
      <c r="AK363" s="75" t="e">
        <f t="shared" si="108"/>
        <v>#N/A</v>
      </c>
      <c r="AL363" s="76" t="e">
        <f t="shared" si="109"/>
        <v>#N/A</v>
      </c>
      <c r="AM363" s="75" t="e">
        <f t="shared" si="110"/>
        <v>#N/A</v>
      </c>
      <c r="AN363" s="76" t="e">
        <f t="shared" si="111"/>
        <v>#N/A</v>
      </c>
      <c r="AO363" s="75" t="e">
        <f t="shared" si="112"/>
        <v>#N/A</v>
      </c>
      <c r="AP363" s="76" t="e">
        <f t="shared" si="113"/>
        <v>#N/A</v>
      </c>
    </row>
    <row r="364" spans="1:42" x14ac:dyDescent="0.25">
      <c r="A364" s="19"/>
      <c r="B364" s="94"/>
      <c r="C364" s="95"/>
      <c r="D364" s="95"/>
      <c r="E364" s="96"/>
      <c r="F364" s="97"/>
      <c r="G364" s="19"/>
      <c r="H364" s="22" t="str">
        <f>IF($M364="", "", IF(COUNTIF('Extra Locations'!$B$7:$B$3051, $M364)&gt;0, $Q$4, $Q$5))</f>
        <v/>
      </c>
      <c r="I364" s="19"/>
      <c r="J364" s="22" t="str">
        <f t="shared" si="95"/>
        <v/>
      </c>
      <c r="K364" s="19"/>
      <c r="M364" s="22" t="str">
        <f t="shared" si="96"/>
        <v/>
      </c>
      <c r="O364" s="22" t="str">
        <f t="shared" si="97"/>
        <v/>
      </c>
      <c r="P364" s="22" t="str">
        <f t="shared" si="98"/>
        <v/>
      </c>
      <c r="Q364" s="22" t="str">
        <f>IF($M364="", "", IF(COUNTIF($M$11:$M363, $M364)&gt;0, "", IF($H364=$Q$4, "X", "")))</f>
        <v/>
      </c>
      <c r="S364" s="22" t="str">
        <f>IF(OR($O364="", $P364="", $Q364=""), "", MAX($S$10:$S363)+1)</f>
        <v/>
      </c>
      <c r="U364" s="22">
        <v>354</v>
      </c>
      <c r="V364" s="22" t="str">
        <f t="shared" si="99"/>
        <v/>
      </c>
      <c r="W364" s="49" t="str">
        <f t="shared" si="100"/>
        <v/>
      </c>
      <c r="X364" s="53" t="str">
        <f>IF($V364="", "", IF(IFERROR(INDEX('Extra Locations'!$D$7:$D$3051, MATCH($V364, 'Extra Locations'!$B$7:$B$3051, 0)), "")="", "", IFERROR(INDEX('Extra Locations'!$D$7:$D$3051, MATCH($V364, 'Extra Locations'!$B$7:$B$3051, 0)), "")))</f>
        <v/>
      </c>
      <c r="Y364" s="53" t="str">
        <f>IF($V364="", "", IF(IFERROR(INDEX('Extra Locations'!$C$7:$C$3051, MATCH($V364, 'Extra Locations'!$B$7:$B$3051, 0)), "")="", "", IFERROR(INDEX('Extra Locations'!$C$7:$C$3051, MATCH($V364, 'Extra Locations'!$B$7:$B$3051, 0)), "")))</f>
        <v/>
      </c>
      <c r="AA364" s="25" t="str">
        <f>IF('Extra Locations'!$AC360="", "", 'Extra Locations'!$AC360)</f>
        <v>BT55</v>
      </c>
      <c r="AC364" s="22" t="str">
        <f t="shared" si="101"/>
        <v/>
      </c>
      <c r="AE364" s="75" t="e">
        <f t="shared" si="102"/>
        <v>#N/A</v>
      </c>
      <c r="AF364" s="76" t="e">
        <f t="shared" si="103"/>
        <v>#N/A</v>
      </c>
      <c r="AG364" s="75" t="e">
        <f t="shared" si="104"/>
        <v>#N/A</v>
      </c>
      <c r="AH364" s="76" t="e">
        <f t="shared" si="105"/>
        <v>#N/A</v>
      </c>
      <c r="AI364" s="75" t="e">
        <f t="shared" si="106"/>
        <v>#N/A</v>
      </c>
      <c r="AJ364" s="76" t="e">
        <f t="shared" si="107"/>
        <v>#N/A</v>
      </c>
      <c r="AK364" s="75" t="e">
        <f t="shared" si="108"/>
        <v>#N/A</v>
      </c>
      <c r="AL364" s="76" t="e">
        <f t="shared" si="109"/>
        <v>#N/A</v>
      </c>
      <c r="AM364" s="75" t="e">
        <f t="shared" si="110"/>
        <v>#N/A</v>
      </c>
      <c r="AN364" s="76" t="e">
        <f t="shared" si="111"/>
        <v>#N/A</v>
      </c>
      <c r="AO364" s="75" t="e">
        <f t="shared" si="112"/>
        <v>#N/A</v>
      </c>
      <c r="AP364" s="76" t="e">
        <f t="shared" si="113"/>
        <v>#N/A</v>
      </c>
    </row>
    <row r="365" spans="1:42" x14ac:dyDescent="0.25">
      <c r="A365" s="19"/>
      <c r="B365" s="94"/>
      <c r="C365" s="95"/>
      <c r="D365" s="95"/>
      <c r="E365" s="96"/>
      <c r="F365" s="97"/>
      <c r="G365" s="19"/>
      <c r="H365" s="22" t="str">
        <f>IF($M365="", "", IF(COUNTIF('Extra Locations'!$B$7:$B$3051, $M365)&gt;0, $Q$4, $Q$5))</f>
        <v/>
      </c>
      <c r="I365" s="19"/>
      <c r="J365" s="22" t="str">
        <f t="shared" si="95"/>
        <v/>
      </c>
      <c r="K365" s="19"/>
      <c r="M365" s="22" t="str">
        <f t="shared" si="96"/>
        <v/>
      </c>
      <c r="O365" s="22" t="str">
        <f t="shared" si="97"/>
        <v/>
      </c>
      <c r="P365" s="22" t="str">
        <f t="shared" si="98"/>
        <v/>
      </c>
      <c r="Q365" s="22" t="str">
        <f>IF($M365="", "", IF(COUNTIF($M$11:$M364, $M365)&gt;0, "", IF($H365=$Q$4, "X", "")))</f>
        <v/>
      </c>
      <c r="S365" s="22" t="str">
        <f>IF(OR($O365="", $P365="", $Q365=""), "", MAX($S$10:$S364)+1)</f>
        <v/>
      </c>
      <c r="U365" s="22">
        <v>355</v>
      </c>
      <c r="V365" s="22" t="str">
        <f t="shared" si="99"/>
        <v/>
      </c>
      <c r="W365" s="49" t="str">
        <f t="shared" si="100"/>
        <v/>
      </c>
      <c r="X365" s="53" t="str">
        <f>IF($V365="", "", IF(IFERROR(INDEX('Extra Locations'!$D$7:$D$3051, MATCH($V365, 'Extra Locations'!$B$7:$B$3051, 0)), "")="", "", IFERROR(INDEX('Extra Locations'!$D$7:$D$3051, MATCH($V365, 'Extra Locations'!$B$7:$B$3051, 0)), "")))</f>
        <v/>
      </c>
      <c r="Y365" s="53" t="str">
        <f>IF($V365="", "", IF(IFERROR(INDEX('Extra Locations'!$C$7:$C$3051, MATCH($V365, 'Extra Locations'!$B$7:$B$3051, 0)), "")="", "", IFERROR(INDEX('Extra Locations'!$C$7:$C$3051, MATCH($V365, 'Extra Locations'!$B$7:$B$3051, 0)), "")))</f>
        <v/>
      </c>
      <c r="AA365" s="25" t="str">
        <f>IF('Extra Locations'!$AC361="", "", 'Extra Locations'!$AC361)</f>
        <v>BT56</v>
      </c>
      <c r="AC365" s="22" t="str">
        <f t="shared" si="101"/>
        <v/>
      </c>
      <c r="AE365" s="75" t="e">
        <f t="shared" si="102"/>
        <v>#N/A</v>
      </c>
      <c r="AF365" s="76" t="e">
        <f t="shared" si="103"/>
        <v>#N/A</v>
      </c>
      <c r="AG365" s="75" t="e">
        <f t="shared" si="104"/>
        <v>#N/A</v>
      </c>
      <c r="AH365" s="76" t="e">
        <f t="shared" si="105"/>
        <v>#N/A</v>
      </c>
      <c r="AI365" s="75" t="e">
        <f t="shared" si="106"/>
        <v>#N/A</v>
      </c>
      <c r="AJ365" s="76" t="e">
        <f t="shared" si="107"/>
        <v>#N/A</v>
      </c>
      <c r="AK365" s="75" t="e">
        <f t="shared" si="108"/>
        <v>#N/A</v>
      </c>
      <c r="AL365" s="76" t="e">
        <f t="shared" si="109"/>
        <v>#N/A</v>
      </c>
      <c r="AM365" s="75" t="e">
        <f t="shared" si="110"/>
        <v>#N/A</v>
      </c>
      <c r="AN365" s="76" t="e">
        <f t="shared" si="111"/>
        <v>#N/A</v>
      </c>
      <c r="AO365" s="75" t="e">
        <f t="shared" si="112"/>
        <v>#N/A</v>
      </c>
      <c r="AP365" s="76" t="e">
        <f t="shared" si="113"/>
        <v>#N/A</v>
      </c>
    </row>
    <row r="366" spans="1:42" x14ac:dyDescent="0.25">
      <c r="A366" s="19"/>
      <c r="B366" s="94"/>
      <c r="C366" s="95"/>
      <c r="D366" s="95"/>
      <c r="E366" s="96"/>
      <c r="F366" s="97"/>
      <c r="G366" s="19"/>
      <c r="H366" s="22" t="str">
        <f>IF($M366="", "", IF(COUNTIF('Extra Locations'!$B$7:$B$3051, $M366)&gt;0, $Q$4, $Q$5))</f>
        <v/>
      </c>
      <c r="I366" s="19"/>
      <c r="J366" s="22" t="str">
        <f t="shared" si="95"/>
        <v/>
      </c>
      <c r="K366" s="19"/>
      <c r="M366" s="22" t="str">
        <f t="shared" si="96"/>
        <v/>
      </c>
      <c r="O366" s="22" t="str">
        <f t="shared" si="97"/>
        <v/>
      </c>
      <c r="P366" s="22" t="str">
        <f t="shared" si="98"/>
        <v/>
      </c>
      <c r="Q366" s="22" t="str">
        <f>IF($M366="", "", IF(COUNTIF($M$11:$M365, $M366)&gt;0, "", IF($H366=$Q$4, "X", "")))</f>
        <v/>
      </c>
      <c r="S366" s="22" t="str">
        <f>IF(OR($O366="", $P366="", $Q366=""), "", MAX($S$10:$S365)+1)</f>
        <v/>
      </c>
      <c r="U366" s="22">
        <v>356</v>
      </c>
      <c r="V366" s="22" t="str">
        <f t="shared" si="99"/>
        <v/>
      </c>
      <c r="W366" s="49" t="str">
        <f t="shared" si="100"/>
        <v/>
      </c>
      <c r="X366" s="53" t="str">
        <f>IF($V366="", "", IF(IFERROR(INDEX('Extra Locations'!$D$7:$D$3051, MATCH($V366, 'Extra Locations'!$B$7:$B$3051, 0)), "")="", "", IFERROR(INDEX('Extra Locations'!$D$7:$D$3051, MATCH($V366, 'Extra Locations'!$B$7:$B$3051, 0)), "")))</f>
        <v/>
      </c>
      <c r="Y366" s="53" t="str">
        <f>IF($V366="", "", IF(IFERROR(INDEX('Extra Locations'!$C$7:$C$3051, MATCH($V366, 'Extra Locations'!$B$7:$B$3051, 0)), "")="", "", IFERROR(INDEX('Extra Locations'!$C$7:$C$3051, MATCH($V366, 'Extra Locations'!$B$7:$B$3051, 0)), "")))</f>
        <v/>
      </c>
      <c r="AA366" s="25" t="str">
        <f>IF('Extra Locations'!$AC362="", "", 'Extra Locations'!$AC362)</f>
        <v>BT57</v>
      </c>
      <c r="AC366" s="22" t="str">
        <f t="shared" si="101"/>
        <v/>
      </c>
      <c r="AE366" s="75" t="e">
        <f t="shared" si="102"/>
        <v>#N/A</v>
      </c>
      <c r="AF366" s="76" t="e">
        <f t="shared" si="103"/>
        <v>#N/A</v>
      </c>
      <c r="AG366" s="75" t="e">
        <f t="shared" si="104"/>
        <v>#N/A</v>
      </c>
      <c r="AH366" s="76" t="e">
        <f t="shared" si="105"/>
        <v>#N/A</v>
      </c>
      <c r="AI366" s="75" t="e">
        <f t="shared" si="106"/>
        <v>#N/A</v>
      </c>
      <c r="AJ366" s="76" t="e">
        <f t="shared" si="107"/>
        <v>#N/A</v>
      </c>
      <c r="AK366" s="75" t="e">
        <f t="shared" si="108"/>
        <v>#N/A</v>
      </c>
      <c r="AL366" s="76" t="e">
        <f t="shared" si="109"/>
        <v>#N/A</v>
      </c>
      <c r="AM366" s="75" t="e">
        <f t="shared" si="110"/>
        <v>#N/A</v>
      </c>
      <c r="AN366" s="76" t="e">
        <f t="shared" si="111"/>
        <v>#N/A</v>
      </c>
      <c r="AO366" s="75" t="e">
        <f t="shared" si="112"/>
        <v>#N/A</v>
      </c>
      <c r="AP366" s="76" t="e">
        <f t="shared" si="113"/>
        <v>#N/A</v>
      </c>
    </row>
    <row r="367" spans="1:42" x14ac:dyDescent="0.25">
      <c r="A367" s="19"/>
      <c r="B367" s="94"/>
      <c r="C367" s="95"/>
      <c r="D367" s="95"/>
      <c r="E367" s="96"/>
      <c r="F367" s="97"/>
      <c r="G367" s="19"/>
      <c r="H367" s="22" t="str">
        <f>IF($M367="", "", IF(COUNTIF('Extra Locations'!$B$7:$B$3051, $M367)&gt;0, $Q$4, $Q$5))</f>
        <v/>
      </c>
      <c r="I367" s="19"/>
      <c r="J367" s="22" t="str">
        <f t="shared" si="95"/>
        <v/>
      </c>
      <c r="K367" s="19"/>
      <c r="M367" s="22" t="str">
        <f t="shared" si="96"/>
        <v/>
      </c>
      <c r="O367" s="22" t="str">
        <f t="shared" si="97"/>
        <v/>
      </c>
      <c r="P367" s="22" t="str">
        <f t="shared" si="98"/>
        <v/>
      </c>
      <c r="Q367" s="22" t="str">
        <f>IF($M367="", "", IF(COUNTIF($M$11:$M366, $M367)&gt;0, "", IF($H367=$Q$4, "X", "")))</f>
        <v/>
      </c>
      <c r="S367" s="22" t="str">
        <f>IF(OR($O367="", $P367="", $Q367=""), "", MAX($S$10:$S366)+1)</f>
        <v/>
      </c>
      <c r="U367" s="22">
        <v>357</v>
      </c>
      <c r="V367" s="22" t="str">
        <f t="shared" si="99"/>
        <v/>
      </c>
      <c r="W367" s="49" t="str">
        <f t="shared" si="100"/>
        <v/>
      </c>
      <c r="X367" s="53" t="str">
        <f>IF($V367="", "", IF(IFERROR(INDEX('Extra Locations'!$D$7:$D$3051, MATCH($V367, 'Extra Locations'!$B$7:$B$3051, 0)), "")="", "", IFERROR(INDEX('Extra Locations'!$D$7:$D$3051, MATCH($V367, 'Extra Locations'!$B$7:$B$3051, 0)), "")))</f>
        <v/>
      </c>
      <c r="Y367" s="53" t="str">
        <f>IF($V367="", "", IF(IFERROR(INDEX('Extra Locations'!$C$7:$C$3051, MATCH($V367, 'Extra Locations'!$B$7:$B$3051, 0)), "")="", "", IFERROR(INDEX('Extra Locations'!$C$7:$C$3051, MATCH($V367, 'Extra Locations'!$B$7:$B$3051, 0)), "")))</f>
        <v/>
      </c>
      <c r="AA367" s="25" t="str">
        <f>IF('Extra Locations'!$AC363="", "", 'Extra Locations'!$AC363)</f>
        <v>BT6</v>
      </c>
      <c r="AC367" s="22" t="str">
        <f t="shared" si="101"/>
        <v/>
      </c>
      <c r="AE367" s="75" t="e">
        <f t="shared" si="102"/>
        <v>#N/A</v>
      </c>
      <c r="AF367" s="76" t="e">
        <f t="shared" si="103"/>
        <v>#N/A</v>
      </c>
      <c r="AG367" s="75" t="e">
        <f t="shared" si="104"/>
        <v>#N/A</v>
      </c>
      <c r="AH367" s="76" t="e">
        <f t="shared" si="105"/>
        <v>#N/A</v>
      </c>
      <c r="AI367" s="75" t="e">
        <f t="shared" si="106"/>
        <v>#N/A</v>
      </c>
      <c r="AJ367" s="76" t="e">
        <f t="shared" si="107"/>
        <v>#N/A</v>
      </c>
      <c r="AK367" s="75" t="e">
        <f t="shared" si="108"/>
        <v>#N/A</v>
      </c>
      <c r="AL367" s="76" t="e">
        <f t="shared" si="109"/>
        <v>#N/A</v>
      </c>
      <c r="AM367" s="75" t="e">
        <f t="shared" si="110"/>
        <v>#N/A</v>
      </c>
      <c r="AN367" s="76" t="e">
        <f t="shared" si="111"/>
        <v>#N/A</v>
      </c>
      <c r="AO367" s="75" t="e">
        <f t="shared" si="112"/>
        <v>#N/A</v>
      </c>
      <c r="AP367" s="76" t="e">
        <f t="shared" si="113"/>
        <v>#N/A</v>
      </c>
    </row>
    <row r="368" spans="1:42" x14ac:dyDescent="0.25">
      <c r="A368" s="19"/>
      <c r="B368" s="94"/>
      <c r="C368" s="95"/>
      <c r="D368" s="95"/>
      <c r="E368" s="96"/>
      <c r="F368" s="97"/>
      <c r="G368" s="19"/>
      <c r="H368" s="22" t="str">
        <f>IF($M368="", "", IF(COUNTIF('Extra Locations'!$B$7:$B$3051, $M368)&gt;0, $Q$4, $Q$5))</f>
        <v/>
      </c>
      <c r="I368" s="19"/>
      <c r="J368" s="22" t="str">
        <f t="shared" si="95"/>
        <v/>
      </c>
      <c r="K368" s="19"/>
      <c r="M368" s="22" t="str">
        <f t="shared" si="96"/>
        <v/>
      </c>
      <c r="O368" s="22" t="str">
        <f t="shared" si="97"/>
        <v/>
      </c>
      <c r="P368" s="22" t="str">
        <f t="shared" si="98"/>
        <v/>
      </c>
      <c r="Q368" s="22" t="str">
        <f>IF($M368="", "", IF(COUNTIF($M$11:$M367, $M368)&gt;0, "", IF($H368=$Q$4, "X", "")))</f>
        <v/>
      </c>
      <c r="S368" s="22" t="str">
        <f>IF(OR($O368="", $P368="", $Q368=""), "", MAX($S$10:$S367)+1)</f>
        <v/>
      </c>
      <c r="U368" s="22">
        <v>358</v>
      </c>
      <c r="V368" s="22" t="str">
        <f t="shared" si="99"/>
        <v/>
      </c>
      <c r="W368" s="49" t="str">
        <f t="shared" si="100"/>
        <v/>
      </c>
      <c r="X368" s="53" t="str">
        <f>IF($V368="", "", IF(IFERROR(INDEX('Extra Locations'!$D$7:$D$3051, MATCH($V368, 'Extra Locations'!$B$7:$B$3051, 0)), "")="", "", IFERROR(INDEX('Extra Locations'!$D$7:$D$3051, MATCH($V368, 'Extra Locations'!$B$7:$B$3051, 0)), "")))</f>
        <v/>
      </c>
      <c r="Y368" s="53" t="str">
        <f>IF($V368="", "", IF(IFERROR(INDEX('Extra Locations'!$C$7:$C$3051, MATCH($V368, 'Extra Locations'!$B$7:$B$3051, 0)), "")="", "", IFERROR(INDEX('Extra Locations'!$C$7:$C$3051, MATCH($V368, 'Extra Locations'!$B$7:$B$3051, 0)), "")))</f>
        <v/>
      </c>
      <c r="AA368" s="25" t="str">
        <f>IF('Extra Locations'!$AC364="", "", 'Extra Locations'!$AC364)</f>
        <v>BT60</v>
      </c>
      <c r="AC368" s="22" t="str">
        <f t="shared" si="101"/>
        <v/>
      </c>
      <c r="AE368" s="75" t="e">
        <f t="shared" si="102"/>
        <v>#N/A</v>
      </c>
      <c r="AF368" s="76" t="e">
        <f t="shared" si="103"/>
        <v>#N/A</v>
      </c>
      <c r="AG368" s="75" t="e">
        <f t="shared" si="104"/>
        <v>#N/A</v>
      </c>
      <c r="AH368" s="76" t="e">
        <f t="shared" si="105"/>
        <v>#N/A</v>
      </c>
      <c r="AI368" s="75" t="e">
        <f t="shared" si="106"/>
        <v>#N/A</v>
      </c>
      <c r="AJ368" s="76" t="e">
        <f t="shared" si="107"/>
        <v>#N/A</v>
      </c>
      <c r="AK368" s="75" t="e">
        <f t="shared" si="108"/>
        <v>#N/A</v>
      </c>
      <c r="AL368" s="76" t="e">
        <f t="shared" si="109"/>
        <v>#N/A</v>
      </c>
      <c r="AM368" s="75" t="e">
        <f t="shared" si="110"/>
        <v>#N/A</v>
      </c>
      <c r="AN368" s="76" t="e">
        <f t="shared" si="111"/>
        <v>#N/A</v>
      </c>
      <c r="AO368" s="75" t="e">
        <f t="shared" si="112"/>
        <v>#N/A</v>
      </c>
      <c r="AP368" s="76" t="e">
        <f t="shared" si="113"/>
        <v>#N/A</v>
      </c>
    </row>
    <row r="369" spans="1:42" x14ac:dyDescent="0.25">
      <c r="A369" s="19"/>
      <c r="B369" s="94"/>
      <c r="C369" s="95"/>
      <c r="D369" s="95"/>
      <c r="E369" s="96"/>
      <c r="F369" s="97"/>
      <c r="G369" s="19"/>
      <c r="H369" s="22" t="str">
        <f>IF($M369="", "", IF(COUNTIF('Extra Locations'!$B$7:$B$3051, $M369)&gt;0, $Q$4, $Q$5))</f>
        <v/>
      </c>
      <c r="I369" s="19"/>
      <c r="J369" s="22" t="str">
        <f t="shared" si="95"/>
        <v/>
      </c>
      <c r="K369" s="19"/>
      <c r="M369" s="22" t="str">
        <f t="shared" si="96"/>
        <v/>
      </c>
      <c r="O369" s="22" t="str">
        <f t="shared" si="97"/>
        <v/>
      </c>
      <c r="P369" s="22" t="str">
        <f t="shared" si="98"/>
        <v/>
      </c>
      <c r="Q369" s="22" t="str">
        <f>IF($M369="", "", IF(COUNTIF($M$11:$M368, $M369)&gt;0, "", IF($H369=$Q$4, "X", "")))</f>
        <v/>
      </c>
      <c r="S369" s="22" t="str">
        <f>IF(OR($O369="", $P369="", $Q369=""), "", MAX($S$10:$S368)+1)</f>
        <v/>
      </c>
      <c r="U369" s="22">
        <v>359</v>
      </c>
      <c r="V369" s="22" t="str">
        <f t="shared" si="99"/>
        <v/>
      </c>
      <c r="W369" s="49" t="str">
        <f t="shared" si="100"/>
        <v/>
      </c>
      <c r="X369" s="53" t="str">
        <f>IF($V369="", "", IF(IFERROR(INDEX('Extra Locations'!$D$7:$D$3051, MATCH($V369, 'Extra Locations'!$B$7:$B$3051, 0)), "")="", "", IFERROR(INDEX('Extra Locations'!$D$7:$D$3051, MATCH($V369, 'Extra Locations'!$B$7:$B$3051, 0)), "")))</f>
        <v/>
      </c>
      <c r="Y369" s="53" t="str">
        <f>IF($V369="", "", IF(IFERROR(INDEX('Extra Locations'!$C$7:$C$3051, MATCH($V369, 'Extra Locations'!$B$7:$B$3051, 0)), "")="", "", IFERROR(INDEX('Extra Locations'!$C$7:$C$3051, MATCH($V369, 'Extra Locations'!$B$7:$B$3051, 0)), "")))</f>
        <v/>
      </c>
      <c r="AA369" s="25" t="str">
        <f>IF('Extra Locations'!$AC365="", "", 'Extra Locations'!$AC365)</f>
        <v>BT61</v>
      </c>
      <c r="AC369" s="22" t="str">
        <f t="shared" si="101"/>
        <v/>
      </c>
      <c r="AE369" s="75" t="e">
        <f t="shared" si="102"/>
        <v>#N/A</v>
      </c>
      <c r="AF369" s="76" t="e">
        <f t="shared" si="103"/>
        <v>#N/A</v>
      </c>
      <c r="AG369" s="75" t="e">
        <f t="shared" si="104"/>
        <v>#N/A</v>
      </c>
      <c r="AH369" s="76" t="e">
        <f t="shared" si="105"/>
        <v>#N/A</v>
      </c>
      <c r="AI369" s="75" t="e">
        <f t="shared" si="106"/>
        <v>#N/A</v>
      </c>
      <c r="AJ369" s="76" t="e">
        <f t="shared" si="107"/>
        <v>#N/A</v>
      </c>
      <c r="AK369" s="75" t="e">
        <f t="shared" si="108"/>
        <v>#N/A</v>
      </c>
      <c r="AL369" s="76" t="e">
        <f t="shared" si="109"/>
        <v>#N/A</v>
      </c>
      <c r="AM369" s="75" t="e">
        <f t="shared" si="110"/>
        <v>#N/A</v>
      </c>
      <c r="AN369" s="76" t="e">
        <f t="shared" si="111"/>
        <v>#N/A</v>
      </c>
      <c r="AO369" s="75" t="e">
        <f t="shared" si="112"/>
        <v>#N/A</v>
      </c>
      <c r="AP369" s="76" t="e">
        <f t="shared" si="113"/>
        <v>#N/A</v>
      </c>
    </row>
    <row r="370" spans="1:42" x14ac:dyDescent="0.25">
      <c r="A370" s="19"/>
      <c r="B370" s="94"/>
      <c r="C370" s="95"/>
      <c r="D370" s="95"/>
      <c r="E370" s="96"/>
      <c r="F370" s="97"/>
      <c r="G370" s="19"/>
      <c r="H370" s="22" t="str">
        <f>IF($M370="", "", IF(COUNTIF('Extra Locations'!$B$7:$B$3051, $M370)&gt;0, $Q$4, $Q$5))</f>
        <v/>
      </c>
      <c r="I370" s="19"/>
      <c r="J370" s="22" t="str">
        <f t="shared" si="95"/>
        <v/>
      </c>
      <c r="K370" s="19"/>
      <c r="M370" s="22" t="str">
        <f t="shared" si="96"/>
        <v/>
      </c>
      <c r="O370" s="22" t="str">
        <f t="shared" si="97"/>
        <v/>
      </c>
      <c r="P370" s="22" t="str">
        <f t="shared" si="98"/>
        <v/>
      </c>
      <c r="Q370" s="22" t="str">
        <f>IF($M370="", "", IF(COUNTIF($M$11:$M369, $M370)&gt;0, "", IF($H370=$Q$4, "X", "")))</f>
        <v/>
      </c>
      <c r="S370" s="22" t="str">
        <f>IF(OR($O370="", $P370="", $Q370=""), "", MAX($S$10:$S369)+1)</f>
        <v/>
      </c>
      <c r="U370" s="22">
        <v>360</v>
      </c>
      <c r="V370" s="22" t="str">
        <f t="shared" si="99"/>
        <v/>
      </c>
      <c r="W370" s="49" t="str">
        <f t="shared" si="100"/>
        <v/>
      </c>
      <c r="X370" s="53" t="str">
        <f>IF($V370="", "", IF(IFERROR(INDEX('Extra Locations'!$D$7:$D$3051, MATCH($V370, 'Extra Locations'!$B$7:$B$3051, 0)), "")="", "", IFERROR(INDEX('Extra Locations'!$D$7:$D$3051, MATCH($V370, 'Extra Locations'!$B$7:$B$3051, 0)), "")))</f>
        <v/>
      </c>
      <c r="Y370" s="53" t="str">
        <f>IF($V370="", "", IF(IFERROR(INDEX('Extra Locations'!$C$7:$C$3051, MATCH($V370, 'Extra Locations'!$B$7:$B$3051, 0)), "")="", "", IFERROR(INDEX('Extra Locations'!$C$7:$C$3051, MATCH($V370, 'Extra Locations'!$B$7:$B$3051, 0)), "")))</f>
        <v/>
      </c>
      <c r="AA370" s="25" t="str">
        <f>IF('Extra Locations'!$AC366="", "", 'Extra Locations'!$AC366)</f>
        <v>BT62</v>
      </c>
      <c r="AC370" s="22" t="str">
        <f t="shared" si="101"/>
        <v/>
      </c>
      <c r="AE370" s="75" t="e">
        <f t="shared" si="102"/>
        <v>#N/A</v>
      </c>
      <c r="AF370" s="76" t="e">
        <f t="shared" si="103"/>
        <v>#N/A</v>
      </c>
      <c r="AG370" s="75" t="e">
        <f t="shared" si="104"/>
        <v>#N/A</v>
      </c>
      <c r="AH370" s="76" t="e">
        <f t="shared" si="105"/>
        <v>#N/A</v>
      </c>
      <c r="AI370" s="75" t="e">
        <f t="shared" si="106"/>
        <v>#N/A</v>
      </c>
      <c r="AJ370" s="76" t="e">
        <f t="shared" si="107"/>
        <v>#N/A</v>
      </c>
      <c r="AK370" s="75" t="e">
        <f t="shared" si="108"/>
        <v>#N/A</v>
      </c>
      <c r="AL370" s="76" t="e">
        <f t="shared" si="109"/>
        <v>#N/A</v>
      </c>
      <c r="AM370" s="75" t="e">
        <f t="shared" si="110"/>
        <v>#N/A</v>
      </c>
      <c r="AN370" s="76" t="e">
        <f t="shared" si="111"/>
        <v>#N/A</v>
      </c>
      <c r="AO370" s="75" t="e">
        <f t="shared" si="112"/>
        <v>#N/A</v>
      </c>
      <c r="AP370" s="76" t="e">
        <f t="shared" si="113"/>
        <v>#N/A</v>
      </c>
    </row>
    <row r="371" spans="1:42" x14ac:dyDescent="0.25">
      <c r="A371" s="19"/>
      <c r="B371" s="94"/>
      <c r="C371" s="95"/>
      <c r="D371" s="95"/>
      <c r="E371" s="96"/>
      <c r="F371" s="97"/>
      <c r="G371" s="19"/>
      <c r="H371" s="22" t="str">
        <f>IF($M371="", "", IF(COUNTIF('Extra Locations'!$B$7:$B$3051, $M371)&gt;0, $Q$4, $Q$5))</f>
        <v/>
      </c>
      <c r="I371" s="19"/>
      <c r="J371" s="22" t="str">
        <f t="shared" si="95"/>
        <v/>
      </c>
      <c r="K371" s="19"/>
      <c r="M371" s="22" t="str">
        <f t="shared" si="96"/>
        <v/>
      </c>
      <c r="O371" s="22" t="str">
        <f t="shared" si="97"/>
        <v/>
      </c>
      <c r="P371" s="22" t="str">
        <f t="shared" si="98"/>
        <v/>
      </c>
      <c r="Q371" s="22" t="str">
        <f>IF($M371="", "", IF(COUNTIF($M$11:$M370, $M371)&gt;0, "", IF($H371=$Q$4, "X", "")))</f>
        <v/>
      </c>
      <c r="S371" s="22" t="str">
        <f>IF(OR($O371="", $P371="", $Q371=""), "", MAX($S$10:$S370)+1)</f>
        <v/>
      </c>
      <c r="U371" s="22">
        <v>361</v>
      </c>
      <c r="V371" s="22" t="str">
        <f t="shared" si="99"/>
        <v/>
      </c>
      <c r="W371" s="49" t="str">
        <f t="shared" si="100"/>
        <v/>
      </c>
      <c r="X371" s="53" t="str">
        <f>IF($V371="", "", IF(IFERROR(INDEX('Extra Locations'!$D$7:$D$3051, MATCH($V371, 'Extra Locations'!$B$7:$B$3051, 0)), "")="", "", IFERROR(INDEX('Extra Locations'!$D$7:$D$3051, MATCH($V371, 'Extra Locations'!$B$7:$B$3051, 0)), "")))</f>
        <v/>
      </c>
      <c r="Y371" s="53" t="str">
        <f>IF($V371="", "", IF(IFERROR(INDEX('Extra Locations'!$C$7:$C$3051, MATCH($V371, 'Extra Locations'!$B$7:$B$3051, 0)), "")="", "", IFERROR(INDEX('Extra Locations'!$C$7:$C$3051, MATCH($V371, 'Extra Locations'!$B$7:$B$3051, 0)), "")))</f>
        <v/>
      </c>
      <c r="AA371" s="25" t="str">
        <f>IF('Extra Locations'!$AC367="", "", 'Extra Locations'!$AC367)</f>
        <v>BT63</v>
      </c>
      <c r="AC371" s="22" t="str">
        <f t="shared" si="101"/>
        <v/>
      </c>
      <c r="AE371" s="75" t="e">
        <f t="shared" si="102"/>
        <v>#N/A</v>
      </c>
      <c r="AF371" s="76" t="e">
        <f t="shared" si="103"/>
        <v>#N/A</v>
      </c>
      <c r="AG371" s="75" t="e">
        <f t="shared" si="104"/>
        <v>#N/A</v>
      </c>
      <c r="AH371" s="76" t="e">
        <f t="shared" si="105"/>
        <v>#N/A</v>
      </c>
      <c r="AI371" s="75" t="e">
        <f t="shared" si="106"/>
        <v>#N/A</v>
      </c>
      <c r="AJ371" s="76" t="e">
        <f t="shared" si="107"/>
        <v>#N/A</v>
      </c>
      <c r="AK371" s="75" t="e">
        <f t="shared" si="108"/>
        <v>#N/A</v>
      </c>
      <c r="AL371" s="76" t="e">
        <f t="shared" si="109"/>
        <v>#N/A</v>
      </c>
      <c r="AM371" s="75" t="e">
        <f t="shared" si="110"/>
        <v>#N/A</v>
      </c>
      <c r="AN371" s="76" t="e">
        <f t="shared" si="111"/>
        <v>#N/A</v>
      </c>
      <c r="AO371" s="75" t="e">
        <f t="shared" si="112"/>
        <v>#N/A</v>
      </c>
      <c r="AP371" s="76" t="e">
        <f t="shared" si="113"/>
        <v>#N/A</v>
      </c>
    </row>
    <row r="372" spans="1:42" x14ac:dyDescent="0.25">
      <c r="A372" s="19"/>
      <c r="B372" s="94"/>
      <c r="C372" s="95"/>
      <c r="D372" s="95"/>
      <c r="E372" s="96"/>
      <c r="F372" s="97"/>
      <c r="G372" s="19"/>
      <c r="H372" s="22" t="str">
        <f>IF($M372="", "", IF(COUNTIF('Extra Locations'!$B$7:$B$3051, $M372)&gt;0, $Q$4, $Q$5))</f>
        <v/>
      </c>
      <c r="I372" s="19"/>
      <c r="J372" s="22" t="str">
        <f t="shared" si="95"/>
        <v/>
      </c>
      <c r="K372" s="19"/>
      <c r="M372" s="22" t="str">
        <f t="shared" si="96"/>
        <v/>
      </c>
      <c r="O372" s="22" t="str">
        <f t="shared" si="97"/>
        <v/>
      </c>
      <c r="P372" s="22" t="str">
        <f t="shared" si="98"/>
        <v/>
      </c>
      <c r="Q372" s="22" t="str">
        <f>IF($M372="", "", IF(COUNTIF($M$11:$M371, $M372)&gt;0, "", IF($H372=$Q$4, "X", "")))</f>
        <v/>
      </c>
      <c r="S372" s="22" t="str">
        <f>IF(OR($O372="", $P372="", $Q372=""), "", MAX($S$10:$S371)+1)</f>
        <v/>
      </c>
      <c r="U372" s="22">
        <v>362</v>
      </c>
      <c r="V372" s="22" t="str">
        <f t="shared" si="99"/>
        <v/>
      </c>
      <c r="W372" s="49" t="str">
        <f t="shared" si="100"/>
        <v/>
      </c>
      <c r="X372" s="53" t="str">
        <f>IF($V372="", "", IF(IFERROR(INDEX('Extra Locations'!$D$7:$D$3051, MATCH($V372, 'Extra Locations'!$B$7:$B$3051, 0)), "")="", "", IFERROR(INDEX('Extra Locations'!$D$7:$D$3051, MATCH($V372, 'Extra Locations'!$B$7:$B$3051, 0)), "")))</f>
        <v/>
      </c>
      <c r="Y372" s="53" t="str">
        <f>IF($V372="", "", IF(IFERROR(INDEX('Extra Locations'!$C$7:$C$3051, MATCH($V372, 'Extra Locations'!$B$7:$B$3051, 0)), "")="", "", IFERROR(INDEX('Extra Locations'!$C$7:$C$3051, MATCH($V372, 'Extra Locations'!$B$7:$B$3051, 0)), "")))</f>
        <v/>
      </c>
      <c r="AA372" s="25" t="str">
        <f>IF('Extra Locations'!$AC368="", "", 'Extra Locations'!$AC368)</f>
        <v>BT64</v>
      </c>
      <c r="AC372" s="22" t="str">
        <f t="shared" si="101"/>
        <v/>
      </c>
      <c r="AE372" s="75" t="e">
        <f t="shared" si="102"/>
        <v>#N/A</v>
      </c>
      <c r="AF372" s="76" t="e">
        <f t="shared" si="103"/>
        <v>#N/A</v>
      </c>
      <c r="AG372" s="75" t="e">
        <f t="shared" si="104"/>
        <v>#N/A</v>
      </c>
      <c r="AH372" s="76" t="e">
        <f t="shared" si="105"/>
        <v>#N/A</v>
      </c>
      <c r="AI372" s="75" t="e">
        <f t="shared" si="106"/>
        <v>#N/A</v>
      </c>
      <c r="AJ372" s="76" t="e">
        <f t="shared" si="107"/>
        <v>#N/A</v>
      </c>
      <c r="AK372" s="75" t="e">
        <f t="shared" si="108"/>
        <v>#N/A</v>
      </c>
      <c r="AL372" s="76" t="e">
        <f t="shared" si="109"/>
        <v>#N/A</v>
      </c>
      <c r="AM372" s="75" t="e">
        <f t="shared" si="110"/>
        <v>#N/A</v>
      </c>
      <c r="AN372" s="76" t="e">
        <f t="shared" si="111"/>
        <v>#N/A</v>
      </c>
      <c r="AO372" s="75" t="e">
        <f t="shared" si="112"/>
        <v>#N/A</v>
      </c>
      <c r="AP372" s="76" t="e">
        <f t="shared" si="113"/>
        <v>#N/A</v>
      </c>
    </row>
    <row r="373" spans="1:42" x14ac:dyDescent="0.25">
      <c r="A373" s="19"/>
      <c r="B373" s="94"/>
      <c r="C373" s="95"/>
      <c r="D373" s="95"/>
      <c r="E373" s="96"/>
      <c r="F373" s="97"/>
      <c r="G373" s="19"/>
      <c r="H373" s="22" t="str">
        <f>IF($M373="", "", IF(COUNTIF('Extra Locations'!$B$7:$B$3051, $M373)&gt;0, $Q$4, $Q$5))</f>
        <v/>
      </c>
      <c r="I373" s="19"/>
      <c r="J373" s="22" t="str">
        <f t="shared" si="95"/>
        <v/>
      </c>
      <c r="K373" s="19"/>
      <c r="M373" s="22" t="str">
        <f t="shared" si="96"/>
        <v/>
      </c>
      <c r="O373" s="22" t="str">
        <f t="shared" si="97"/>
        <v/>
      </c>
      <c r="P373" s="22" t="str">
        <f t="shared" si="98"/>
        <v/>
      </c>
      <c r="Q373" s="22" t="str">
        <f>IF($M373="", "", IF(COUNTIF($M$11:$M372, $M373)&gt;0, "", IF($H373=$Q$4, "X", "")))</f>
        <v/>
      </c>
      <c r="S373" s="22" t="str">
        <f>IF(OR($O373="", $P373="", $Q373=""), "", MAX($S$10:$S372)+1)</f>
        <v/>
      </c>
      <c r="U373" s="22">
        <v>363</v>
      </c>
      <c r="V373" s="22" t="str">
        <f t="shared" si="99"/>
        <v/>
      </c>
      <c r="W373" s="49" t="str">
        <f t="shared" si="100"/>
        <v/>
      </c>
      <c r="X373" s="53" t="str">
        <f>IF($V373="", "", IF(IFERROR(INDEX('Extra Locations'!$D$7:$D$3051, MATCH($V373, 'Extra Locations'!$B$7:$B$3051, 0)), "")="", "", IFERROR(INDEX('Extra Locations'!$D$7:$D$3051, MATCH($V373, 'Extra Locations'!$B$7:$B$3051, 0)), "")))</f>
        <v/>
      </c>
      <c r="Y373" s="53" t="str">
        <f>IF($V373="", "", IF(IFERROR(INDEX('Extra Locations'!$C$7:$C$3051, MATCH($V373, 'Extra Locations'!$B$7:$B$3051, 0)), "")="", "", IFERROR(INDEX('Extra Locations'!$C$7:$C$3051, MATCH($V373, 'Extra Locations'!$B$7:$B$3051, 0)), "")))</f>
        <v/>
      </c>
      <c r="AA373" s="25" t="str">
        <f>IF('Extra Locations'!$AC369="", "", 'Extra Locations'!$AC369)</f>
        <v>BT65</v>
      </c>
      <c r="AC373" s="22" t="str">
        <f t="shared" si="101"/>
        <v/>
      </c>
      <c r="AE373" s="75" t="e">
        <f t="shared" si="102"/>
        <v>#N/A</v>
      </c>
      <c r="AF373" s="76" t="e">
        <f t="shared" si="103"/>
        <v>#N/A</v>
      </c>
      <c r="AG373" s="75" t="e">
        <f t="shared" si="104"/>
        <v>#N/A</v>
      </c>
      <c r="AH373" s="76" t="e">
        <f t="shared" si="105"/>
        <v>#N/A</v>
      </c>
      <c r="AI373" s="75" t="e">
        <f t="shared" si="106"/>
        <v>#N/A</v>
      </c>
      <c r="AJ373" s="76" t="e">
        <f t="shared" si="107"/>
        <v>#N/A</v>
      </c>
      <c r="AK373" s="75" t="e">
        <f t="shared" si="108"/>
        <v>#N/A</v>
      </c>
      <c r="AL373" s="76" t="e">
        <f t="shared" si="109"/>
        <v>#N/A</v>
      </c>
      <c r="AM373" s="75" t="e">
        <f t="shared" si="110"/>
        <v>#N/A</v>
      </c>
      <c r="AN373" s="76" t="e">
        <f t="shared" si="111"/>
        <v>#N/A</v>
      </c>
      <c r="AO373" s="75" t="e">
        <f t="shared" si="112"/>
        <v>#N/A</v>
      </c>
      <c r="AP373" s="76" t="e">
        <f t="shared" si="113"/>
        <v>#N/A</v>
      </c>
    </row>
    <row r="374" spans="1:42" x14ac:dyDescent="0.25">
      <c r="A374" s="19"/>
      <c r="B374" s="94"/>
      <c r="C374" s="95"/>
      <c r="D374" s="95"/>
      <c r="E374" s="96"/>
      <c r="F374" s="97"/>
      <c r="G374" s="19"/>
      <c r="H374" s="22" t="str">
        <f>IF($M374="", "", IF(COUNTIF('Extra Locations'!$B$7:$B$3051, $M374)&gt;0, $Q$4, $Q$5))</f>
        <v/>
      </c>
      <c r="I374" s="19"/>
      <c r="J374" s="22" t="str">
        <f t="shared" si="95"/>
        <v/>
      </c>
      <c r="K374" s="19"/>
      <c r="M374" s="22" t="str">
        <f t="shared" si="96"/>
        <v/>
      </c>
      <c r="O374" s="22" t="str">
        <f t="shared" si="97"/>
        <v/>
      </c>
      <c r="P374" s="22" t="str">
        <f t="shared" si="98"/>
        <v/>
      </c>
      <c r="Q374" s="22" t="str">
        <f>IF($M374="", "", IF(COUNTIF($M$11:$M373, $M374)&gt;0, "", IF($H374=$Q$4, "X", "")))</f>
        <v/>
      </c>
      <c r="S374" s="22" t="str">
        <f>IF(OR($O374="", $P374="", $Q374=""), "", MAX($S$10:$S373)+1)</f>
        <v/>
      </c>
      <c r="U374" s="22">
        <v>364</v>
      </c>
      <c r="V374" s="22" t="str">
        <f t="shared" si="99"/>
        <v/>
      </c>
      <c r="W374" s="49" t="str">
        <f t="shared" si="100"/>
        <v/>
      </c>
      <c r="X374" s="53" t="str">
        <f>IF($V374="", "", IF(IFERROR(INDEX('Extra Locations'!$D$7:$D$3051, MATCH($V374, 'Extra Locations'!$B$7:$B$3051, 0)), "")="", "", IFERROR(INDEX('Extra Locations'!$D$7:$D$3051, MATCH($V374, 'Extra Locations'!$B$7:$B$3051, 0)), "")))</f>
        <v/>
      </c>
      <c r="Y374" s="53" t="str">
        <f>IF($V374="", "", IF(IFERROR(INDEX('Extra Locations'!$C$7:$C$3051, MATCH($V374, 'Extra Locations'!$B$7:$B$3051, 0)), "")="", "", IFERROR(INDEX('Extra Locations'!$C$7:$C$3051, MATCH($V374, 'Extra Locations'!$B$7:$B$3051, 0)), "")))</f>
        <v/>
      </c>
      <c r="AA374" s="25" t="str">
        <f>IF('Extra Locations'!$AC370="", "", 'Extra Locations'!$AC370)</f>
        <v>BT66</v>
      </c>
      <c r="AC374" s="22" t="str">
        <f t="shared" si="101"/>
        <v/>
      </c>
      <c r="AE374" s="75" t="e">
        <f t="shared" si="102"/>
        <v>#N/A</v>
      </c>
      <c r="AF374" s="76" t="e">
        <f t="shared" si="103"/>
        <v>#N/A</v>
      </c>
      <c r="AG374" s="75" t="e">
        <f t="shared" si="104"/>
        <v>#N/A</v>
      </c>
      <c r="AH374" s="76" t="e">
        <f t="shared" si="105"/>
        <v>#N/A</v>
      </c>
      <c r="AI374" s="75" t="e">
        <f t="shared" si="106"/>
        <v>#N/A</v>
      </c>
      <c r="AJ374" s="76" t="e">
        <f t="shared" si="107"/>
        <v>#N/A</v>
      </c>
      <c r="AK374" s="75" t="e">
        <f t="shared" si="108"/>
        <v>#N/A</v>
      </c>
      <c r="AL374" s="76" t="e">
        <f t="shared" si="109"/>
        <v>#N/A</v>
      </c>
      <c r="AM374" s="75" t="e">
        <f t="shared" si="110"/>
        <v>#N/A</v>
      </c>
      <c r="AN374" s="76" t="e">
        <f t="shared" si="111"/>
        <v>#N/A</v>
      </c>
      <c r="AO374" s="75" t="e">
        <f t="shared" si="112"/>
        <v>#N/A</v>
      </c>
      <c r="AP374" s="76" t="e">
        <f t="shared" si="113"/>
        <v>#N/A</v>
      </c>
    </row>
    <row r="375" spans="1:42" x14ac:dyDescent="0.25">
      <c r="A375" s="19"/>
      <c r="B375" s="94"/>
      <c r="C375" s="95"/>
      <c r="D375" s="95"/>
      <c r="E375" s="96"/>
      <c r="F375" s="97"/>
      <c r="G375" s="19"/>
      <c r="H375" s="22" t="str">
        <f>IF($M375="", "", IF(COUNTIF('Extra Locations'!$B$7:$B$3051, $M375)&gt;0, $Q$4, $Q$5))</f>
        <v/>
      </c>
      <c r="I375" s="19"/>
      <c r="J375" s="22" t="str">
        <f t="shared" si="95"/>
        <v/>
      </c>
      <c r="K375" s="19"/>
      <c r="M375" s="22" t="str">
        <f t="shared" si="96"/>
        <v/>
      </c>
      <c r="O375" s="22" t="str">
        <f t="shared" si="97"/>
        <v/>
      </c>
      <c r="P375" s="22" t="str">
        <f t="shared" si="98"/>
        <v/>
      </c>
      <c r="Q375" s="22" t="str">
        <f>IF($M375="", "", IF(COUNTIF($M$11:$M374, $M375)&gt;0, "", IF($H375=$Q$4, "X", "")))</f>
        <v/>
      </c>
      <c r="S375" s="22" t="str">
        <f>IF(OR($O375="", $P375="", $Q375=""), "", MAX($S$10:$S374)+1)</f>
        <v/>
      </c>
      <c r="U375" s="22">
        <v>365</v>
      </c>
      <c r="V375" s="22" t="str">
        <f t="shared" si="99"/>
        <v/>
      </c>
      <c r="W375" s="49" t="str">
        <f t="shared" si="100"/>
        <v/>
      </c>
      <c r="X375" s="53" t="str">
        <f>IF($V375="", "", IF(IFERROR(INDEX('Extra Locations'!$D$7:$D$3051, MATCH($V375, 'Extra Locations'!$B$7:$B$3051, 0)), "")="", "", IFERROR(INDEX('Extra Locations'!$D$7:$D$3051, MATCH($V375, 'Extra Locations'!$B$7:$B$3051, 0)), "")))</f>
        <v/>
      </c>
      <c r="Y375" s="53" t="str">
        <f>IF($V375="", "", IF(IFERROR(INDEX('Extra Locations'!$C$7:$C$3051, MATCH($V375, 'Extra Locations'!$B$7:$B$3051, 0)), "")="", "", IFERROR(INDEX('Extra Locations'!$C$7:$C$3051, MATCH($V375, 'Extra Locations'!$B$7:$B$3051, 0)), "")))</f>
        <v/>
      </c>
      <c r="AA375" s="25" t="str">
        <f>IF('Extra Locations'!$AC371="", "", 'Extra Locations'!$AC371)</f>
        <v>BT67</v>
      </c>
      <c r="AC375" s="22" t="str">
        <f t="shared" si="101"/>
        <v/>
      </c>
      <c r="AE375" s="75" t="e">
        <f t="shared" si="102"/>
        <v>#N/A</v>
      </c>
      <c r="AF375" s="76" t="e">
        <f t="shared" si="103"/>
        <v>#N/A</v>
      </c>
      <c r="AG375" s="75" t="e">
        <f t="shared" si="104"/>
        <v>#N/A</v>
      </c>
      <c r="AH375" s="76" t="e">
        <f t="shared" si="105"/>
        <v>#N/A</v>
      </c>
      <c r="AI375" s="75" t="e">
        <f t="shared" si="106"/>
        <v>#N/A</v>
      </c>
      <c r="AJ375" s="76" t="e">
        <f t="shared" si="107"/>
        <v>#N/A</v>
      </c>
      <c r="AK375" s="75" t="e">
        <f t="shared" si="108"/>
        <v>#N/A</v>
      </c>
      <c r="AL375" s="76" t="e">
        <f t="shared" si="109"/>
        <v>#N/A</v>
      </c>
      <c r="AM375" s="75" t="e">
        <f t="shared" si="110"/>
        <v>#N/A</v>
      </c>
      <c r="AN375" s="76" t="e">
        <f t="shared" si="111"/>
        <v>#N/A</v>
      </c>
      <c r="AO375" s="75" t="e">
        <f t="shared" si="112"/>
        <v>#N/A</v>
      </c>
      <c r="AP375" s="76" t="e">
        <f t="shared" si="113"/>
        <v>#N/A</v>
      </c>
    </row>
    <row r="376" spans="1:42" x14ac:dyDescent="0.25">
      <c r="A376" s="19"/>
      <c r="B376" s="94"/>
      <c r="C376" s="95"/>
      <c r="D376" s="95"/>
      <c r="E376" s="96"/>
      <c r="F376" s="97"/>
      <c r="G376" s="19"/>
      <c r="H376" s="22" t="str">
        <f>IF($M376="", "", IF(COUNTIF('Extra Locations'!$B$7:$B$3051, $M376)&gt;0, $Q$4, $Q$5))</f>
        <v/>
      </c>
      <c r="I376" s="19"/>
      <c r="J376" s="22" t="str">
        <f t="shared" si="95"/>
        <v/>
      </c>
      <c r="K376" s="19"/>
      <c r="M376" s="22" t="str">
        <f t="shared" si="96"/>
        <v/>
      </c>
      <c r="O376" s="22" t="str">
        <f t="shared" si="97"/>
        <v/>
      </c>
      <c r="P376" s="22" t="str">
        <f t="shared" si="98"/>
        <v/>
      </c>
      <c r="Q376" s="22" t="str">
        <f>IF($M376="", "", IF(COUNTIF($M$11:$M375, $M376)&gt;0, "", IF($H376=$Q$4, "X", "")))</f>
        <v/>
      </c>
      <c r="S376" s="22" t="str">
        <f>IF(OR($O376="", $P376="", $Q376=""), "", MAX($S$10:$S375)+1)</f>
        <v/>
      </c>
      <c r="U376" s="22">
        <v>366</v>
      </c>
      <c r="V376" s="22" t="str">
        <f t="shared" si="99"/>
        <v/>
      </c>
      <c r="W376" s="49" t="str">
        <f t="shared" si="100"/>
        <v/>
      </c>
      <c r="X376" s="53" t="str">
        <f>IF($V376="", "", IF(IFERROR(INDEX('Extra Locations'!$D$7:$D$3051, MATCH($V376, 'Extra Locations'!$B$7:$B$3051, 0)), "")="", "", IFERROR(INDEX('Extra Locations'!$D$7:$D$3051, MATCH($V376, 'Extra Locations'!$B$7:$B$3051, 0)), "")))</f>
        <v/>
      </c>
      <c r="Y376" s="53" t="str">
        <f>IF($V376="", "", IF(IFERROR(INDEX('Extra Locations'!$C$7:$C$3051, MATCH($V376, 'Extra Locations'!$B$7:$B$3051, 0)), "")="", "", IFERROR(INDEX('Extra Locations'!$C$7:$C$3051, MATCH($V376, 'Extra Locations'!$B$7:$B$3051, 0)), "")))</f>
        <v/>
      </c>
      <c r="AA376" s="25" t="str">
        <f>IF('Extra Locations'!$AC372="", "", 'Extra Locations'!$AC372)</f>
        <v>BT68</v>
      </c>
      <c r="AC376" s="22" t="str">
        <f t="shared" si="101"/>
        <v/>
      </c>
      <c r="AE376" s="75" t="e">
        <f t="shared" si="102"/>
        <v>#N/A</v>
      </c>
      <c r="AF376" s="76" t="e">
        <f t="shared" si="103"/>
        <v>#N/A</v>
      </c>
      <c r="AG376" s="75" t="e">
        <f t="shared" si="104"/>
        <v>#N/A</v>
      </c>
      <c r="AH376" s="76" t="e">
        <f t="shared" si="105"/>
        <v>#N/A</v>
      </c>
      <c r="AI376" s="75" t="e">
        <f t="shared" si="106"/>
        <v>#N/A</v>
      </c>
      <c r="AJ376" s="76" t="e">
        <f t="shared" si="107"/>
        <v>#N/A</v>
      </c>
      <c r="AK376" s="75" t="e">
        <f t="shared" si="108"/>
        <v>#N/A</v>
      </c>
      <c r="AL376" s="76" t="e">
        <f t="shared" si="109"/>
        <v>#N/A</v>
      </c>
      <c r="AM376" s="75" t="e">
        <f t="shared" si="110"/>
        <v>#N/A</v>
      </c>
      <c r="AN376" s="76" t="e">
        <f t="shared" si="111"/>
        <v>#N/A</v>
      </c>
      <c r="AO376" s="75" t="e">
        <f t="shared" si="112"/>
        <v>#N/A</v>
      </c>
      <c r="AP376" s="76" t="e">
        <f t="shared" si="113"/>
        <v>#N/A</v>
      </c>
    </row>
    <row r="377" spans="1:42" x14ac:dyDescent="0.25">
      <c r="A377" s="19"/>
      <c r="B377" s="94"/>
      <c r="C377" s="95"/>
      <c r="D377" s="95"/>
      <c r="E377" s="96"/>
      <c r="F377" s="97"/>
      <c r="G377" s="19"/>
      <c r="H377" s="22" t="str">
        <f>IF($M377="", "", IF(COUNTIF('Extra Locations'!$B$7:$B$3051, $M377)&gt;0, $Q$4, $Q$5))</f>
        <v/>
      </c>
      <c r="I377" s="19"/>
      <c r="J377" s="22" t="str">
        <f t="shared" si="95"/>
        <v/>
      </c>
      <c r="K377" s="19"/>
      <c r="M377" s="22" t="str">
        <f t="shared" si="96"/>
        <v/>
      </c>
      <c r="O377" s="22" t="str">
        <f t="shared" si="97"/>
        <v/>
      </c>
      <c r="P377" s="22" t="str">
        <f t="shared" si="98"/>
        <v/>
      </c>
      <c r="Q377" s="22" t="str">
        <f>IF($M377="", "", IF(COUNTIF($M$11:$M376, $M377)&gt;0, "", IF($H377=$Q$4, "X", "")))</f>
        <v/>
      </c>
      <c r="S377" s="22" t="str">
        <f>IF(OR($O377="", $P377="", $Q377=""), "", MAX($S$10:$S376)+1)</f>
        <v/>
      </c>
      <c r="U377" s="22">
        <v>367</v>
      </c>
      <c r="V377" s="22" t="str">
        <f t="shared" si="99"/>
        <v/>
      </c>
      <c r="W377" s="49" t="str">
        <f t="shared" si="100"/>
        <v/>
      </c>
      <c r="X377" s="53" t="str">
        <f>IF($V377="", "", IF(IFERROR(INDEX('Extra Locations'!$D$7:$D$3051, MATCH($V377, 'Extra Locations'!$B$7:$B$3051, 0)), "")="", "", IFERROR(INDEX('Extra Locations'!$D$7:$D$3051, MATCH($V377, 'Extra Locations'!$B$7:$B$3051, 0)), "")))</f>
        <v/>
      </c>
      <c r="Y377" s="53" t="str">
        <f>IF($V377="", "", IF(IFERROR(INDEX('Extra Locations'!$C$7:$C$3051, MATCH($V377, 'Extra Locations'!$B$7:$B$3051, 0)), "")="", "", IFERROR(INDEX('Extra Locations'!$C$7:$C$3051, MATCH($V377, 'Extra Locations'!$B$7:$B$3051, 0)), "")))</f>
        <v/>
      </c>
      <c r="AA377" s="25" t="str">
        <f>IF('Extra Locations'!$AC373="", "", 'Extra Locations'!$AC373)</f>
        <v>BT69</v>
      </c>
      <c r="AC377" s="22" t="str">
        <f t="shared" si="101"/>
        <v/>
      </c>
      <c r="AE377" s="75" t="e">
        <f t="shared" si="102"/>
        <v>#N/A</v>
      </c>
      <c r="AF377" s="76" t="e">
        <f t="shared" si="103"/>
        <v>#N/A</v>
      </c>
      <c r="AG377" s="75" t="e">
        <f t="shared" si="104"/>
        <v>#N/A</v>
      </c>
      <c r="AH377" s="76" t="e">
        <f t="shared" si="105"/>
        <v>#N/A</v>
      </c>
      <c r="AI377" s="75" t="e">
        <f t="shared" si="106"/>
        <v>#N/A</v>
      </c>
      <c r="AJ377" s="76" t="e">
        <f t="shared" si="107"/>
        <v>#N/A</v>
      </c>
      <c r="AK377" s="75" t="e">
        <f t="shared" si="108"/>
        <v>#N/A</v>
      </c>
      <c r="AL377" s="76" t="e">
        <f t="shared" si="109"/>
        <v>#N/A</v>
      </c>
      <c r="AM377" s="75" t="e">
        <f t="shared" si="110"/>
        <v>#N/A</v>
      </c>
      <c r="AN377" s="76" t="e">
        <f t="shared" si="111"/>
        <v>#N/A</v>
      </c>
      <c r="AO377" s="75" t="e">
        <f t="shared" si="112"/>
        <v>#N/A</v>
      </c>
      <c r="AP377" s="76" t="e">
        <f t="shared" si="113"/>
        <v>#N/A</v>
      </c>
    </row>
    <row r="378" spans="1:42" x14ac:dyDescent="0.25">
      <c r="A378" s="19"/>
      <c r="B378" s="94"/>
      <c r="C378" s="95"/>
      <c r="D378" s="95"/>
      <c r="E378" s="96"/>
      <c r="F378" s="97"/>
      <c r="G378" s="19"/>
      <c r="H378" s="22" t="str">
        <f>IF($M378="", "", IF(COUNTIF('Extra Locations'!$B$7:$B$3051, $M378)&gt;0, $Q$4, $Q$5))</f>
        <v/>
      </c>
      <c r="I378" s="19"/>
      <c r="J378" s="22" t="str">
        <f t="shared" si="95"/>
        <v/>
      </c>
      <c r="K378" s="19"/>
      <c r="M378" s="22" t="str">
        <f t="shared" si="96"/>
        <v/>
      </c>
      <c r="O378" s="22" t="str">
        <f t="shared" si="97"/>
        <v/>
      </c>
      <c r="P378" s="22" t="str">
        <f t="shared" si="98"/>
        <v/>
      </c>
      <c r="Q378" s="22" t="str">
        <f>IF($M378="", "", IF(COUNTIF($M$11:$M377, $M378)&gt;0, "", IF($H378=$Q$4, "X", "")))</f>
        <v/>
      </c>
      <c r="S378" s="22" t="str">
        <f>IF(OR($O378="", $P378="", $Q378=""), "", MAX($S$10:$S377)+1)</f>
        <v/>
      </c>
      <c r="U378" s="22">
        <v>368</v>
      </c>
      <c r="V378" s="22" t="str">
        <f t="shared" si="99"/>
        <v/>
      </c>
      <c r="W378" s="49" t="str">
        <f t="shared" si="100"/>
        <v/>
      </c>
      <c r="X378" s="53" t="str">
        <f>IF($V378="", "", IF(IFERROR(INDEX('Extra Locations'!$D$7:$D$3051, MATCH($V378, 'Extra Locations'!$B$7:$B$3051, 0)), "")="", "", IFERROR(INDEX('Extra Locations'!$D$7:$D$3051, MATCH($V378, 'Extra Locations'!$B$7:$B$3051, 0)), "")))</f>
        <v/>
      </c>
      <c r="Y378" s="53" t="str">
        <f>IF($V378="", "", IF(IFERROR(INDEX('Extra Locations'!$C$7:$C$3051, MATCH($V378, 'Extra Locations'!$B$7:$B$3051, 0)), "")="", "", IFERROR(INDEX('Extra Locations'!$C$7:$C$3051, MATCH($V378, 'Extra Locations'!$B$7:$B$3051, 0)), "")))</f>
        <v/>
      </c>
      <c r="AA378" s="25" t="str">
        <f>IF('Extra Locations'!$AC374="", "", 'Extra Locations'!$AC374)</f>
        <v>BT7</v>
      </c>
      <c r="AC378" s="22" t="str">
        <f t="shared" si="101"/>
        <v/>
      </c>
      <c r="AE378" s="75" t="e">
        <f t="shared" si="102"/>
        <v>#N/A</v>
      </c>
      <c r="AF378" s="76" t="e">
        <f t="shared" si="103"/>
        <v>#N/A</v>
      </c>
      <c r="AG378" s="75" t="e">
        <f t="shared" si="104"/>
        <v>#N/A</v>
      </c>
      <c r="AH378" s="76" t="e">
        <f t="shared" si="105"/>
        <v>#N/A</v>
      </c>
      <c r="AI378" s="75" t="e">
        <f t="shared" si="106"/>
        <v>#N/A</v>
      </c>
      <c r="AJ378" s="76" t="e">
        <f t="shared" si="107"/>
        <v>#N/A</v>
      </c>
      <c r="AK378" s="75" t="e">
        <f t="shared" si="108"/>
        <v>#N/A</v>
      </c>
      <c r="AL378" s="76" t="e">
        <f t="shared" si="109"/>
        <v>#N/A</v>
      </c>
      <c r="AM378" s="75" t="e">
        <f t="shared" si="110"/>
        <v>#N/A</v>
      </c>
      <c r="AN378" s="76" t="e">
        <f t="shared" si="111"/>
        <v>#N/A</v>
      </c>
      <c r="AO378" s="75" t="e">
        <f t="shared" si="112"/>
        <v>#N/A</v>
      </c>
      <c r="AP378" s="76" t="e">
        <f t="shared" si="113"/>
        <v>#N/A</v>
      </c>
    </row>
    <row r="379" spans="1:42" x14ac:dyDescent="0.25">
      <c r="A379" s="19"/>
      <c r="B379" s="94"/>
      <c r="C379" s="95"/>
      <c r="D379" s="95"/>
      <c r="E379" s="96"/>
      <c r="F379" s="97"/>
      <c r="G379" s="19"/>
      <c r="H379" s="22" t="str">
        <f>IF($M379="", "", IF(COUNTIF('Extra Locations'!$B$7:$B$3051, $M379)&gt;0, $Q$4, $Q$5))</f>
        <v/>
      </c>
      <c r="I379" s="19"/>
      <c r="J379" s="22" t="str">
        <f t="shared" si="95"/>
        <v/>
      </c>
      <c r="K379" s="19"/>
      <c r="M379" s="22" t="str">
        <f t="shared" si="96"/>
        <v/>
      </c>
      <c r="O379" s="22" t="str">
        <f t="shared" si="97"/>
        <v/>
      </c>
      <c r="P379" s="22" t="str">
        <f t="shared" si="98"/>
        <v/>
      </c>
      <c r="Q379" s="22" t="str">
        <f>IF($M379="", "", IF(COUNTIF($M$11:$M378, $M379)&gt;0, "", IF($H379=$Q$4, "X", "")))</f>
        <v/>
      </c>
      <c r="S379" s="22" t="str">
        <f>IF(OR($O379="", $P379="", $Q379=""), "", MAX($S$10:$S378)+1)</f>
        <v/>
      </c>
      <c r="U379" s="22">
        <v>369</v>
      </c>
      <c r="V379" s="22" t="str">
        <f t="shared" si="99"/>
        <v/>
      </c>
      <c r="W379" s="49" t="str">
        <f t="shared" si="100"/>
        <v/>
      </c>
      <c r="X379" s="53" t="str">
        <f>IF($V379="", "", IF(IFERROR(INDEX('Extra Locations'!$D$7:$D$3051, MATCH($V379, 'Extra Locations'!$B$7:$B$3051, 0)), "")="", "", IFERROR(INDEX('Extra Locations'!$D$7:$D$3051, MATCH($V379, 'Extra Locations'!$B$7:$B$3051, 0)), "")))</f>
        <v/>
      </c>
      <c r="Y379" s="53" t="str">
        <f>IF($V379="", "", IF(IFERROR(INDEX('Extra Locations'!$C$7:$C$3051, MATCH($V379, 'Extra Locations'!$B$7:$B$3051, 0)), "")="", "", IFERROR(INDEX('Extra Locations'!$C$7:$C$3051, MATCH($V379, 'Extra Locations'!$B$7:$B$3051, 0)), "")))</f>
        <v/>
      </c>
      <c r="AA379" s="25" t="str">
        <f>IF('Extra Locations'!$AC375="", "", 'Extra Locations'!$AC375)</f>
        <v>BT70</v>
      </c>
      <c r="AC379" s="22" t="str">
        <f t="shared" si="101"/>
        <v/>
      </c>
      <c r="AE379" s="75" t="e">
        <f t="shared" si="102"/>
        <v>#N/A</v>
      </c>
      <c r="AF379" s="76" t="e">
        <f t="shared" si="103"/>
        <v>#N/A</v>
      </c>
      <c r="AG379" s="75" t="e">
        <f t="shared" si="104"/>
        <v>#N/A</v>
      </c>
      <c r="AH379" s="76" t="e">
        <f t="shared" si="105"/>
        <v>#N/A</v>
      </c>
      <c r="AI379" s="75" t="e">
        <f t="shared" si="106"/>
        <v>#N/A</v>
      </c>
      <c r="AJ379" s="76" t="e">
        <f t="shared" si="107"/>
        <v>#N/A</v>
      </c>
      <c r="AK379" s="75" t="e">
        <f t="shared" si="108"/>
        <v>#N/A</v>
      </c>
      <c r="AL379" s="76" t="e">
        <f t="shared" si="109"/>
        <v>#N/A</v>
      </c>
      <c r="AM379" s="75" t="e">
        <f t="shared" si="110"/>
        <v>#N/A</v>
      </c>
      <c r="AN379" s="76" t="e">
        <f t="shared" si="111"/>
        <v>#N/A</v>
      </c>
      <c r="AO379" s="75" t="e">
        <f t="shared" si="112"/>
        <v>#N/A</v>
      </c>
      <c r="AP379" s="76" t="e">
        <f t="shared" si="113"/>
        <v>#N/A</v>
      </c>
    </row>
    <row r="380" spans="1:42" x14ac:dyDescent="0.25">
      <c r="A380" s="19"/>
      <c r="B380" s="94"/>
      <c r="C380" s="95"/>
      <c r="D380" s="95"/>
      <c r="E380" s="96"/>
      <c r="F380" s="97"/>
      <c r="G380" s="19"/>
      <c r="H380" s="22" t="str">
        <f>IF($M380="", "", IF(COUNTIF('Extra Locations'!$B$7:$B$3051, $M380)&gt;0, $Q$4, $Q$5))</f>
        <v/>
      </c>
      <c r="I380" s="19"/>
      <c r="J380" s="22" t="str">
        <f t="shared" si="95"/>
        <v/>
      </c>
      <c r="K380" s="19"/>
      <c r="M380" s="22" t="str">
        <f t="shared" si="96"/>
        <v/>
      </c>
      <c r="O380" s="22" t="str">
        <f t="shared" si="97"/>
        <v/>
      </c>
      <c r="P380" s="22" t="str">
        <f t="shared" si="98"/>
        <v/>
      </c>
      <c r="Q380" s="22" t="str">
        <f>IF($M380="", "", IF(COUNTIF($M$11:$M379, $M380)&gt;0, "", IF($H380=$Q$4, "X", "")))</f>
        <v/>
      </c>
      <c r="S380" s="22" t="str">
        <f>IF(OR($O380="", $P380="", $Q380=""), "", MAX($S$10:$S379)+1)</f>
        <v/>
      </c>
      <c r="U380" s="22">
        <v>370</v>
      </c>
      <c r="V380" s="22" t="str">
        <f t="shared" si="99"/>
        <v/>
      </c>
      <c r="W380" s="49" t="str">
        <f t="shared" si="100"/>
        <v/>
      </c>
      <c r="X380" s="53" t="str">
        <f>IF($V380="", "", IF(IFERROR(INDEX('Extra Locations'!$D$7:$D$3051, MATCH($V380, 'Extra Locations'!$B$7:$B$3051, 0)), "")="", "", IFERROR(INDEX('Extra Locations'!$D$7:$D$3051, MATCH($V380, 'Extra Locations'!$B$7:$B$3051, 0)), "")))</f>
        <v/>
      </c>
      <c r="Y380" s="53" t="str">
        <f>IF($V380="", "", IF(IFERROR(INDEX('Extra Locations'!$C$7:$C$3051, MATCH($V380, 'Extra Locations'!$B$7:$B$3051, 0)), "")="", "", IFERROR(INDEX('Extra Locations'!$C$7:$C$3051, MATCH($V380, 'Extra Locations'!$B$7:$B$3051, 0)), "")))</f>
        <v/>
      </c>
      <c r="AA380" s="25" t="str">
        <f>IF('Extra Locations'!$AC376="", "", 'Extra Locations'!$AC376)</f>
        <v>BT71</v>
      </c>
      <c r="AC380" s="22" t="str">
        <f t="shared" si="101"/>
        <v/>
      </c>
      <c r="AE380" s="75" t="e">
        <f t="shared" si="102"/>
        <v>#N/A</v>
      </c>
      <c r="AF380" s="76" t="e">
        <f t="shared" si="103"/>
        <v>#N/A</v>
      </c>
      <c r="AG380" s="75" t="e">
        <f t="shared" si="104"/>
        <v>#N/A</v>
      </c>
      <c r="AH380" s="76" t="e">
        <f t="shared" si="105"/>
        <v>#N/A</v>
      </c>
      <c r="AI380" s="75" t="e">
        <f t="shared" si="106"/>
        <v>#N/A</v>
      </c>
      <c r="AJ380" s="76" t="e">
        <f t="shared" si="107"/>
        <v>#N/A</v>
      </c>
      <c r="AK380" s="75" t="e">
        <f t="shared" si="108"/>
        <v>#N/A</v>
      </c>
      <c r="AL380" s="76" t="e">
        <f t="shared" si="109"/>
        <v>#N/A</v>
      </c>
      <c r="AM380" s="75" t="e">
        <f t="shared" si="110"/>
        <v>#N/A</v>
      </c>
      <c r="AN380" s="76" t="e">
        <f t="shared" si="111"/>
        <v>#N/A</v>
      </c>
      <c r="AO380" s="75" t="e">
        <f t="shared" si="112"/>
        <v>#N/A</v>
      </c>
      <c r="AP380" s="76" t="e">
        <f t="shared" si="113"/>
        <v>#N/A</v>
      </c>
    </row>
    <row r="381" spans="1:42" x14ac:dyDescent="0.25">
      <c r="A381" s="19"/>
      <c r="B381" s="94"/>
      <c r="C381" s="95"/>
      <c r="D381" s="95"/>
      <c r="E381" s="96"/>
      <c r="F381" s="97"/>
      <c r="G381" s="19"/>
      <c r="H381" s="22" t="str">
        <f>IF($M381="", "", IF(COUNTIF('Extra Locations'!$B$7:$B$3051, $M381)&gt;0, $Q$4, $Q$5))</f>
        <v/>
      </c>
      <c r="I381" s="19"/>
      <c r="J381" s="22" t="str">
        <f t="shared" si="95"/>
        <v/>
      </c>
      <c r="K381" s="19"/>
      <c r="M381" s="22" t="str">
        <f t="shared" si="96"/>
        <v/>
      </c>
      <c r="O381" s="22" t="str">
        <f t="shared" si="97"/>
        <v/>
      </c>
      <c r="P381" s="22" t="str">
        <f t="shared" si="98"/>
        <v/>
      </c>
      <c r="Q381" s="22" t="str">
        <f>IF($M381="", "", IF(COUNTIF($M$11:$M380, $M381)&gt;0, "", IF($H381=$Q$4, "X", "")))</f>
        <v/>
      </c>
      <c r="S381" s="22" t="str">
        <f>IF(OR($O381="", $P381="", $Q381=""), "", MAX($S$10:$S380)+1)</f>
        <v/>
      </c>
      <c r="U381" s="22">
        <v>371</v>
      </c>
      <c r="V381" s="22" t="str">
        <f t="shared" si="99"/>
        <v/>
      </c>
      <c r="W381" s="49" t="str">
        <f t="shared" si="100"/>
        <v/>
      </c>
      <c r="X381" s="53" t="str">
        <f>IF($V381="", "", IF(IFERROR(INDEX('Extra Locations'!$D$7:$D$3051, MATCH($V381, 'Extra Locations'!$B$7:$B$3051, 0)), "")="", "", IFERROR(INDEX('Extra Locations'!$D$7:$D$3051, MATCH($V381, 'Extra Locations'!$B$7:$B$3051, 0)), "")))</f>
        <v/>
      </c>
      <c r="Y381" s="53" t="str">
        <f>IF($V381="", "", IF(IFERROR(INDEX('Extra Locations'!$C$7:$C$3051, MATCH($V381, 'Extra Locations'!$B$7:$B$3051, 0)), "")="", "", IFERROR(INDEX('Extra Locations'!$C$7:$C$3051, MATCH($V381, 'Extra Locations'!$B$7:$B$3051, 0)), "")))</f>
        <v/>
      </c>
      <c r="AA381" s="25" t="str">
        <f>IF('Extra Locations'!$AC377="", "", 'Extra Locations'!$AC377)</f>
        <v>BT74</v>
      </c>
      <c r="AC381" s="22" t="str">
        <f t="shared" si="101"/>
        <v/>
      </c>
      <c r="AE381" s="75" t="e">
        <f t="shared" si="102"/>
        <v>#N/A</v>
      </c>
      <c r="AF381" s="76" t="e">
        <f t="shared" si="103"/>
        <v>#N/A</v>
      </c>
      <c r="AG381" s="75" t="e">
        <f t="shared" si="104"/>
        <v>#N/A</v>
      </c>
      <c r="AH381" s="76" t="e">
        <f t="shared" si="105"/>
        <v>#N/A</v>
      </c>
      <c r="AI381" s="75" t="e">
        <f t="shared" si="106"/>
        <v>#N/A</v>
      </c>
      <c r="AJ381" s="76" t="e">
        <f t="shared" si="107"/>
        <v>#N/A</v>
      </c>
      <c r="AK381" s="75" t="e">
        <f t="shared" si="108"/>
        <v>#N/A</v>
      </c>
      <c r="AL381" s="76" t="e">
        <f t="shared" si="109"/>
        <v>#N/A</v>
      </c>
      <c r="AM381" s="75" t="e">
        <f t="shared" si="110"/>
        <v>#N/A</v>
      </c>
      <c r="AN381" s="76" t="e">
        <f t="shared" si="111"/>
        <v>#N/A</v>
      </c>
      <c r="AO381" s="75" t="e">
        <f t="shared" si="112"/>
        <v>#N/A</v>
      </c>
      <c r="AP381" s="76" t="e">
        <f t="shared" si="113"/>
        <v>#N/A</v>
      </c>
    </row>
    <row r="382" spans="1:42" x14ac:dyDescent="0.25">
      <c r="A382" s="19"/>
      <c r="B382" s="94"/>
      <c r="C382" s="95"/>
      <c r="D382" s="95"/>
      <c r="E382" s="96"/>
      <c r="F382" s="97"/>
      <c r="G382" s="19"/>
      <c r="H382" s="22" t="str">
        <f>IF($M382="", "", IF(COUNTIF('Extra Locations'!$B$7:$B$3051, $M382)&gt;0, $Q$4, $Q$5))</f>
        <v/>
      </c>
      <c r="I382" s="19"/>
      <c r="J382" s="22" t="str">
        <f t="shared" si="95"/>
        <v/>
      </c>
      <c r="K382" s="19"/>
      <c r="M382" s="22" t="str">
        <f t="shared" si="96"/>
        <v/>
      </c>
      <c r="O382" s="22" t="str">
        <f t="shared" si="97"/>
        <v/>
      </c>
      <c r="P382" s="22" t="str">
        <f t="shared" si="98"/>
        <v/>
      </c>
      <c r="Q382" s="22" t="str">
        <f>IF($M382="", "", IF(COUNTIF($M$11:$M381, $M382)&gt;0, "", IF($H382=$Q$4, "X", "")))</f>
        <v/>
      </c>
      <c r="S382" s="22" t="str">
        <f>IF(OR($O382="", $P382="", $Q382=""), "", MAX($S$10:$S381)+1)</f>
        <v/>
      </c>
      <c r="U382" s="22">
        <v>372</v>
      </c>
      <c r="V382" s="22" t="str">
        <f t="shared" si="99"/>
        <v/>
      </c>
      <c r="W382" s="49" t="str">
        <f t="shared" si="100"/>
        <v/>
      </c>
      <c r="X382" s="53" t="str">
        <f>IF($V382="", "", IF(IFERROR(INDEX('Extra Locations'!$D$7:$D$3051, MATCH($V382, 'Extra Locations'!$B$7:$B$3051, 0)), "")="", "", IFERROR(INDEX('Extra Locations'!$D$7:$D$3051, MATCH($V382, 'Extra Locations'!$B$7:$B$3051, 0)), "")))</f>
        <v/>
      </c>
      <c r="Y382" s="53" t="str">
        <f>IF($V382="", "", IF(IFERROR(INDEX('Extra Locations'!$C$7:$C$3051, MATCH($V382, 'Extra Locations'!$B$7:$B$3051, 0)), "")="", "", IFERROR(INDEX('Extra Locations'!$C$7:$C$3051, MATCH($V382, 'Extra Locations'!$B$7:$B$3051, 0)), "")))</f>
        <v/>
      </c>
      <c r="AA382" s="25" t="str">
        <f>IF('Extra Locations'!$AC378="", "", 'Extra Locations'!$AC378)</f>
        <v>BT75</v>
      </c>
      <c r="AC382" s="22" t="str">
        <f t="shared" si="101"/>
        <v/>
      </c>
      <c r="AE382" s="75" t="e">
        <f t="shared" si="102"/>
        <v>#N/A</v>
      </c>
      <c r="AF382" s="76" t="e">
        <f t="shared" si="103"/>
        <v>#N/A</v>
      </c>
      <c r="AG382" s="75" t="e">
        <f t="shared" si="104"/>
        <v>#N/A</v>
      </c>
      <c r="AH382" s="76" t="e">
        <f t="shared" si="105"/>
        <v>#N/A</v>
      </c>
      <c r="AI382" s="75" t="e">
        <f t="shared" si="106"/>
        <v>#N/A</v>
      </c>
      <c r="AJ382" s="76" t="e">
        <f t="shared" si="107"/>
        <v>#N/A</v>
      </c>
      <c r="AK382" s="75" t="e">
        <f t="shared" si="108"/>
        <v>#N/A</v>
      </c>
      <c r="AL382" s="76" t="e">
        <f t="shared" si="109"/>
        <v>#N/A</v>
      </c>
      <c r="AM382" s="75" t="e">
        <f t="shared" si="110"/>
        <v>#N/A</v>
      </c>
      <c r="AN382" s="76" t="e">
        <f t="shared" si="111"/>
        <v>#N/A</v>
      </c>
      <c r="AO382" s="75" t="e">
        <f t="shared" si="112"/>
        <v>#N/A</v>
      </c>
      <c r="AP382" s="76" t="e">
        <f t="shared" si="113"/>
        <v>#N/A</v>
      </c>
    </row>
    <row r="383" spans="1:42" x14ac:dyDescent="0.25">
      <c r="A383" s="19"/>
      <c r="B383" s="94"/>
      <c r="C383" s="95"/>
      <c r="D383" s="95"/>
      <c r="E383" s="96"/>
      <c r="F383" s="97"/>
      <c r="G383" s="19"/>
      <c r="H383" s="22" t="str">
        <f>IF($M383="", "", IF(COUNTIF('Extra Locations'!$B$7:$B$3051, $M383)&gt;0, $Q$4, $Q$5))</f>
        <v/>
      </c>
      <c r="I383" s="19"/>
      <c r="J383" s="22" t="str">
        <f t="shared" si="95"/>
        <v/>
      </c>
      <c r="K383" s="19"/>
      <c r="M383" s="22" t="str">
        <f t="shared" si="96"/>
        <v/>
      </c>
      <c r="O383" s="22" t="str">
        <f t="shared" si="97"/>
        <v/>
      </c>
      <c r="P383" s="22" t="str">
        <f t="shared" si="98"/>
        <v/>
      </c>
      <c r="Q383" s="22" t="str">
        <f>IF($M383="", "", IF(COUNTIF($M$11:$M382, $M383)&gt;0, "", IF($H383=$Q$4, "X", "")))</f>
        <v/>
      </c>
      <c r="S383" s="22" t="str">
        <f>IF(OR($O383="", $P383="", $Q383=""), "", MAX($S$10:$S382)+1)</f>
        <v/>
      </c>
      <c r="U383" s="22">
        <v>373</v>
      </c>
      <c r="V383" s="22" t="str">
        <f t="shared" si="99"/>
        <v/>
      </c>
      <c r="W383" s="49" t="str">
        <f t="shared" si="100"/>
        <v/>
      </c>
      <c r="X383" s="53" t="str">
        <f>IF($V383="", "", IF(IFERROR(INDEX('Extra Locations'!$D$7:$D$3051, MATCH($V383, 'Extra Locations'!$B$7:$B$3051, 0)), "")="", "", IFERROR(INDEX('Extra Locations'!$D$7:$D$3051, MATCH($V383, 'Extra Locations'!$B$7:$B$3051, 0)), "")))</f>
        <v/>
      </c>
      <c r="Y383" s="53" t="str">
        <f>IF($V383="", "", IF(IFERROR(INDEX('Extra Locations'!$C$7:$C$3051, MATCH($V383, 'Extra Locations'!$B$7:$B$3051, 0)), "")="", "", IFERROR(INDEX('Extra Locations'!$C$7:$C$3051, MATCH($V383, 'Extra Locations'!$B$7:$B$3051, 0)), "")))</f>
        <v/>
      </c>
      <c r="AA383" s="25" t="str">
        <f>IF('Extra Locations'!$AC379="", "", 'Extra Locations'!$AC379)</f>
        <v>BT76</v>
      </c>
      <c r="AC383" s="22" t="str">
        <f t="shared" si="101"/>
        <v/>
      </c>
      <c r="AE383" s="75" t="e">
        <f t="shared" si="102"/>
        <v>#N/A</v>
      </c>
      <c r="AF383" s="76" t="e">
        <f t="shared" si="103"/>
        <v>#N/A</v>
      </c>
      <c r="AG383" s="75" t="e">
        <f t="shared" si="104"/>
        <v>#N/A</v>
      </c>
      <c r="AH383" s="76" t="e">
        <f t="shared" si="105"/>
        <v>#N/A</v>
      </c>
      <c r="AI383" s="75" t="e">
        <f t="shared" si="106"/>
        <v>#N/A</v>
      </c>
      <c r="AJ383" s="76" t="e">
        <f t="shared" si="107"/>
        <v>#N/A</v>
      </c>
      <c r="AK383" s="75" t="e">
        <f t="shared" si="108"/>
        <v>#N/A</v>
      </c>
      <c r="AL383" s="76" t="e">
        <f t="shared" si="109"/>
        <v>#N/A</v>
      </c>
      <c r="AM383" s="75" t="e">
        <f t="shared" si="110"/>
        <v>#N/A</v>
      </c>
      <c r="AN383" s="76" t="e">
        <f t="shared" si="111"/>
        <v>#N/A</v>
      </c>
      <c r="AO383" s="75" t="e">
        <f t="shared" si="112"/>
        <v>#N/A</v>
      </c>
      <c r="AP383" s="76" t="e">
        <f t="shared" si="113"/>
        <v>#N/A</v>
      </c>
    </row>
    <row r="384" spans="1:42" x14ac:dyDescent="0.25">
      <c r="A384" s="19"/>
      <c r="B384" s="94"/>
      <c r="C384" s="95"/>
      <c r="D384" s="95"/>
      <c r="E384" s="96"/>
      <c r="F384" s="97"/>
      <c r="G384" s="19"/>
      <c r="H384" s="22" t="str">
        <f>IF($M384="", "", IF(COUNTIF('Extra Locations'!$B$7:$B$3051, $M384)&gt;0, $Q$4, $Q$5))</f>
        <v/>
      </c>
      <c r="I384" s="19"/>
      <c r="J384" s="22" t="str">
        <f t="shared" si="95"/>
        <v/>
      </c>
      <c r="K384" s="19"/>
      <c r="M384" s="22" t="str">
        <f t="shared" si="96"/>
        <v/>
      </c>
      <c r="O384" s="22" t="str">
        <f t="shared" si="97"/>
        <v/>
      </c>
      <c r="P384" s="22" t="str">
        <f t="shared" si="98"/>
        <v/>
      </c>
      <c r="Q384" s="22" t="str">
        <f>IF($M384="", "", IF(COUNTIF($M$11:$M383, $M384)&gt;0, "", IF($H384=$Q$4, "X", "")))</f>
        <v/>
      </c>
      <c r="S384" s="22" t="str">
        <f>IF(OR($O384="", $P384="", $Q384=""), "", MAX($S$10:$S383)+1)</f>
        <v/>
      </c>
      <c r="U384" s="22">
        <v>374</v>
      </c>
      <c r="V384" s="22" t="str">
        <f t="shared" si="99"/>
        <v/>
      </c>
      <c r="W384" s="49" t="str">
        <f t="shared" si="100"/>
        <v/>
      </c>
      <c r="X384" s="53" t="str">
        <f>IF($V384="", "", IF(IFERROR(INDEX('Extra Locations'!$D$7:$D$3051, MATCH($V384, 'Extra Locations'!$B$7:$B$3051, 0)), "")="", "", IFERROR(INDEX('Extra Locations'!$D$7:$D$3051, MATCH($V384, 'Extra Locations'!$B$7:$B$3051, 0)), "")))</f>
        <v/>
      </c>
      <c r="Y384" s="53" t="str">
        <f>IF($V384="", "", IF(IFERROR(INDEX('Extra Locations'!$C$7:$C$3051, MATCH($V384, 'Extra Locations'!$B$7:$B$3051, 0)), "")="", "", IFERROR(INDEX('Extra Locations'!$C$7:$C$3051, MATCH($V384, 'Extra Locations'!$B$7:$B$3051, 0)), "")))</f>
        <v/>
      </c>
      <c r="AA384" s="25" t="str">
        <f>IF('Extra Locations'!$AC380="", "", 'Extra Locations'!$AC380)</f>
        <v>BT77</v>
      </c>
      <c r="AC384" s="22" t="str">
        <f t="shared" si="101"/>
        <v/>
      </c>
      <c r="AE384" s="75" t="e">
        <f t="shared" si="102"/>
        <v>#N/A</v>
      </c>
      <c r="AF384" s="76" t="e">
        <f t="shared" si="103"/>
        <v>#N/A</v>
      </c>
      <c r="AG384" s="75" t="e">
        <f t="shared" si="104"/>
        <v>#N/A</v>
      </c>
      <c r="AH384" s="76" t="e">
        <f t="shared" si="105"/>
        <v>#N/A</v>
      </c>
      <c r="AI384" s="75" t="e">
        <f t="shared" si="106"/>
        <v>#N/A</v>
      </c>
      <c r="AJ384" s="76" t="e">
        <f t="shared" si="107"/>
        <v>#N/A</v>
      </c>
      <c r="AK384" s="75" t="e">
        <f t="shared" si="108"/>
        <v>#N/A</v>
      </c>
      <c r="AL384" s="76" t="e">
        <f t="shared" si="109"/>
        <v>#N/A</v>
      </c>
      <c r="AM384" s="75" t="e">
        <f t="shared" si="110"/>
        <v>#N/A</v>
      </c>
      <c r="AN384" s="76" t="e">
        <f t="shared" si="111"/>
        <v>#N/A</v>
      </c>
      <c r="AO384" s="75" t="e">
        <f t="shared" si="112"/>
        <v>#N/A</v>
      </c>
      <c r="AP384" s="76" t="e">
        <f t="shared" si="113"/>
        <v>#N/A</v>
      </c>
    </row>
    <row r="385" spans="1:42" x14ac:dyDescent="0.25">
      <c r="A385" s="19"/>
      <c r="B385" s="94"/>
      <c r="C385" s="95"/>
      <c r="D385" s="95"/>
      <c r="E385" s="96"/>
      <c r="F385" s="97"/>
      <c r="G385" s="19"/>
      <c r="H385" s="22" t="str">
        <f>IF($M385="", "", IF(COUNTIF('Extra Locations'!$B$7:$B$3051, $M385)&gt;0, $Q$4, $Q$5))</f>
        <v/>
      </c>
      <c r="I385" s="19"/>
      <c r="J385" s="22" t="str">
        <f t="shared" si="95"/>
        <v/>
      </c>
      <c r="K385" s="19"/>
      <c r="M385" s="22" t="str">
        <f t="shared" si="96"/>
        <v/>
      </c>
      <c r="O385" s="22" t="str">
        <f t="shared" si="97"/>
        <v/>
      </c>
      <c r="P385" s="22" t="str">
        <f t="shared" si="98"/>
        <v/>
      </c>
      <c r="Q385" s="22" t="str">
        <f>IF($M385="", "", IF(COUNTIF($M$11:$M384, $M385)&gt;0, "", IF($H385=$Q$4, "X", "")))</f>
        <v/>
      </c>
      <c r="S385" s="22" t="str">
        <f>IF(OR($O385="", $P385="", $Q385=""), "", MAX($S$10:$S384)+1)</f>
        <v/>
      </c>
      <c r="U385" s="22">
        <v>375</v>
      </c>
      <c r="V385" s="22" t="str">
        <f t="shared" si="99"/>
        <v/>
      </c>
      <c r="W385" s="49" t="str">
        <f t="shared" si="100"/>
        <v/>
      </c>
      <c r="X385" s="53" t="str">
        <f>IF($V385="", "", IF(IFERROR(INDEX('Extra Locations'!$D$7:$D$3051, MATCH($V385, 'Extra Locations'!$B$7:$B$3051, 0)), "")="", "", IFERROR(INDEX('Extra Locations'!$D$7:$D$3051, MATCH($V385, 'Extra Locations'!$B$7:$B$3051, 0)), "")))</f>
        <v/>
      </c>
      <c r="Y385" s="53" t="str">
        <f>IF($V385="", "", IF(IFERROR(INDEX('Extra Locations'!$C$7:$C$3051, MATCH($V385, 'Extra Locations'!$B$7:$B$3051, 0)), "")="", "", IFERROR(INDEX('Extra Locations'!$C$7:$C$3051, MATCH($V385, 'Extra Locations'!$B$7:$B$3051, 0)), "")))</f>
        <v/>
      </c>
      <c r="AA385" s="25" t="str">
        <f>IF('Extra Locations'!$AC381="", "", 'Extra Locations'!$AC381)</f>
        <v>BT78</v>
      </c>
      <c r="AC385" s="22" t="str">
        <f t="shared" si="101"/>
        <v/>
      </c>
      <c r="AE385" s="75" t="e">
        <f t="shared" si="102"/>
        <v>#N/A</v>
      </c>
      <c r="AF385" s="76" t="e">
        <f t="shared" si="103"/>
        <v>#N/A</v>
      </c>
      <c r="AG385" s="75" t="e">
        <f t="shared" si="104"/>
        <v>#N/A</v>
      </c>
      <c r="AH385" s="76" t="e">
        <f t="shared" si="105"/>
        <v>#N/A</v>
      </c>
      <c r="AI385" s="75" t="e">
        <f t="shared" si="106"/>
        <v>#N/A</v>
      </c>
      <c r="AJ385" s="76" t="e">
        <f t="shared" si="107"/>
        <v>#N/A</v>
      </c>
      <c r="AK385" s="75" t="e">
        <f t="shared" si="108"/>
        <v>#N/A</v>
      </c>
      <c r="AL385" s="76" t="e">
        <f t="shared" si="109"/>
        <v>#N/A</v>
      </c>
      <c r="AM385" s="75" t="e">
        <f t="shared" si="110"/>
        <v>#N/A</v>
      </c>
      <c r="AN385" s="76" t="e">
        <f t="shared" si="111"/>
        <v>#N/A</v>
      </c>
      <c r="AO385" s="75" t="e">
        <f t="shared" si="112"/>
        <v>#N/A</v>
      </c>
      <c r="AP385" s="76" t="e">
        <f t="shared" si="113"/>
        <v>#N/A</v>
      </c>
    </row>
    <row r="386" spans="1:42" x14ac:dyDescent="0.25">
      <c r="A386" s="19"/>
      <c r="B386" s="94"/>
      <c r="C386" s="95"/>
      <c r="D386" s="95"/>
      <c r="E386" s="96"/>
      <c r="F386" s="97"/>
      <c r="G386" s="19"/>
      <c r="H386" s="22" t="str">
        <f>IF($M386="", "", IF(COUNTIF('Extra Locations'!$B$7:$B$3051, $M386)&gt;0, $Q$4, $Q$5))</f>
        <v/>
      </c>
      <c r="I386" s="19"/>
      <c r="J386" s="22" t="str">
        <f t="shared" si="95"/>
        <v/>
      </c>
      <c r="K386" s="19"/>
      <c r="M386" s="22" t="str">
        <f t="shared" si="96"/>
        <v/>
      </c>
      <c r="O386" s="22" t="str">
        <f t="shared" si="97"/>
        <v/>
      </c>
      <c r="P386" s="22" t="str">
        <f t="shared" si="98"/>
        <v/>
      </c>
      <c r="Q386" s="22" t="str">
        <f>IF($M386="", "", IF(COUNTIF($M$11:$M385, $M386)&gt;0, "", IF($H386=$Q$4, "X", "")))</f>
        <v/>
      </c>
      <c r="S386" s="22" t="str">
        <f>IF(OR($O386="", $P386="", $Q386=""), "", MAX($S$10:$S385)+1)</f>
        <v/>
      </c>
      <c r="U386" s="22">
        <v>376</v>
      </c>
      <c r="V386" s="22" t="str">
        <f t="shared" si="99"/>
        <v/>
      </c>
      <c r="W386" s="49" t="str">
        <f t="shared" si="100"/>
        <v/>
      </c>
      <c r="X386" s="53" t="str">
        <f>IF($V386="", "", IF(IFERROR(INDEX('Extra Locations'!$D$7:$D$3051, MATCH($V386, 'Extra Locations'!$B$7:$B$3051, 0)), "")="", "", IFERROR(INDEX('Extra Locations'!$D$7:$D$3051, MATCH($V386, 'Extra Locations'!$B$7:$B$3051, 0)), "")))</f>
        <v/>
      </c>
      <c r="Y386" s="53" t="str">
        <f>IF($V386="", "", IF(IFERROR(INDEX('Extra Locations'!$C$7:$C$3051, MATCH($V386, 'Extra Locations'!$B$7:$B$3051, 0)), "")="", "", IFERROR(INDEX('Extra Locations'!$C$7:$C$3051, MATCH($V386, 'Extra Locations'!$B$7:$B$3051, 0)), "")))</f>
        <v/>
      </c>
      <c r="AA386" s="25" t="str">
        <f>IF('Extra Locations'!$AC382="", "", 'Extra Locations'!$AC382)</f>
        <v>BT79</v>
      </c>
      <c r="AC386" s="22" t="str">
        <f t="shared" si="101"/>
        <v/>
      </c>
      <c r="AE386" s="75" t="e">
        <f t="shared" si="102"/>
        <v>#N/A</v>
      </c>
      <c r="AF386" s="76" t="e">
        <f t="shared" si="103"/>
        <v>#N/A</v>
      </c>
      <c r="AG386" s="75" t="e">
        <f t="shared" si="104"/>
        <v>#N/A</v>
      </c>
      <c r="AH386" s="76" t="e">
        <f t="shared" si="105"/>
        <v>#N/A</v>
      </c>
      <c r="AI386" s="75" t="e">
        <f t="shared" si="106"/>
        <v>#N/A</v>
      </c>
      <c r="AJ386" s="76" t="e">
        <f t="shared" si="107"/>
        <v>#N/A</v>
      </c>
      <c r="AK386" s="75" t="e">
        <f t="shared" si="108"/>
        <v>#N/A</v>
      </c>
      <c r="AL386" s="76" t="e">
        <f t="shared" si="109"/>
        <v>#N/A</v>
      </c>
      <c r="AM386" s="75" t="e">
        <f t="shared" si="110"/>
        <v>#N/A</v>
      </c>
      <c r="AN386" s="76" t="e">
        <f t="shared" si="111"/>
        <v>#N/A</v>
      </c>
      <c r="AO386" s="75" t="e">
        <f t="shared" si="112"/>
        <v>#N/A</v>
      </c>
      <c r="AP386" s="76" t="e">
        <f t="shared" si="113"/>
        <v>#N/A</v>
      </c>
    </row>
    <row r="387" spans="1:42" x14ac:dyDescent="0.25">
      <c r="A387" s="19"/>
      <c r="B387" s="94"/>
      <c r="C387" s="95"/>
      <c r="D387" s="95"/>
      <c r="E387" s="96"/>
      <c r="F387" s="97"/>
      <c r="G387" s="19"/>
      <c r="H387" s="22" t="str">
        <f>IF($M387="", "", IF(COUNTIF('Extra Locations'!$B$7:$B$3051, $M387)&gt;0, $Q$4, $Q$5))</f>
        <v/>
      </c>
      <c r="I387" s="19"/>
      <c r="J387" s="22" t="str">
        <f t="shared" si="95"/>
        <v/>
      </c>
      <c r="K387" s="19"/>
      <c r="M387" s="22" t="str">
        <f t="shared" si="96"/>
        <v/>
      </c>
      <c r="O387" s="22" t="str">
        <f t="shared" si="97"/>
        <v/>
      </c>
      <c r="P387" s="22" t="str">
        <f t="shared" si="98"/>
        <v/>
      </c>
      <c r="Q387" s="22" t="str">
        <f>IF($M387="", "", IF(COUNTIF($M$11:$M386, $M387)&gt;0, "", IF($H387=$Q$4, "X", "")))</f>
        <v/>
      </c>
      <c r="S387" s="22" t="str">
        <f>IF(OR($O387="", $P387="", $Q387=""), "", MAX($S$10:$S386)+1)</f>
        <v/>
      </c>
      <c r="U387" s="22">
        <v>377</v>
      </c>
      <c r="V387" s="22" t="str">
        <f t="shared" si="99"/>
        <v/>
      </c>
      <c r="W387" s="49" t="str">
        <f t="shared" si="100"/>
        <v/>
      </c>
      <c r="X387" s="53" t="str">
        <f>IF($V387="", "", IF(IFERROR(INDEX('Extra Locations'!$D$7:$D$3051, MATCH($V387, 'Extra Locations'!$B$7:$B$3051, 0)), "")="", "", IFERROR(INDEX('Extra Locations'!$D$7:$D$3051, MATCH($V387, 'Extra Locations'!$B$7:$B$3051, 0)), "")))</f>
        <v/>
      </c>
      <c r="Y387" s="53" t="str">
        <f>IF($V387="", "", IF(IFERROR(INDEX('Extra Locations'!$C$7:$C$3051, MATCH($V387, 'Extra Locations'!$B$7:$B$3051, 0)), "")="", "", IFERROR(INDEX('Extra Locations'!$C$7:$C$3051, MATCH($V387, 'Extra Locations'!$B$7:$B$3051, 0)), "")))</f>
        <v/>
      </c>
      <c r="AA387" s="25" t="str">
        <f>IF('Extra Locations'!$AC383="", "", 'Extra Locations'!$AC383)</f>
        <v>BT8</v>
      </c>
      <c r="AC387" s="22" t="str">
        <f t="shared" si="101"/>
        <v/>
      </c>
      <c r="AE387" s="75" t="e">
        <f t="shared" si="102"/>
        <v>#N/A</v>
      </c>
      <c r="AF387" s="76" t="e">
        <f t="shared" si="103"/>
        <v>#N/A</v>
      </c>
      <c r="AG387" s="75" t="e">
        <f t="shared" si="104"/>
        <v>#N/A</v>
      </c>
      <c r="AH387" s="76" t="e">
        <f t="shared" si="105"/>
        <v>#N/A</v>
      </c>
      <c r="AI387" s="75" t="e">
        <f t="shared" si="106"/>
        <v>#N/A</v>
      </c>
      <c r="AJ387" s="76" t="e">
        <f t="shared" si="107"/>
        <v>#N/A</v>
      </c>
      <c r="AK387" s="75" t="e">
        <f t="shared" si="108"/>
        <v>#N/A</v>
      </c>
      <c r="AL387" s="76" t="e">
        <f t="shared" si="109"/>
        <v>#N/A</v>
      </c>
      <c r="AM387" s="75" t="e">
        <f t="shared" si="110"/>
        <v>#N/A</v>
      </c>
      <c r="AN387" s="76" t="e">
        <f t="shared" si="111"/>
        <v>#N/A</v>
      </c>
      <c r="AO387" s="75" t="e">
        <f t="shared" si="112"/>
        <v>#N/A</v>
      </c>
      <c r="AP387" s="76" t="e">
        <f t="shared" si="113"/>
        <v>#N/A</v>
      </c>
    </row>
    <row r="388" spans="1:42" x14ac:dyDescent="0.25">
      <c r="A388" s="19"/>
      <c r="B388" s="94"/>
      <c r="C388" s="95"/>
      <c r="D388" s="95"/>
      <c r="E388" s="96"/>
      <c r="F388" s="97"/>
      <c r="G388" s="19"/>
      <c r="H388" s="22" t="str">
        <f>IF($M388="", "", IF(COUNTIF('Extra Locations'!$B$7:$B$3051, $M388)&gt;0, $Q$4, $Q$5))</f>
        <v/>
      </c>
      <c r="I388" s="19"/>
      <c r="J388" s="22" t="str">
        <f t="shared" si="95"/>
        <v/>
      </c>
      <c r="K388" s="19"/>
      <c r="M388" s="22" t="str">
        <f t="shared" si="96"/>
        <v/>
      </c>
      <c r="O388" s="22" t="str">
        <f t="shared" si="97"/>
        <v/>
      </c>
      <c r="P388" s="22" t="str">
        <f t="shared" si="98"/>
        <v/>
      </c>
      <c r="Q388" s="22" t="str">
        <f>IF($M388="", "", IF(COUNTIF($M$11:$M387, $M388)&gt;0, "", IF($H388=$Q$4, "X", "")))</f>
        <v/>
      </c>
      <c r="S388" s="22" t="str">
        <f>IF(OR($O388="", $P388="", $Q388=""), "", MAX($S$10:$S387)+1)</f>
        <v/>
      </c>
      <c r="U388" s="22">
        <v>378</v>
      </c>
      <c r="V388" s="22" t="str">
        <f t="shared" si="99"/>
        <v/>
      </c>
      <c r="W388" s="49" t="str">
        <f t="shared" si="100"/>
        <v/>
      </c>
      <c r="X388" s="53" t="str">
        <f>IF($V388="", "", IF(IFERROR(INDEX('Extra Locations'!$D$7:$D$3051, MATCH($V388, 'Extra Locations'!$B$7:$B$3051, 0)), "")="", "", IFERROR(INDEX('Extra Locations'!$D$7:$D$3051, MATCH($V388, 'Extra Locations'!$B$7:$B$3051, 0)), "")))</f>
        <v/>
      </c>
      <c r="Y388" s="53" t="str">
        <f>IF($V388="", "", IF(IFERROR(INDEX('Extra Locations'!$C$7:$C$3051, MATCH($V388, 'Extra Locations'!$B$7:$B$3051, 0)), "")="", "", IFERROR(INDEX('Extra Locations'!$C$7:$C$3051, MATCH($V388, 'Extra Locations'!$B$7:$B$3051, 0)), "")))</f>
        <v/>
      </c>
      <c r="AA388" s="25" t="str">
        <f>IF('Extra Locations'!$AC384="", "", 'Extra Locations'!$AC384)</f>
        <v>BT80</v>
      </c>
      <c r="AC388" s="22" t="str">
        <f t="shared" si="101"/>
        <v/>
      </c>
      <c r="AE388" s="75" t="e">
        <f t="shared" si="102"/>
        <v>#N/A</v>
      </c>
      <c r="AF388" s="76" t="e">
        <f t="shared" si="103"/>
        <v>#N/A</v>
      </c>
      <c r="AG388" s="75" t="e">
        <f t="shared" si="104"/>
        <v>#N/A</v>
      </c>
      <c r="AH388" s="76" t="e">
        <f t="shared" si="105"/>
        <v>#N/A</v>
      </c>
      <c r="AI388" s="75" t="e">
        <f t="shared" si="106"/>
        <v>#N/A</v>
      </c>
      <c r="AJ388" s="76" t="e">
        <f t="shared" si="107"/>
        <v>#N/A</v>
      </c>
      <c r="AK388" s="75" t="e">
        <f t="shared" si="108"/>
        <v>#N/A</v>
      </c>
      <c r="AL388" s="76" t="e">
        <f t="shared" si="109"/>
        <v>#N/A</v>
      </c>
      <c r="AM388" s="75" t="e">
        <f t="shared" si="110"/>
        <v>#N/A</v>
      </c>
      <c r="AN388" s="76" t="e">
        <f t="shared" si="111"/>
        <v>#N/A</v>
      </c>
      <c r="AO388" s="75" t="e">
        <f t="shared" si="112"/>
        <v>#N/A</v>
      </c>
      <c r="AP388" s="76" t="e">
        <f t="shared" si="113"/>
        <v>#N/A</v>
      </c>
    </row>
    <row r="389" spans="1:42" x14ac:dyDescent="0.25">
      <c r="A389" s="19"/>
      <c r="B389" s="94"/>
      <c r="C389" s="95"/>
      <c r="D389" s="95"/>
      <c r="E389" s="96"/>
      <c r="F389" s="97"/>
      <c r="G389" s="19"/>
      <c r="H389" s="22" t="str">
        <f>IF($M389="", "", IF(COUNTIF('Extra Locations'!$B$7:$B$3051, $M389)&gt;0, $Q$4, $Q$5))</f>
        <v/>
      </c>
      <c r="I389" s="19"/>
      <c r="J389" s="22" t="str">
        <f t="shared" si="95"/>
        <v/>
      </c>
      <c r="K389" s="19"/>
      <c r="M389" s="22" t="str">
        <f t="shared" si="96"/>
        <v/>
      </c>
      <c r="O389" s="22" t="str">
        <f t="shared" si="97"/>
        <v/>
      </c>
      <c r="P389" s="22" t="str">
        <f t="shared" si="98"/>
        <v/>
      </c>
      <c r="Q389" s="22" t="str">
        <f>IF($M389="", "", IF(COUNTIF($M$11:$M388, $M389)&gt;0, "", IF($H389=$Q$4, "X", "")))</f>
        <v/>
      </c>
      <c r="S389" s="22" t="str">
        <f>IF(OR($O389="", $P389="", $Q389=""), "", MAX($S$10:$S388)+1)</f>
        <v/>
      </c>
      <c r="U389" s="22">
        <v>379</v>
      </c>
      <c r="V389" s="22" t="str">
        <f t="shared" si="99"/>
        <v/>
      </c>
      <c r="W389" s="49" t="str">
        <f t="shared" si="100"/>
        <v/>
      </c>
      <c r="X389" s="53" t="str">
        <f>IF($V389="", "", IF(IFERROR(INDEX('Extra Locations'!$D$7:$D$3051, MATCH($V389, 'Extra Locations'!$B$7:$B$3051, 0)), "")="", "", IFERROR(INDEX('Extra Locations'!$D$7:$D$3051, MATCH($V389, 'Extra Locations'!$B$7:$B$3051, 0)), "")))</f>
        <v/>
      </c>
      <c r="Y389" s="53" t="str">
        <f>IF($V389="", "", IF(IFERROR(INDEX('Extra Locations'!$C$7:$C$3051, MATCH($V389, 'Extra Locations'!$B$7:$B$3051, 0)), "")="", "", IFERROR(INDEX('Extra Locations'!$C$7:$C$3051, MATCH($V389, 'Extra Locations'!$B$7:$B$3051, 0)), "")))</f>
        <v/>
      </c>
      <c r="AA389" s="25" t="str">
        <f>IF('Extra Locations'!$AC385="", "", 'Extra Locations'!$AC385)</f>
        <v>BT81</v>
      </c>
      <c r="AC389" s="22" t="str">
        <f t="shared" si="101"/>
        <v/>
      </c>
      <c r="AE389" s="75" t="e">
        <f t="shared" si="102"/>
        <v>#N/A</v>
      </c>
      <c r="AF389" s="76" t="e">
        <f t="shared" si="103"/>
        <v>#N/A</v>
      </c>
      <c r="AG389" s="75" t="e">
        <f t="shared" si="104"/>
        <v>#N/A</v>
      </c>
      <c r="AH389" s="76" t="e">
        <f t="shared" si="105"/>
        <v>#N/A</v>
      </c>
      <c r="AI389" s="75" t="e">
        <f t="shared" si="106"/>
        <v>#N/A</v>
      </c>
      <c r="AJ389" s="76" t="e">
        <f t="shared" si="107"/>
        <v>#N/A</v>
      </c>
      <c r="AK389" s="75" t="e">
        <f t="shared" si="108"/>
        <v>#N/A</v>
      </c>
      <c r="AL389" s="76" t="e">
        <f t="shared" si="109"/>
        <v>#N/A</v>
      </c>
      <c r="AM389" s="75" t="e">
        <f t="shared" si="110"/>
        <v>#N/A</v>
      </c>
      <c r="AN389" s="76" t="e">
        <f t="shared" si="111"/>
        <v>#N/A</v>
      </c>
      <c r="AO389" s="75" t="e">
        <f t="shared" si="112"/>
        <v>#N/A</v>
      </c>
      <c r="AP389" s="76" t="e">
        <f t="shared" si="113"/>
        <v>#N/A</v>
      </c>
    </row>
    <row r="390" spans="1:42" x14ac:dyDescent="0.25">
      <c r="A390" s="19"/>
      <c r="B390" s="94"/>
      <c r="C390" s="95"/>
      <c r="D390" s="95"/>
      <c r="E390" s="96"/>
      <c r="F390" s="97"/>
      <c r="G390" s="19"/>
      <c r="H390" s="22" t="str">
        <f>IF($M390="", "", IF(COUNTIF('Extra Locations'!$B$7:$B$3051, $M390)&gt;0, $Q$4, $Q$5))</f>
        <v/>
      </c>
      <c r="I390" s="19"/>
      <c r="J390" s="22" t="str">
        <f t="shared" si="95"/>
        <v/>
      </c>
      <c r="K390" s="19"/>
      <c r="M390" s="22" t="str">
        <f t="shared" si="96"/>
        <v/>
      </c>
      <c r="O390" s="22" t="str">
        <f t="shared" si="97"/>
        <v/>
      </c>
      <c r="P390" s="22" t="str">
        <f t="shared" si="98"/>
        <v/>
      </c>
      <c r="Q390" s="22" t="str">
        <f>IF($M390="", "", IF(COUNTIF($M$11:$M389, $M390)&gt;0, "", IF($H390=$Q$4, "X", "")))</f>
        <v/>
      </c>
      <c r="S390" s="22" t="str">
        <f>IF(OR($O390="", $P390="", $Q390=""), "", MAX($S$10:$S389)+1)</f>
        <v/>
      </c>
      <c r="U390" s="22">
        <v>380</v>
      </c>
      <c r="V390" s="22" t="str">
        <f t="shared" si="99"/>
        <v/>
      </c>
      <c r="W390" s="49" t="str">
        <f t="shared" si="100"/>
        <v/>
      </c>
      <c r="X390" s="53" t="str">
        <f>IF($V390="", "", IF(IFERROR(INDEX('Extra Locations'!$D$7:$D$3051, MATCH($V390, 'Extra Locations'!$B$7:$B$3051, 0)), "")="", "", IFERROR(INDEX('Extra Locations'!$D$7:$D$3051, MATCH($V390, 'Extra Locations'!$B$7:$B$3051, 0)), "")))</f>
        <v/>
      </c>
      <c r="Y390" s="53" t="str">
        <f>IF($V390="", "", IF(IFERROR(INDEX('Extra Locations'!$C$7:$C$3051, MATCH($V390, 'Extra Locations'!$B$7:$B$3051, 0)), "")="", "", IFERROR(INDEX('Extra Locations'!$C$7:$C$3051, MATCH($V390, 'Extra Locations'!$B$7:$B$3051, 0)), "")))</f>
        <v/>
      </c>
      <c r="AA390" s="25" t="str">
        <f>IF('Extra Locations'!$AC386="", "", 'Extra Locations'!$AC386)</f>
        <v>BT82</v>
      </c>
      <c r="AC390" s="22" t="str">
        <f t="shared" si="101"/>
        <v/>
      </c>
      <c r="AE390" s="75" t="e">
        <f t="shared" si="102"/>
        <v>#N/A</v>
      </c>
      <c r="AF390" s="76" t="e">
        <f t="shared" si="103"/>
        <v>#N/A</v>
      </c>
      <c r="AG390" s="75" t="e">
        <f t="shared" si="104"/>
        <v>#N/A</v>
      </c>
      <c r="AH390" s="76" t="e">
        <f t="shared" si="105"/>
        <v>#N/A</v>
      </c>
      <c r="AI390" s="75" t="e">
        <f t="shared" si="106"/>
        <v>#N/A</v>
      </c>
      <c r="AJ390" s="76" t="e">
        <f t="shared" si="107"/>
        <v>#N/A</v>
      </c>
      <c r="AK390" s="75" t="e">
        <f t="shared" si="108"/>
        <v>#N/A</v>
      </c>
      <c r="AL390" s="76" t="e">
        <f t="shared" si="109"/>
        <v>#N/A</v>
      </c>
      <c r="AM390" s="75" t="e">
        <f t="shared" si="110"/>
        <v>#N/A</v>
      </c>
      <c r="AN390" s="76" t="e">
        <f t="shared" si="111"/>
        <v>#N/A</v>
      </c>
      <c r="AO390" s="75" t="e">
        <f t="shared" si="112"/>
        <v>#N/A</v>
      </c>
      <c r="AP390" s="76" t="e">
        <f t="shared" si="113"/>
        <v>#N/A</v>
      </c>
    </row>
    <row r="391" spans="1:42" x14ac:dyDescent="0.25">
      <c r="A391" s="19"/>
      <c r="B391" s="94"/>
      <c r="C391" s="95"/>
      <c r="D391" s="95"/>
      <c r="E391" s="96"/>
      <c r="F391" s="97"/>
      <c r="G391" s="19"/>
      <c r="H391" s="22" t="str">
        <f>IF($M391="", "", IF(COUNTIF('Extra Locations'!$B$7:$B$3051, $M391)&gt;0, $Q$4, $Q$5))</f>
        <v/>
      </c>
      <c r="I391" s="19"/>
      <c r="J391" s="22" t="str">
        <f t="shared" si="95"/>
        <v/>
      </c>
      <c r="K391" s="19"/>
      <c r="M391" s="22" t="str">
        <f t="shared" si="96"/>
        <v/>
      </c>
      <c r="O391" s="22" t="str">
        <f t="shared" si="97"/>
        <v/>
      </c>
      <c r="P391" s="22" t="str">
        <f t="shared" si="98"/>
        <v/>
      </c>
      <c r="Q391" s="22" t="str">
        <f>IF($M391="", "", IF(COUNTIF($M$11:$M390, $M391)&gt;0, "", IF($H391=$Q$4, "X", "")))</f>
        <v/>
      </c>
      <c r="S391" s="22" t="str">
        <f>IF(OR($O391="", $P391="", $Q391=""), "", MAX($S$10:$S390)+1)</f>
        <v/>
      </c>
      <c r="U391" s="22">
        <v>381</v>
      </c>
      <c r="V391" s="22" t="str">
        <f t="shared" si="99"/>
        <v/>
      </c>
      <c r="W391" s="49" t="str">
        <f t="shared" si="100"/>
        <v/>
      </c>
      <c r="X391" s="53" t="str">
        <f>IF($V391="", "", IF(IFERROR(INDEX('Extra Locations'!$D$7:$D$3051, MATCH($V391, 'Extra Locations'!$B$7:$B$3051, 0)), "")="", "", IFERROR(INDEX('Extra Locations'!$D$7:$D$3051, MATCH($V391, 'Extra Locations'!$B$7:$B$3051, 0)), "")))</f>
        <v/>
      </c>
      <c r="Y391" s="53" t="str">
        <f>IF($V391="", "", IF(IFERROR(INDEX('Extra Locations'!$C$7:$C$3051, MATCH($V391, 'Extra Locations'!$B$7:$B$3051, 0)), "")="", "", IFERROR(INDEX('Extra Locations'!$C$7:$C$3051, MATCH($V391, 'Extra Locations'!$B$7:$B$3051, 0)), "")))</f>
        <v/>
      </c>
      <c r="AA391" s="25" t="str">
        <f>IF('Extra Locations'!$AC387="", "", 'Extra Locations'!$AC387)</f>
        <v>BT9</v>
      </c>
      <c r="AC391" s="22" t="str">
        <f t="shared" si="101"/>
        <v/>
      </c>
      <c r="AE391" s="75" t="e">
        <f t="shared" si="102"/>
        <v>#N/A</v>
      </c>
      <c r="AF391" s="76" t="e">
        <f t="shared" si="103"/>
        <v>#N/A</v>
      </c>
      <c r="AG391" s="75" t="e">
        <f t="shared" si="104"/>
        <v>#N/A</v>
      </c>
      <c r="AH391" s="76" t="e">
        <f t="shared" si="105"/>
        <v>#N/A</v>
      </c>
      <c r="AI391" s="75" t="e">
        <f t="shared" si="106"/>
        <v>#N/A</v>
      </c>
      <c r="AJ391" s="76" t="e">
        <f t="shared" si="107"/>
        <v>#N/A</v>
      </c>
      <c r="AK391" s="75" t="e">
        <f t="shared" si="108"/>
        <v>#N/A</v>
      </c>
      <c r="AL391" s="76" t="e">
        <f t="shared" si="109"/>
        <v>#N/A</v>
      </c>
      <c r="AM391" s="75" t="e">
        <f t="shared" si="110"/>
        <v>#N/A</v>
      </c>
      <c r="AN391" s="76" t="e">
        <f t="shared" si="111"/>
        <v>#N/A</v>
      </c>
      <c r="AO391" s="75" t="e">
        <f t="shared" si="112"/>
        <v>#N/A</v>
      </c>
      <c r="AP391" s="76" t="e">
        <f t="shared" si="113"/>
        <v>#N/A</v>
      </c>
    </row>
    <row r="392" spans="1:42" x14ac:dyDescent="0.25">
      <c r="A392" s="19"/>
      <c r="B392" s="94"/>
      <c r="C392" s="95"/>
      <c r="D392" s="95"/>
      <c r="E392" s="96"/>
      <c r="F392" s="97"/>
      <c r="G392" s="19"/>
      <c r="H392" s="22" t="str">
        <f>IF($M392="", "", IF(COUNTIF('Extra Locations'!$B$7:$B$3051, $M392)&gt;0, $Q$4, $Q$5))</f>
        <v/>
      </c>
      <c r="I392" s="19"/>
      <c r="J392" s="22" t="str">
        <f t="shared" si="95"/>
        <v/>
      </c>
      <c r="K392" s="19"/>
      <c r="M392" s="22" t="str">
        <f t="shared" si="96"/>
        <v/>
      </c>
      <c r="O392" s="22" t="str">
        <f t="shared" si="97"/>
        <v/>
      </c>
      <c r="P392" s="22" t="str">
        <f t="shared" si="98"/>
        <v/>
      </c>
      <c r="Q392" s="22" t="str">
        <f>IF($M392="", "", IF(COUNTIF($M$11:$M391, $M392)&gt;0, "", IF($H392=$Q$4, "X", "")))</f>
        <v/>
      </c>
      <c r="S392" s="22" t="str">
        <f>IF(OR($O392="", $P392="", $Q392=""), "", MAX($S$10:$S391)+1)</f>
        <v/>
      </c>
      <c r="U392" s="22">
        <v>382</v>
      </c>
      <c r="V392" s="22" t="str">
        <f t="shared" si="99"/>
        <v/>
      </c>
      <c r="W392" s="49" t="str">
        <f t="shared" si="100"/>
        <v/>
      </c>
      <c r="X392" s="53" t="str">
        <f>IF($V392="", "", IF(IFERROR(INDEX('Extra Locations'!$D$7:$D$3051, MATCH($V392, 'Extra Locations'!$B$7:$B$3051, 0)), "")="", "", IFERROR(INDEX('Extra Locations'!$D$7:$D$3051, MATCH($V392, 'Extra Locations'!$B$7:$B$3051, 0)), "")))</f>
        <v/>
      </c>
      <c r="Y392" s="53" t="str">
        <f>IF($V392="", "", IF(IFERROR(INDEX('Extra Locations'!$C$7:$C$3051, MATCH($V392, 'Extra Locations'!$B$7:$B$3051, 0)), "")="", "", IFERROR(INDEX('Extra Locations'!$C$7:$C$3051, MATCH($V392, 'Extra Locations'!$B$7:$B$3051, 0)), "")))</f>
        <v/>
      </c>
      <c r="AA392" s="25" t="str">
        <f>IF('Extra Locations'!$AC388="", "", 'Extra Locations'!$AC388)</f>
        <v>BT92</v>
      </c>
      <c r="AC392" s="22" t="str">
        <f t="shared" si="101"/>
        <v/>
      </c>
      <c r="AE392" s="75" t="e">
        <f t="shared" si="102"/>
        <v>#N/A</v>
      </c>
      <c r="AF392" s="76" t="e">
        <f t="shared" si="103"/>
        <v>#N/A</v>
      </c>
      <c r="AG392" s="75" t="e">
        <f t="shared" si="104"/>
        <v>#N/A</v>
      </c>
      <c r="AH392" s="76" t="e">
        <f t="shared" si="105"/>
        <v>#N/A</v>
      </c>
      <c r="AI392" s="75" t="e">
        <f t="shared" si="106"/>
        <v>#N/A</v>
      </c>
      <c r="AJ392" s="76" t="e">
        <f t="shared" si="107"/>
        <v>#N/A</v>
      </c>
      <c r="AK392" s="75" t="e">
        <f t="shared" si="108"/>
        <v>#N/A</v>
      </c>
      <c r="AL392" s="76" t="e">
        <f t="shared" si="109"/>
        <v>#N/A</v>
      </c>
      <c r="AM392" s="75" t="e">
        <f t="shared" si="110"/>
        <v>#N/A</v>
      </c>
      <c r="AN392" s="76" t="e">
        <f t="shared" si="111"/>
        <v>#N/A</v>
      </c>
      <c r="AO392" s="75" t="e">
        <f t="shared" si="112"/>
        <v>#N/A</v>
      </c>
      <c r="AP392" s="76" t="e">
        <f t="shared" si="113"/>
        <v>#N/A</v>
      </c>
    </row>
    <row r="393" spans="1:42" x14ac:dyDescent="0.25">
      <c r="A393" s="19"/>
      <c r="B393" s="94"/>
      <c r="C393" s="95"/>
      <c r="D393" s="95"/>
      <c r="E393" s="96"/>
      <c r="F393" s="97"/>
      <c r="G393" s="19"/>
      <c r="H393" s="22" t="str">
        <f>IF($M393="", "", IF(COUNTIF('Extra Locations'!$B$7:$B$3051, $M393)&gt;0, $Q$4, $Q$5))</f>
        <v/>
      </c>
      <c r="I393" s="19"/>
      <c r="J393" s="22" t="str">
        <f t="shared" si="95"/>
        <v/>
      </c>
      <c r="K393" s="19"/>
      <c r="M393" s="22" t="str">
        <f t="shared" si="96"/>
        <v/>
      </c>
      <c r="O393" s="22" t="str">
        <f t="shared" si="97"/>
        <v/>
      </c>
      <c r="P393" s="22" t="str">
        <f t="shared" si="98"/>
        <v/>
      </c>
      <c r="Q393" s="22" t="str">
        <f>IF($M393="", "", IF(COUNTIF($M$11:$M392, $M393)&gt;0, "", IF($H393=$Q$4, "X", "")))</f>
        <v/>
      </c>
      <c r="S393" s="22" t="str">
        <f>IF(OR($O393="", $P393="", $Q393=""), "", MAX($S$10:$S392)+1)</f>
        <v/>
      </c>
      <c r="U393" s="22">
        <v>383</v>
      </c>
      <c r="V393" s="22" t="str">
        <f t="shared" si="99"/>
        <v/>
      </c>
      <c r="W393" s="49" t="str">
        <f t="shared" si="100"/>
        <v/>
      </c>
      <c r="X393" s="53" t="str">
        <f>IF($V393="", "", IF(IFERROR(INDEX('Extra Locations'!$D$7:$D$3051, MATCH($V393, 'Extra Locations'!$B$7:$B$3051, 0)), "")="", "", IFERROR(INDEX('Extra Locations'!$D$7:$D$3051, MATCH($V393, 'Extra Locations'!$B$7:$B$3051, 0)), "")))</f>
        <v/>
      </c>
      <c r="Y393" s="53" t="str">
        <f>IF($V393="", "", IF(IFERROR(INDEX('Extra Locations'!$C$7:$C$3051, MATCH($V393, 'Extra Locations'!$B$7:$B$3051, 0)), "")="", "", IFERROR(INDEX('Extra Locations'!$C$7:$C$3051, MATCH($V393, 'Extra Locations'!$B$7:$B$3051, 0)), "")))</f>
        <v/>
      </c>
      <c r="AA393" s="25" t="str">
        <f>IF('Extra Locations'!$AC389="", "", 'Extra Locations'!$AC389)</f>
        <v>BT93</v>
      </c>
      <c r="AC393" s="22" t="str">
        <f t="shared" si="101"/>
        <v/>
      </c>
      <c r="AE393" s="75" t="e">
        <f t="shared" si="102"/>
        <v>#N/A</v>
      </c>
      <c r="AF393" s="76" t="e">
        <f t="shared" si="103"/>
        <v>#N/A</v>
      </c>
      <c r="AG393" s="75" t="e">
        <f t="shared" si="104"/>
        <v>#N/A</v>
      </c>
      <c r="AH393" s="76" t="e">
        <f t="shared" si="105"/>
        <v>#N/A</v>
      </c>
      <c r="AI393" s="75" t="e">
        <f t="shared" si="106"/>
        <v>#N/A</v>
      </c>
      <c r="AJ393" s="76" t="e">
        <f t="shared" si="107"/>
        <v>#N/A</v>
      </c>
      <c r="AK393" s="75" t="e">
        <f t="shared" si="108"/>
        <v>#N/A</v>
      </c>
      <c r="AL393" s="76" t="e">
        <f t="shared" si="109"/>
        <v>#N/A</v>
      </c>
      <c r="AM393" s="75" t="e">
        <f t="shared" si="110"/>
        <v>#N/A</v>
      </c>
      <c r="AN393" s="76" t="e">
        <f t="shared" si="111"/>
        <v>#N/A</v>
      </c>
      <c r="AO393" s="75" t="e">
        <f t="shared" si="112"/>
        <v>#N/A</v>
      </c>
      <c r="AP393" s="76" t="e">
        <f t="shared" si="113"/>
        <v>#N/A</v>
      </c>
    </row>
    <row r="394" spans="1:42" x14ac:dyDescent="0.25">
      <c r="A394" s="19"/>
      <c r="B394" s="94"/>
      <c r="C394" s="95"/>
      <c r="D394" s="95"/>
      <c r="E394" s="96"/>
      <c r="F394" s="97"/>
      <c r="G394" s="19"/>
      <c r="H394" s="22" t="str">
        <f>IF($M394="", "", IF(COUNTIF('Extra Locations'!$B$7:$B$3051, $M394)&gt;0, $Q$4, $Q$5))</f>
        <v/>
      </c>
      <c r="I394" s="19"/>
      <c r="J394" s="22" t="str">
        <f t="shared" si="95"/>
        <v/>
      </c>
      <c r="K394" s="19"/>
      <c r="M394" s="22" t="str">
        <f t="shared" si="96"/>
        <v/>
      </c>
      <c r="O394" s="22" t="str">
        <f t="shared" si="97"/>
        <v/>
      </c>
      <c r="P394" s="22" t="str">
        <f t="shared" si="98"/>
        <v/>
      </c>
      <c r="Q394" s="22" t="str">
        <f>IF($M394="", "", IF(COUNTIF($M$11:$M393, $M394)&gt;0, "", IF($H394=$Q$4, "X", "")))</f>
        <v/>
      </c>
      <c r="S394" s="22" t="str">
        <f>IF(OR($O394="", $P394="", $Q394=""), "", MAX($S$10:$S393)+1)</f>
        <v/>
      </c>
      <c r="U394" s="22">
        <v>384</v>
      </c>
      <c r="V394" s="22" t="str">
        <f t="shared" si="99"/>
        <v/>
      </c>
      <c r="W394" s="49" t="str">
        <f t="shared" si="100"/>
        <v/>
      </c>
      <c r="X394" s="53" t="str">
        <f>IF($V394="", "", IF(IFERROR(INDEX('Extra Locations'!$D$7:$D$3051, MATCH($V394, 'Extra Locations'!$B$7:$B$3051, 0)), "")="", "", IFERROR(INDEX('Extra Locations'!$D$7:$D$3051, MATCH($V394, 'Extra Locations'!$B$7:$B$3051, 0)), "")))</f>
        <v/>
      </c>
      <c r="Y394" s="53" t="str">
        <f>IF($V394="", "", IF(IFERROR(INDEX('Extra Locations'!$C$7:$C$3051, MATCH($V394, 'Extra Locations'!$B$7:$B$3051, 0)), "")="", "", IFERROR(INDEX('Extra Locations'!$C$7:$C$3051, MATCH($V394, 'Extra Locations'!$B$7:$B$3051, 0)), "")))</f>
        <v/>
      </c>
      <c r="AA394" s="25" t="str">
        <f>IF('Extra Locations'!$AC390="", "", 'Extra Locations'!$AC390)</f>
        <v>BT94</v>
      </c>
      <c r="AC394" s="22" t="str">
        <f t="shared" si="101"/>
        <v/>
      </c>
      <c r="AE394" s="75" t="e">
        <f t="shared" si="102"/>
        <v>#N/A</v>
      </c>
      <c r="AF394" s="76" t="e">
        <f t="shared" si="103"/>
        <v>#N/A</v>
      </c>
      <c r="AG394" s="75" t="e">
        <f t="shared" si="104"/>
        <v>#N/A</v>
      </c>
      <c r="AH394" s="76" t="e">
        <f t="shared" si="105"/>
        <v>#N/A</v>
      </c>
      <c r="AI394" s="75" t="e">
        <f t="shared" si="106"/>
        <v>#N/A</v>
      </c>
      <c r="AJ394" s="76" t="e">
        <f t="shared" si="107"/>
        <v>#N/A</v>
      </c>
      <c r="AK394" s="75" t="e">
        <f t="shared" si="108"/>
        <v>#N/A</v>
      </c>
      <c r="AL394" s="76" t="e">
        <f t="shared" si="109"/>
        <v>#N/A</v>
      </c>
      <c r="AM394" s="75" t="e">
        <f t="shared" si="110"/>
        <v>#N/A</v>
      </c>
      <c r="AN394" s="76" t="e">
        <f t="shared" si="111"/>
        <v>#N/A</v>
      </c>
      <c r="AO394" s="75" t="e">
        <f t="shared" si="112"/>
        <v>#N/A</v>
      </c>
      <c r="AP394" s="76" t="e">
        <f t="shared" si="113"/>
        <v>#N/A</v>
      </c>
    </row>
    <row r="395" spans="1:42" x14ac:dyDescent="0.25">
      <c r="A395" s="19"/>
      <c r="B395" s="94"/>
      <c r="C395" s="95"/>
      <c r="D395" s="95"/>
      <c r="E395" s="96"/>
      <c r="F395" s="97"/>
      <c r="G395" s="19"/>
      <c r="H395" s="22" t="str">
        <f>IF($M395="", "", IF(COUNTIF('Extra Locations'!$B$7:$B$3051, $M395)&gt;0, $Q$4, $Q$5))</f>
        <v/>
      </c>
      <c r="I395" s="19"/>
      <c r="J395" s="22" t="str">
        <f t="shared" si="95"/>
        <v/>
      </c>
      <c r="K395" s="19"/>
      <c r="M395" s="22" t="str">
        <f t="shared" si="96"/>
        <v/>
      </c>
      <c r="O395" s="22" t="str">
        <f t="shared" si="97"/>
        <v/>
      </c>
      <c r="P395" s="22" t="str">
        <f t="shared" si="98"/>
        <v/>
      </c>
      <c r="Q395" s="22" t="str">
        <f>IF($M395="", "", IF(COUNTIF($M$11:$M394, $M395)&gt;0, "", IF($H395=$Q$4, "X", "")))</f>
        <v/>
      </c>
      <c r="S395" s="22" t="str">
        <f>IF(OR($O395="", $P395="", $Q395=""), "", MAX($S$10:$S394)+1)</f>
        <v/>
      </c>
      <c r="U395" s="22">
        <v>385</v>
      </c>
      <c r="V395" s="22" t="str">
        <f t="shared" si="99"/>
        <v/>
      </c>
      <c r="W395" s="49" t="str">
        <f t="shared" si="100"/>
        <v/>
      </c>
      <c r="X395" s="53" t="str">
        <f>IF($V395="", "", IF(IFERROR(INDEX('Extra Locations'!$D$7:$D$3051, MATCH($V395, 'Extra Locations'!$B$7:$B$3051, 0)), "")="", "", IFERROR(INDEX('Extra Locations'!$D$7:$D$3051, MATCH($V395, 'Extra Locations'!$B$7:$B$3051, 0)), "")))</f>
        <v/>
      </c>
      <c r="Y395" s="53" t="str">
        <f>IF($V395="", "", IF(IFERROR(INDEX('Extra Locations'!$C$7:$C$3051, MATCH($V395, 'Extra Locations'!$B$7:$B$3051, 0)), "")="", "", IFERROR(INDEX('Extra Locations'!$C$7:$C$3051, MATCH($V395, 'Extra Locations'!$B$7:$B$3051, 0)), "")))</f>
        <v/>
      </c>
      <c r="AA395" s="25" t="str">
        <f>IF('Extra Locations'!$AC391="", "", 'Extra Locations'!$AC391)</f>
        <v>CA1</v>
      </c>
      <c r="AC395" s="22" t="str">
        <f t="shared" si="101"/>
        <v/>
      </c>
      <c r="AE395" s="75" t="e">
        <f t="shared" si="102"/>
        <v>#N/A</v>
      </c>
      <c r="AF395" s="76" t="e">
        <f t="shared" si="103"/>
        <v>#N/A</v>
      </c>
      <c r="AG395" s="75" t="e">
        <f t="shared" si="104"/>
        <v>#N/A</v>
      </c>
      <c r="AH395" s="76" t="e">
        <f t="shared" si="105"/>
        <v>#N/A</v>
      </c>
      <c r="AI395" s="75" t="e">
        <f t="shared" si="106"/>
        <v>#N/A</v>
      </c>
      <c r="AJ395" s="76" t="e">
        <f t="shared" si="107"/>
        <v>#N/A</v>
      </c>
      <c r="AK395" s="75" t="e">
        <f t="shared" si="108"/>
        <v>#N/A</v>
      </c>
      <c r="AL395" s="76" t="e">
        <f t="shared" si="109"/>
        <v>#N/A</v>
      </c>
      <c r="AM395" s="75" t="e">
        <f t="shared" si="110"/>
        <v>#N/A</v>
      </c>
      <c r="AN395" s="76" t="e">
        <f t="shared" si="111"/>
        <v>#N/A</v>
      </c>
      <c r="AO395" s="75" t="e">
        <f t="shared" si="112"/>
        <v>#N/A</v>
      </c>
      <c r="AP395" s="76" t="e">
        <f t="shared" si="113"/>
        <v>#N/A</v>
      </c>
    </row>
    <row r="396" spans="1:42" x14ac:dyDescent="0.25">
      <c r="A396" s="19"/>
      <c r="B396" s="94"/>
      <c r="C396" s="95"/>
      <c r="D396" s="95"/>
      <c r="E396" s="96"/>
      <c r="F396" s="97"/>
      <c r="G396" s="19"/>
      <c r="H396" s="22" t="str">
        <f>IF($M396="", "", IF(COUNTIF('Extra Locations'!$B$7:$B$3051, $M396)&gt;0, $Q$4, $Q$5))</f>
        <v/>
      </c>
      <c r="I396" s="19"/>
      <c r="J396" s="22" t="str">
        <f t="shared" ref="J396:J459" si="114">IF($O396="", "", IF(OR($P396="", $H396="", $H396=$Q$5), $Q$5, $Q$4))</f>
        <v/>
      </c>
      <c r="K396" s="19"/>
      <c r="M396" s="22" t="str">
        <f t="shared" ref="M396:M459" si="115">IF($E396="", "", IFERROR(LEFT($E396, FIND(" ", $E396)-1), $E396))</f>
        <v/>
      </c>
      <c r="O396" s="22" t="str">
        <f t="shared" ref="O396:O459" si="116">IF(COUNTIF($B396:$F396, "")=5, "", "X")</f>
        <v/>
      </c>
      <c r="P396" s="22" t="str">
        <f t="shared" ref="P396:P459" si="117">IF(OR($P$4="", $P$5=""), $O396, IF(AND($B396&gt;=$P$4, $B396&lt;=$P$5), "X", ""))</f>
        <v/>
      </c>
      <c r="Q396" s="22" t="str">
        <f>IF($M396="", "", IF(COUNTIF($M$11:$M395, $M396)&gt;0, "", IF($H396=$Q$4, "X", "")))</f>
        <v/>
      </c>
      <c r="S396" s="22" t="str">
        <f>IF(OR($O396="", $P396="", $Q396=""), "", MAX($S$10:$S395)+1)</f>
        <v/>
      </c>
      <c r="U396" s="22">
        <v>386</v>
      </c>
      <c r="V396" s="22" t="str">
        <f t="shared" ref="V396:V459" si="118">IFERROR(INDEX($E$11:$E$1010, MATCH($U396, $S$11:$S$1010, 0)), "")</f>
        <v/>
      </c>
      <c r="W396" s="49" t="str">
        <f t="shared" ref="W396:W459" si="119">IF($V396="", "", SUMIF($M$11:$M$1010, $V396, $F$11:$F$1010))</f>
        <v/>
      </c>
      <c r="X396" s="53" t="str">
        <f>IF($V396="", "", IF(IFERROR(INDEX('Extra Locations'!$D$7:$D$3051, MATCH($V396, 'Extra Locations'!$B$7:$B$3051, 0)), "")="", "", IFERROR(INDEX('Extra Locations'!$D$7:$D$3051, MATCH($V396, 'Extra Locations'!$B$7:$B$3051, 0)), "")))</f>
        <v/>
      </c>
      <c r="Y396" s="53" t="str">
        <f>IF($V396="", "", IF(IFERROR(INDEX('Extra Locations'!$C$7:$C$3051, MATCH($V396, 'Extra Locations'!$B$7:$B$3051, 0)), "")="", "", IFERROR(INDEX('Extra Locations'!$C$7:$C$3051, MATCH($V396, 'Extra Locations'!$B$7:$B$3051, 0)), "")))</f>
        <v/>
      </c>
      <c r="AA396" s="25" t="str">
        <f>IF('Extra Locations'!$AC392="", "", 'Extra Locations'!$AC392)</f>
        <v>CA10</v>
      </c>
      <c r="AC396" s="22" t="str">
        <f t="shared" ref="AC396:AC459" si="120">IF($W396="", "", IF(AND($W396&gt;=$AE$8, $W396&lt;=$AF$8), $AE$6, IF(AND($W396&gt;=$AG$8, $W396&lt;=$AH$8), $AG$6, IF(AND($W396&gt;=$AI$8, $W396&lt;=$AJ$8), $AI$6, IF(AND($W396&gt;=$AK$8, $W396&lt;=$AL$8), $AK$6, IF(AND($W396&gt;=$AM$8, $W396&lt;=$AN$8), $AM$6, IF($W396&gt;=$AO$8, $AO$6, "")))))))</f>
        <v/>
      </c>
      <c r="AE396" s="75" t="e">
        <f t="shared" ref="AE396:AE459" si="121">IF($X396="", NA(), IF(AND($W396&gt;=AE$8, $W396&lt;=AF$8), $X396, NA()))</f>
        <v>#N/A</v>
      </c>
      <c r="AF396" s="76" t="e">
        <f t="shared" ref="AF396:AF459" si="122">IF($Y396="", NA(), IF(AND($W396&gt;=AE$8, $W396&lt;=AF$8), $Y396, NA()))</f>
        <v>#N/A</v>
      </c>
      <c r="AG396" s="75" t="e">
        <f t="shared" ref="AG396:AG459" si="123">IF($X396="", NA(), IF(AND($W396&gt;=AG$8, $W396&lt;=AH$8), $X396, NA()))</f>
        <v>#N/A</v>
      </c>
      <c r="AH396" s="76" t="e">
        <f t="shared" ref="AH396:AH459" si="124">IF($Y396="", NA(), IF(AND($W396&gt;=AG$8, $W396&lt;=AH$8), $Y396, NA()))</f>
        <v>#N/A</v>
      </c>
      <c r="AI396" s="75" t="e">
        <f t="shared" ref="AI396:AI459" si="125">IF($X396="", NA(), IF(AND($W396&gt;=AI$8, $W396&lt;=AJ$8), $X396, NA()))</f>
        <v>#N/A</v>
      </c>
      <c r="AJ396" s="76" t="e">
        <f t="shared" ref="AJ396:AJ459" si="126">IF($Y396="", NA(), IF(AND($W396&gt;=AI$8, $W396&lt;=AJ$8), $Y396, NA()))</f>
        <v>#N/A</v>
      </c>
      <c r="AK396" s="75" t="e">
        <f t="shared" ref="AK396:AK459" si="127">IF($X396="", NA(), IF(AND($W396&gt;=AK$8, $W396&lt;=AL$8), $X396, NA()))</f>
        <v>#N/A</v>
      </c>
      <c r="AL396" s="76" t="e">
        <f t="shared" ref="AL396:AL459" si="128">IF($Y396="", NA(), IF(AND($W396&gt;=AK$8, $W396&lt;=AL$8), $Y396, NA()))</f>
        <v>#N/A</v>
      </c>
      <c r="AM396" s="75" t="e">
        <f t="shared" ref="AM396:AM459" si="129">IF($X396="", NA(), IF(AND($W396&gt;=AM$8, $W396&lt;=AN$8), $X396, NA()))</f>
        <v>#N/A</v>
      </c>
      <c r="AN396" s="76" t="e">
        <f t="shared" ref="AN396:AN459" si="130">IF($Y396="", NA(), IF(AND($W396&gt;=AM$8, $W396&lt;=AN$8), $Y396, NA()))</f>
        <v>#N/A</v>
      </c>
      <c r="AO396" s="75" t="e">
        <f t="shared" ref="AO396:AO459" si="131">IF($X396="", NA(), IF($W396&gt;=AO$8, $X396, NA()))</f>
        <v>#N/A</v>
      </c>
      <c r="AP396" s="76" t="e">
        <f t="shared" ref="AP396:AP459" si="132">IF($Y396="", NA(), IF($W396&gt;=AO$8, $Y396, NA()))</f>
        <v>#N/A</v>
      </c>
    </row>
    <row r="397" spans="1:42" x14ac:dyDescent="0.25">
      <c r="A397" s="19"/>
      <c r="B397" s="94"/>
      <c r="C397" s="95"/>
      <c r="D397" s="95"/>
      <c r="E397" s="96"/>
      <c r="F397" s="97"/>
      <c r="G397" s="19"/>
      <c r="H397" s="22" t="str">
        <f>IF($M397="", "", IF(COUNTIF('Extra Locations'!$B$7:$B$3051, $M397)&gt;0, $Q$4, $Q$5))</f>
        <v/>
      </c>
      <c r="I397" s="19"/>
      <c r="J397" s="22" t="str">
        <f t="shared" si="114"/>
        <v/>
      </c>
      <c r="K397" s="19"/>
      <c r="M397" s="22" t="str">
        <f t="shared" si="115"/>
        <v/>
      </c>
      <c r="O397" s="22" t="str">
        <f t="shared" si="116"/>
        <v/>
      </c>
      <c r="P397" s="22" t="str">
        <f t="shared" si="117"/>
        <v/>
      </c>
      <c r="Q397" s="22" t="str">
        <f>IF($M397="", "", IF(COUNTIF($M$11:$M396, $M397)&gt;0, "", IF($H397=$Q$4, "X", "")))</f>
        <v/>
      </c>
      <c r="S397" s="22" t="str">
        <f>IF(OR($O397="", $P397="", $Q397=""), "", MAX($S$10:$S396)+1)</f>
        <v/>
      </c>
      <c r="U397" s="22">
        <v>387</v>
      </c>
      <c r="V397" s="22" t="str">
        <f t="shared" si="118"/>
        <v/>
      </c>
      <c r="W397" s="49" t="str">
        <f t="shared" si="119"/>
        <v/>
      </c>
      <c r="X397" s="53" t="str">
        <f>IF($V397="", "", IF(IFERROR(INDEX('Extra Locations'!$D$7:$D$3051, MATCH($V397, 'Extra Locations'!$B$7:$B$3051, 0)), "")="", "", IFERROR(INDEX('Extra Locations'!$D$7:$D$3051, MATCH($V397, 'Extra Locations'!$B$7:$B$3051, 0)), "")))</f>
        <v/>
      </c>
      <c r="Y397" s="53" t="str">
        <f>IF($V397="", "", IF(IFERROR(INDEX('Extra Locations'!$C$7:$C$3051, MATCH($V397, 'Extra Locations'!$B$7:$B$3051, 0)), "")="", "", IFERROR(INDEX('Extra Locations'!$C$7:$C$3051, MATCH($V397, 'Extra Locations'!$B$7:$B$3051, 0)), "")))</f>
        <v/>
      </c>
      <c r="AA397" s="25" t="str">
        <f>IF('Extra Locations'!$AC393="", "", 'Extra Locations'!$AC393)</f>
        <v>CA11</v>
      </c>
      <c r="AC397" s="22" t="str">
        <f t="shared" si="120"/>
        <v/>
      </c>
      <c r="AE397" s="75" t="e">
        <f t="shared" si="121"/>
        <v>#N/A</v>
      </c>
      <c r="AF397" s="76" t="e">
        <f t="shared" si="122"/>
        <v>#N/A</v>
      </c>
      <c r="AG397" s="75" t="e">
        <f t="shared" si="123"/>
        <v>#N/A</v>
      </c>
      <c r="AH397" s="76" t="e">
        <f t="shared" si="124"/>
        <v>#N/A</v>
      </c>
      <c r="AI397" s="75" t="e">
        <f t="shared" si="125"/>
        <v>#N/A</v>
      </c>
      <c r="AJ397" s="76" t="e">
        <f t="shared" si="126"/>
        <v>#N/A</v>
      </c>
      <c r="AK397" s="75" t="e">
        <f t="shared" si="127"/>
        <v>#N/A</v>
      </c>
      <c r="AL397" s="76" t="e">
        <f t="shared" si="128"/>
        <v>#N/A</v>
      </c>
      <c r="AM397" s="75" t="e">
        <f t="shared" si="129"/>
        <v>#N/A</v>
      </c>
      <c r="AN397" s="76" t="e">
        <f t="shared" si="130"/>
        <v>#N/A</v>
      </c>
      <c r="AO397" s="75" t="e">
        <f t="shared" si="131"/>
        <v>#N/A</v>
      </c>
      <c r="AP397" s="76" t="e">
        <f t="shared" si="132"/>
        <v>#N/A</v>
      </c>
    </row>
    <row r="398" spans="1:42" x14ac:dyDescent="0.25">
      <c r="A398" s="19"/>
      <c r="B398" s="94"/>
      <c r="C398" s="95"/>
      <c r="D398" s="95"/>
      <c r="E398" s="96"/>
      <c r="F398" s="97"/>
      <c r="G398" s="19"/>
      <c r="H398" s="22" t="str">
        <f>IF($M398="", "", IF(COUNTIF('Extra Locations'!$B$7:$B$3051, $M398)&gt;0, $Q$4, $Q$5))</f>
        <v/>
      </c>
      <c r="I398" s="19"/>
      <c r="J398" s="22" t="str">
        <f t="shared" si="114"/>
        <v/>
      </c>
      <c r="K398" s="19"/>
      <c r="M398" s="22" t="str">
        <f t="shared" si="115"/>
        <v/>
      </c>
      <c r="O398" s="22" t="str">
        <f t="shared" si="116"/>
        <v/>
      </c>
      <c r="P398" s="22" t="str">
        <f t="shared" si="117"/>
        <v/>
      </c>
      <c r="Q398" s="22" t="str">
        <f>IF($M398="", "", IF(COUNTIF($M$11:$M397, $M398)&gt;0, "", IF($H398=$Q$4, "X", "")))</f>
        <v/>
      </c>
      <c r="S398" s="22" t="str">
        <f>IF(OR($O398="", $P398="", $Q398=""), "", MAX($S$10:$S397)+1)</f>
        <v/>
      </c>
      <c r="U398" s="22">
        <v>388</v>
      </c>
      <c r="V398" s="22" t="str">
        <f t="shared" si="118"/>
        <v/>
      </c>
      <c r="W398" s="49" t="str">
        <f t="shared" si="119"/>
        <v/>
      </c>
      <c r="X398" s="53" t="str">
        <f>IF($V398="", "", IF(IFERROR(INDEX('Extra Locations'!$D$7:$D$3051, MATCH($V398, 'Extra Locations'!$B$7:$B$3051, 0)), "")="", "", IFERROR(INDEX('Extra Locations'!$D$7:$D$3051, MATCH($V398, 'Extra Locations'!$B$7:$B$3051, 0)), "")))</f>
        <v/>
      </c>
      <c r="Y398" s="53" t="str">
        <f>IF($V398="", "", IF(IFERROR(INDEX('Extra Locations'!$C$7:$C$3051, MATCH($V398, 'Extra Locations'!$B$7:$B$3051, 0)), "")="", "", IFERROR(INDEX('Extra Locations'!$C$7:$C$3051, MATCH($V398, 'Extra Locations'!$B$7:$B$3051, 0)), "")))</f>
        <v/>
      </c>
      <c r="AA398" s="25" t="str">
        <f>IF('Extra Locations'!$AC394="", "", 'Extra Locations'!$AC394)</f>
        <v>CA12</v>
      </c>
      <c r="AC398" s="22" t="str">
        <f t="shared" si="120"/>
        <v/>
      </c>
      <c r="AE398" s="75" t="e">
        <f t="shared" si="121"/>
        <v>#N/A</v>
      </c>
      <c r="AF398" s="76" t="e">
        <f t="shared" si="122"/>
        <v>#N/A</v>
      </c>
      <c r="AG398" s="75" t="e">
        <f t="shared" si="123"/>
        <v>#N/A</v>
      </c>
      <c r="AH398" s="76" t="e">
        <f t="shared" si="124"/>
        <v>#N/A</v>
      </c>
      <c r="AI398" s="75" t="e">
        <f t="shared" si="125"/>
        <v>#N/A</v>
      </c>
      <c r="AJ398" s="76" t="e">
        <f t="shared" si="126"/>
        <v>#N/A</v>
      </c>
      <c r="AK398" s="75" t="e">
        <f t="shared" si="127"/>
        <v>#N/A</v>
      </c>
      <c r="AL398" s="76" t="e">
        <f t="shared" si="128"/>
        <v>#N/A</v>
      </c>
      <c r="AM398" s="75" t="e">
        <f t="shared" si="129"/>
        <v>#N/A</v>
      </c>
      <c r="AN398" s="76" t="e">
        <f t="shared" si="130"/>
        <v>#N/A</v>
      </c>
      <c r="AO398" s="75" t="e">
        <f t="shared" si="131"/>
        <v>#N/A</v>
      </c>
      <c r="AP398" s="76" t="e">
        <f t="shared" si="132"/>
        <v>#N/A</v>
      </c>
    </row>
    <row r="399" spans="1:42" x14ac:dyDescent="0.25">
      <c r="A399" s="19"/>
      <c r="B399" s="94"/>
      <c r="C399" s="95"/>
      <c r="D399" s="95"/>
      <c r="E399" s="96"/>
      <c r="F399" s="97"/>
      <c r="G399" s="19"/>
      <c r="H399" s="22" t="str">
        <f>IF($M399="", "", IF(COUNTIF('Extra Locations'!$B$7:$B$3051, $M399)&gt;0, $Q$4, $Q$5))</f>
        <v/>
      </c>
      <c r="I399" s="19"/>
      <c r="J399" s="22" t="str">
        <f t="shared" si="114"/>
        <v/>
      </c>
      <c r="K399" s="19"/>
      <c r="M399" s="22" t="str">
        <f t="shared" si="115"/>
        <v/>
      </c>
      <c r="O399" s="22" t="str">
        <f t="shared" si="116"/>
        <v/>
      </c>
      <c r="P399" s="22" t="str">
        <f t="shared" si="117"/>
        <v/>
      </c>
      <c r="Q399" s="22" t="str">
        <f>IF($M399="", "", IF(COUNTIF($M$11:$M398, $M399)&gt;0, "", IF($H399=$Q$4, "X", "")))</f>
        <v/>
      </c>
      <c r="S399" s="22" t="str">
        <f>IF(OR($O399="", $P399="", $Q399=""), "", MAX($S$10:$S398)+1)</f>
        <v/>
      </c>
      <c r="U399" s="22">
        <v>389</v>
      </c>
      <c r="V399" s="22" t="str">
        <f t="shared" si="118"/>
        <v/>
      </c>
      <c r="W399" s="49" t="str">
        <f t="shared" si="119"/>
        <v/>
      </c>
      <c r="X399" s="53" t="str">
        <f>IF($V399="", "", IF(IFERROR(INDEX('Extra Locations'!$D$7:$D$3051, MATCH($V399, 'Extra Locations'!$B$7:$B$3051, 0)), "")="", "", IFERROR(INDEX('Extra Locations'!$D$7:$D$3051, MATCH($V399, 'Extra Locations'!$B$7:$B$3051, 0)), "")))</f>
        <v/>
      </c>
      <c r="Y399" s="53" t="str">
        <f>IF($V399="", "", IF(IFERROR(INDEX('Extra Locations'!$C$7:$C$3051, MATCH($V399, 'Extra Locations'!$B$7:$B$3051, 0)), "")="", "", IFERROR(INDEX('Extra Locations'!$C$7:$C$3051, MATCH($V399, 'Extra Locations'!$B$7:$B$3051, 0)), "")))</f>
        <v/>
      </c>
      <c r="AA399" s="25" t="str">
        <f>IF('Extra Locations'!$AC395="", "", 'Extra Locations'!$AC395)</f>
        <v>CA13</v>
      </c>
      <c r="AC399" s="22" t="str">
        <f t="shared" si="120"/>
        <v/>
      </c>
      <c r="AE399" s="75" t="e">
        <f t="shared" si="121"/>
        <v>#N/A</v>
      </c>
      <c r="AF399" s="76" t="e">
        <f t="shared" si="122"/>
        <v>#N/A</v>
      </c>
      <c r="AG399" s="75" t="e">
        <f t="shared" si="123"/>
        <v>#N/A</v>
      </c>
      <c r="AH399" s="76" t="e">
        <f t="shared" si="124"/>
        <v>#N/A</v>
      </c>
      <c r="AI399" s="75" t="e">
        <f t="shared" si="125"/>
        <v>#N/A</v>
      </c>
      <c r="AJ399" s="76" t="e">
        <f t="shared" si="126"/>
        <v>#N/A</v>
      </c>
      <c r="AK399" s="75" t="e">
        <f t="shared" si="127"/>
        <v>#N/A</v>
      </c>
      <c r="AL399" s="76" t="e">
        <f t="shared" si="128"/>
        <v>#N/A</v>
      </c>
      <c r="AM399" s="75" t="e">
        <f t="shared" si="129"/>
        <v>#N/A</v>
      </c>
      <c r="AN399" s="76" t="e">
        <f t="shared" si="130"/>
        <v>#N/A</v>
      </c>
      <c r="AO399" s="75" t="e">
        <f t="shared" si="131"/>
        <v>#N/A</v>
      </c>
      <c r="AP399" s="76" t="e">
        <f t="shared" si="132"/>
        <v>#N/A</v>
      </c>
    </row>
    <row r="400" spans="1:42" x14ac:dyDescent="0.25">
      <c r="A400" s="19"/>
      <c r="B400" s="94"/>
      <c r="C400" s="95"/>
      <c r="D400" s="95"/>
      <c r="E400" s="96"/>
      <c r="F400" s="97"/>
      <c r="G400" s="19"/>
      <c r="H400" s="22" t="str">
        <f>IF($M400="", "", IF(COUNTIF('Extra Locations'!$B$7:$B$3051, $M400)&gt;0, $Q$4, $Q$5))</f>
        <v/>
      </c>
      <c r="I400" s="19"/>
      <c r="J400" s="22" t="str">
        <f t="shared" si="114"/>
        <v/>
      </c>
      <c r="K400" s="19"/>
      <c r="M400" s="22" t="str">
        <f t="shared" si="115"/>
        <v/>
      </c>
      <c r="O400" s="22" t="str">
        <f t="shared" si="116"/>
        <v/>
      </c>
      <c r="P400" s="22" t="str">
        <f t="shared" si="117"/>
        <v/>
      </c>
      <c r="Q400" s="22" t="str">
        <f>IF($M400="", "", IF(COUNTIF($M$11:$M399, $M400)&gt;0, "", IF($H400=$Q$4, "X", "")))</f>
        <v/>
      </c>
      <c r="S400" s="22" t="str">
        <f>IF(OR($O400="", $P400="", $Q400=""), "", MAX($S$10:$S399)+1)</f>
        <v/>
      </c>
      <c r="U400" s="22">
        <v>390</v>
      </c>
      <c r="V400" s="22" t="str">
        <f t="shared" si="118"/>
        <v/>
      </c>
      <c r="W400" s="49" t="str">
        <f t="shared" si="119"/>
        <v/>
      </c>
      <c r="X400" s="53" t="str">
        <f>IF($V400="", "", IF(IFERROR(INDEX('Extra Locations'!$D$7:$D$3051, MATCH($V400, 'Extra Locations'!$B$7:$B$3051, 0)), "")="", "", IFERROR(INDEX('Extra Locations'!$D$7:$D$3051, MATCH($V400, 'Extra Locations'!$B$7:$B$3051, 0)), "")))</f>
        <v/>
      </c>
      <c r="Y400" s="53" t="str">
        <f>IF($V400="", "", IF(IFERROR(INDEX('Extra Locations'!$C$7:$C$3051, MATCH($V400, 'Extra Locations'!$B$7:$B$3051, 0)), "")="", "", IFERROR(INDEX('Extra Locations'!$C$7:$C$3051, MATCH($V400, 'Extra Locations'!$B$7:$B$3051, 0)), "")))</f>
        <v/>
      </c>
      <c r="AA400" s="25" t="str">
        <f>IF('Extra Locations'!$AC396="", "", 'Extra Locations'!$AC396)</f>
        <v>CA14</v>
      </c>
      <c r="AC400" s="22" t="str">
        <f t="shared" si="120"/>
        <v/>
      </c>
      <c r="AE400" s="75" t="e">
        <f t="shared" si="121"/>
        <v>#N/A</v>
      </c>
      <c r="AF400" s="76" t="e">
        <f t="shared" si="122"/>
        <v>#N/A</v>
      </c>
      <c r="AG400" s="75" t="e">
        <f t="shared" si="123"/>
        <v>#N/A</v>
      </c>
      <c r="AH400" s="76" t="e">
        <f t="shared" si="124"/>
        <v>#N/A</v>
      </c>
      <c r="AI400" s="75" t="e">
        <f t="shared" si="125"/>
        <v>#N/A</v>
      </c>
      <c r="AJ400" s="76" t="e">
        <f t="shared" si="126"/>
        <v>#N/A</v>
      </c>
      <c r="AK400" s="75" t="e">
        <f t="shared" si="127"/>
        <v>#N/A</v>
      </c>
      <c r="AL400" s="76" t="e">
        <f t="shared" si="128"/>
        <v>#N/A</v>
      </c>
      <c r="AM400" s="75" t="e">
        <f t="shared" si="129"/>
        <v>#N/A</v>
      </c>
      <c r="AN400" s="76" t="e">
        <f t="shared" si="130"/>
        <v>#N/A</v>
      </c>
      <c r="AO400" s="75" t="e">
        <f t="shared" si="131"/>
        <v>#N/A</v>
      </c>
      <c r="AP400" s="76" t="e">
        <f t="shared" si="132"/>
        <v>#N/A</v>
      </c>
    </row>
    <row r="401" spans="1:42" x14ac:dyDescent="0.25">
      <c r="A401" s="19"/>
      <c r="B401" s="94"/>
      <c r="C401" s="95"/>
      <c r="D401" s="95"/>
      <c r="E401" s="96"/>
      <c r="F401" s="97"/>
      <c r="G401" s="19"/>
      <c r="H401" s="22" t="str">
        <f>IF($M401="", "", IF(COUNTIF('Extra Locations'!$B$7:$B$3051, $M401)&gt;0, $Q$4, $Q$5))</f>
        <v/>
      </c>
      <c r="I401" s="19"/>
      <c r="J401" s="22" t="str">
        <f t="shared" si="114"/>
        <v/>
      </c>
      <c r="K401" s="19"/>
      <c r="M401" s="22" t="str">
        <f t="shared" si="115"/>
        <v/>
      </c>
      <c r="O401" s="22" t="str">
        <f t="shared" si="116"/>
        <v/>
      </c>
      <c r="P401" s="22" t="str">
        <f t="shared" si="117"/>
        <v/>
      </c>
      <c r="Q401" s="22" t="str">
        <f>IF($M401="", "", IF(COUNTIF($M$11:$M400, $M401)&gt;0, "", IF($H401=$Q$4, "X", "")))</f>
        <v/>
      </c>
      <c r="S401" s="22" t="str">
        <f>IF(OR($O401="", $P401="", $Q401=""), "", MAX($S$10:$S400)+1)</f>
        <v/>
      </c>
      <c r="U401" s="22">
        <v>391</v>
      </c>
      <c r="V401" s="22" t="str">
        <f t="shared" si="118"/>
        <v/>
      </c>
      <c r="W401" s="49" t="str">
        <f t="shared" si="119"/>
        <v/>
      </c>
      <c r="X401" s="53" t="str">
        <f>IF($V401="", "", IF(IFERROR(INDEX('Extra Locations'!$D$7:$D$3051, MATCH($V401, 'Extra Locations'!$B$7:$B$3051, 0)), "")="", "", IFERROR(INDEX('Extra Locations'!$D$7:$D$3051, MATCH($V401, 'Extra Locations'!$B$7:$B$3051, 0)), "")))</f>
        <v/>
      </c>
      <c r="Y401" s="53" t="str">
        <f>IF($V401="", "", IF(IFERROR(INDEX('Extra Locations'!$C$7:$C$3051, MATCH($V401, 'Extra Locations'!$B$7:$B$3051, 0)), "")="", "", IFERROR(INDEX('Extra Locations'!$C$7:$C$3051, MATCH($V401, 'Extra Locations'!$B$7:$B$3051, 0)), "")))</f>
        <v/>
      </c>
      <c r="AA401" s="25" t="str">
        <f>IF('Extra Locations'!$AC397="", "", 'Extra Locations'!$AC397)</f>
        <v>CA15</v>
      </c>
      <c r="AC401" s="22" t="str">
        <f t="shared" si="120"/>
        <v/>
      </c>
      <c r="AE401" s="75" t="e">
        <f t="shared" si="121"/>
        <v>#N/A</v>
      </c>
      <c r="AF401" s="76" t="e">
        <f t="shared" si="122"/>
        <v>#N/A</v>
      </c>
      <c r="AG401" s="75" t="e">
        <f t="shared" si="123"/>
        <v>#N/A</v>
      </c>
      <c r="AH401" s="76" t="e">
        <f t="shared" si="124"/>
        <v>#N/A</v>
      </c>
      <c r="AI401" s="75" t="e">
        <f t="shared" si="125"/>
        <v>#N/A</v>
      </c>
      <c r="AJ401" s="76" t="e">
        <f t="shared" si="126"/>
        <v>#N/A</v>
      </c>
      <c r="AK401" s="75" t="e">
        <f t="shared" si="127"/>
        <v>#N/A</v>
      </c>
      <c r="AL401" s="76" t="e">
        <f t="shared" si="128"/>
        <v>#N/A</v>
      </c>
      <c r="AM401" s="75" t="e">
        <f t="shared" si="129"/>
        <v>#N/A</v>
      </c>
      <c r="AN401" s="76" t="e">
        <f t="shared" si="130"/>
        <v>#N/A</v>
      </c>
      <c r="AO401" s="75" t="e">
        <f t="shared" si="131"/>
        <v>#N/A</v>
      </c>
      <c r="AP401" s="76" t="e">
        <f t="shared" si="132"/>
        <v>#N/A</v>
      </c>
    </row>
    <row r="402" spans="1:42" x14ac:dyDescent="0.25">
      <c r="A402" s="19"/>
      <c r="B402" s="94"/>
      <c r="C402" s="95"/>
      <c r="D402" s="95"/>
      <c r="E402" s="96"/>
      <c r="F402" s="97"/>
      <c r="G402" s="19"/>
      <c r="H402" s="22" t="str">
        <f>IF($M402="", "", IF(COUNTIF('Extra Locations'!$B$7:$B$3051, $M402)&gt;0, $Q$4, $Q$5))</f>
        <v/>
      </c>
      <c r="I402" s="19"/>
      <c r="J402" s="22" t="str">
        <f t="shared" si="114"/>
        <v/>
      </c>
      <c r="K402" s="19"/>
      <c r="M402" s="22" t="str">
        <f t="shared" si="115"/>
        <v/>
      </c>
      <c r="O402" s="22" t="str">
        <f t="shared" si="116"/>
        <v/>
      </c>
      <c r="P402" s="22" t="str">
        <f t="shared" si="117"/>
        <v/>
      </c>
      <c r="Q402" s="22" t="str">
        <f>IF($M402="", "", IF(COUNTIF($M$11:$M401, $M402)&gt;0, "", IF($H402=$Q$4, "X", "")))</f>
        <v/>
      </c>
      <c r="S402" s="22" t="str">
        <f>IF(OR($O402="", $P402="", $Q402=""), "", MAX($S$10:$S401)+1)</f>
        <v/>
      </c>
      <c r="U402" s="22">
        <v>392</v>
      </c>
      <c r="V402" s="22" t="str">
        <f t="shared" si="118"/>
        <v/>
      </c>
      <c r="W402" s="49" t="str">
        <f t="shared" si="119"/>
        <v/>
      </c>
      <c r="X402" s="53" t="str">
        <f>IF($V402="", "", IF(IFERROR(INDEX('Extra Locations'!$D$7:$D$3051, MATCH($V402, 'Extra Locations'!$B$7:$B$3051, 0)), "")="", "", IFERROR(INDEX('Extra Locations'!$D$7:$D$3051, MATCH($V402, 'Extra Locations'!$B$7:$B$3051, 0)), "")))</f>
        <v/>
      </c>
      <c r="Y402" s="53" t="str">
        <f>IF($V402="", "", IF(IFERROR(INDEX('Extra Locations'!$C$7:$C$3051, MATCH($V402, 'Extra Locations'!$B$7:$B$3051, 0)), "")="", "", IFERROR(INDEX('Extra Locations'!$C$7:$C$3051, MATCH($V402, 'Extra Locations'!$B$7:$B$3051, 0)), "")))</f>
        <v/>
      </c>
      <c r="AA402" s="25" t="str">
        <f>IF('Extra Locations'!$AC398="", "", 'Extra Locations'!$AC398)</f>
        <v>CA16</v>
      </c>
      <c r="AC402" s="22" t="str">
        <f t="shared" si="120"/>
        <v/>
      </c>
      <c r="AE402" s="75" t="e">
        <f t="shared" si="121"/>
        <v>#N/A</v>
      </c>
      <c r="AF402" s="76" t="e">
        <f t="shared" si="122"/>
        <v>#N/A</v>
      </c>
      <c r="AG402" s="75" t="e">
        <f t="shared" si="123"/>
        <v>#N/A</v>
      </c>
      <c r="AH402" s="76" t="e">
        <f t="shared" si="124"/>
        <v>#N/A</v>
      </c>
      <c r="AI402" s="75" t="e">
        <f t="shared" si="125"/>
        <v>#N/A</v>
      </c>
      <c r="AJ402" s="76" t="e">
        <f t="shared" si="126"/>
        <v>#N/A</v>
      </c>
      <c r="AK402" s="75" t="e">
        <f t="shared" si="127"/>
        <v>#N/A</v>
      </c>
      <c r="AL402" s="76" t="e">
        <f t="shared" si="128"/>
        <v>#N/A</v>
      </c>
      <c r="AM402" s="75" t="e">
        <f t="shared" si="129"/>
        <v>#N/A</v>
      </c>
      <c r="AN402" s="76" t="e">
        <f t="shared" si="130"/>
        <v>#N/A</v>
      </c>
      <c r="AO402" s="75" t="e">
        <f t="shared" si="131"/>
        <v>#N/A</v>
      </c>
      <c r="AP402" s="76" t="e">
        <f t="shared" si="132"/>
        <v>#N/A</v>
      </c>
    </row>
    <row r="403" spans="1:42" x14ac:dyDescent="0.25">
      <c r="A403" s="19"/>
      <c r="B403" s="94"/>
      <c r="C403" s="95"/>
      <c r="D403" s="95"/>
      <c r="E403" s="96"/>
      <c r="F403" s="97"/>
      <c r="G403" s="19"/>
      <c r="H403" s="22" t="str">
        <f>IF($M403="", "", IF(COUNTIF('Extra Locations'!$B$7:$B$3051, $M403)&gt;0, $Q$4, $Q$5))</f>
        <v/>
      </c>
      <c r="I403" s="19"/>
      <c r="J403" s="22" t="str">
        <f t="shared" si="114"/>
        <v/>
      </c>
      <c r="K403" s="19"/>
      <c r="M403" s="22" t="str">
        <f t="shared" si="115"/>
        <v/>
      </c>
      <c r="O403" s="22" t="str">
        <f t="shared" si="116"/>
        <v/>
      </c>
      <c r="P403" s="22" t="str">
        <f t="shared" si="117"/>
        <v/>
      </c>
      <c r="Q403" s="22" t="str">
        <f>IF($M403="", "", IF(COUNTIF($M$11:$M402, $M403)&gt;0, "", IF($H403=$Q$4, "X", "")))</f>
        <v/>
      </c>
      <c r="S403" s="22" t="str">
        <f>IF(OR($O403="", $P403="", $Q403=""), "", MAX($S$10:$S402)+1)</f>
        <v/>
      </c>
      <c r="U403" s="22">
        <v>393</v>
      </c>
      <c r="V403" s="22" t="str">
        <f t="shared" si="118"/>
        <v/>
      </c>
      <c r="W403" s="49" t="str">
        <f t="shared" si="119"/>
        <v/>
      </c>
      <c r="X403" s="53" t="str">
        <f>IF($V403="", "", IF(IFERROR(INDEX('Extra Locations'!$D$7:$D$3051, MATCH($V403, 'Extra Locations'!$B$7:$B$3051, 0)), "")="", "", IFERROR(INDEX('Extra Locations'!$D$7:$D$3051, MATCH($V403, 'Extra Locations'!$B$7:$B$3051, 0)), "")))</f>
        <v/>
      </c>
      <c r="Y403" s="53" t="str">
        <f>IF($V403="", "", IF(IFERROR(INDEX('Extra Locations'!$C$7:$C$3051, MATCH($V403, 'Extra Locations'!$B$7:$B$3051, 0)), "")="", "", IFERROR(INDEX('Extra Locations'!$C$7:$C$3051, MATCH($V403, 'Extra Locations'!$B$7:$B$3051, 0)), "")))</f>
        <v/>
      </c>
      <c r="AA403" s="25" t="str">
        <f>IF('Extra Locations'!$AC399="", "", 'Extra Locations'!$AC399)</f>
        <v>CA17</v>
      </c>
      <c r="AC403" s="22" t="str">
        <f t="shared" si="120"/>
        <v/>
      </c>
      <c r="AE403" s="75" t="e">
        <f t="shared" si="121"/>
        <v>#N/A</v>
      </c>
      <c r="AF403" s="76" t="e">
        <f t="shared" si="122"/>
        <v>#N/A</v>
      </c>
      <c r="AG403" s="75" t="e">
        <f t="shared" si="123"/>
        <v>#N/A</v>
      </c>
      <c r="AH403" s="76" t="e">
        <f t="shared" si="124"/>
        <v>#N/A</v>
      </c>
      <c r="AI403" s="75" t="e">
        <f t="shared" si="125"/>
        <v>#N/A</v>
      </c>
      <c r="AJ403" s="76" t="e">
        <f t="shared" si="126"/>
        <v>#N/A</v>
      </c>
      <c r="AK403" s="75" t="e">
        <f t="shared" si="127"/>
        <v>#N/A</v>
      </c>
      <c r="AL403" s="76" t="e">
        <f t="shared" si="128"/>
        <v>#N/A</v>
      </c>
      <c r="AM403" s="75" t="e">
        <f t="shared" si="129"/>
        <v>#N/A</v>
      </c>
      <c r="AN403" s="76" t="e">
        <f t="shared" si="130"/>
        <v>#N/A</v>
      </c>
      <c r="AO403" s="75" t="e">
        <f t="shared" si="131"/>
        <v>#N/A</v>
      </c>
      <c r="AP403" s="76" t="e">
        <f t="shared" si="132"/>
        <v>#N/A</v>
      </c>
    </row>
    <row r="404" spans="1:42" x14ac:dyDescent="0.25">
      <c r="A404" s="19"/>
      <c r="B404" s="94"/>
      <c r="C404" s="95"/>
      <c r="D404" s="95"/>
      <c r="E404" s="96"/>
      <c r="F404" s="97"/>
      <c r="G404" s="19"/>
      <c r="H404" s="22" t="str">
        <f>IF($M404="", "", IF(COUNTIF('Extra Locations'!$B$7:$B$3051, $M404)&gt;0, $Q$4, $Q$5))</f>
        <v/>
      </c>
      <c r="I404" s="19"/>
      <c r="J404" s="22" t="str">
        <f t="shared" si="114"/>
        <v/>
      </c>
      <c r="K404" s="19"/>
      <c r="M404" s="22" t="str">
        <f t="shared" si="115"/>
        <v/>
      </c>
      <c r="O404" s="22" t="str">
        <f t="shared" si="116"/>
        <v/>
      </c>
      <c r="P404" s="22" t="str">
        <f t="shared" si="117"/>
        <v/>
      </c>
      <c r="Q404" s="22" t="str">
        <f>IF($M404="", "", IF(COUNTIF($M$11:$M403, $M404)&gt;0, "", IF($H404=$Q$4, "X", "")))</f>
        <v/>
      </c>
      <c r="S404" s="22" t="str">
        <f>IF(OR($O404="", $P404="", $Q404=""), "", MAX($S$10:$S403)+1)</f>
        <v/>
      </c>
      <c r="U404" s="22">
        <v>394</v>
      </c>
      <c r="V404" s="22" t="str">
        <f t="shared" si="118"/>
        <v/>
      </c>
      <c r="W404" s="49" t="str">
        <f t="shared" si="119"/>
        <v/>
      </c>
      <c r="X404" s="53" t="str">
        <f>IF($V404="", "", IF(IFERROR(INDEX('Extra Locations'!$D$7:$D$3051, MATCH($V404, 'Extra Locations'!$B$7:$B$3051, 0)), "")="", "", IFERROR(INDEX('Extra Locations'!$D$7:$D$3051, MATCH($V404, 'Extra Locations'!$B$7:$B$3051, 0)), "")))</f>
        <v/>
      </c>
      <c r="Y404" s="53" t="str">
        <f>IF($V404="", "", IF(IFERROR(INDEX('Extra Locations'!$C$7:$C$3051, MATCH($V404, 'Extra Locations'!$B$7:$B$3051, 0)), "")="", "", IFERROR(INDEX('Extra Locations'!$C$7:$C$3051, MATCH($V404, 'Extra Locations'!$B$7:$B$3051, 0)), "")))</f>
        <v/>
      </c>
      <c r="AA404" s="25" t="str">
        <f>IF('Extra Locations'!$AC400="", "", 'Extra Locations'!$AC400)</f>
        <v>CA18</v>
      </c>
      <c r="AC404" s="22" t="str">
        <f t="shared" si="120"/>
        <v/>
      </c>
      <c r="AE404" s="75" t="e">
        <f t="shared" si="121"/>
        <v>#N/A</v>
      </c>
      <c r="AF404" s="76" t="e">
        <f t="shared" si="122"/>
        <v>#N/A</v>
      </c>
      <c r="AG404" s="75" t="e">
        <f t="shared" si="123"/>
        <v>#N/A</v>
      </c>
      <c r="AH404" s="76" t="e">
        <f t="shared" si="124"/>
        <v>#N/A</v>
      </c>
      <c r="AI404" s="75" t="e">
        <f t="shared" si="125"/>
        <v>#N/A</v>
      </c>
      <c r="AJ404" s="76" t="e">
        <f t="shared" si="126"/>
        <v>#N/A</v>
      </c>
      <c r="AK404" s="75" t="e">
        <f t="shared" si="127"/>
        <v>#N/A</v>
      </c>
      <c r="AL404" s="76" t="e">
        <f t="shared" si="128"/>
        <v>#N/A</v>
      </c>
      <c r="AM404" s="75" t="e">
        <f t="shared" si="129"/>
        <v>#N/A</v>
      </c>
      <c r="AN404" s="76" t="e">
        <f t="shared" si="130"/>
        <v>#N/A</v>
      </c>
      <c r="AO404" s="75" t="e">
        <f t="shared" si="131"/>
        <v>#N/A</v>
      </c>
      <c r="AP404" s="76" t="e">
        <f t="shared" si="132"/>
        <v>#N/A</v>
      </c>
    </row>
    <row r="405" spans="1:42" x14ac:dyDescent="0.25">
      <c r="A405" s="19"/>
      <c r="B405" s="94"/>
      <c r="C405" s="95"/>
      <c r="D405" s="95"/>
      <c r="E405" s="96"/>
      <c r="F405" s="97"/>
      <c r="G405" s="19"/>
      <c r="H405" s="22" t="str">
        <f>IF($M405="", "", IF(COUNTIF('Extra Locations'!$B$7:$B$3051, $M405)&gt;0, $Q$4, $Q$5))</f>
        <v/>
      </c>
      <c r="I405" s="19"/>
      <c r="J405" s="22" t="str">
        <f t="shared" si="114"/>
        <v/>
      </c>
      <c r="K405" s="19"/>
      <c r="M405" s="22" t="str">
        <f t="shared" si="115"/>
        <v/>
      </c>
      <c r="O405" s="22" t="str">
        <f t="shared" si="116"/>
        <v/>
      </c>
      <c r="P405" s="22" t="str">
        <f t="shared" si="117"/>
        <v/>
      </c>
      <c r="Q405" s="22" t="str">
        <f>IF($M405="", "", IF(COUNTIF($M$11:$M404, $M405)&gt;0, "", IF($H405=$Q$4, "X", "")))</f>
        <v/>
      </c>
      <c r="S405" s="22" t="str">
        <f>IF(OR($O405="", $P405="", $Q405=""), "", MAX($S$10:$S404)+1)</f>
        <v/>
      </c>
      <c r="U405" s="22">
        <v>395</v>
      </c>
      <c r="V405" s="22" t="str">
        <f t="shared" si="118"/>
        <v/>
      </c>
      <c r="W405" s="49" t="str">
        <f t="shared" si="119"/>
        <v/>
      </c>
      <c r="X405" s="53" t="str">
        <f>IF($V405="", "", IF(IFERROR(INDEX('Extra Locations'!$D$7:$D$3051, MATCH($V405, 'Extra Locations'!$B$7:$B$3051, 0)), "")="", "", IFERROR(INDEX('Extra Locations'!$D$7:$D$3051, MATCH($V405, 'Extra Locations'!$B$7:$B$3051, 0)), "")))</f>
        <v/>
      </c>
      <c r="Y405" s="53" t="str">
        <f>IF($V405="", "", IF(IFERROR(INDEX('Extra Locations'!$C$7:$C$3051, MATCH($V405, 'Extra Locations'!$B$7:$B$3051, 0)), "")="", "", IFERROR(INDEX('Extra Locations'!$C$7:$C$3051, MATCH($V405, 'Extra Locations'!$B$7:$B$3051, 0)), "")))</f>
        <v/>
      </c>
      <c r="AA405" s="25" t="str">
        <f>IF('Extra Locations'!$AC401="", "", 'Extra Locations'!$AC401)</f>
        <v>CA19</v>
      </c>
      <c r="AC405" s="22" t="str">
        <f t="shared" si="120"/>
        <v/>
      </c>
      <c r="AE405" s="75" t="e">
        <f t="shared" si="121"/>
        <v>#N/A</v>
      </c>
      <c r="AF405" s="76" t="e">
        <f t="shared" si="122"/>
        <v>#N/A</v>
      </c>
      <c r="AG405" s="75" t="e">
        <f t="shared" si="123"/>
        <v>#N/A</v>
      </c>
      <c r="AH405" s="76" t="e">
        <f t="shared" si="124"/>
        <v>#N/A</v>
      </c>
      <c r="AI405" s="75" t="e">
        <f t="shared" si="125"/>
        <v>#N/A</v>
      </c>
      <c r="AJ405" s="76" t="e">
        <f t="shared" si="126"/>
        <v>#N/A</v>
      </c>
      <c r="AK405" s="75" t="e">
        <f t="shared" si="127"/>
        <v>#N/A</v>
      </c>
      <c r="AL405" s="76" t="e">
        <f t="shared" si="128"/>
        <v>#N/A</v>
      </c>
      <c r="AM405" s="75" t="e">
        <f t="shared" si="129"/>
        <v>#N/A</v>
      </c>
      <c r="AN405" s="76" t="e">
        <f t="shared" si="130"/>
        <v>#N/A</v>
      </c>
      <c r="AO405" s="75" t="e">
        <f t="shared" si="131"/>
        <v>#N/A</v>
      </c>
      <c r="AP405" s="76" t="e">
        <f t="shared" si="132"/>
        <v>#N/A</v>
      </c>
    </row>
    <row r="406" spans="1:42" x14ac:dyDescent="0.25">
      <c r="A406" s="19"/>
      <c r="B406" s="94"/>
      <c r="C406" s="95"/>
      <c r="D406" s="95"/>
      <c r="E406" s="96"/>
      <c r="F406" s="97"/>
      <c r="G406" s="19"/>
      <c r="H406" s="22" t="str">
        <f>IF($M406="", "", IF(COUNTIF('Extra Locations'!$B$7:$B$3051, $M406)&gt;0, $Q$4, $Q$5))</f>
        <v/>
      </c>
      <c r="I406" s="19"/>
      <c r="J406" s="22" t="str">
        <f t="shared" si="114"/>
        <v/>
      </c>
      <c r="K406" s="19"/>
      <c r="M406" s="22" t="str">
        <f t="shared" si="115"/>
        <v/>
      </c>
      <c r="O406" s="22" t="str">
        <f t="shared" si="116"/>
        <v/>
      </c>
      <c r="P406" s="22" t="str">
        <f t="shared" si="117"/>
        <v/>
      </c>
      <c r="Q406" s="22" t="str">
        <f>IF($M406="", "", IF(COUNTIF($M$11:$M405, $M406)&gt;0, "", IF($H406=$Q$4, "X", "")))</f>
        <v/>
      </c>
      <c r="S406" s="22" t="str">
        <f>IF(OR($O406="", $P406="", $Q406=""), "", MAX($S$10:$S405)+1)</f>
        <v/>
      </c>
      <c r="U406" s="22">
        <v>396</v>
      </c>
      <c r="V406" s="22" t="str">
        <f t="shared" si="118"/>
        <v/>
      </c>
      <c r="W406" s="49" t="str">
        <f t="shared" si="119"/>
        <v/>
      </c>
      <c r="X406" s="53" t="str">
        <f>IF($V406="", "", IF(IFERROR(INDEX('Extra Locations'!$D$7:$D$3051, MATCH($V406, 'Extra Locations'!$B$7:$B$3051, 0)), "")="", "", IFERROR(INDEX('Extra Locations'!$D$7:$D$3051, MATCH($V406, 'Extra Locations'!$B$7:$B$3051, 0)), "")))</f>
        <v/>
      </c>
      <c r="Y406" s="53" t="str">
        <f>IF($V406="", "", IF(IFERROR(INDEX('Extra Locations'!$C$7:$C$3051, MATCH($V406, 'Extra Locations'!$B$7:$B$3051, 0)), "")="", "", IFERROR(INDEX('Extra Locations'!$C$7:$C$3051, MATCH($V406, 'Extra Locations'!$B$7:$B$3051, 0)), "")))</f>
        <v/>
      </c>
      <c r="AA406" s="25" t="str">
        <f>IF('Extra Locations'!$AC402="", "", 'Extra Locations'!$AC402)</f>
        <v>CA2</v>
      </c>
      <c r="AC406" s="22" t="str">
        <f t="shared" si="120"/>
        <v/>
      </c>
      <c r="AE406" s="75" t="e">
        <f t="shared" si="121"/>
        <v>#N/A</v>
      </c>
      <c r="AF406" s="76" t="e">
        <f t="shared" si="122"/>
        <v>#N/A</v>
      </c>
      <c r="AG406" s="75" t="e">
        <f t="shared" si="123"/>
        <v>#N/A</v>
      </c>
      <c r="AH406" s="76" t="e">
        <f t="shared" si="124"/>
        <v>#N/A</v>
      </c>
      <c r="AI406" s="75" t="e">
        <f t="shared" si="125"/>
        <v>#N/A</v>
      </c>
      <c r="AJ406" s="76" t="e">
        <f t="shared" si="126"/>
        <v>#N/A</v>
      </c>
      <c r="AK406" s="75" t="e">
        <f t="shared" si="127"/>
        <v>#N/A</v>
      </c>
      <c r="AL406" s="76" t="e">
        <f t="shared" si="128"/>
        <v>#N/A</v>
      </c>
      <c r="AM406" s="75" t="e">
        <f t="shared" si="129"/>
        <v>#N/A</v>
      </c>
      <c r="AN406" s="76" t="e">
        <f t="shared" si="130"/>
        <v>#N/A</v>
      </c>
      <c r="AO406" s="75" t="e">
        <f t="shared" si="131"/>
        <v>#N/A</v>
      </c>
      <c r="AP406" s="76" t="e">
        <f t="shared" si="132"/>
        <v>#N/A</v>
      </c>
    </row>
    <row r="407" spans="1:42" x14ac:dyDescent="0.25">
      <c r="A407" s="19"/>
      <c r="B407" s="94"/>
      <c r="C407" s="95"/>
      <c r="D407" s="95"/>
      <c r="E407" s="96"/>
      <c r="F407" s="97"/>
      <c r="G407" s="19"/>
      <c r="H407" s="22" t="str">
        <f>IF($M407="", "", IF(COUNTIF('Extra Locations'!$B$7:$B$3051, $M407)&gt;0, $Q$4, $Q$5))</f>
        <v/>
      </c>
      <c r="I407" s="19"/>
      <c r="J407" s="22" t="str">
        <f t="shared" si="114"/>
        <v/>
      </c>
      <c r="K407" s="19"/>
      <c r="M407" s="22" t="str">
        <f t="shared" si="115"/>
        <v/>
      </c>
      <c r="O407" s="22" t="str">
        <f t="shared" si="116"/>
        <v/>
      </c>
      <c r="P407" s="22" t="str">
        <f t="shared" si="117"/>
        <v/>
      </c>
      <c r="Q407" s="22" t="str">
        <f>IF($M407="", "", IF(COUNTIF($M$11:$M406, $M407)&gt;0, "", IF($H407=$Q$4, "X", "")))</f>
        <v/>
      </c>
      <c r="S407" s="22" t="str">
        <f>IF(OR($O407="", $P407="", $Q407=""), "", MAX($S$10:$S406)+1)</f>
        <v/>
      </c>
      <c r="U407" s="22">
        <v>397</v>
      </c>
      <c r="V407" s="22" t="str">
        <f t="shared" si="118"/>
        <v/>
      </c>
      <c r="W407" s="49" t="str">
        <f t="shared" si="119"/>
        <v/>
      </c>
      <c r="X407" s="53" t="str">
        <f>IF($V407="", "", IF(IFERROR(INDEX('Extra Locations'!$D$7:$D$3051, MATCH($V407, 'Extra Locations'!$B$7:$B$3051, 0)), "")="", "", IFERROR(INDEX('Extra Locations'!$D$7:$D$3051, MATCH($V407, 'Extra Locations'!$B$7:$B$3051, 0)), "")))</f>
        <v/>
      </c>
      <c r="Y407" s="53" t="str">
        <f>IF($V407="", "", IF(IFERROR(INDEX('Extra Locations'!$C$7:$C$3051, MATCH($V407, 'Extra Locations'!$B$7:$B$3051, 0)), "")="", "", IFERROR(INDEX('Extra Locations'!$C$7:$C$3051, MATCH($V407, 'Extra Locations'!$B$7:$B$3051, 0)), "")))</f>
        <v/>
      </c>
      <c r="AA407" s="25" t="str">
        <f>IF('Extra Locations'!$AC403="", "", 'Extra Locations'!$AC403)</f>
        <v>CA20</v>
      </c>
      <c r="AC407" s="22" t="str">
        <f t="shared" si="120"/>
        <v/>
      </c>
      <c r="AE407" s="75" t="e">
        <f t="shared" si="121"/>
        <v>#N/A</v>
      </c>
      <c r="AF407" s="76" t="e">
        <f t="shared" si="122"/>
        <v>#N/A</v>
      </c>
      <c r="AG407" s="75" t="e">
        <f t="shared" si="123"/>
        <v>#N/A</v>
      </c>
      <c r="AH407" s="76" t="e">
        <f t="shared" si="124"/>
        <v>#N/A</v>
      </c>
      <c r="AI407" s="75" t="e">
        <f t="shared" si="125"/>
        <v>#N/A</v>
      </c>
      <c r="AJ407" s="76" t="e">
        <f t="shared" si="126"/>
        <v>#N/A</v>
      </c>
      <c r="AK407" s="75" t="e">
        <f t="shared" si="127"/>
        <v>#N/A</v>
      </c>
      <c r="AL407" s="76" t="e">
        <f t="shared" si="128"/>
        <v>#N/A</v>
      </c>
      <c r="AM407" s="75" t="e">
        <f t="shared" si="129"/>
        <v>#N/A</v>
      </c>
      <c r="AN407" s="76" t="e">
        <f t="shared" si="130"/>
        <v>#N/A</v>
      </c>
      <c r="AO407" s="75" t="e">
        <f t="shared" si="131"/>
        <v>#N/A</v>
      </c>
      <c r="AP407" s="76" t="e">
        <f t="shared" si="132"/>
        <v>#N/A</v>
      </c>
    </row>
    <row r="408" spans="1:42" x14ac:dyDescent="0.25">
      <c r="A408" s="19"/>
      <c r="B408" s="94"/>
      <c r="C408" s="95"/>
      <c r="D408" s="95"/>
      <c r="E408" s="96"/>
      <c r="F408" s="97"/>
      <c r="G408" s="19"/>
      <c r="H408" s="22" t="str">
        <f>IF($M408="", "", IF(COUNTIF('Extra Locations'!$B$7:$B$3051, $M408)&gt;0, $Q$4, $Q$5))</f>
        <v/>
      </c>
      <c r="I408" s="19"/>
      <c r="J408" s="22" t="str">
        <f t="shared" si="114"/>
        <v/>
      </c>
      <c r="K408" s="19"/>
      <c r="M408" s="22" t="str">
        <f t="shared" si="115"/>
        <v/>
      </c>
      <c r="O408" s="22" t="str">
        <f t="shared" si="116"/>
        <v/>
      </c>
      <c r="P408" s="22" t="str">
        <f t="shared" si="117"/>
        <v/>
      </c>
      <c r="Q408" s="22" t="str">
        <f>IF($M408="", "", IF(COUNTIF($M$11:$M407, $M408)&gt;0, "", IF($H408=$Q$4, "X", "")))</f>
        <v/>
      </c>
      <c r="S408" s="22" t="str">
        <f>IF(OR($O408="", $P408="", $Q408=""), "", MAX($S$10:$S407)+1)</f>
        <v/>
      </c>
      <c r="U408" s="22">
        <v>398</v>
      </c>
      <c r="V408" s="22" t="str">
        <f t="shared" si="118"/>
        <v/>
      </c>
      <c r="W408" s="49" t="str">
        <f t="shared" si="119"/>
        <v/>
      </c>
      <c r="X408" s="53" t="str">
        <f>IF($V408="", "", IF(IFERROR(INDEX('Extra Locations'!$D$7:$D$3051, MATCH($V408, 'Extra Locations'!$B$7:$B$3051, 0)), "")="", "", IFERROR(INDEX('Extra Locations'!$D$7:$D$3051, MATCH($V408, 'Extra Locations'!$B$7:$B$3051, 0)), "")))</f>
        <v/>
      </c>
      <c r="Y408" s="53" t="str">
        <f>IF($V408="", "", IF(IFERROR(INDEX('Extra Locations'!$C$7:$C$3051, MATCH($V408, 'Extra Locations'!$B$7:$B$3051, 0)), "")="", "", IFERROR(INDEX('Extra Locations'!$C$7:$C$3051, MATCH($V408, 'Extra Locations'!$B$7:$B$3051, 0)), "")))</f>
        <v/>
      </c>
      <c r="AA408" s="25" t="str">
        <f>IF('Extra Locations'!$AC404="", "", 'Extra Locations'!$AC404)</f>
        <v>CA21</v>
      </c>
      <c r="AC408" s="22" t="str">
        <f t="shared" si="120"/>
        <v/>
      </c>
      <c r="AE408" s="75" t="e">
        <f t="shared" si="121"/>
        <v>#N/A</v>
      </c>
      <c r="AF408" s="76" t="e">
        <f t="shared" si="122"/>
        <v>#N/A</v>
      </c>
      <c r="AG408" s="75" t="e">
        <f t="shared" si="123"/>
        <v>#N/A</v>
      </c>
      <c r="AH408" s="76" t="e">
        <f t="shared" si="124"/>
        <v>#N/A</v>
      </c>
      <c r="AI408" s="75" t="e">
        <f t="shared" si="125"/>
        <v>#N/A</v>
      </c>
      <c r="AJ408" s="76" t="e">
        <f t="shared" si="126"/>
        <v>#N/A</v>
      </c>
      <c r="AK408" s="75" t="e">
        <f t="shared" si="127"/>
        <v>#N/A</v>
      </c>
      <c r="AL408" s="76" t="e">
        <f t="shared" si="128"/>
        <v>#N/A</v>
      </c>
      <c r="AM408" s="75" t="e">
        <f t="shared" si="129"/>
        <v>#N/A</v>
      </c>
      <c r="AN408" s="76" t="e">
        <f t="shared" si="130"/>
        <v>#N/A</v>
      </c>
      <c r="AO408" s="75" t="e">
        <f t="shared" si="131"/>
        <v>#N/A</v>
      </c>
      <c r="AP408" s="76" t="e">
        <f t="shared" si="132"/>
        <v>#N/A</v>
      </c>
    </row>
    <row r="409" spans="1:42" x14ac:dyDescent="0.25">
      <c r="A409" s="19"/>
      <c r="B409" s="94"/>
      <c r="C409" s="95"/>
      <c r="D409" s="95"/>
      <c r="E409" s="96"/>
      <c r="F409" s="97"/>
      <c r="G409" s="19"/>
      <c r="H409" s="22" t="str">
        <f>IF($M409="", "", IF(COUNTIF('Extra Locations'!$B$7:$B$3051, $M409)&gt;0, $Q$4, $Q$5))</f>
        <v/>
      </c>
      <c r="I409" s="19"/>
      <c r="J409" s="22" t="str">
        <f t="shared" si="114"/>
        <v/>
      </c>
      <c r="K409" s="19"/>
      <c r="M409" s="22" t="str">
        <f t="shared" si="115"/>
        <v/>
      </c>
      <c r="O409" s="22" t="str">
        <f t="shared" si="116"/>
        <v/>
      </c>
      <c r="P409" s="22" t="str">
        <f t="shared" si="117"/>
        <v/>
      </c>
      <c r="Q409" s="22" t="str">
        <f>IF($M409="", "", IF(COUNTIF($M$11:$M408, $M409)&gt;0, "", IF($H409=$Q$4, "X", "")))</f>
        <v/>
      </c>
      <c r="S409" s="22" t="str">
        <f>IF(OR($O409="", $P409="", $Q409=""), "", MAX($S$10:$S408)+1)</f>
        <v/>
      </c>
      <c r="U409" s="22">
        <v>399</v>
      </c>
      <c r="V409" s="22" t="str">
        <f t="shared" si="118"/>
        <v/>
      </c>
      <c r="W409" s="49" t="str">
        <f t="shared" si="119"/>
        <v/>
      </c>
      <c r="X409" s="53" t="str">
        <f>IF($V409="", "", IF(IFERROR(INDEX('Extra Locations'!$D$7:$D$3051, MATCH($V409, 'Extra Locations'!$B$7:$B$3051, 0)), "")="", "", IFERROR(INDEX('Extra Locations'!$D$7:$D$3051, MATCH($V409, 'Extra Locations'!$B$7:$B$3051, 0)), "")))</f>
        <v/>
      </c>
      <c r="Y409" s="53" t="str">
        <f>IF($V409="", "", IF(IFERROR(INDEX('Extra Locations'!$C$7:$C$3051, MATCH($V409, 'Extra Locations'!$B$7:$B$3051, 0)), "")="", "", IFERROR(INDEX('Extra Locations'!$C$7:$C$3051, MATCH($V409, 'Extra Locations'!$B$7:$B$3051, 0)), "")))</f>
        <v/>
      </c>
      <c r="AA409" s="25" t="str">
        <f>IF('Extra Locations'!$AC405="", "", 'Extra Locations'!$AC405)</f>
        <v>CA22</v>
      </c>
      <c r="AC409" s="22" t="str">
        <f t="shared" si="120"/>
        <v/>
      </c>
      <c r="AE409" s="75" t="e">
        <f t="shared" si="121"/>
        <v>#N/A</v>
      </c>
      <c r="AF409" s="76" t="e">
        <f t="shared" si="122"/>
        <v>#N/A</v>
      </c>
      <c r="AG409" s="75" t="e">
        <f t="shared" si="123"/>
        <v>#N/A</v>
      </c>
      <c r="AH409" s="76" t="e">
        <f t="shared" si="124"/>
        <v>#N/A</v>
      </c>
      <c r="AI409" s="75" t="e">
        <f t="shared" si="125"/>
        <v>#N/A</v>
      </c>
      <c r="AJ409" s="76" t="e">
        <f t="shared" si="126"/>
        <v>#N/A</v>
      </c>
      <c r="AK409" s="75" t="e">
        <f t="shared" si="127"/>
        <v>#N/A</v>
      </c>
      <c r="AL409" s="76" t="e">
        <f t="shared" si="128"/>
        <v>#N/A</v>
      </c>
      <c r="AM409" s="75" t="e">
        <f t="shared" si="129"/>
        <v>#N/A</v>
      </c>
      <c r="AN409" s="76" t="e">
        <f t="shared" si="130"/>
        <v>#N/A</v>
      </c>
      <c r="AO409" s="75" t="e">
        <f t="shared" si="131"/>
        <v>#N/A</v>
      </c>
      <c r="AP409" s="76" t="e">
        <f t="shared" si="132"/>
        <v>#N/A</v>
      </c>
    </row>
    <row r="410" spans="1:42" x14ac:dyDescent="0.25">
      <c r="A410" s="19"/>
      <c r="B410" s="94"/>
      <c r="C410" s="95"/>
      <c r="D410" s="95"/>
      <c r="E410" s="96"/>
      <c r="F410" s="97"/>
      <c r="G410" s="19"/>
      <c r="H410" s="22" t="str">
        <f>IF($M410="", "", IF(COUNTIF('Extra Locations'!$B$7:$B$3051, $M410)&gt;0, $Q$4, $Q$5))</f>
        <v/>
      </c>
      <c r="I410" s="19"/>
      <c r="J410" s="22" t="str">
        <f t="shared" si="114"/>
        <v/>
      </c>
      <c r="K410" s="19"/>
      <c r="M410" s="22" t="str">
        <f t="shared" si="115"/>
        <v/>
      </c>
      <c r="O410" s="22" t="str">
        <f t="shared" si="116"/>
        <v/>
      </c>
      <c r="P410" s="22" t="str">
        <f t="shared" si="117"/>
        <v/>
      </c>
      <c r="Q410" s="22" t="str">
        <f>IF($M410="", "", IF(COUNTIF($M$11:$M409, $M410)&gt;0, "", IF($H410=$Q$4, "X", "")))</f>
        <v/>
      </c>
      <c r="S410" s="22" t="str">
        <f>IF(OR($O410="", $P410="", $Q410=""), "", MAX($S$10:$S409)+1)</f>
        <v/>
      </c>
      <c r="U410" s="22">
        <v>400</v>
      </c>
      <c r="V410" s="22" t="str">
        <f t="shared" si="118"/>
        <v/>
      </c>
      <c r="W410" s="49" t="str">
        <f t="shared" si="119"/>
        <v/>
      </c>
      <c r="X410" s="53" t="str">
        <f>IF($V410="", "", IF(IFERROR(INDEX('Extra Locations'!$D$7:$D$3051, MATCH($V410, 'Extra Locations'!$B$7:$B$3051, 0)), "")="", "", IFERROR(INDEX('Extra Locations'!$D$7:$D$3051, MATCH($V410, 'Extra Locations'!$B$7:$B$3051, 0)), "")))</f>
        <v/>
      </c>
      <c r="Y410" s="53" t="str">
        <f>IF($V410="", "", IF(IFERROR(INDEX('Extra Locations'!$C$7:$C$3051, MATCH($V410, 'Extra Locations'!$B$7:$B$3051, 0)), "")="", "", IFERROR(INDEX('Extra Locations'!$C$7:$C$3051, MATCH($V410, 'Extra Locations'!$B$7:$B$3051, 0)), "")))</f>
        <v/>
      </c>
      <c r="AA410" s="25" t="str">
        <f>IF('Extra Locations'!$AC406="", "", 'Extra Locations'!$AC406)</f>
        <v>CA23</v>
      </c>
      <c r="AC410" s="22" t="str">
        <f t="shared" si="120"/>
        <v/>
      </c>
      <c r="AE410" s="75" t="e">
        <f t="shared" si="121"/>
        <v>#N/A</v>
      </c>
      <c r="AF410" s="76" t="e">
        <f t="shared" si="122"/>
        <v>#N/A</v>
      </c>
      <c r="AG410" s="75" t="e">
        <f t="shared" si="123"/>
        <v>#N/A</v>
      </c>
      <c r="AH410" s="76" t="e">
        <f t="shared" si="124"/>
        <v>#N/A</v>
      </c>
      <c r="AI410" s="75" t="e">
        <f t="shared" si="125"/>
        <v>#N/A</v>
      </c>
      <c r="AJ410" s="76" t="e">
        <f t="shared" si="126"/>
        <v>#N/A</v>
      </c>
      <c r="AK410" s="75" t="e">
        <f t="shared" si="127"/>
        <v>#N/A</v>
      </c>
      <c r="AL410" s="76" t="e">
        <f t="shared" si="128"/>
        <v>#N/A</v>
      </c>
      <c r="AM410" s="75" t="e">
        <f t="shared" si="129"/>
        <v>#N/A</v>
      </c>
      <c r="AN410" s="76" t="e">
        <f t="shared" si="130"/>
        <v>#N/A</v>
      </c>
      <c r="AO410" s="75" t="e">
        <f t="shared" si="131"/>
        <v>#N/A</v>
      </c>
      <c r="AP410" s="76" t="e">
        <f t="shared" si="132"/>
        <v>#N/A</v>
      </c>
    </row>
    <row r="411" spans="1:42" x14ac:dyDescent="0.25">
      <c r="A411" s="19"/>
      <c r="B411" s="94"/>
      <c r="C411" s="95"/>
      <c r="D411" s="95"/>
      <c r="E411" s="96"/>
      <c r="F411" s="97"/>
      <c r="G411" s="19"/>
      <c r="H411" s="22" t="str">
        <f>IF($M411="", "", IF(COUNTIF('Extra Locations'!$B$7:$B$3051, $M411)&gt;0, $Q$4, $Q$5))</f>
        <v/>
      </c>
      <c r="I411" s="19"/>
      <c r="J411" s="22" t="str">
        <f t="shared" si="114"/>
        <v/>
      </c>
      <c r="K411" s="19"/>
      <c r="M411" s="22" t="str">
        <f t="shared" si="115"/>
        <v/>
      </c>
      <c r="O411" s="22" t="str">
        <f t="shared" si="116"/>
        <v/>
      </c>
      <c r="P411" s="22" t="str">
        <f t="shared" si="117"/>
        <v/>
      </c>
      <c r="Q411" s="22" t="str">
        <f>IF($M411="", "", IF(COUNTIF($M$11:$M410, $M411)&gt;0, "", IF($H411=$Q$4, "X", "")))</f>
        <v/>
      </c>
      <c r="S411" s="22" t="str">
        <f>IF(OR($O411="", $P411="", $Q411=""), "", MAX($S$10:$S410)+1)</f>
        <v/>
      </c>
      <c r="U411" s="22">
        <v>401</v>
      </c>
      <c r="V411" s="22" t="str">
        <f t="shared" si="118"/>
        <v/>
      </c>
      <c r="W411" s="49" t="str">
        <f t="shared" si="119"/>
        <v/>
      </c>
      <c r="X411" s="53" t="str">
        <f>IF($V411="", "", IF(IFERROR(INDEX('Extra Locations'!$D$7:$D$3051, MATCH($V411, 'Extra Locations'!$B$7:$B$3051, 0)), "")="", "", IFERROR(INDEX('Extra Locations'!$D$7:$D$3051, MATCH($V411, 'Extra Locations'!$B$7:$B$3051, 0)), "")))</f>
        <v/>
      </c>
      <c r="Y411" s="53" t="str">
        <f>IF($V411="", "", IF(IFERROR(INDEX('Extra Locations'!$C$7:$C$3051, MATCH($V411, 'Extra Locations'!$B$7:$B$3051, 0)), "")="", "", IFERROR(INDEX('Extra Locations'!$C$7:$C$3051, MATCH($V411, 'Extra Locations'!$B$7:$B$3051, 0)), "")))</f>
        <v/>
      </c>
      <c r="AA411" s="25" t="str">
        <f>IF('Extra Locations'!$AC407="", "", 'Extra Locations'!$AC407)</f>
        <v>CA24</v>
      </c>
      <c r="AC411" s="22" t="str">
        <f t="shared" si="120"/>
        <v/>
      </c>
      <c r="AE411" s="75" t="e">
        <f t="shared" si="121"/>
        <v>#N/A</v>
      </c>
      <c r="AF411" s="76" t="e">
        <f t="shared" si="122"/>
        <v>#N/A</v>
      </c>
      <c r="AG411" s="75" t="e">
        <f t="shared" si="123"/>
        <v>#N/A</v>
      </c>
      <c r="AH411" s="76" t="e">
        <f t="shared" si="124"/>
        <v>#N/A</v>
      </c>
      <c r="AI411" s="75" t="e">
        <f t="shared" si="125"/>
        <v>#N/A</v>
      </c>
      <c r="AJ411" s="76" t="e">
        <f t="shared" si="126"/>
        <v>#N/A</v>
      </c>
      <c r="AK411" s="75" t="e">
        <f t="shared" si="127"/>
        <v>#N/A</v>
      </c>
      <c r="AL411" s="76" t="e">
        <f t="shared" si="128"/>
        <v>#N/A</v>
      </c>
      <c r="AM411" s="75" t="e">
        <f t="shared" si="129"/>
        <v>#N/A</v>
      </c>
      <c r="AN411" s="76" t="e">
        <f t="shared" si="130"/>
        <v>#N/A</v>
      </c>
      <c r="AO411" s="75" t="e">
        <f t="shared" si="131"/>
        <v>#N/A</v>
      </c>
      <c r="AP411" s="76" t="e">
        <f t="shared" si="132"/>
        <v>#N/A</v>
      </c>
    </row>
    <row r="412" spans="1:42" x14ac:dyDescent="0.25">
      <c r="A412" s="19"/>
      <c r="B412" s="94"/>
      <c r="C412" s="95"/>
      <c r="D412" s="95"/>
      <c r="E412" s="96"/>
      <c r="F412" s="97"/>
      <c r="G412" s="19"/>
      <c r="H412" s="22" t="str">
        <f>IF($M412="", "", IF(COUNTIF('Extra Locations'!$B$7:$B$3051, $M412)&gt;0, $Q$4, $Q$5))</f>
        <v/>
      </c>
      <c r="I412" s="19"/>
      <c r="J412" s="22" t="str">
        <f t="shared" si="114"/>
        <v/>
      </c>
      <c r="K412" s="19"/>
      <c r="M412" s="22" t="str">
        <f t="shared" si="115"/>
        <v/>
      </c>
      <c r="O412" s="22" t="str">
        <f t="shared" si="116"/>
        <v/>
      </c>
      <c r="P412" s="22" t="str">
        <f t="shared" si="117"/>
        <v/>
      </c>
      <c r="Q412" s="22" t="str">
        <f>IF($M412="", "", IF(COUNTIF($M$11:$M411, $M412)&gt;0, "", IF($H412=$Q$4, "X", "")))</f>
        <v/>
      </c>
      <c r="S412" s="22" t="str">
        <f>IF(OR($O412="", $P412="", $Q412=""), "", MAX($S$10:$S411)+1)</f>
        <v/>
      </c>
      <c r="U412" s="22">
        <v>402</v>
      </c>
      <c r="V412" s="22" t="str">
        <f t="shared" si="118"/>
        <v/>
      </c>
      <c r="W412" s="49" t="str">
        <f t="shared" si="119"/>
        <v/>
      </c>
      <c r="X412" s="53" t="str">
        <f>IF($V412="", "", IF(IFERROR(INDEX('Extra Locations'!$D$7:$D$3051, MATCH($V412, 'Extra Locations'!$B$7:$B$3051, 0)), "")="", "", IFERROR(INDEX('Extra Locations'!$D$7:$D$3051, MATCH($V412, 'Extra Locations'!$B$7:$B$3051, 0)), "")))</f>
        <v/>
      </c>
      <c r="Y412" s="53" t="str">
        <f>IF($V412="", "", IF(IFERROR(INDEX('Extra Locations'!$C$7:$C$3051, MATCH($V412, 'Extra Locations'!$B$7:$B$3051, 0)), "")="", "", IFERROR(INDEX('Extra Locations'!$C$7:$C$3051, MATCH($V412, 'Extra Locations'!$B$7:$B$3051, 0)), "")))</f>
        <v/>
      </c>
      <c r="AA412" s="25" t="str">
        <f>IF('Extra Locations'!$AC408="", "", 'Extra Locations'!$AC408)</f>
        <v>CA25</v>
      </c>
      <c r="AC412" s="22" t="str">
        <f t="shared" si="120"/>
        <v/>
      </c>
      <c r="AE412" s="75" t="e">
        <f t="shared" si="121"/>
        <v>#N/A</v>
      </c>
      <c r="AF412" s="76" t="e">
        <f t="shared" si="122"/>
        <v>#N/A</v>
      </c>
      <c r="AG412" s="75" t="e">
        <f t="shared" si="123"/>
        <v>#N/A</v>
      </c>
      <c r="AH412" s="76" t="e">
        <f t="shared" si="124"/>
        <v>#N/A</v>
      </c>
      <c r="AI412" s="75" t="e">
        <f t="shared" si="125"/>
        <v>#N/A</v>
      </c>
      <c r="AJ412" s="76" t="e">
        <f t="shared" si="126"/>
        <v>#N/A</v>
      </c>
      <c r="AK412" s="75" t="e">
        <f t="shared" si="127"/>
        <v>#N/A</v>
      </c>
      <c r="AL412" s="76" t="e">
        <f t="shared" si="128"/>
        <v>#N/A</v>
      </c>
      <c r="AM412" s="75" t="e">
        <f t="shared" si="129"/>
        <v>#N/A</v>
      </c>
      <c r="AN412" s="76" t="e">
        <f t="shared" si="130"/>
        <v>#N/A</v>
      </c>
      <c r="AO412" s="75" t="e">
        <f t="shared" si="131"/>
        <v>#N/A</v>
      </c>
      <c r="AP412" s="76" t="e">
        <f t="shared" si="132"/>
        <v>#N/A</v>
      </c>
    </row>
    <row r="413" spans="1:42" x14ac:dyDescent="0.25">
      <c r="A413" s="19"/>
      <c r="B413" s="94"/>
      <c r="C413" s="95"/>
      <c r="D413" s="95"/>
      <c r="E413" s="96"/>
      <c r="F413" s="97"/>
      <c r="G413" s="19"/>
      <c r="H413" s="22" t="str">
        <f>IF($M413="", "", IF(COUNTIF('Extra Locations'!$B$7:$B$3051, $M413)&gt;0, $Q$4, $Q$5))</f>
        <v/>
      </c>
      <c r="I413" s="19"/>
      <c r="J413" s="22" t="str">
        <f t="shared" si="114"/>
        <v/>
      </c>
      <c r="K413" s="19"/>
      <c r="M413" s="22" t="str">
        <f t="shared" si="115"/>
        <v/>
      </c>
      <c r="O413" s="22" t="str">
        <f t="shared" si="116"/>
        <v/>
      </c>
      <c r="P413" s="22" t="str">
        <f t="shared" si="117"/>
        <v/>
      </c>
      <c r="Q413" s="22" t="str">
        <f>IF($M413="", "", IF(COUNTIF($M$11:$M412, $M413)&gt;0, "", IF($H413=$Q$4, "X", "")))</f>
        <v/>
      </c>
      <c r="S413" s="22" t="str">
        <f>IF(OR($O413="", $P413="", $Q413=""), "", MAX($S$10:$S412)+1)</f>
        <v/>
      </c>
      <c r="U413" s="22">
        <v>403</v>
      </c>
      <c r="V413" s="22" t="str">
        <f t="shared" si="118"/>
        <v/>
      </c>
      <c r="W413" s="49" t="str">
        <f t="shared" si="119"/>
        <v/>
      </c>
      <c r="X413" s="53" t="str">
        <f>IF($V413="", "", IF(IFERROR(INDEX('Extra Locations'!$D$7:$D$3051, MATCH($V413, 'Extra Locations'!$B$7:$B$3051, 0)), "")="", "", IFERROR(INDEX('Extra Locations'!$D$7:$D$3051, MATCH($V413, 'Extra Locations'!$B$7:$B$3051, 0)), "")))</f>
        <v/>
      </c>
      <c r="Y413" s="53" t="str">
        <f>IF($V413="", "", IF(IFERROR(INDEX('Extra Locations'!$C$7:$C$3051, MATCH($V413, 'Extra Locations'!$B$7:$B$3051, 0)), "")="", "", IFERROR(INDEX('Extra Locations'!$C$7:$C$3051, MATCH($V413, 'Extra Locations'!$B$7:$B$3051, 0)), "")))</f>
        <v/>
      </c>
      <c r="AA413" s="25" t="str">
        <f>IF('Extra Locations'!$AC409="", "", 'Extra Locations'!$AC409)</f>
        <v>CA26</v>
      </c>
      <c r="AC413" s="22" t="str">
        <f t="shared" si="120"/>
        <v/>
      </c>
      <c r="AE413" s="75" t="e">
        <f t="shared" si="121"/>
        <v>#N/A</v>
      </c>
      <c r="AF413" s="76" t="e">
        <f t="shared" si="122"/>
        <v>#N/A</v>
      </c>
      <c r="AG413" s="75" t="e">
        <f t="shared" si="123"/>
        <v>#N/A</v>
      </c>
      <c r="AH413" s="76" t="e">
        <f t="shared" si="124"/>
        <v>#N/A</v>
      </c>
      <c r="AI413" s="75" t="e">
        <f t="shared" si="125"/>
        <v>#N/A</v>
      </c>
      <c r="AJ413" s="76" t="e">
        <f t="shared" si="126"/>
        <v>#N/A</v>
      </c>
      <c r="AK413" s="75" t="e">
        <f t="shared" si="127"/>
        <v>#N/A</v>
      </c>
      <c r="AL413" s="76" t="e">
        <f t="shared" si="128"/>
        <v>#N/A</v>
      </c>
      <c r="AM413" s="75" t="e">
        <f t="shared" si="129"/>
        <v>#N/A</v>
      </c>
      <c r="AN413" s="76" t="e">
        <f t="shared" si="130"/>
        <v>#N/A</v>
      </c>
      <c r="AO413" s="75" t="e">
        <f t="shared" si="131"/>
        <v>#N/A</v>
      </c>
      <c r="AP413" s="76" t="e">
        <f t="shared" si="132"/>
        <v>#N/A</v>
      </c>
    </row>
    <row r="414" spans="1:42" x14ac:dyDescent="0.25">
      <c r="A414" s="19"/>
      <c r="B414" s="94"/>
      <c r="C414" s="95"/>
      <c r="D414" s="95"/>
      <c r="E414" s="96"/>
      <c r="F414" s="97"/>
      <c r="G414" s="19"/>
      <c r="H414" s="22" t="str">
        <f>IF($M414="", "", IF(COUNTIF('Extra Locations'!$B$7:$B$3051, $M414)&gt;0, $Q$4, $Q$5))</f>
        <v/>
      </c>
      <c r="I414" s="19"/>
      <c r="J414" s="22" t="str">
        <f t="shared" si="114"/>
        <v/>
      </c>
      <c r="K414" s="19"/>
      <c r="M414" s="22" t="str">
        <f t="shared" si="115"/>
        <v/>
      </c>
      <c r="O414" s="22" t="str">
        <f t="shared" si="116"/>
        <v/>
      </c>
      <c r="P414" s="22" t="str">
        <f t="shared" si="117"/>
        <v/>
      </c>
      <c r="Q414" s="22" t="str">
        <f>IF($M414="", "", IF(COUNTIF($M$11:$M413, $M414)&gt;0, "", IF($H414=$Q$4, "X", "")))</f>
        <v/>
      </c>
      <c r="S414" s="22" t="str">
        <f>IF(OR($O414="", $P414="", $Q414=""), "", MAX($S$10:$S413)+1)</f>
        <v/>
      </c>
      <c r="U414" s="22">
        <v>404</v>
      </c>
      <c r="V414" s="22" t="str">
        <f t="shared" si="118"/>
        <v/>
      </c>
      <c r="W414" s="49" t="str">
        <f t="shared" si="119"/>
        <v/>
      </c>
      <c r="X414" s="53" t="str">
        <f>IF($V414="", "", IF(IFERROR(INDEX('Extra Locations'!$D$7:$D$3051, MATCH($V414, 'Extra Locations'!$B$7:$B$3051, 0)), "")="", "", IFERROR(INDEX('Extra Locations'!$D$7:$D$3051, MATCH($V414, 'Extra Locations'!$B$7:$B$3051, 0)), "")))</f>
        <v/>
      </c>
      <c r="Y414" s="53" t="str">
        <f>IF($V414="", "", IF(IFERROR(INDEX('Extra Locations'!$C$7:$C$3051, MATCH($V414, 'Extra Locations'!$B$7:$B$3051, 0)), "")="", "", IFERROR(INDEX('Extra Locations'!$C$7:$C$3051, MATCH($V414, 'Extra Locations'!$B$7:$B$3051, 0)), "")))</f>
        <v/>
      </c>
      <c r="AA414" s="25" t="str">
        <f>IF('Extra Locations'!$AC410="", "", 'Extra Locations'!$AC410)</f>
        <v>CA27</v>
      </c>
      <c r="AC414" s="22" t="str">
        <f t="shared" si="120"/>
        <v/>
      </c>
      <c r="AE414" s="75" t="e">
        <f t="shared" si="121"/>
        <v>#N/A</v>
      </c>
      <c r="AF414" s="76" t="e">
        <f t="shared" si="122"/>
        <v>#N/A</v>
      </c>
      <c r="AG414" s="75" t="e">
        <f t="shared" si="123"/>
        <v>#N/A</v>
      </c>
      <c r="AH414" s="76" t="e">
        <f t="shared" si="124"/>
        <v>#N/A</v>
      </c>
      <c r="AI414" s="75" t="e">
        <f t="shared" si="125"/>
        <v>#N/A</v>
      </c>
      <c r="AJ414" s="76" t="e">
        <f t="shared" si="126"/>
        <v>#N/A</v>
      </c>
      <c r="AK414" s="75" t="e">
        <f t="shared" si="127"/>
        <v>#N/A</v>
      </c>
      <c r="AL414" s="76" t="e">
        <f t="shared" si="128"/>
        <v>#N/A</v>
      </c>
      <c r="AM414" s="75" t="e">
        <f t="shared" si="129"/>
        <v>#N/A</v>
      </c>
      <c r="AN414" s="76" t="e">
        <f t="shared" si="130"/>
        <v>#N/A</v>
      </c>
      <c r="AO414" s="75" t="e">
        <f t="shared" si="131"/>
        <v>#N/A</v>
      </c>
      <c r="AP414" s="76" t="e">
        <f t="shared" si="132"/>
        <v>#N/A</v>
      </c>
    </row>
    <row r="415" spans="1:42" x14ac:dyDescent="0.25">
      <c r="A415" s="19"/>
      <c r="B415" s="94"/>
      <c r="C415" s="95"/>
      <c r="D415" s="95"/>
      <c r="E415" s="96"/>
      <c r="F415" s="97"/>
      <c r="G415" s="19"/>
      <c r="H415" s="22" t="str">
        <f>IF($M415="", "", IF(COUNTIF('Extra Locations'!$B$7:$B$3051, $M415)&gt;0, $Q$4, $Q$5))</f>
        <v/>
      </c>
      <c r="I415" s="19"/>
      <c r="J415" s="22" t="str">
        <f t="shared" si="114"/>
        <v/>
      </c>
      <c r="K415" s="19"/>
      <c r="M415" s="22" t="str">
        <f t="shared" si="115"/>
        <v/>
      </c>
      <c r="O415" s="22" t="str">
        <f t="shared" si="116"/>
        <v/>
      </c>
      <c r="P415" s="22" t="str">
        <f t="shared" si="117"/>
        <v/>
      </c>
      <c r="Q415" s="22" t="str">
        <f>IF($M415="", "", IF(COUNTIF($M$11:$M414, $M415)&gt;0, "", IF($H415=$Q$4, "X", "")))</f>
        <v/>
      </c>
      <c r="S415" s="22" t="str">
        <f>IF(OR($O415="", $P415="", $Q415=""), "", MAX($S$10:$S414)+1)</f>
        <v/>
      </c>
      <c r="U415" s="22">
        <v>405</v>
      </c>
      <c r="V415" s="22" t="str">
        <f t="shared" si="118"/>
        <v/>
      </c>
      <c r="W415" s="49" t="str">
        <f t="shared" si="119"/>
        <v/>
      </c>
      <c r="X415" s="53" t="str">
        <f>IF($V415="", "", IF(IFERROR(INDEX('Extra Locations'!$D$7:$D$3051, MATCH($V415, 'Extra Locations'!$B$7:$B$3051, 0)), "")="", "", IFERROR(INDEX('Extra Locations'!$D$7:$D$3051, MATCH($V415, 'Extra Locations'!$B$7:$B$3051, 0)), "")))</f>
        <v/>
      </c>
      <c r="Y415" s="53" t="str">
        <f>IF($V415="", "", IF(IFERROR(INDEX('Extra Locations'!$C$7:$C$3051, MATCH($V415, 'Extra Locations'!$B$7:$B$3051, 0)), "")="", "", IFERROR(INDEX('Extra Locations'!$C$7:$C$3051, MATCH($V415, 'Extra Locations'!$B$7:$B$3051, 0)), "")))</f>
        <v/>
      </c>
      <c r="AA415" s="25" t="str">
        <f>IF('Extra Locations'!$AC411="", "", 'Extra Locations'!$AC411)</f>
        <v>CA28</v>
      </c>
      <c r="AC415" s="22" t="str">
        <f t="shared" si="120"/>
        <v/>
      </c>
      <c r="AE415" s="75" t="e">
        <f t="shared" si="121"/>
        <v>#N/A</v>
      </c>
      <c r="AF415" s="76" t="e">
        <f t="shared" si="122"/>
        <v>#N/A</v>
      </c>
      <c r="AG415" s="75" t="e">
        <f t="shared" si="123"/>
        <v>#N/A</v>
      </c>
      <c r="AH415" s="76" t="e">
        <f t="shared" si="124"/>
        <v>#N/A</v>
      </c>
      <c r="AI415" s="75" t="e">
        <f t="shared" si="125"/>
        <v>#N/A</v>
      </c>
      <c r="AJ415" s="76" t="e">
        <f t="shared" si="126"/>
        <v>#N/A</v>
      </c>
      <c r="AK415" s="75" t="e">
        <f t="shared" si="127"/>
        <v>#N/A</v>
      </c>
      <c r="AL415" s="76" t="e">
        <f t="shared" si="128"/>
        <v>#N/A</v>
      </c>
      <c r="AM415" s="75" t="e">
        <f t="shared" si="129"/>
        <v>#N/A</v>
      </c>
      <c r="AN415" s="76" t="e">
        <f t="shared" si="130"/>
        <v>#N/A</v>
      </c>
      <c r="AO415" s="75" t="e">
        <f t="shared" si="131"/>
        <v>#N/A</v>
      </c>
      <c r="AP415" s="76" t="e">
        <f t="shared" si="132"/>
        <v>#N/A</v>
      </c>
    </row>
    <row r="416" spans="1:42" x14ac:dyDescent="0.25">
      <c r="A416" s="19"/>
      <c r="B416" s="94"/>
      <c r="C416" s="95"/>
      <c r="D416" s="95"/>
      <c r="E416" s="96"/>
      <c r="F416" s="97"/>
      <c r="G416" s="19"/>
      <c r="H416" s="22" t="str">
        <f>IF($M416="", "", IF(COUNTIF('Extra Locations'!$B$7:$B$3051, $M416)&gt;0, $Q$4, $Q$5))</f>
        <v/>
      </c>
      <c r="I416" s="19"/>
      <c r="J416" s="22" t="str">
        <f t="shared" si="114"/>
        <v/>
      </c>
      <c r="K416" s="19"/>
      <c r="M416" s="22" t="str">
        <f t="shared" si="115"/>
        <v/>
      </c>
      <c r="O416" s="22" t="str">
        <f t="shared" si="116"/>
        <v/>
      </c>
      <c r="P416" s="22" t="str">
        <f t="shared" si="117"/>
        <v/>
      </c>
      <c r="Q416" s="22" t="str">
        <f>IF($M416="", "", IF(COUNTIF($M$11:$M415, $M416)&gt;0, "", IF($H416=$Q$4, "X", "")))</f>
        <v/>
      </c>
      <c r="S416" s="22" t="str">
        <f>IF(OR($O416="", $P416="", $Q416=""), "", MAX($S$10:$S415)+1)</f>
        <v/>
      </c>
      <c r="U416" s="22">
        <v>406</v>
      </c>
      <c r="V416" s="22" t="str">
        <f t="shared" si="118"/>
        <v/>
      </c>
      <c r="W416" s="49" t="str">
        <f t="shared" si="119"/>
        <v/>
      </c>
      <c r="X416" s="53" t="str">
        <f>IF($V416="", "", IF(IFERROR(INDEX('Extra Locations'!$D$7:$D$3051, MATCH($V416, 'Extra Locations'!$B$7:$B$3051, 0)), "")="", "", IFERROR(INDEX('Extra Locations'!$D$7:$D$3051, MATCH($V416, 'Extra Locations'!$B$7:$B$3051, 0)), "")))</f>
        <v/>
      </c>
      <c r="Y416" s="53" t="str">
        <f>IF($V416="", "", IF(IFERROR(INDEX('Extra Locations'!$C$7:$C$3051, MATCH($V416, 'Extra Locations'!$B$7:$B$3051, 0)), "")="", "", IFERROR(INDEX('Extra Locations'!$C$7:$C$3051, MATCH($V416, 'Extra Locations'!$B$7:$B$3051, 0)), "")))</f>
        <v/>
      </c>
      <c r="AA416" s="25" t="str">
        <f>IF('Extra Locations'!$AC412="", "", 'Extra Locations'!$AC412)</f>
        <v>CA3</v>
      </c>
      <c r="AC416" s="22" t="str">
        <f t="shared" si="120"/>
        <v/>
      </c>
      <c r="AE416" s="75" t="e">
        <f t="shared" si="121"/>
        <v>#N/A</v>
      </c>
      <c r="AF416" s="76" t="e">
        <f t="shared" si="122"/>
        <v>#N/A</v>
      </c>
      <c r="AG416" s="75" t="e">
        <f t="shared" si="123"/>
        <v>#N/A</v>
      </c>
      <c r="AH416" s="76" t="e">
        <f t="shared" si="124"/>
        <v>#N/A</v>
      </c>
      <c r="AI416" s="75" t="e">
        <f t="shared" si="125"/>
        <v>#N/A</v>
      </c>
      <c r="AJ416" s="76" t="e">
        <f t="shared" si="126"/>
        <v>#N/A</v>
      </c>
      <c r="AK416" s="75" t="e">
        <f t="shared" si="127"/>
        <v>#N/A</v>
      </c>
      <c r="AL416" s="76" t="e">
        <f t="shared" si="128"/>
        <v>#N/A</v>
      </c>
      <c r="AM416" s="75" t="e">
        <f t="shared" si="129"/>
        <v>#N/A</v>
      </c>
      <c r="AN416" s="76" t="e">
        <f t="shared" si="130"/>
        <v>#N/A</v>
      </c>
      <c r="AO416" s="75" t="e">
        <f t="shared" si="131"/>
        <v>#N/A</v>
      </c>
      <c r="AP416" s="76" t="e">
        <f t="shared" si="132"/>
        <v>#N/A</v>
      </c>
    </row>
    <row r="417" spans="1:42" x14ac:dyDescent="0.25">
      <c r="A417" s="19"/>
      <c r="B417" s="94"/>
      <c r="C417" s="95"/>
      <c r="D417" s="95"/>
      <c r="E417" s="96"/>
      <c r="F417" s="97"/>
      <c r="G417" s="19"/>
      <c r="H417" s="22" t="str">
        <f>IF($M417="", "", IF(COUNTIF('Extra Locations'!$B$7:$B$3051, $M417)&gt;0, $Q$4, $Q$5))</f>
        <v/>
      </c>
      <c r="I417" s="19"/>
      <c r="J417" s="22" t="str">
        <f t="shared" si="114"/>
        <v/>
      </c>
      <c r="K417" s="19"/>
      <c r="M417" s="22" t="str">
        <f t="shared" si="115"/>
        <v/>
      </c>
      <c r="O417" s="22" t="str">
        <f t="shared" si="116"/>
        <v/>
      </c>
      <c r="P417" s="22" t="str">
        <f t="shared" si="117"/>
        <v/>
      </c>
      <c r="Q417" s="22" t="str">
        <f>IF($M417="", "", IF(COUNTIF($M$11:$M416, $M417)&gt;0, "", IF($H417=$Q$4, "X", "")))</f>
        <v/>
      </c>
      <c r="S417" s="22" t="str">
        <f>IF(OR($O417="", $P417="", $Q417=""), "", MAX($S$10:$S416)+1)</f>
        <v/>
      </c>
      <c r="U417" s="22">
        <v>407</v>
      </c>
      <c r="V417" s="22" t="str">
        <f t="shared" si="118"/>
        <v/>
      </c>
      <c r="W417" s="49" t="str">
        <f t="shared" si="119"/>
        <v/>
      </c>
      <c r="X417" s="53" t="str">
        <f>IF($V417="", "", IF(IFERROR(INDEX('Extra Locations'!$D$7:$D$3051, MATCH($V417, 'Extra Locations'!$B$7:$B$3051, 0)), "")="", "", IFERROR(INDEX('Extra Locations'!$D$7:$D$3051, MATCH($V417, 'Extra Locations'!$B$7:$B$3051, 0)), "")))</f>
        <v/>
      </c>
      <c r="Y417" s="53" t="str">
        <f>IF($V417="", "", IF(IFERROR(INDEX('Extra Locations'!$C$7:$C$3051, MATCH($V417, 'Extra Locations'!$B$7:$B$3051, 0)), "")="", "", IFERROR(INDEX('Extra Locations'!$C$7:$C$3051, MATCH($V417, 'Extra Locations'!$B$7:$B$3051, 0)), "")))</f>
        <v/>
      </c>
      <c r="AA417" s="25" t="str">
        <f>IF('Extra Locations'!$AC413="", "", 'Extra Locations'!$AC413)</f>
        <v>CA4</v>
      </c>
      <c r="AC417" s="22" t="str">
        <f t="shared" si="120"/>
        <v/>
      </c>
      <c r="AE417" s="75" t="e">
        <f t="shared" si="121"/>
        <v>#N/A</v>
      </c>
      <c r="AF417" s="76" t="e">
        <f t="shared" si="122"/>
        <v>#N/A</v>
      </c>
      <c r="AG417" s="75" t="e">
        <f t="shared" si="123"/>
        <v>#N/A</v>
      </c>
      <c r="AH417" s="76" t="e">
        <f t="shared" si="124"/>
        <v>#N/A</v>
      </c>
      <c r="AI417" s="75" t="e">
        <f t="shared" si="125"/>
        <v>#N/A</v>
      </c>
      <c r="AJ417" s="76" t="e">
        <f t="shared" si="126"/>
        <v>#N/A</v>
      </c>
      <c r="AK417" s="75" t="e">
        <f t="shared" si="127"/>
        <v>#N/A</v>
      </c>
      <c r="AL417" s="76" t="e">
        <f t="shared" si="128"/>
        <v>#N/A</v>
      </c>
      <c r="AM417" s="75" t="e">
        <f t="shared" si="129"/>
        <v>#N/A</v>
      </c>
      <c r="AN417" s="76" t="e">
        <f t="shared" si="130"/>
        <v>#N/A</v>
      </c>
      <c r="AO417" s="75" t="e">
        <f t="shared" si="131"/>
        <v>#N/A</v>
      </c>
      <c r="AP417" s="76" t="e">
        <f t="shared" si="132"/>
        <v>#N/A</v>
      </c>
    </row>
    <row r="418" spans="1:42" x14ac:dyDescent="0.25">
      <c r="A418" s="19"/>
      <c r="B418" s="94"/>
      <c r="C418" s="95"/>
      <c r="D418" s="95"/>
      <c r="E418" s="96"/>
      <c r="F418" s="97"/>
      <c r="G418" s="19"/>
      <c r="H418" s="22" t="str">
        <f>IF($M418="", "", IF(COUNTIF('Extra Locations'!$B$7:$B$3051, $M418)&gt;0, $Q$4, $Q$5))</f>
        <v/>
      </c>
      <c r="I418" s="19"/>
      <c r="J418" s="22" t="str">
        <f t="shared" si="114"/>
        <v/>
      </c>
      <c r="K418" s="19"/>
      <c r="M418" s="22" t="str">
        <f t="shared" si="115"/>
        <v/>
      </c>
      <c r="O418" s="22" t="str">
        <f t="shared" si="116"/>
        <v/>
      </c>
      <c r="P418" s="22" t="str">
        <f t="shared" si="117"/>
        <v/>
      </c>
      <c r="Q418" s="22" t="str">
        <f>IF($M418="", "", IF(COUNTIF($M$11:$M417, $M418)&gt;0, "", IF($H418=$Q$4, "X", "")))</f>
        <v/>
      </c>
      <c r="S418" s="22" t="str">
        <f>IF(OR($O418="", $P418="", $Q418=""), "", MAX($S$10:$S417)+1)</f>
        <v/>
      </c>
      <c r="U418" s="22">
        <v>408</v>
      </c>
      <c r="V418" s="22" t="str">
        <f t="shared" si="118"/>
        <v/>
      </c>
      <c r="W418" s="49" t="str">
        <f t="shared" si="119"/>
        <v/>
      </c>
      <c r="X418" s="53" t="str">
        <f>IF($V418="", "", IF(IFERROR(INDEX('Extra Locations'!$D$7:$D$3051, MATCH($V418, 'Extra Locations'!$B$7:$B$3051, 0)), "")="", "", IFERROR(INDEX('Extra Locations'!$D$7:$D$3051, MATCH($V418, 'Extra Locations'!$B$7:$B$3051, 0)), "")))</f>
        <v/>
      </c>
      <c r="Y418" s="53" t="str">
        <f>IF($V418="", "", IF(IFERROR(INDEX('Extra Locations'!$C$7:$C$3051, MATCH($V418, 'Extra Locations'!$B$7:$B$3051, 0)), "")="", "", IFERROR(INDEX('Extra Locations'!$C$7:$C$3051, MATCH($V418, 'Extra Locations'!$B$7:$B$3051, 0)), "")))</f>
        <v/>
      </c>
      <c r="AA418" s="25" t="str">
        <f>IF('Extra Locations'!$AC414="", "", 'Extra Locations'!$AC414)</f>
        <v>CA5</v>
      </c>
      <c r="AC418" s="22" t="str">
        <f t="shared" si="120"/>
        <v/>
      </c>
      <c r="AE418" s="75" t="e">
        <f t="shared" si="121"/>
        <v>#N/A</v>
      </c>
      <c r="AF418" s="76" t="e">
        <f t="shared" si="122"/>
        <v>#N/A</v>
      </c>
      <c r="AG418" s="75" t="e">
        <f t="shared" si="123"/>
        <v>#N/A</v>
      </c>
      <c r="AH418" s="76" t="e">
        <f t="shared" si="124"/>
        <v>#N/A</v>
      </c>
      <c r="AI418" s="75" t="e">
        <f t="shared" si="125"/>
        <v>#N/A</v>
      </c>
      <c r="AJ418" s="76" t="e">
        <f t="shared" si="126"/>
        <v>#N/A</v>
      </c>
      <c r="AK418" s="75" t="e">
        <f t="shared" si="127"/>
        <v>#N/A</v>
      </c>
      <c r="AL418" s="76" t="e">
        <f t="shared" si="128"/>
        <v>#N/A</v>
      </c>
      <c r="AM418" s="75" t="e">
        <f t="shared" si="129"/>
        <v>#N/A</v>
      </c>
      <c r="AN418" s="76" t="e">
        <f t="shared" si="130"/>
        <v>#N/A</v>
      </c>
      <c r="AO418" s="75" t="e">
        <f t="shared" si="131"/>
        <v>#N/A</v>
      </c>
      <c r="AP418" s="76" t="e">
        <f t="shared" si="132"/>
        <v>#N/A</v>
      </c>
    </row>
    <row r="419" spans="1:42" x14ac:dyDescent="0.25">
      <c r="A419" s="19"/>
      <c r="B419" s="94"/>
      <c r="C419" s="95"/>
      <c r="D419" s="95"/>
      <c r="E419" s="96"/>
      <c r="F419" s="97"/>
      <c r="G419" s="19"/>
      <c r="H419" s="22" t="str">
        <f>IF($M419="", "", IF(COUNTIF('Extra Locations'!$B$7:$B$3051, $M419)&gt;0, $Q$4, $Q$5))</f>
        <v/>
      </c>
      <c r="I419" s="19"/>
      <c r="J419" s="22" t="str">
        <f t="shared" si="114"/>
        <v/>
      </c>
      <c r="K419" s="19"/>
      <c r="M419" s="22" t="str">
        <f t="shared" si="115"/>
        <v/>
      </c>
      <c r="O419" s="22" t="str">
        <f t="shared" si="116"/>
        <v/>
      </c>
      <c r="P419" s="22" t="str">
        <f t="shared" si="117"/>
        <v/>
      </c>
      <c r="Q419" s="22" t="str">
        <f>IF($M419="", "", IF(COUNTIF($M$11:$M418, $M419)&gt;0, "", IF($H419=$Q$4, "X", "")))</f>
        <v/>
      </c>
      <c r="S419" s="22" t="str">
        <f>IF(OR($O419="", $P419="", $Q419=""), "", MAX($S$10:$S418)+1)</f>
        <v/>
      </c>
      <c r="U419" s="22">
        <v>409</v>
      </c>
      <c r="V419" s="22" t="str">
        <f t="shared" si="118"/>
        <v/>
      </c>
      <c r="W419" s="49" t="str">
        <f t="shared" si="119"/>
        <v/>
      </c>
      <c r="X419" s="53" t="str">
        <f>IF($V419="", "", IF(IFERROR(INDEX('Extra Locations'!$D$7:$D$3051, MATCH($V419, 'Extra Locations'!$B$7:$B$3051, 0)), "")="", "", IFERROR(INDEX('Extra Locations'!$D$7:$D$3051, MATCH($V419, 'Extra Locations'!$B$7:$B$3051, 0)), "")))</f>
        <v/>
      </c>
      <c r="Y419" s="53" t="str">
        <f>IF($V419="", "", IF(IFERROR(INDEX('Extra Locations'!$C$7:$C$3051, MATCH($V419, 'Extra Locations'!$B$7:$B$3051, 0)), "")="", "", IFERROR(INDEX('Extra Locations'!$C$7:$C$3051, MATCH($V419, 'Extra Locations'!$B$7:$B$3051, 0)), "")))</f>
        <v/>
      </c>
      <c r="AA419" s="25" t="str">
        <f>IF('Extra Locations'!$AC415="", "", 'Extra Locations'!$AC415)</f>
        <v>CA6</v>
      </c>
      <c r="AC419" s="22" t="str">
        <f t="shared" si="120"/>
        <v/>
      </c>
      <c r="AE419" s="75" t="e">
        <f t="shared" si="121"/>
        <v>#N/A</v>
      </c>
      <c r="AF419" s="76" t="e">
        <f t="shared" si="122"/>
        <v>#N/A</v>
      </c>
      <c r="AG419" s="75" t="e">
        <f t="shared" si="123"/>
        <v>#N/A</v>
      </c>
      <c r="AH419" s="76" t="e">
        <f t="shared" si="124"/>
        <v>#N/A</v>
      </c>
      <c r="AI419" s="75" t="e">
        <f t="shared" si="125"/>
        <v>#N/A</v>
      </c>
      <c r="AJ419" s="76" t="e">
        <f t="shared" si="126"/>
        <v>#N/A</v>
      </c>
      <c r="AK419" s="75" t="e">
        <f t="shared" si="127"/>
        <v>#N/A</v>
      </c>
      <c r="AL419" s="76" t="e">
        <f t="shared" si="128"/>
        <v>#N/A</v>
      </c>
      <c r="AM419" s="75" t="e">
        <f t="shared" si="129"/>
        <v>#N/A</v>
      </c>
      <c r="AN419" s="76" t="e">
        <f t="shared" si="130"/>
        <v>#N/A</v>
      </c>
      <c r="AO419" s="75" t="e">
        <f t="shared" si="131"/>
        <v>#N/A</v>
      </c>
      <c r="AP419" s="76" t="e">
        <f t="shared" si="132"/>
        <v>#N/A</v>
      </c>
    </row>
    <row r="420" spans="1:42" x14ac:dyDescent="0.25">
      <c r="A420" s="19"/>
      <c r="B420" s="94"/>
      <c r="C420" s="95"/>
      <c r="D420" s="95"/>
      <c r="E420" s="96"/>
      <c r="F420" s="97"/>
      <c r="G420" s="19"/>
      <c r="H420" s="22" t="str">
        <f>IF($M420="", "", IF(COUNTIF('Extra Locations'!$B$7:$B$3051, $M420)&gt;0, $Q$4, $Q$5))</f>
        <v/>
      </c>
      <c r="I420" s="19"/>
      <c r="J420" s="22" t="str">
        <f t="shared" si="114"/>
        <v/>
      </c>
      <c r="K420" s="19"/>
      <c r="M420" s="22" t="str">
        <f t="shared" si="115"/>
        <v/>
      </c>
      <c r="O420" s="22" t="str">
        <f t="shared" si="116"/>
        <v/>
      </c>
      <c r="P420" s="22" t="str">
        <f t="shared" si="117"/>
        <v/>
      </c>
      <c r="Q420" s="22" t="str">
        <f>IF($M420="", "", IF(COUNTIF($M$11:$M419, $M420)&gt;0, "", IF($H420=$Q$4, "X", "")))</f>
        <v/>
      </c>
      <c r="S420" s="22" t="str">
        <f>IF(OR($O420="", $P420="", $Q420=""), "", MAX($S$10:$S419)+1)</f>
        <v/>
      </c>
      <c r="U420" s="22">
        <v>410</v>
      </c>
      <c r="V420" s="22" t="str">
        <f t="shared" si="118"/>
        <v/>
      </c>
      <c r="W420" s="49" t="str">
        <f t="shared" si="119"/>
        <v/>
      </c>
      <c r="X420" s="53" t="str">
        <f>IF($V420="", "", IF(IFERROR(INDEX('Extra Locations'!$D$7:$D$3051, MATCH($V420, 'Extra Locations'!$B$7:$B$3051, 0)), "")="", "", IFERROR(INDEX('Extra Locations'!$D$7:$D$3051, MATCH($V420, 'Extra Locations'!$B$7:$B$3051, 0)), "")))</f>
        <v/>
      </c>
      <c r="Y420" s="53" t="str">
        <f>IF($V420="", "", IF(IFERROR(INDEX('Extra Locations'!$C$7:$C$3051, MATCH($V420, 'Extra Locations'!$B$7:$B$3051, 0)), "")="", "", IFERROR(INDEX('Extra Locations'!$C$7:$C$3051, MATCH($V420, 'Extra Locations'!$B$7:$B$3051, 0)), "")))</f>
        <v/>
      </c>
      <c r="AA420" s="25" t="str">
        <f>IF('Extra Locations'!$AC416="", "", 'Extra Locations'!$AC416)</f>
        <v>CA7</v>
      </c>
      <c r="AC420" s="22" t="str">
        <f t="shared" si="120"/>
        <v/>
      </c>
      <c r="AE420" s="75" t="e">
        <f t="shared" si="121"/>
        <v>#N/A</v>
      </c>
      <c r="AF420" s="76" t="e">
        <f t="shared" si="122"/>
        <v>#N/A</v>
      </c>
      <c r="AG420" s="75" t="e">
        <f t="shared" si="123"/>
        <v>#N/A</v>
      </c>
      <c r="AH420" s="76" t="e">
        <f t="shared" si="124"/>
        <v>#N/A</v>
      </c>
      <c r="AI420" s="75" t="e">
        <f t="shared" si="125"/>
        <v>#N/A</v>
      </c>
      <c r="AJ420" s="76" t="e">
        <f t="shared" si="126"/>
        <v>#N/A</v>
      </c>
      <c r="AK420" s="75" t="e">
        <f t="shared" si="127"/>
        <v>#N/A</v>
      </c>
      <c r="AL420" s="76" t="e">
        <f t="shared" si="128"/>
        <v>#N/A</v>
      </c>
      <c r="AM420" s="75" t="e">
        <f t="shared" si="129"/>
        <v>#N/A</v>
      </c>
      <c r="AN420" s="76" t="e">
        <f t="shared" si="130"/>
        <v>#N/A</v>
      </c>
      <c r="AO420" s="75" t="e">
        <f t="shared" si="131"/>
        <v>#N/A</v>
      </c>
      <c r="AP420" s="76" t="e">
        <f t="shared" si="132"/>
        <v>#N/A</v>
      </c>
    </row>
    <row r="421" spans="1:42" x14ac:dyDescent="0.25">
      <c r="A421" s="19"/>
      <c r="B421" s="94"/>
      <c r="C421" s="95"/>
      <c r="D421" s="95"/>
      <c r="E421" s="96"/>
      <c r="F421" s="97"/>
      <c r="G421" s="19"/>
      <c r="H421" s="22" t="str">
        <f>IF($M421="", "", IF(COUNTIF('Extra Locations'!$B$7:$B$3051, $M421)&gt;0, $Q$4, $Q$5))</f>
        <v/>
      </c>
      <c r="I421" s="19"/>
      <c r="J421" s="22" t="str">
        <f t="shared" si="114"/>
        <v/>
      </c>
      <c r="K421" s="19"/>
      <c r="M421" s="22" t="str">
        <f t="shared" si="115"/>
        <v/>
      </c>
      <c r="O421" s="22" t="str">
        <f t="shared" si="116"/>
        <v/>
      </c>
      <c r="P421" s="22" t="str">
        <f t="shared" si="117"/>
        <v/>
      </c>
      <c r="Q421" s="22" t="str">
        <f>IF($M421="", "", IF(COUNTIF($M$11:$M420, $M421)&gt;0, "", IF($H421=$Q$4, "X", "")))</f>
        <v/>
      </c>
      <c r="S421" s="22" t="str">
        <f>IF(OR($O421="", $P421="", $Q421=""), "", MAX($S$10:$S420)+1)</f>
        <v/>
      </c>
      <c r="U421" s="22">
        <v>411</v>
      </c>
      <c r="V421" s="22" t="str">
        <f t="shared" si="118"/>
        <v/>
      </c>
      <c r="W421" s="49" t="str">
        <f t="shared" si="119"/>
        <v/>
      </c>
      <c r="X421" s="53" t="str">
        <f>IF($V421="", "", IF(IFERROR(INDEX('Extra Locations'!$D$7:$D$3051, MATCH($V421, 'Extra Locations'!$B$7:$B$3051, 0)), "")="", "", IFERROR(INDEX('Extra Locations'!$D$7:$D$3051, MATCH($V421, 'Extra Locations'!$B$7:$B$3051, 0)), "")))</f>
        <v/>
      </c>
      <c r="Y421" s="53" t="str">
        <f>IF($V421="", "", IF(IFERROR(INDEX('Extra Locations'!$C$7:$C$3051, MATCH($V421, 'Extra Locations'!$B$7:$B$3051, 0)), "")="", "", IFERROR(INDEX('Extra Locations'!$C$7:$C$3051, MATCH($V421, 'Extra Locations'!$B$7:$B$3051, 0)), "")))</f>
        <v/>
      </c>
      <c r="AA421" s="25" t="str">
        <f>IF('Extra Locations'!$AC417="", "", 'Extra Locations'!$AC417)</f>
        <v>CA8</v>
      </c>
      <c r="AC421" s="22" t="str">
        <f t="shared" si="120"/>
        <v/>
      </c>
      <c r="AE421" s="75" t="e">
        <f t="shared" si="121"/>
        <v>#N/A</v>
      </c>
      <c r="AF421" s="76" t="e">
        <f t="shared" si="122"/>
        <v>#N/A</v>
      </c>
      <c r="AG421" s="75" t="e">
        <f t="shared" si="123"/>
        <v>#N/A</v>
      </c>
      <c r="AH421" s="76" t="e">
        <f t="shared" si="124"/>
        <v>#N/A</v>
      </c>
      <c r="AI421" s="75" t="e">
        <f t="shared" si="125"/>
        <v>#N/A</v>
      </c>
      <c r="AJ421" s="76" t="e">
        <f t="shared" si="126"/>
        <v>#N/A</v>
      </c>
      <c r="AK421" s="75" t="e">
        <f t="shared" si="127"/>
        <v>#N/A</v>
      </c>
      <c r="AL421" s="76" t="e">
        <f t="shared" si="128"/>
        <v>#N/A</v>
      </c>
      <c r="AM421" s="75" t="e">
        <f t="shared" si="129"/>
        <v>#N/A</v>
      </c>
      <c r="AN421" s="76" t="e">
        <f t="shared" si="130"/>
        <v>#N/A</v>
      </c>
      <c r="AO421" s="75" t="e">
        <f t="shared" si="131"/>
        <v>#N/A</v>
      </c>
      <c r="AP421" s="76" t="e">
        <f t="shared" si="132"/>
        <v>#N/A</v>
      </c>
    </row>
    <row r="422" spans="1:42" x14ac:dyDescent="0.25">
      <c r="A422" s="19"/>
      <c r="B422" s="94"/>
      <c r="C422" s="95"/>
      <c r="D422" s="95"/>
      <c r="E422" s="96"/>
      <c r="F422" s="97"/>
      <c r="G422" s="19"/>
      <c r="H422" s="22" t="str">
        <f>IF($M422="", "", IF(COUNTIF('Extra Locations'!$B$7:$B$3051, $M422)&gt;0, $Q$4, $Q$5))</f>
        <v/>
      </c>
      <c r="I422" s="19"/>
      <c r="J422" s="22" t="str">
        <f t="shared" si="114"/>
        <v/>
      </c>
      <c r="K422" s="19"/>
      <c r="M422" s="22" t="str">
        <f t="shared" si="115"/>
        <v/>
      </c>
      <c r="O422" s="22" t="str">
        <f t="shared" si="116"/>
        <v/>
      </c>
      <c r="P422" s="22" t="str">
        <f t="shared" si="117"/>
        <v/>
      </c>
      <c r="Q422" s="22" t="str">
        <f>IF($M422="", "", IF(COUNTIF($M$11:$M421, $M422)&gt;0, "", IF($H422=$Q$4, "X", "")))</f>
        <v/>
      </c>
      <c r="S422" s="22" t="str">
        <f>IF(OR($O422="", $P422="", $Q422=""), "", MAX($S$10:$S421)+1)</f>
        <v/>
      </c>
      <c r="U422" s="22">
        <v>412</v>
      </c>
      <c r="V422" s="22" t="str">
        <f t="shared" si="118"/>
        <v/>
      </c>
      <c r="W422" s="49" t="str">
        <f t="shared" si="119"/>
        <v/>
      </c>
      <c r="X422" s="53" t="str">
        <f>IF($V422="", "", IF(IFERROR(INDEX('Extra Locations'!$D$7:$D$3051, MATCH($V422, 'Extra Locations'!$B$7:$B$3051, 0)), "")="", "", IFERROR(INDEX('Extra Locations'!$D$7:$D$3051, MATCH($V422, 'Extra Locations'!$B$7:$B$3051, 0)), "")))</f>
        <v/>
      </c>
      <c r="Y422" s="53" t="str">
        <f>IF($V422="", "", IF(IFERROR(INDEX('Extra Locations'!$C$7:$C$3051, MATCH($V422, 'Extra Locations'!$B$7:$B$3051, 0)), "")="", "", IFERROR(INDEX('Extra Locations'!$C$7:$C$3051, MATCH($V422, 'Extra Locations'!$B$7:$B$3051, 0)), "")))</f>
        <v/>
      </c>
      <c r="AA422" s="25" t="str">
        <f>IF('Extra Locations'!$AC418="", "", 'Extra Locations'!$AC418)</f>
        <v>CA9</v>
      </c>
      <c r="AC422" s="22" t="str">
        <f t="shared" si="120"/>
        <v/>
      </c>
      <c r="AE422" s="75" t="e">
        <f t="shared" si="121"/>
        <v>#N/A</v>
      </c>
      <c r="AF422" s="76" t="e">
        <f t="shared" si="122"/>
        <v>#N/A</v>
      </c>
      <c r="AG422" s="75" t="e">
        <f t="shared" si="123"/>
        <v>#N/A</v>
      </c>
      <c r="AH422" s="76" t="e">
        <f t="shared" si="124"/>
        <v>#N/A</v>
      </c>
      <c r="AI422" s="75" t="e">
        <f t="shared" si="125"/>
        <v>#N/A</v>
      </c>
      <c r="AJ422" s="76" t="e">
        <f t="shared" si="126"/>
        <v>#N/A</v>
      </c>
      <c r="AK422" s="75" t="e">
        <f t="shared" si="127"/>
        <v>#N/A</v>
      </c>
      <c r="AL422" s="76" t="e">
        <f t="shared" si="128"/>
        <v>#N/A</v>
      </c>
      <c r="AM422" s="75" t="e">
        <f t="shared" si="129"/>
        <v>#N/A</v>
      </c>
      <c r="AN422" s="76" t="e">
        <f t="shared" si="130"/>
        <v>#N/A</v>
      </c>
      <c r="AO422" s="75" t="e">
        <f t="shared" si="131"/>
        <v>#N/A</v>
      </c>
      <c r="AP422" s="76" t="e">
        <f t="shared" si="132"/>
        <v>#N/A</v>
      </c>
    </row>
    <row r="423" spans="1:42" x14ac:dyDescent="0.25">
      <c r="A423" s="19"/>
      <c r="B423" s="94"/>
      <c r="C423" s="95"/>
      <c r="D423" s="95"/>
      <c r="E423" s="96"/>
      <c r="F423" s="97"/>
      <c r="G423" s="19"/>
      <c r="H423" s="22" t="str">
        <f>IF($M423="", "", IF(COUNTIF('Extra Locations'!$B$7:$B$3051, $M423)&gt;0, $Q$4, $Q$5))</f>
        <v/>
      </c>
      <c r="I423" s="19"/>
      <c r="J423" s="22" t="str">
        <f t="shared" si="114"/>
        <v/>
      </c>
      <c r="K423" s="19"/>
      <c r="M423" s="22" t="str">
        <f t="shared" si="115"/>
        <v/>
      </c>
      <c r="O423" s="22" t="str">
        <f t="shared" si="116"/>
        <v/>
      </c>
      <c r="P423" s="22" t="str">
        <f t="shared" si="117"/>
        <v/>
      </c>
      <c r="Q423" s="22" t="str">
        <f>IF($M423="", "", IF(COUNTIF($M$11:$M422, $M423)&gt;0, "", IF($H423=$Q$4, "X", "")))</f>
        <v/>
      </c>
      <c r="S423" s="22" t="str">
        <f>IF(OR($O423="", $P423="", $Q423=""), "", MAX($S$10:$S422)+1)</f>
        <v/>
      </c>
      <c r="U423" s="22">
        <v>413</v>
      </c>
      <c r="V423" s="22" t="str">
        <f t="shared" si="118"/>
        <v/>
      </c>
      <c r="W423" s="49" t="str">
        <f t="shared" si="119"/>
        <v/>
      </c>
      <c r="X423" s="53" t="str">
        <f>IF($V423="", "", IF(IFERROR(INDEX('Extra Locations'!$D$7:$D$3051, MATCH($V423, 'Extra Locations'!$B$7:$B$3051, 0)), "")="", "", IFERROR(INDEX('Extra Locations'!$D$7:$D$3051, MATCH($V423, 'Extra Locations'!$B$7:$B$3051, 0)), "")))</f>
        <v/>
      </c>
      <c r="Y423" s="53" t="str">
        <f>IF($V423="", "", IF(IFERROR(INDEX('Extra Locations'!$C$7:$C$3051, MATCH($V423, 'Extra Locations'!$B$7:$B$3051, 0)), "")="", "", IFERROR(INDEX('Extra Locations'!$C$7:$C$3051, MATCH($V423, 'Extra Locations'!$B$7:$B$3051, 0)), "")))</f>
        <v/>
      </c>
      <c r="AA423" s="25" t="str">
        <f>IF('Extra Locations'!$AC419="", "", 'Extra Locations'!$AC419)</f>
        <v>CA95</v>
      </c>
      <c r="AC423" s="22" t="str">
        <f t="shared" si="120"/>
        <v/>
      </c>
      <c r="AE423" s="75" t="e">
        <f t="shared" si="121"/>
        <v>#N/A</v>
      </c>
      <c r="AF423" s="76" t="e">
        <f t="shared" si="122"/>
        <v>#N/A</v>
      </c>
      <c r="AG423" s="75" t="e">
        <f t="shared" si="123"/>
        <v>#N/A</v>
      </c>
      <c r="AH423" s="76" t="e">
        <f t="shared" si="124"/>
        <v>#N/A</v>
      </c>
      <c r="AI423" s="75" t="e">
        <f t="shared" si="125"/>
        <v>#N/A</v>
      </c>
      <c r="AJ423" s="76" t="e">
        <f t="shared" si="126"/>
        <v>#N/A</v>
      </c>
      <c r="AK423" s="75" t="e">
        <f t="shared" si="127"/>
        <v>#N/A</v>
      </c>
      <c r="AL423" s="76" t="e">
        <f t="shared" si="128"/>
        <v>#N/A</v>
      </c>
      <c r="AM423" s="75" t="e">
        <f t="shared" si="129"/>
        <v>#N/A</v>
      </c>
      <c r="AN423" s="76" t="e">
        <f t="shared" si="130"/>
        <v>#N/A</v>
      </c>
      <c r="AO423" s="75" t="e">
        <f t="shared" si="131"/>
        <v>#N/A</v>
      </c>
      <c r="AP423" s="76" t="e">
        <f t="shared" si="132"/>
        <v>#N/A</v>
      </c>
    </row>
    <row r="424" spans="1:42" x14ac:dyDescent="0.25">
      <c r="A424" s="19"/>
      <c r="B424" s="94"/>
      <c r="C424" s="95"/>
      <c r="D424" s="95"/>
      <c r="E424" s="96"/>
      <c r="F424" s="97"/>
      <c r="G424" s="19"/>
      <c r="H424" s="22" t="str">
        <f>IF($M424="", "", IF(COUNTIF('Extra Locations'!$B$7:$B$3051, $M424)&gt;0, $Q$4, $Q$5))</f>
        <v/>
      </c>
      <c r="I424" s="19"/>
      <c r="J424" s="22" t="str">
        <f t="shared" si="114"/>
        <v/>
      </c>
      <c r="K424" s="19"/>
      <c r="M424" s="22" t="str">
        <f t="shared" si="115"/>
        <v/>
      </c>
      <c r="O424" s="22" t="str">
        <f t="shared" si="116"/>
        <v/>
      </c>
      <c r="P424" s="22" t="str">
        <f t="shared" si="117"/>
        <v/>
      </c>
      <c r="Q424" s="22" t="str">
        <f>IF($M424="", "", IF(COUNTIF($M$11:$M423, $M424)&gt;0, "", IF($H424=$Q$4, "X", "")))</f>
        <v/>
      </c>
      <c r="S424" s="22" t="str">
        <f>IF(OR($O424="", $P424="", $Q424=""), "", MAX($S$10:$S423)+1)</f>
        <v/>
      </c>
      <c r="U424" s="22">
        <v>414</v>
      </c>
      <c r="V424" s="22" t="str">
        <f t="shared" si="118"/>
        <v/>
      </c>
      <c r="W424" s="49" t="str">
        <f t="shared" si="119"/>
        <v/>
      </c>
      <c r="X424" s="53" t="str">
        <f>IF($V424="", "", IF(IFERROR(INDEX('Extra Locations'!$D$7:$D$3051, MATCH($V424, 'Extra Locations'!$B$7:$B$3051, 0)), "")="", "", IFERROR(INDEX('Extra Locations'!$D$7:$D$3051, MATCH($V424, 'Extra Locations'!$B$7:$B$3051, 0)), "")))</f>
        <v/>
      </c>
      <c r="Y424" s="53" t="str">
        <f>IF($V424="", "", IF(IFERROR(INDEX('Extra Locations'!$C$7:$C$3051, MATCH($V424, 'Extra Locations'!$B$7:$B$3051, 0)), "")="", "", IFERROR(INDEX('Extra Locations'!$C$7:$C$3051, MATCH($V424, 'Extra Locations'!$B$7:$B$3051, 0)), "")))</f>
        <v/>
      </c>
      <c r="AA424" s="25" t="str">
        <f>IF('Extra Locations'!$AC420="", "", 'Extra Locations'!$AC420)</f>
        <v>CA99</v>
      </c>
      <c r="AC424" s="22" t="str">
        <f t="shared" si="120"/>
        <v/>
      </c>
      <c r="AE424" s="75" t="e">
        <f t="shared" si="121"/>
        <v>#N/A</v>
      </c>
      <c r="AF424" s="76" t="e">
        <f t="shared" si="122"/>
        <v>#N/A</v>
      </c>
      <c r="AG424" s="75" t="e">
        <f t="shared" si="123"/>
        <v>#N/A</v>
      </c>
      <c r="AH424" s="76" t="e">
        <f t="shared" si="124"/>
        <v>#N/A</v>
      </c>
      <c r="AI424" s="75" t="e">
        <f t="shared" si="125"/>
        <v>#N/A</v>
      </c>
      <c r="AJ424" s="76" t="e">
        <f t="shared" si="126"/>
        <v>#N/A</v>
      </c>
      <c r="AK424" s="75" t="e">
        <f t="shared" si="127"/>
        <v>#N/A</v>
      </c>
      <c r="AL424" s="76" t="e">
        <f t="shared" si="128"/>
        <v>#N/A</v>
      </c>
      <c r="AM424" s="75" t="e">
        <f t="shared" si="129"/>
        <v>#N/A</v>
      </c>
      <c r="AN424" s="76" t="e">
        <f t="shared" si="130"/>
        <v>#N/A</v>
      </c>
      <c r="AO424" s="75" t="e">
        <f t="shared" si="131"/>
        <v>#N/A</v>
      </c>
      <c r="AP424" s="76" t="e">
        <f t="shared" si="132"/>
        <v>#N/A</v>
      </c>
    </row>
    <row r="425" spans="1:42" x14ac:dyDescent="0.25">
      <c r="A425" s="19"/>
      <c r="B425" s="94"/>
      <c r="C425" s="95"/>
      <c r="D425" s="95"/>
      <c r="E425" s="96"/>
      <c r="F425" s="97"/>
      <c r="G425" s="19"/>
      <c r="H425" s="22" t="str">
        <f>IF($M425="", "", IF(COUNTIF('Extra Locations'!$B$7:$B$3051, $M425)&gt;0, $Q$4, $Q$5))</f>
        <v/>
      </c>
      <c r="I425" s="19"/>
      <c r="J425" s="22" t="str">
        <f t="shared" si="114"/>
        <v/>
      </c>
      <c r="K425" s="19"/>
      <c r="M425" s="22" t="str">
        <f t="shared" si="115"/>
        <v/>
      </c>
      <c r="O425" s="22" t="str">
        <f t="shared" si="116"/>
        <v/>
      </c>
      <c r="P425" s="22" t="str">
        <f t="shared" si="117"/>
        <v/>
      </c>
      <c r="Q425" s="22" t="str">
        <f>IF($M425="", "", IF(COUNTIF($M$11:$M424, $M425)&gt;0, "", IF($H425=$Q$4, "X", "")))</f>
        <v/>
      </c>
      <c r="S425" s="22" t="str">
        <f>IF(OR($O425="", $P425="", $Q425=""), "", MAX($S$10:$S424)+1)</f>
        <v/>
      </c>
      <c r="U425" s="22">
        <v>415</v>
      </c>
      <c r="V425" s="22" t="str">
        <f t="shared" si="118"/>
        <v/>
      </c>
      <c r="W425" s="49" t="str">
        <f t="shared" si="119"/>
        <v/>
      </c>
      <c r="X425" s="53" t="str">
        <f>IF($V425="", "", IF(IFERROR(INDEX('Extra Locations'!$D$7:$D$3051, MATCH($V425, 'Extra Locations'!$B$7:$B$3051, 0)), "")="", "", IFERROR(INDEX('Extra Locations'!$D$7:$D$3051, MATCH($V425, 'Extra Locations'!$B$7:$B$3051, 0)), "")))</f>
        <v/>
      </c>
      <c r="Y425" s="53" t="str">
        <f>IF($V425="", "", IF(IFERROR(INDEX('Extra Locations'!$C$7:$C$3051, MATCH($V425, 'Extra Locations'!$B$7:$B$3051, 0)), "")="", "", IFERROR(INDEX('Extra Locations'!$C$7:$C$3051, MATCH($V425, 'Extra Locations'!$B$7:$B$3051, 0)), "")))</f>
        <v/>
      </c>
      <c r="AA425" s="25" t="str">
        <f>IF('Extra Locations'!$AC421="", "", 'Extra Locations'!$AC421)</f>
        <v>CB1</v>
      </c>
      <c r="AC425" s="22" t="str">
        <f t="shared" si="120"/>
        <v/>
      </c>
      <c r="AE425" s="75" t="e">
        <f t="shared" si="121"/>
        <v>#N/A</v>
      </c>
      <c r="AF425" s="76" t="e">
        <f t="shared" si="122"/>
        <v>#N/A</v>
      </c>
      <c r="AG425" s="75" t="e">
        <f t="shared" si="123"/>
        <v>#N/A</v>
      </c>
      <c r="AH425" s="76" t="e">
        <f t="shared" si="124"/>
        <v>#N/A</v>
      </c>
      <c r="AI425" s="75" t="e">
        <f t="shared" si="125"/>
        <v>#N/A</v>
      </c>
      <c r="AJ425" s="76" t="e">
        <f t="shared" si="126"/>
        <v>#N/A</v>
      </c>
      <c r="AK425" s="75" t="e">
        <f t="shared" si="127"/>
        <v>#N/A</v>
      </c>
      <c r="AL425" s="76" t="e">
        <f t="shared" si="128"/>
        <v>#N/A</v>
      </c>
      <c r="AM425" s="75" t="e">
        <f t="shared" si="129"/>
        <v>#N/A</v>
      </c>
      <c r="AN425" s="76" t="e">
        <f t="shared" si="130"/>
        <v>#N/A</v>
      </c>
      <c r="AO425" s="75" t="e">
        <f t="shared" si="131"/>
        <v>#N/A</v>
      </c>
      <c r="AP425" s="76" t="e">
        <f t="shared" si="132"/>
        <v>#N/A</v>
      </c>
    </row>
    <row r="426" spans="1:42" x14ac:dyDescent="0.25">
      <c r="A426" s="19"/>
      <c r="B426" s="94"/>
      <c r="C426" s="95"/>
      <c r="D426" s="95"/>
      <c r="E426" s="96"/>
      <c r="F426" s="97"/>
      <c r="G426" s="19"/>
      <c r="H426" s="22" t="str">
        <f>IF($M426="", "", IF(COUNTIF('Extra Locations'!$B$7:$B$3051, $M426)&gt;0, $Q$4, $Q$5))</f>
        <v/>
      </c>
      <c r="I426" s="19"/>
      <c r="J426" s="22" t="str">
        <f t="shared" si="114"/>
        <v/>
      </c>
      <c r="K426" s="19"/>
      <c r="M426" s="22" t="str">
        <f t="shared" si="115"/>
        <v/>
      </c>
      <c r="O426" s="22" t="str">
        <f t="shared" si="116"/>
        <v/>
      </c>
      <c r="P426" s="22" t="str">
        <f t="shared" si="117"/>
        <v/>
      </c>
      <c r="Q426" s="22" t="str">
        <f>IF($M426="", "", IF(COUNTIF($M$11:$M425, $M426)&gt;0, "", IF($H426=$Q$4, "X", "")))</f>
        <v/>
      </c>
      <c r="S426" s="22" t="str">
        <f>IF(OR($O426="", $P426="", $Q426=""), "", MAX($S$10:$S425)+1)</f>
        <v/>
      </c>
      <c r="U426" s="22">
        <v>416</v>
      </c>
      <c r="V426" s="22" t="str">
        <f t="shared" si="118"/>
        <v/>
      </c>
      <c r="W426" s="49" t="str">
        <f t="shared" si="119"/>
        <v/>
      </c>
      <c r="X426" s="53" t="str">
        <f>IF($V426="", "", IF(IFERROR(INDEX('Extra Locations'!$D$7:$D$3051, MATCH($V426, 'Extra Locations'!$B$7:$B$3051, 0)), "")="", "", IFERROR(INDEX('Extra Locations'!$D$7:$D$3051, MATCH($V426, 'Extra Locations'!$B$7:$B$3051, 0)), "")))</f>
        <v/>
      </c>
      <c r="Y426" s="53" t="str">
        <f>IF($V426="", "", IF(IFERROR(INDEX('Extra Locations'!$C$7:$C$3051, MATCH($V426, 'Extra Locations'!$B$7:$B$3051, 0)), "")="", "", IFERROR(INDEX('Extra Locations'!$C$7:$C$3051, MATCH($V426, 'Extra Locations'!$B$7:$B$3051, 0)), "")))</f>
        <v/>
      </c>
      <c r="AA426" s="25" t="str">
        <f>IF('Extra Locations'!$AC422="", "", 'Extra Locations'!$AC422)</f>
        <v>CB10</v>
      </c>
      <c r="AC426" s="22" t="str">
        <f t="shared" si="120"/>
        <v/>
      </c>
      <c r="AE426" s="75" t="e">
        <f t="shared" si="121"/>
        <v>#N/A</v>
      </c>
      <c r="AF426" s="76" t="e">
        <f t="shared" si="122"/>
        <v>#N/A</v>
      </c>
      <c r="AG426" s="75" t="e">
        <f t="shared" si="123"/>
        <v>#N/A</v>
      </c>
      <c r="AH426" s="76" t="e">
        <f t="shared" si="124"/>
        <v>#N/A</v>
      </c>
      <c r="AI426" s="75" t="e">
        <f t="shared" si="125"/>
        <v>#N/A</v>
      </c>
      <c r="AJ426" s="76" t="e">
        <f t="shared" si="126"/>
        <v>#N/A</v>
      </c>
      <c r="AK426" s="75" t="e">
        <f t="shared" si="127"/>
        <v>#N/A</v>
      </c>
      <c r="AL426" s="76" t="e">
        <f t="shared" si="128"/>
        <v>#N/A</v>
      </c>
      <c r="AM426" s="75" t="e">
        <f t="shared" si="129"/>
        <v>#N/A</v>
      </c>
      <c r="AN426" s="76" t="e">
        <f t="shared" si="130"/>
        <v>#N/A</v>
      </c>
      <c r="AO426" s="75" t="e">
        <f t="shared" si="131"/>
        <v>#N/A</v>
      </c>
      <c r="AP426" s="76" t="e">
        <f t="shared" si="132"/>
        <v>#N/A</v>
      </c>
    </row>
    <row r="427" spans="1:42" x14ac:dyDescent="0.25">
      <c r="A427" s="19"/>
      <c r="B427" s="94"/>
      <c r="C427" s="95"/>
      <c r="D427" s="95"/>
      <c r="E427" s="96"/>
      <c r="F427" s="97"/>
      <c r="G427" s="19"/>
      <c r="H427" s="22" t="str">
        <f>IF($M427="", "", IF(COUNTIF('Extra Locations'!$B$7:$B$3051, $M427)&gt;0, $Q$4, $Q$5))</f>
        <v/>
      </c>
      <c r="I427" s="19"/>
      <c r="J427" s="22" t="str">
        <f t="shared" si="114"/>
        <v/>
      </c>
      <c r="K427" s="19"/>
      <c r="M427" s="22" t="str">
        <f t="shared" si="115"/>
        <v/>
      </c>
      <c r="O427" s="22" t="str">
        <f t="shared" si="116"/>
        <v/>
      </c>
      <c r="P427" s="22" t="str">
        <f t="shared" si="117"/>
        <v/>
      </c>
      <c r="Q427" s="22" t="str">
        <f>IF($M427="", "", IF(COUNTIF($M$11:$M426, $M427)&gt;0, "", IF($H427=$Q$4, "X", "")))</f>
        <v/>
      </c>
      <c r="S427" s="22" t="str">
        <f>IF(OR($O427="", $P427="", $Q427=""), "", MAX($S$10:$S426)+1)</f>
        <v/>
      </c>
      <c r="U427" s="22">
        <v>417</v>
      </c>
      <c r="V427" s="22" t="str">
        <f t="shared" si="118"/>
        <v/>
      </c>
      <c r="W427" s="49" t="str">
        <f t="shared" si="119"/>
        <v/>
      </c>
      <c r="X427" s="53" t="str">
        <f>IF($V427="", "", IF(IFERROR(INDEX('Extra Locations'!$D$7:$D$3051, MATCH($V427, 'Extra Locations'!$B$7:$B$3051, 0)), "")="", "", IFERROR(INDEX('Extra Locations'!$D$7:$D$3051, MATCH($V427, 'Extra Locations'!$B$7:$B$3051, 0)), "")))</f>
        <v/>
      </c>
      <c r="Y427" s="53" t="str">
        <f>IF($V427="", "", IF(IFERROR(INDEX('Extra Locations'!$C$7:$C$3051, MATCH($V427, 'Extra Locations'!$B$7:$B$3051, 0)), "")="", "", IFERROR(INDEX('Extra Locations'!$C$7:$C$3051, MATCH($V427, 'Extra Locations'!$B$7:$B$3051, 0)), "")))</f>
        <v/>
      </c>
      <c r="AA427" s="25" t="str">
        <f>IF('Extra Locations'!$AC423="", "", 'Extra Locations'!$AC423)</f>
        <v>CB11</v>
      </c>
      <c r="AC427" s="22" t="str">
        <f t="shared" si="120"/>
        <v/>
      </c>
      <c r="AE427" s="75" t="e">
        <f t="shared" si="121"/>
        <v>#N/A</v>
      </c>
      <c r="AF427" s="76" t="e">
        <f t="shared" si="122"/>
        <v>#N/A</v>
      </c>
      <c r="AG427" s="75" t="e">
        <f t="shared" si="123"/>
        <v>#N/A</v>
      </c>
      <c r="AH427" s="76" t="e">
        <f t="shared" si="124"/>
        <v>#N/A</v>
      </c>
      <c r="AI427" s="75" t="e">
        <f t="shared" si="125"/>
        <v>#N/A</v>
      </c>
      <c r="AJ427" s="76" t="e">
        <f t="shared" si="126"/>
        <v>#N/A</v>
      </c>
      <c r="AK427" s="75" t="e">
        <f t="shared" si="127"/>
        <v>#N/A</v>
      </c>
      <c r="AL427" s="76" t="e">
        <f t="shared" si="128"/>
        <v>#N/A</v>
      </c>
      <c r="AM427" s="75" t="e">
        <f t="shared" si="129"/>
        <v>#N/A</v>
      </c>
      <c r="AN427" s="76" t="e">
        <f t="shared" si="130"/>
        <v>#N/A</v>
      </c>
      <c r="AO427" s="75" t="e">
        <f t="shared" si="131"/>
        <v>#N/A</v>
      </c>
      <c r="AP427" s="76" t="e">
        <f t="shared" si="132"/>
        <v>#N/A</v>
      </c>
    </row>
    <row r="428" spans="1:42" x14ac:dyDescent="0.25">
      <c r="A428" s="19"/>
      <c r="B428" s="94"/>
      <c r="C428" s="95"/>
      <c r="D428" s="95"/>
      <c r="E428" s="96"/>
      <c r="F428" s="97"/>
      <c r="G428" s="19"/>
      <c r="H428" s="22" t="str">
        <f>IF($M428="", "", IF(COUNTIF('Extra Locations'!$B$7:$B$3051, $M428)&gt;0, $Q$4, $Q$5))</f>
        <v/>
      </c>
      <c r="I428" s="19"/>
      <c r="J428" s="22" t="str">
        <f t="shared" si="114"/>
        <v/>
      </c>
      <c r="K428" s="19"/>
      <c r="M428" s="22" t="str">
        <f t="shared" si="115"/>
        <v/>
      </c>
      <c r="O428" s="22" t="str">
        <f t="shared" si="116"/>
        <v/>
      </c>
      <c r="P428" s="22" t="str">
        <f t="shared" si="117"/>
        <v/>
      </c>
      <c r="Q428" s="22" t="str">
        <f>IF($M428="", "", IF(COUNTIF($M$11:$M427, $M428)&gt;0, "", IF($H428=$Q$4, "X", "")))</f>
        <v/>
      </c>
      <c r="S428" s="22" t="str">
        <f>IF(OR($O428="", $P428="", $Q428=""), "", MAX($S$10:$S427)+1)</f>
        <v/>
      </c>
      <c r="U428" s="22">
        <v>418</v>
      </c>
      <c r="V428" s="22" t="str">
        <f t="shared" si="118"/>
        <v/>
      </c>
      <c r="W428" s="49" t="str">
        <f t="shared" si="119"/>
        <v/>
      </c>
      <c r="X428" s="53" t="str">
        <f>IF($V428="", "", IF(IFERROR(INDEX('Extra Locations'!$D$7:$D$3051, MATCH($V428, 'Extra Locations'!$B$7:$B$3051, 0)), "")="", "", IFERROR(INDEX('Extra Locations'!$D$7:$D$3051, MATCH($V428, 'Extra Locations'!$B$7:$B$3051, 0)), "")))</f>
        <v/>
      </c>
      <c r="Y428" s="53" t="str">
        <f>IF($V428="", "", IF(IFERROR(INDEX('Extra Locations'!$C$7:$C$3051, MATCH($V428, 'Extra Locations'!$B$7:$B$3051, 0)), "")="", "", IFERROR(INDEX('Extra Locations'!$C$7:$C$3051, MATCH($V428, 'Extra Locations'!$B$7:$B$3051, 0)), "")))</f>
        <v/>
      </c>
      <c r="AA428" s="25" t="str">
        <f>IF('Extra Locations'!$AC424="", "", 'Extra Locations'!$AC424)</f>
        <v>CB2</v>
      </c>
      <c r="AC428" s="22" t="str">
        <f t="shared" si="120"/>
        <v/>
      </c>
      <c r="AE428" s="75" t="e">
        <f t="shared" si="121"/>
        <v>#N/A</v>
      </c>
      <c r="AF428" s="76" t="e">
        <f t="shared" si="122"/>
        <v>#N/A</v>
      </c>
      <c r="AG428" s="75" t="e">
        <f t="shared" si="123"/>
        <v>#N/A</v>
      </c>
      <c r="AH428" s="76" t="e">
        <f t="shared" si="124"/>
        <v>#N/A</v>
      </c>
      <c r="AI428" s="75" t="e">
        <f t="shared" si="125"/>
        <v>#N/A</v>
      </c>
      <c r="AJ428" s="76" t="e">
        <f t="shared" si="126"/>
        <v>#N/A</v>
      </c>
      <c r="AK428" s="75" t="e">
        <f t="shared" si="127"/>
        <v>#N/A</v>
      </c>
      <c r="AL428" s="76" t="e">
        <f t="shared" si="128"/>
        <v>#N/A</v>
      </c>
      <c r="AM428" s="75" t="e">
        <f t="shared" si="129"/>
        <v>#N/A</v>
      </c>
      <c r="AN428" s="76" t="e">
        <f t="shared" si="130"/>
        <v>#N/A</v>
      </c>
      <c r="AO428" s="75" t="e">
        <f t="shared" si="131"/>
        <v>#N/A</v>
      </c>
      <c r="AP428" s="76" t="e">
        <f t="shared" si="132"/>
        <v>#N/A</v>
      </c>
    </row>
    <row r="429" spans="1:42" x14ac:dyDescent="0.25">
      <c r="A429" s="19"/>
      <c r="B429" s="94"/>
      <c r="C429" s="95"/>
      <c r="D429" s="95"/>
      <c r="E429" s="96"/>
      <c r="F429" s="97"/>
      <c r="G429" s="19"/>
      <c r="H429" s="22" t="str">
        <f>IF($M429="", "", IF(COUNTIF('Extra Locations'!$B$7:$B$3051, $M429)&gt;0, $Q$4, $Q$5))</f>
        <v/>
      </c>
      <c r="I429" s="19"/>
      <c r="J429" s="22" t="str">
        <f t="shared" si="114"/>
        <v/>
      </c>
      <c r="K429" s="19"/>
      <c r="M429" s="22" t="str">
        <f t="shared" si="115"/>
        <v/>
      </c>
      <c r="O429" s="22" t="str">
        <f t="shared" si="116"/>
        <v/>
      </c>
      <c r="P429" s="22" t="str">
        <f t="shared" si="117"/>
        <v/>
      </c>
      <c r="Q429" s="22" t="str">
        <f>IF($M429="", "", IF(COUNTIF($M$11:$M428, $M429)&gt;0, "", IF($H429=$Q$4, "X", "")))</f>
        <v/>
      </c>
      <c r="S429" s="22" t="str">
        <f>IF(OR($O429="", $P429="", $Q429=""), "", MAX($S$10:$S428)+1)</f>
        <v/>
      </c>
      <c r="U429" s="22">
        <v>419</v>
      </c>
      <c r="V429" s="22" t="str">
        <f t="shared" si="118"/>
        <v/>
      </c>
      <c r="W429" s="49" t="str">
        <f t="shared" si="119"/>
        <v/>
      </c>
      <c r="X429" s="53" t="str">
        <f>IF($V429="", "", IF(IFERROR(INDEX('Extra Locations'!$D$7:$D$3051, MATCH($V429, 'Extra Locations'!$B$7:$B$3051, 0)), "")="", "", IFERROR(INDEX('Extra Locations'!$D$7:$D$3051, MATCH($V429, 'Extra Locations'!$B$7:$B$3051, 0)), "")))</f>
        <v/>
      </c>
      <c r="Y429" s="53" t="str">
        <f>IF($V429="", "", IF(IFERROR(INDEX('Extra Locations'!$C$7:$C$3051, MATCH($V429, 'Extra Locations'!$B$7:$B$3051, 0)), "")="", "", IFERROR(INDEX('Extra Locations'!$C$7:$C$3051, MATCH($V429, 'Extra Locations'!$B$7:$B$3051, 0)), "")))</f>
        <v/>
      </c>
      <c r="AA429" s="25" t="str">
        <f>IF('Extra Locations'!$AC425="", "", 'Extra Locations'!$AC425)</f>
        <v>CB21</v>
      </c>
      <c r="AC429" s="22" t="str">
        <f t="shared" si="120"/>
        <v/>
      </c>
      <c r="AE429" s="75" t="e">
        <f t="shared" si="121"/>
        <v>#N/A</v>
      </c>
      <c r="AF429" s="76" t="e">
        <f t="shared" si="122"/>
        <v>#N/A</v>
      </c>
      <c r="AG429" s="75" t="e">
        <f t="shared" si="123"/>
        <v>#N/A</v>
      </c>
      <c r="AH429" s="76" t="e">
        <f t="shared" si="124"/>
        <v>#N/A</v>
      </c>
      <c r="AI429" s="75" t="e">
        <f t="shared" si="125"/>
        <v>#N/A</v>
      </c>
      <c r="AJ429" s="76" t="e">
        <f t="shared" si="126"/>
        <v>#N/A</v>
      </c>
      <c r="AK429" s="75" t="e">
        <f t="shared" si="127"/>
        <v>#N/A</v>
      </c>
      <c r="AL429" s="76" t="e">
        <f t="shared" si="128"/>
        <v>#N/A</v>
      </c>
      <c r="AM429" s="75" t="e">
        <f t="shared" si="129"/>
        <v>#N/A</v>
      </c>
      <c r="AN429" s="76" t="e">
        <f t="shared" si="130"/>
        <v>#N/A</v>
      </c>
      <c r="AO429" s="75" t="e">
        <f t="shared" si="131"/>
        <v>#N/A</v>
      </c>
      <c r="AP429" s="76" t="e">
        <f t="shared" si="132"/>
        <v>#N/A</v>
      </c>
    </row>
    <row r="430" spans="1:42" x14ac:dyDescent="0.25">
      <c r="A430" s="19"/>
      <c r="B430" s="94"/>
      <c r="C430" s="95"/>
      <c r="D430" s="95"/>
      <c r="E430" s="96"/>
      <c r="F430" s="97"/>
      <c r="G430" s="19"/>
      <c r="H430" s="22" t="str">
        <f>IF($M430="", "", IF(COUNTIF('Extra Locations'!$B$7:$B$3051, $M430)&gt;0, $Q$4, $Q$5))</f>
        <v/>
      </c>
      <c r="I430" s="19"/>
      <c r="J430" s="22" t="str">
        <f t="shared" si="114"/>
        <v/>
      </c>
      <c r="K430" s="19"/>
      <c r="M430" s="22" t="str">
        <f t="shared" si="115"/>
        <v/>
      </c>
      <c r="O430" s="22" t="str">
        <f t="shared" si="116"/>
        <v/>
      </c>
      <c r="P430" s="22" t="str">
        <f t="shared" si="117"/>
        <v/>
      </c>
      <c r="Q430" s="22" t="str">
        <f>IF($M430="", "", IF(COUNTIF($M$11:$M429, $M430)&gt;0, "", IF($H430=$Q$4, "X", "")))</f>
        <v/>
      </c>
      <c r="S430" s="22" t="str">
        <f>IF(OR($O430="", $P430="", $Q430=""), "", MAX($S$10:$S429)+1)</f>
        <v/>
      </c>
      <c r="U430" s="22">
        <v>420</v>
      </c>
      <c r="V430" s="22" t="str">
        <f t="shared" si="118"/>
        <v/>
      </c>
      <c r="W430" s="49" t="str">
        <f t="shared" si="119"/>
        <v/>
      </c>
      <c r="X430" s="53" t="str">
        <f>IF($V430="", "", IF(IFERROR(INDEX('Extra Locations'!$D$7:$D$3051, MATCH($V430, 'Extra Locations'!$B$7:$B$3051, 0)), "")="", "", IFERROR(INDEX('Extra Locations'!$D$7:$D$3051, MATCH($V430, 'Extra Locations'!$B$7:$B$3051, 0)), "")))</f>
        <v/>
      </c>
      <c r="Y430" s="53" t="str">
        <f>IF($V430="", "", IF(IFERROR(INDEX('Extra Locations'!$C$7:$C$3051, MATCH($V430, 'Extra Locations'!$B$7:$B$3051, 0)), "")="", "", IFERROR(INDEX('Extra Locations'!$C$7:$C$3051, MATCH($V430, 'Extra Locations'!$B$7:$B$3051, 0)), "")))</f>
        <v/>
      </c>
      <c r="AA430" s="25" t="str">
        <f>IF('Extra Locations'!$AC426="", "", 'Extra Locations'!$AC426)</f>
        <v>CB22</v>
      </c>
      <c r="AC430" s="22" t="str">
        <f t="shared" si="120"/>
        <v/>
      </c>
      <c r="AE430" s="75" t="e">
        <f t="shared" si="121"/>
        <v>#N/A</v>
      </c>
      <c r="AF430" s="76" t="e">
        <f t="shared" si="122"/>
        <v>#N/A</v>
      </c>
      <c r="AG430" s="75" t="e">
        <f t="shared" si="123"/>
        <v>#N/A</v>
      </c>
      <c r="AH430" s="76" t="e">
        <f t="shared" si="124"/>
        <v>#N/A</v>
      </c>
      <c r="AI430" s="75" t="e">
        <f t="shared" si="125"/>
        <v>#N/A</v>
      </c>
      <c r="AJ430" s="76" t="e">
        <f t="shared" si="126"/>
        <v>#N/A</v>
      </c>
      <c r="AK430" s="75" t="e">
        <f t="shared" si="127"/>
        <v>#N/A</v>
      </c>
      <c r="AL430" s="76" t="e">
        <f t="shared" si="128"/>
        <v>#N/A</v>
      </c>
      <c r="AM430" s="75" t="e">
        <f t="shared" si="129"/>
        <v>#N/A</v>
      </c>
      <c r="AN430" s="76" t="e">
        <f t="shared" si="130"/>
        <v>#N/A</v>
      </c>
      <c r="AO430" s="75" t="e">
        <f t="shared" si="131"/>
        <v>#N/A</v>
      </c>
      <c r="AP430" s="76" t="e">
        <f t="shared" si="132"/>
        <v>#N/A</v>
      </c>
    </row>
    <row r="431" spans="1:42" x14ac:dyDescent="0.25">
      <c r="A431" s="19"/>
      <c r="B431" s="94"/>
      <c r="C431" s="95"/>
      <c r="D431" s="95"/>
      <c r="E431" s="96"/>
      <c r="F431" s="97"/>
      <c r="G431" s="19"/>
      <c r="H431" s="22" t="str">
        <f>IF($M431="", "", IF(COUNTIF('Extra Locations'!$B$7:$B$3051, $M431)&gt;0, $Q$4, $Q$5))</f>
        <v/>
      </c>
      <c r="I431" s="19"/>
      <c r="J431" s="22" t="str">
        <f t="shared" si="114"/>
        <v/>
      </c>
      <c r="K431" s="19"/>
      <c r="M431" s="22" t="str">
        <f t="shared" si="115"/>
        <v/>
      </c>
      <c r="O431" s="22" t="str">
        <f t="shared" si="116"/>
        <v/>
      </c>
      <c r="P431" s="22" t="str">
        <f t="shared" si="117"/>
        <v/>
      </c>
      <c r="Q431" s="22" t="str">
        <f>IF($M431="", "", IF(COUNTIF($M$11:$M430, $M431)&gt;0, "", IF($H431=$Q$4, "X", "")))</f>
        <v/>
      </c>
      <c r="S431" s="22" t="str">
        <f>IF(OR($O431="", $P431="", $Q431=""), "", MAX($S$10:$S430)+1)</f>
        <v/>
      </c>
      <c r="U431" s="22">
        <v>421</v>
      </c>
      <c r="V431" s="22" t="str">
        <f t="shared" si="118"/>
        <v/>
      </c>
      <c r="W431" s="49" t="str">
        <f t="shared" si="119"/>
        <v/>
      </c>
      <c r="X431" s="53" t="str">
        <f>IF($V431="", "", IF(IFERROR(INDEX('Extra Locations'!$D$7:$D$3051, MATCH($V431, 'Extra Locations'!$B$7:$B$3051, 0)), "")="", "", IFERROR(INDEX('Extra Locations'!$D$7:$D$3051, MATCH($V431, 'Extra Locations'!$B$7:$B$3051, 0)), "")))</f>
        <v/>
      </c>
      <c r="Y431" s="53" t="str">
        <f>IF($V431="", "", IF(IFERROR(INDEX('Extra Locations'!$C$7:$C$3051, MATCH($V431, 'Extra Locations'!$B$7:$B$3051, 0)), "")="", "", IFERROR(INDEX('Extra Locations'!$C$7:$C$3051, MATCH($V431, 'Extra Locations'!$B$7:$B$3051, 0)), "")))</f>
        <v/>
      </c>
      <c r="AA431" s="25" t="str">
        <f>IF('Extra Locations'!$AC427="", "", 'Extra Locations'!$AC427)</f>
        <v>CB23</v>
      </c>
      <c r="AC431" s="22" t="str">
        <f t="shared" si="120"/>
        <v/>
      </c>
      <c r="AE431" s="75" t="e">
        <f t="shared" si="121"/>
        <v>#N/A</v>
      </c>
      <c r="AF431" s="76" t="e">
        <f t="shared" si="122"/>
        <v>#N/A</v>
      </c>
      <c r="AG431" s="75" t="e">
        <f t="shared" si="123"/>
        <v>#N/A</v>
      </c>
      <c r="AH431" s="76" t="e">
        <f t="shared" si="124"/>
        <v>#N/A</v>
      </c>
      <c r="AI431" s="75" t="e">
        <f t="shared" si="125"/>
        <v>#N/A</v>
      </c>
      <c r="AJ431" s="76" t="e">
        <f t="shared" si="126"/>
        <v>#N/A</v>
      </c>
      <c r="AK431" s="75" t="e">
        <f t="shared" si="127"/>
        <v>#N/A</v>
      </c>
      <c r="AL431" s="76" t="e">
        <f t="shared" si="128"/>
        <v>#N/A</v>
      </c>
      <c r="AM431" s="75" t="e">
        <f t="shared" si="129"/>
        <v>#N/A</v>
      </c>
      <c r="AN431" s="76" t="e">
        <f t="shared" si="130"/>
        <v>#N/A</v>
      </c>
      <c r="AO431" s="75" t="e">
        <f t="shared" si="131"/>
        <v>#N/A</v>
      </c>
      <c r="AP431" s="76" t="e">
        <f t="shared" si="132"/>
        <v>#N/A</v>
      </c>
    </row>
    <row r="432" spans="1:42" x14ac:dyDescent="0.25">
      <c r="A432" s="19"/>
      <c r="B432" s="94"/>
      <c r="C432" s="95"/>
      <c r="D432" s="95"/>
      <c r="E432" s="96"/>
      <c r="F432" s="97"/>
      <c r="G432" s="19"/>
      <c r="H432" s="22" t="str">
        <f>IF($M432="", "", IF(COUNTIF('Extra Locations'!$B$7:$B$3051, $M432)&gt;0, $Q$4, $Q$5))</f>
        <v/>
      </c>
      <c r="I432" s="19"/>
      <c r="J432" s="22" t="str">
        <f t="shared" si="114"/>
        <v/>
      </c>
      <c r="K432" s="19"/>
      <c r="M432" s="22" t="str">
        <f t="shared" si="115"/>
        <v/>
      </c>
      <c r="O432" s="22" t="str">
        <f t="shared" si="116"/>
        <v/>
      </c>
      <c r="P432" s="22" t="str">
        <f t="shared" si="117"/>
        <v/>
      </c>
      <c r="Q432" s="22" t="str">
        <f>IF($M432="", "", IF(COUNTIF($M$11:$M431, $M432)&gt;0, "", IF($H432=$Q$4, "X", "")))</f>
        <v/>
      </c>
      <c r="S432" s="22" t="str">
        <f>IF(OR($O432="", $P432="", $Q432=""), "", MAX($S$10:$S431)+1)</f>
        <v/>
      </c>
      <c r="U432" s="22">
        <v>422</v>
      </c>
      <c r="V432" s="22" t="str">
        <f t="shared" si="118"/>
        <v/>
      </c>
      <c r="W432" s="49" t="str">
        <f t="shared" si="119"/>
        <v/>
      </c>
      <c r="X432" s="53" t="str">
        <f>IF($V432="", "", IF(IFERROR(INDEX('Extra Locations'!$D$7:$D$3051, MATCH($V432, 'Extra Locations'!$B$7:$B$3051, 0)), "")="", "", IFERROR(INDEX('Extra Locations'!$D$7:$D$3051, MATCH($V432, 'Extra Locations'!$B$7:$B$3051, 0)), "")))</f>
        <v/>
      </c>
      <c r="Y432" s="53" t="str">
        <f>IF($V432="", "", IF(IFERROR(INDEX('Extra Locations'!$C$7:$C$3051, MATCH($V432, 'Extra Locations'!$B$7:$B$3051, 0)), "")="", "", IFERROR(INDEX('Extra Locations'!$C$7:$C$3051, MATCH($V432, 'Extra Locations'!$B$7:$B$3051, 0)), "")))</f>
        <v/>
      </c>
      <c r="AA432" s="25" t="str">
        <f>IF('Extra Locations'!$AC428="", "", 'Extra Locations'!$AC428)</f>
        <v>CB24</v>
      </c>
      <c r="AC432" s="22" t="str">
        <f t="shared" si="120"/>
        <v/>
      </c>
      <c r="AE432" s="75" t="e">
        <f t="shared" si="121"/>
        <v>#N/A</v>
      </c>
      <c r="AF432" s="76" t="e">
        <f t="shared" si="122"/>
        <v>#N/A</v>
      </c>
      <c r="AG432" s="75" t="e">
        <f t="shared" si="123"/>
        <v>#N/A</v>
      </c>
      <c r="AH432" s="76" t="e">
        <f t="shared" si="124"/>
        <v>#N/A</v>
      </c>
      <c r="AI432" s="75" t="e">
        <f t="shared" si="125"/>
        <v>#N/A</v>
      </c>
      <c r="AJ432" s="76" t="e">
        <f t="shared" si="126"/>
        <v>#N/A</v>
      </c>
      <c r="AK432" s="75" t="e">
        <f t="shared" si="127"/>
        <v>#N/A</v>
      </c>
      <c r="AL432" s="76" t="e">
        <f t="shared" si="128"/>
        <v>#N/A</v>
      </c>
      <c r="AM432" s="75" t="e">
        <f t="shared" si="129"/>
        <v>#N/A</v>
      </c>
      <c r="AN432" s="76" t="e">
        <f t="shared" si="130"/>
        <v>#N/A</v>
      </c>
      <c r="AO432" s="75" t="e">
        <f t="shared" si="131"/>
        <v>#N/A</v>
      </c>
      <c r="AP432" s="76" t="e">
        <f t="shared" si="132"/>
        <v>#N/A</v>
      </c>
    </row>
    <row r="433" spans="1:42" x14ac:dyDescent="0.25">
      <c r="A433" s="19"/>
      <c r="B433" s="94"/>
      <c r="C433" s="95"/>
      <c r="D433" s="95"/>
      <c r="E433" s="96"/>
      <c r="F433" s="97"/>
      <c r="G433" s="19"/>
      <c r="H433" s="22" t="str">
        <f>IF($M433="", "", IF(COUNTIF('Extra Locations'!$B$7:$B$3051, $M433)&gt;0, $Q$4, $Q$5))</f>
        <v/>
      </c>
      <c r="I433" s="19"/>
      <c r="J433" s="22" t="str">
        <f t="shared" si="114"/>
        <v/>
      </c>
      <c r="K433" s="19"/>
      <c r="M433" s="22" t="str">
        <f t="shared" si="115"/>
        <v/>
      </c>
      <c r="O433" s="22" t="str">
        <f t="shared" si="116"/>
        <v/>
      </c>
      <c r="P433" s="22" t="str">
        <f t="shared" si="117"/>
        <v/>
      </c>
      <c r="Q433" s="22" t="str">
        <f>IF($M433="", "", IF(COUNTIF($M$11:$M432, $M433)&gt;0, "", IF($H433=$Q$4, "X", "")))</f>
        <v/>
      </c>
      <c r="S433" s="22" t="str">
        <f>IF(OR($O433="", $P433="", $Q433=""), "", MAX($S$10:$S432)+1)</f>
        <v/>
      </c>
      <c r="U433" s="22">
        <v>423</v>
      </c>
      <c r="V433" s="22" t="str">
        <f t="shared" si="118"/>
        <v/>
      </c>
      <c r="W433" s="49" t="str">
        <f t="shared" si="119"/>
        <v/>
      </c>
      <c r="X433" s="53" t="str">
        <f>IF($V433="", "", IF(IFERROR(INDEX('Extra Locations'!$D$7:$D$3051, MATCH($V433, 'Extra Locations'!$B$7:$B$3051, 0)), "")="", "", IFERROR(INDEX('Extra Locations'!$D$7:$D$3051, MATCH($V433, 'Extra Locations'!$B$7:$B$3051, 0)), "")))</f>
        <v/>
      </c>
      <c r="Y433" s="53" t="str">
        <f>IF($V433="", "", IF(IFERROR(INDEX('Extra Locations'!$C$7:$C$3051, MATCH($V433, 'Extra Locations'!$B$7:$B$3051, 0)), "")="", "", IFERROR(INDEX('Extra Locations'!$C$7:$C$3051, MATCH($V433, 'Extra Locations'!$B$7:$B$3051, 0)), "")))</f>
        <v/>
      </c>
      <c r="AA433" s="25" t="str">
        <f>IF('Extra Locations'!$AC429="", "", 'Extra Locations'!$AC429)</f>
        <v>CB25</v>
      </c>
      <c r="AC433" s="22" t="str">
        <f t="shared" si="120"/>
        <v/>
      </c>
      <c r="AE433" s="75" t="e">
        <f t="shared" si="121"/>
        <v>#N/A</v>
      </c>
      <c r="AF433" s="76" t="e">
        <f t="shared" si="122"/>
        <v>#N/A</v>
      </c>
      <c r="AG433" s="75" t="e">
        <f t="shared" si="123"/>
        <v>#N/A</v>
      </c>
      <c r="AH433" s="76" t="e">
        <f t="shared" si="124"/>
        <v>#N/A</v>
      </c>
      <c r="AI433" s="75" t="e">
        <f t="shared" si="125"/>
        <v>#N/A</v>
      </c>
      <c r="AJ433" s="76" t="e">
        <f t="shared" si="126"/>
        <v>#N/A</v>
      </c>
      <c r="AK433" s="75" t="e">
        <f t="shared" si="127"/>
        <v>#N/A</v>
      </c>
      <c r="AL433" s="76" t="e">
        <f t="shared" si="128"/>
        <v>#N/A</v>
      </c>
      <c r="AM433" s="75" t="e">
        <f t="shared" si="129"/>
        <v>#N/A</v>
      </c>
      <c r="AN433" s="76" t="e">
        <f t="shared" si="130"/>
        <v>#N/A</v>
      </c>
      <c r="AO433" s="75" t="e">
        <f t="shared" si="131"/>
        <v>#N/A</v>
      </c>
      <c r="AP433" s="76" t="e">
        <f t="shared" si="132"/>
        <v>#N/A</v>
      </c>
    </row>
    <row r="434" spans="1:42" x14ac:dyDescent="0.25">
      <c r="A434" s="19"/>
      <c r="B434" s="94"/>
      <c r="C434" s="95"/>
      <c r="D434" s="95"/>
      <c r="E434" s="96"/>
      <c r="F434" s="97"/>
      <c r="G434" s="19"/>
      <c r="H434" s="22" t="str">
        <f>IF($M434="", "", IF(COUNTIF('Extra Locations'!$B$7:$B$3051, $M434)&gt;0, $Q$4, $Q$5))</f>
        <v/>
      </c>
      <c r="I434" s="19"/>
      <c r="J434" s="22" t="str">
        <f t="shared" si="114"/>
        <v/>
      </c>
      <c r="K434" s="19"/>
      <c r="M434" s="22" t="str">
        <f t="shared" si="115"/>
        <v/>
      </c>
      <c r="O434" s="22" t="str">
        <f t="shared" si="116"/>
        <v/>
      </c>
      <c r="P434" s="22" t="str">
        <f t="shared" si="117"/>
        <v/>
      </c>
      <c r="Q434" s="22" t="str">
        <f>IF($M434="", "", IF(COUNTIF($M$11:$M433, $M434)&gt;0, "", IF($H434=$Q$4, "X", "")))</f>
        <v/>
      </c>
      <c r="S434" s="22" t="str">
        <f>IF(OR($O434="", $P434="", $Q434=""), "", MAX($S$10:$S433)+1)</f>
        <v/>
      </c>
      <c r="U434" s="22">
        <v>424</v>
      </c>
      <c r="V434" s="22" t="str">
        <f t="shared" si="118"/>
        <v/>
      </c>
      <c r="W434" s="49" t="str">
        <f t="shared" si="119"/>
        <v/>
      </c>
      <c r="X434" s="53" t="str">
        <f>IF($V434="", "", IF(IFERROR(INDEX('Extra Locations'!$D$7:$D$3051, MATCH($V434, 'Extra Locations'!$B$7:$B$3051, 0)), "")="", "", IFERROR(INDEX('Extra Locations'!$D$7:$D$3051, MATCH($V434, 'Extra Locations'!$B$7:$B$3051, 0)), "")))</f>
        <v/>
      </c>
      <c r="Y434" s="53" t="str">
        <f>IF($V434="", "", IF(IFERROR(INDEX('Extra Locations'!$C$7:$C$3051, MATCH($V434, 'Extra Locations'!$B$7:$B$3051, 0)), "")="", "", IFERROR(INDEX('Extra Locations'!$C$7:$C$3051, MATCH($V434, 'Extra Locations'!$B$7:$B$3051, 0)), "")))</f>
        <v/>
      </c>
      <c r="AA434" s="25" t="str">
        <f>IF('Extra Locations'!$AC430="", "", 'Extra Locations'!$AC430)</f>
        <v>CB3</v>
      </c>
      <c r="AC434" s="22" t="str">
        <f t="shared" si="120"/>
        <v/>
      </c>
      <c r="AE434" s="75" t="e">
        <f t="shared" si="121"/>
        <v>#N/A</v>
      </c>
      <c r="AF434" s="76" t="e">
        <f t="shared" si="122"/>
        <v>#N/A</v>
      </c>
      <c r="AG434" s="75" t="e">
        <f t="shared" si="123"/>
        <v>#N/A</v>
      </c>
      <c r="AH434" s="76" t="e">
        <f t="shared" si="124"/>
        <v>#N/A</v>
      </c>
      <c r="AI434" s="75" t="e">
        <f t="shared" si="125"/>
        <v>#N/A</v>
      </c>
      <c r="AJ434" s="76" t="e">
        <f t="shared" si="126"/>
        <v>#N/A</v>
      </c>
      <c r="AK434" s="75" t="e">
        <f t="shared" si="127"/>
        <v>#N/A</v>
      </c>
      <c r="AL434" s="76" t="e">
        <f t="shared" si="128"/>
        <v>#N/A</v>
      </c>
      <c r="AM434" s="75" t="e">
        <f t="shared" si="129"/>
        <v>#N/A</v>
      </c>
      <c r="AN434" s="76" t="e">
        <f t="shared" si="130"/>
        <v>#N/A</v>
      </c>
      <c r="AO434" s="75" t="e">
        <f t="shared" si="131"/>
        <v>#N/A</v>
      </c>
      <c r="AP434" s="76" t="e">
        <f t="shared" si="132"/>
        <v>#N/A</v>
      </c>
    </row>
    <row r="435" spans="1:42" x14ac:dyDescent="0.25">
      <c r="A435" s="19"/>
      <c r="B435" s="94"/>
      <c r="C435" s="95"/>
      <c r="D435" s="95"/>
      <c r="E435" s="96"/>
      <c r="F435" s="97"/>
      <c r="G435" s="19"/>
      <c r="H435" s="22" t="str">
        <f>IF($M435="", "", IF(COUNTIF('Extra Locations'!$B$7:$B$3051, $M435)&gt;0, $Q$4, $Q$5))</f>
        <v/>
      </c>
      <c r="I435" s="19"/>
      <c r="J435" s="22" t="str">
        <f t="shared" si="114"/>
        <v/>
      </c>
      <c r="K435" s="19"/>
      <c r="M435" s="22" t="str">
        <f t="shared" si="115"/>
        <v/>
      </c>
      <c r="O435" s="22" t="str">
        <f t="shared" si="116"/>
        <v/>
      </c>
      <c r="P435" s="22" t="str">
        <f t="shared" si="117"/>
        <v/>
      </c>
      <c r="Q435" s="22" t="str">
        <f>IF($M435="", "", IF(COUNTIF($M$11:$M434, $M435)&gt;0, "", IF($H435=$Q$4, "X", "")))</f>
        <v/>
      </c>
      <c r="S435" s="22" t="str">
        <f>IF(OR($O435="", $P435="", $Q435=""), "", MAX($S$10:$S434)+1)</f>
        <v/>
      </c>
      <c r="U435" s="22">
        <v>425</v>
      </c>
      <c r="V435" s="22" t="str">
        <f t="shared" si="118"/>
        <v/>
      </c>
      <c r="W435" s="49" t="str">
        <f t="shared" si="119"/>
        <v/>
      </c>
      <c r="X435" s="53" t="str">
        <f>IF($V435="", "", IF(IFERROR(INDEX('Extra Locations'!$D$7:$D$3051, MATCH($V435, 'Extra Locations'!$B$7:$B$3051, 0)), "")="", "", IFERROR(INDEX('Extra Locations'!$D$7:$D$3051, MATCH($V435, 'Extra Locations'!$B$7:$B$3051, 0)), "")))</f>
        <v/>
      </c>
      <c r="Y435" s="53" t="str">
        <f>IF($V435="", "", IF(IFERROR(INDEX('Extra Locations'!$C$7:$C$3051, MATCH($V435, 'Extra Locations'!$B$7:$B$3051, 0)), "")="", "", IFERROR(INDEX('Extra Locations'!$C$7:$C$3051, MATCH($V435, 'Extra Locations'!$B$7:$B$3051, 0)), "")))</f>
        <v/>
      </c>
      <c r="AA435" s="25" t="str">
        <f>IF('Extra Locations'!$AC431="", "", 'Extra Locations'!$AC431)</f>
        <v>CB4</v>
      </c>
      <c r="AC435" s="22" t="str">
        <f t="shared" si="120"/>
        <v/>
      </c>
      <c r="AE435" s="75" t="e">
        <f t="shared" si="121"/>
        <v>#N/A</v>
      </c>
      <c r="AF435" s="76" t="e">
        <f t="shared" si="122"/>
        <v>#N/A</v>
      </c>
      <c r="AG435" s="75" t="e">
        <f t="shared" si="123"/>
        <v>#N/A</v>
      </c>
      <c r="AH435" s="76" t="e">
        <f t="shared" si="124"/>
        <v>#N/A</v>
      </c>
      <c r="AI435" s="75" t="e">
        <f t="shared" si="125"/>
        <v>#N/A</v>
      </c>
      <c r="AJ435" s="76" t="e">
        <f t="shared" si="126"/>
        <v>#N/A</v>
      </c>
      <c r="AK435" s="75" t="e">
        <f t="shared" si="127"/>
        <v>#N/A</v>
      </c>
      <c r="AL435" s="76" t="e">
        <f t="shared" si="128"/>
        <v>#N/A</v>
      </c>
      <c r="AM435" s="75" t="e">
        <f t="shared" si="129"/>
        <v>#N/A</v>
      </c>
      <c r="AN435" s="76" t="e">
        <f t="shared" si="130"/>
        <v>#N/A</v>
      </c>
      <c r="AO435" s="75" t="e">
        <f t="shared" si="131"/>
        <v>#N/A</v>
      </c>
      <c r="AP435" s="76" t="e">
        <f t="shared" si="132"/>
        <v>#N/A</v>
      </c>
    </row>
    <row r="436" spans="1:42" x14ac:dyDescent="0.25">
      <c r="A436" s="19"/>
      <c r="B436" s="94"/>
      <c r="C436" s="95"/>
      <c r="D436" s="95"/>
      <c r="E436" s="96"/>
      <c r="F436" s="97"/>
      <c r="G436" s="19"/>
      <c r="H436" s="22" t="str">
        <f>IF($M436="", "", IF(COUNTIF('Extra Locations'!$B$7:$B$3051, $M436)&gt;0, $Q$4, $Q$5))</f>
        <v/>
      </c>
      <c r="I436" s="19"/>
      <c r="J436" s="22" t="str">
        <f t="shared" si="114"/>
        <v/>
      </c>
      <c r="K436" s="19"/>
      <c r="M436" s="22" t="str">
        <f t="shared" si="115"/>
        <v/>
      </c>
      <c r="O436" s="22" t="str">
        <f t="shared" si="116"/>
        <v/>
      </c>
      <c r="P436" s="22" t="str">
        <f t="shared" si="117"/>
        <v/>
      </c>
      <c r="Q436" s="22" t="str">
        <f>IF($M436="", "", IF(COUNTIF($M$11:$M435, $M436)&gt;0, "", IF($H436=$Q$4, "X", "")))</f>
        <v/>
      </c>
      <c r="S436" s="22" t="str">
        <f>IF(OR($O436="", $P436="", $Q436=""), "", MAX($S$10:$S435)+1)</f>
        <v/>
      </c>
      <c r="U436" s="22">
        <v>426</v>
      </c>
      <c r="V436" s="22" t="str">
        <f t="shared" si="118"/>
        <v/>
      </c>
      <c r="W436" s="49" t="str">
        <f t="shared" si="119"/>
        <v/>
      </c>
      <c r="X436" s="53" t="str">
        <f>IF($V436="", "", IF(IFERROR(INDEX('Extra Locations'!$D$7:$D$3051, MATCH($V436, 'Extra Locations'!$B$7:$B$3051, 0)), "")="", "", IFERROR(INDEX('Extra Locations'!$D$7:$D$3051, MATCH($V436, 'Extra Locations'!$B$7:$B$3051, 0)), "")))</f>
        <v/>
      </c>
      <c r="Y436" s="53" t="str">
        <f>IF($V436="", "", IF(IFERROR(INDEX('Extra Locations'!$C$7:$C$3051, MATCH($V436, 'Extra Locations'!$B$7:$B$3051, 0)), "")="", "", IFERROR(INDEX('Extra Locations'!$C$7:$C$3051, MATCH($V436, 'Extra Locations'!$B$7:$B$3051, 0)), "")))</f>
        <v/>
      </c>
      <c r="AA436" s="25" t="str">
        <f>IF('Extra Locations'!$AC432="", "", 'Extra Locations'!$AC432)</f>
        <v>CB5</v>
      </c>
      <c r="AC436" s="22" t="str">
        <f t="shared" si="120"/>
        <v/>
      </c>
      <c r="AE436" s="75" t="e">
        <f t="shared" si="121"/>
        <v>#N/A</v>
      </c>
      <c r="AF436" s="76" t="e">
        <f t="shared" si="122"/>
        <v>#N/A</v>
      </c>
      <c r="AG436" s="75" t="e">
        <f t="shared" si="123"/>
        <v>#N/A</v>
      </c>
      <c r="AH436" s="76" t="e">
        <f t="shared" si="124"/>
        <v>#N/A</v>
      </c>
      <c r="AI436" s="75" t="e">
        <f t="shared" si="125"/>
        <v>#N/A</v>
      </c>
      <c r="AJ436" s="76" t="e">
        <f t="shared" si="126"/>
        <v>#N/A</v>
      </c>
      <c r="AK436" s="75" t="e">
        <f t="shared" si="127"/>
        <v>#N/A</v>
      </c>
      <c r="AL436" s="76" t="e">
        <f t="shared" si="128"/>
        <v>#N/A</v>
      </c>
      <c r="AM436" s="75" t="e">
        <f t="shared" si="129"/>
        <v>#N/A</v>
      </c>
      <c r="AN436" s="76" t="e">
        <f t="shared" si="130"/>
        <v>#N/A</v>
      </c>
      <c r="AO436" s="75" t="e">
        <f t="shared" si="131"/>
        <v>#N/A</v>
      </c>
      <c r="AP436" s="76" t="e">
        <f t="shared" si="132"/>
        <v>#N/A</v>
      </c>
    </row>
    <row r="437" spans="1:42" x14ac:dyDescent="0.25">
      <c r="A437" s="19"/>
      <c r="B437" s="94"/>
      <c r="C437" s="95"/>
      <c r="D437" s="95"/>
      <c r="E437" s="96"/>
      <c r="F437" s="97"/>
      <c r="G437" s="19"/>
      <c r="H437" s="22" t="str">
        <f>IF($M437="", "", IF(COUNTIF('Extra Locations'!$B$7:$B$3051, $M437)&gt;0, $Q$4, $Q$5))</f>
        <v/>
      </c>
      <c r="I437" s="19"/>
      <c r="J437" s="22" t="str">
        <f t="shared" si="114"/>
        <v/>
      </c>
      <c r="K437" s="19"/>
      <c r="M437" s="22" t="str">
        <f t="shared" si="115"/>
        <v/>
      </c>
      <c r="O437" s="22" t="str">
        <f t="shared" si="116"/>
        <v/>
      </c>
      <c r="P437" s="22" t="str">
        <f t="shared" si="117"/>
        <v/>
      </c>
      <c r="Q437" s="22" t="str">
        <f>IF($M437="", "", IF(COUNTIF($M$11:$M436, $M437)&gt;0, "", IF($H437=$Q$4, "X", "")))</f>
        <v/>
      </c>
      <c r="S437" s="22" t="str">
        <f>IF(OR($O437="", $P437="", $Q437=""), "", MAX($S$10:$S436)+1)</f>
        <v/>
      </c>
      <c r="U437" s="22">
        <v>427</v>
      </c>
      <c r="V437" s="22" t="str">
        <f t="shared" si="118"/>
        <v/>
      </c>
      <c r="W437" s="49" t="str">
        <f t="shared" si="119"/>
        <v/>
      </c>
      <c r="X437" s="53" t="str">
        <f>IF($V437="", "", IF(IFERROR(INDEX('Extra Locations'!$D$7:$D$3051, MATCH($V437, 'Extra Locations'!$B$7:$B$3051, 0)), "")="", "", IFERROR(INDEX('Extra Locations'!$D$7:$D$3051, MATCH($V437, 'Extra Locations'!$B$7:$B$3051, 0)), "")))</f>
        <v/>
      </c>
      <c r="Y437" s="53" t="str">
        <f>IF($V437="", "", IF(IFERROR(INDEX('Extra Locations'!$C$7:$C$3051, MATCH($V437, 'Extra Locations'!$B$7:$B$3051, 0)), "")="", "", IFERROR(INDEX('Extra Locations'!$C$7:$C$3051, MATCH($V437, 'Extra Locations'!$B$7:$B$3051, 0)), "")))</f>
        <v/>
      </c>
      <c r="AA437" s="25" t="str">
        <f>IF('Extra Locations'!$AC433="", "", 'Extra Locations'!$AC433)</f>
        <v>CB6</v>
      </c>
      <c r="AC437" s="22" t="str">
        <f t="shared" si="120"/>
        <v/>
      </c>
      <c r="AE437" s="75" t="e">
        <f t="shared" si="121"/>
        <v>#N/A</v>
      </c>
      <c r="AF437" s="76" t="e">
        <f t="shared" si="122"/>
        <v>#N/A</v>
      </c>
      <c r="AG437" s="75" t="e">
        <f t="shared" si="123"/>
        <v>#N/A</v>
      </c>
      <c r="AH437" s="76" t="e">
        <f t="shared" si="124"/>
        <v>#N/A</v>
      </c>
      <c r="AI437" s="75" t="e">
        <f t="shared" si="125"/>
        <v>#N/A</v>
      </c>
      <c r="AJ437" s="76" t="e">
        <f t="shared" si="126"/>
        <v>#N/A</v>
      </c>
      <c r="AK437" s="75" t="e">
        <f t="shared" si="127"/>
        <v>#N/A</v>
      </c>
      <c r="AL437" s="76" t="e">
        <f t="shared" si="128"/>
        <v>#N/A</v>
      </c>
      <c r="AM437" s="75" t="e">
        <f t="shared" si="129"/>
        <v>#N/A</v>
      </c>
      <c r="AN437" s="76" t="e">
        <f t="shared" si="130"/>
        <v>#N/A</v>
      </c>
      <c r="AO437" s="75" t="e">
        <f t="shared" si="131"/>
        <v>#N/A</v>
      </c>
      <c r="AP437" s="76" t="e">
        <f t="shared" si="132"/>
        <v>#N/A</v>
      </c>
    </row>
    <row r="438" spans="1:42" x14ac:dyDescent="0.25">
      <c r="A438" s="19"/>
      <c r="B438" s="94"/>
      <c r="C438" s="95"/>
      <c r="D438" s="95"/>
      <c r="E438" s="96"/>
      <c r="F438" s="97"/>
      <c r="G438" s="19"/>
      <c r="H438" s="22" t="str">
        <f>IF($M438="", "", IF(COUNTIF('Extra Locations'!$B$7:$B$3051, $M438)&gt;0, $Q$4, $Q$5))</f>
        <v/>
      </c>
      <c r="I438" s="19"/>
      <c r="J438" s="22" t="str">
        <f t="shared" si="114"/>
        <v/>
      </c>
      <c r="K438" s="19"/>
      <c r="M438" s="22" t="str">
        <f t="shared" si="115"/>
        <v/>
      </c>
      <c r="O438" s="22" t="str">
        <f t="shared" si="116"/>
        <v/>
      </c>
      <c r="P438" s="22" t="str">
        <f t="shared" si="117"/>
        <v/>
      </c>
      <c r="Q438" s="22" t="str">
        <f>IF($M438="", "", IF(COUNTIF($M$11:$M437, $M438)&gt;0, "", IF($H438=$Q$4, "X", "")))</f>
        <v/>
      </c>
      <c r="S438" s="22" t="str">
        <f>IF(OR($O438="", $P438="", $Q438=""), "", MAX($S$10:$S437)+1)</f>
        <v/>
      </c>
      <c r="U438" s="22">
        <v>428</v>
      </c>
      <c r="V438" s="22" t="str">
        <f t="shared" si="118"/>
        <v/>
      </c>
      <c r="W438" s="49" t="str">
        <f t="shared" si="119"/>
        <v/>
      </c>
      <c r="X438" s="53" t="str">
        <f>IF($V438="", "", IF(IFERROR(INDEX('Extra Locations'!$D$7:$D$3051, MATCH($V438, 'Extra Locations'!$B$7:$B$3051, 0)), "")="", "", IFERROR(INDEX('Extra Locations'!$D$7:$D$3051, MATCH($V438, 'Extra Locations'!$B$7:$B$3051, 0)), "")))</f>
        <v/>
      </c>
      <c r="Y438" s="53" t="str">
        <f>IF($V438="", "", IF(IFERROR(INDEX('Extra Locations'!$C$7:$C$3051, MATCH($V438, 'Extra Locations'!$B$7:$B$3051, 0)), "")="", "", IFERROR(INDEX('Extra Locations'!$C$7:$C$3051, MATCH($V438, 'Extra Locations'!$B$7:$B$3051, 0)), "")))</f>
        <v/>
      </c>
      <c r="AA438" s="25" t="str">
        <f>IF('Extra Locations'!$AC434="", "", 'Extra Locations'!$AC434)</f>
        <v>CB7</v>
      </c>
      <c r="AC438" s="22" t="str">
        <f t="shared" si="120"/>
        <v/>
      </c>
      <c r="AE438" s="75" t="e">
        <f t="shared" si="121"/>
        <v>#N/A</v>
      </c>
      <c r="AF438" s="76" t="e">
        <f t="shared" si="122"/>
        <v>#N/A</v>
      </c>
      <c r="AG438" s="75" t="e">
        <f t="shared" si="123"/>
        <v>#N/A</v>
      </c>
      <c r="AH438" s="76" t="e">
        <f t="shared" si="124"/>
        <v>#N/A</v>
      </c>
      <c r="AI438" s="75" t="e">
        <f t="shared" si="125"/>
        <v>#N/A</v>
      </c>
      <c r="AJ438" s="76" t="e">
        <f t="shared" si="126"/>
        <v>#N/A</v>
      </c>
      <c r="AK438" s="75" t="e">
        <f t="shared" si="127"/>
        <v>#N/A</v>
      </c>
      <c r="AL438" s="76" t="e">
        <f t="shared" si="128"/>
        <v>#N/A</v>
      </c>
      <c r="AM438" s="75" t="e">
        <f t="shared" si="129"/>
        <v>#N/A</v>
      </c>
      <c r="AN438" s="76" t="e">
        <f t="shared" si="130"/>
        <v>#N/A</v>
      </c>
      <c r="AO438" s="75" t="e">
        <f t="shared" si="131"/>
        <v>#N/A</v>
      </c>
      <c r="AP438" s="76" t="e">
        <f t="shared" si="132"/>
        <v>#N/A</v>
      </c>
    </row>
    <row r="439" spans="1:42" x14ac:dyDescent="0.25">
      <c r="A439" s="19"/>
      <c r="B439" s="94"/>
      <c r="C439" s="95"/>
      <c r="D439" s="95"/>
      <c r="E439" s="96"/>
      <c r="F439" s="97"/>
      <c r="G439" s="19"/>
      <c r="H439" s="22" t="str">
        <f>IF($M439="", "", IF(COUNTIF('Extra Locations'!$B$7:$B$3051, $M439)&gt;0, $Q$4, $Q$5))</f>
        <v/>
      </c>
      <c r="I439" s="19"/>
      <c r="J439" s="22" t="str">
        <f t="shared" si="114"/>
        <v/>
      </c>
      <c r="K439" s="19"/>
      <c r="M439" s="22" t="str">
        <f t="shared" si="115"/>
        <v/>
      </c>
      <c r="O439" s="22" t="str">
        <f t="shared" si="116"/>
        <v/>
      </c>
      <c r="P439" s="22" t="str">
        <f t="shared" si="117"/>
        <v/>
      </c>
      <c r="Q439" s="22" t="str">
        <f>IF($M439="", "", IF(COUNTIF($M$11:$M438, $M439)&gt;0, "", IF($H439=$Q$4, "X", "")))</f>
        <v/>
      </c>
      <c r="S439" s="22" t="str">
        <f>IF(OR($O439="", $P439="", $Q439=""), "", MAX($S$10:$S438)+1)</f>
        <v/>
      </c>
      <c r="U439" s="22">
        <v>429</v>
      </c>
      <c r="V439" s="22" t="str">
        <f t="shared" si="118"/>
        <v/>
      </c>
      <c r="W439" s="49" t="str">
        <f t="shared" si="119"/>
        <v/>
      </c>
      <c r="X439" s="53" t="str">
        <f>IF($V439="", "", IF(IFERROR(INDEX('Extra Locations'!$D$7:$D$3051, MATCH($V439, 'Extra Locations'!$B$7:$B$3051, 0)), "")="", "", IFERROR(INDEX('Extra Locations'!$D$7:$D$3051, MATCH($V439, 'Extra Locations'!$B$7:$B$3051, 0)), "")))</f>
        <v/>
      </c>
      <c r="Y439" s="53" t="str">
        <f>IF($V439="", "", IF(IFERROR(INDEX('Extra Locations'!$C$7:$C$3051, MATCH($V439, 'Extra Locations'!$B$7:$B$3051, 0)), "")="", "", IFERROR(INDEX('Extra Locations'!$C$7:$C$3051, MATCH($V439, 'Extra Locations'!$B$7:$B$3051, 0)), "")))</f>
        <v/>
      </c>
      <c r="AA439" s="25" t="str">
        <f>IF('Extra Locations'!$AC435="", "", 'Extra Locations'!$AC435)</f>
        <v>CB8</v>
      </c>
      <c r="AC439" s="22" t="str">
        <f t="shared" si="120"/>
        <v/>
      </c>
      <c r="AE439" s="75" t="e">
        <f t="shared" si="121"/>
        <v>#N/A</v>
      </c>
      <c r="AF439" s="76" t="e">
        <f t="shared" si="122"/>
        <v>#N/A</v>
      </c>
      <c r="AG439" s="75" t="e">
        <f t="shared" si="123"/>
        <v>#N/A</v>
      </c>
      <c r="AH439" s="76" t="e">
        <f t="shared" si="124"/>
        <v>#N/A</v>
      </c>
      <c r="AI439" s="75" t="e">
        <f t="shared" si="125"/>
        <v>#N/A</v>
      </c>
      <c r="AJ439" s="76" t="e">
        <f t="shared" si="126"/>
        <v>#N/A</v>
      </c>
      <c r="AK439" s="75" t="e">
        <f t="shared" si="127"/>
        <v>#N/A</v>
      </c>
      <c r="AL439" s="76" t="e">
        <f t="shared" si="128"/>
        <v>#N/A</v>
      </c>
      <c r="AM439" s="75" t="e">
        <f t="shared" si="129"/>
        <v>#N/A</v>
      </c>
      <c r="AN439" s="76" t="e">
        <f t="shared" si="130"/>
        <v>#N/A</v>
      </c>
      <c r="AO439" s="75" t="e">
        <f t="shared" si="131"/>
        <v>#N/A</v>
      </c>
      <c r="AP439" s="76" t="e">
        <f t="shared" si="132"/>
        <v>#N/A</v>
      </c>
    </row>
    <row r="440" spans="1:42" x14ac:dyDescent="0.25">
      <c r="A440" s="19"/>
      <c r="B440" s="94"/>
      <c r="C440" s="95"/>
      <c r="D440" s="95"/>
      <c r="E440" s="96"/>
      <c r="F440" s="97"/>
      <c r="G440" s="19"/>
      <c r="H440" s="22" t="str">
        <f>IF($M440="", "", IF(COUNTIF('Extra Locations'!$B$7:$B$3051, $M440)&gt;0, $Q$4, $Q$5))</f>
        <v/>
      </c>
      <c r="I440" s="19"/>
      <c r="J440" s="22" t="str">
        <f t="shared" si="114"/>
        <v/>
      </c>
      <c r="K440" s="19"/>
      <c r="M440" s="22" t="str">
        <f t="shared" si="115"/>
        <v/>
      </c>
      <c r="O440" s="22" t="str">
        <f t="shared" si="116"/>
        <v/>
      </c>
      <c r="P440" s="22" t="str">
        <f t="shared" si="117"/>
        <v/>
      </c>
      <c r="Q440" s="22" t="str">
        <f>IF($M440="", "", IF(COUNTIF($M$11:$M439, $M440)&gt;0, "", IF($H440=$Q$4, "X", "")))</f>
        <v/>
      </c>
      <c r="S440" s="22" t="str">
        <f>IF(OR($O440="", $P440="", $Q440=""), "", MAX($S$10:$S439)+1)</f>
        <v/>
      </c>
      <c r="U440" s="22">
        <v>430</v>
      </c>
      <c r="V440" s="22" t="str">
        <f t="shared" si="118"/>
        <v/>
      </c>
      <c r="W440" s="49" t="str">
        <f t="shared" si="119"/>
        <v/>
      </c>
      <c r="X440" s="53" t="str">
        <f>IF($V440="", "", IF(IFERROR(INDEX('Extra Locations'!$D$7:$D$3051, MATCH($V440, 'Extra Locations'!$B$7:$B$3051, 0)), "")="", "", IFERROR(INDEX('Extra Locations'!$D$7:$D$3051, MATCH($V440, 'Extra Locations'!$B$7:$B$3051, 0)), "")))</f>
        <v/>
      </c>
      <c r="Y440" s="53" t="str">
        <f>IF($V440="", "", IF(IFERROR(INDEX('Extra Locations'!$C$7:$C$3051, MATCH($V440, 'Extra Locations'!$B$7:$B$3051, 0)), "")="", "", IFERROR(INDEX('Extra Locations'!$C$7:$C$3051, MATCH($V440, 'Extra Locations'!$B$7:$B$3051, 0)), "")))</f>
        <v/>
      </c>
      <c r="AA440" s="25" t="str">
        <f>IF('Extra Locations'!$AC436="", "", 'Extra Locations'!$AC436)</f>
        <v>CB9</v>
      </c>
      <c r="AC440" s="22" t="str">
        <f t="shared" si="120"/>
        <v/>
      </c>
      <c r="AE440" s="75" t="e">
        <f t="shared" si="121"/>
        <v>#N/A</v>
      </c>
      <c r="AF440" s="76" t="e">
        <f t="shared" si="122"/>
        <v>#N/A</v>
      </c>
      <c r="AG440" s="75" t="e">
        <f t="shared" si="123"/>
        <v>#N/A</v>
      </c>
      <c r="AH440" s="76" t="e">
        <f t="shared" si="124"/>
        <v>#N/A</v>
      </c>
      <c r="AI440" s="75" t="e">
        <f t="shared" si="125"/>
        <v>#N/A</v>
      </c>
      <c r="AJ440" s="76" t="e">
        <f t="shared" si="126"/>
        <v>#N/A</v>
      </c>
      <c r="AK440" s="75" t="e">
        <f t="shared" si="127"/>
        <v>#N/A</v>
      </c>
      <c r="AL440" s="76" t="e">
        <f t="shared" si="128"/>
        <v>#N/A</v>
      </c>
      <c r="AM440" s="75" t="e">
        <f t="shared" si="129"/>
        <v>#N/A</v>
      </c>
      <c r="AN440" s="76" t="e">
        <f t="shared" si="130"/>
        <v>#N/A</v>
      </c>
      <c r="AO440" s="75" t="e">
        <f t="shared" si="131"/>
        <v>#N/A</v>
      </c>
      <c r="AP440" s="76" t="e">
        <f t="shared" si="132"/>
        <v>#N/A</v>
      </c>
    </row>
    <row r="441" spans="1:42" x14ac:dyDescent="0.25">
      <c r="A441" s="19"/>
      <c r="B441" s="94"/>
      <c r="C441" s="95"/>
      <c r="D441" s="95"/>
      <c r="E441" s="96"/>
      <c r="F441" s="97"/>
      <c r="G441" s="19"/>
      <c r="H441" s="22" t="str">
        <f>IF($M441="", "", IF(COUNTIF('Extra Locations'!$B$7:$B$3051, $M441)&gt;0, $Q$4, $Q$5))</f>
        <v/>
      </c>
      <c r="I441" s="19"/>
      <c r="J441" s="22" t="str">
        <f t="shared" si="114"/>
        <v/>
      </c>
      <c r="K441" s="19"/>
      <c r="M441" s="22" t="str">
        <f t="shared" si="115"/>
        <v/>
      </c>
      <c r="O441" s="22" t="str">
        <f t="shared" si="116"/>
        <v/>
      </c>
      <c r="P441" s="22" t="str">
        <f t="shared" si="117"/>
        <v/>
      </c>
      <c r="Q441" s="22" t="str">
        <f>IF($M441="", "", IF(COUNTIF($M$11:$M440, $M441)&gt;0, "", IF($H441=$Q$4, "X", "")))</f>
        <v/>
      </c>
      <c r="S441" s="22" t="str">
        <f>IF(OR($O441="", $P441="", $Q441=""), "", MAX($S$10:$S440)+1)</f>
        <v/>
      </c>
      <c r="U441" s="22">
        <v>431</v>
      </c>
      <c r="V441" s="22" t="str">
        <f t="shared" si="118"/>
        <v/>
      </c>
      <c r="W441" s="49" t="str">
        <f t="shared" si="119"/>
        <v/>
      </c>
      <c r="X441" s="53" t="str">
        <f>IF($V441="", "", IF(IFERROR(INDEX('Extra Locations'!$D$7:$D$3051, MATCH($V441, 'Extra Locations'!$B$7:$B$3051, 0)), "")="", "", IFERROR(INDEX('Extra Locations'!$D$7:$D$3051, MATCH($V441, 'Extra Locations'!$B$7:$B$3051, 0)), "")))</f>
        <v/>
      </c>
      <c r="Y441" s="53" t="str">
        <f>IF($V441="", "", IF(IFERROR(INDEX('Extra Locations'!$C$7:$C$3051, MATCH($V441, 'Extra Locations'!$B$7:$B$3051, 0)), "")="", "", IFERROR(INDEX('Extra Locations'!$C$7:$C$3051, MATCH($V441, 'Extra Locations'!$B$7:$B$3051, 0)), "")))</f>
        <v/>
      </c>
      <c r="AA441" s="25" t="str">
        <f>IF('Extra Locations'!$AC437="", "", 'Extra Locations'!$AC437)</f>
        <v>CF10</v>
      </c>
      <c r="AC441" s="22" t="str">
        <f t="shared" si="120"/>
        <v/>
      </c>
      <c r="AE441" s="75" t="e">
        <f t="shared" si="121"/>
        <v>#N/A</v>
      </c>
      <c r="AF441" s="76" t="e">
        <f t="shared" si="122"/>
        <v>#N/A</v>
      </c>
      <c r="AG441" s="75" t="e">
        <f t="shared" si="123"/>
        <v>#N/A</v>
      </c>
      <c r="AH441" s="76" t="e">
        <f t="shared" si="124"/>
        <v>#N/A</v>
      </c>
      <c r="AI441" s="75" t="e">
        <f t="shared" si="125"/>
        <v>#N/A</v>
      </c>
      <c r="AJ441" s="76" t="e">
        <f t="shared" si="126"/>
        <v>#N/A</v>
      </c>
      <c r="AK441" s="75" t="e">
        <f t="shared" si="127"/>
        <v>#N/A</v>
      </c>
      <c r="AL441" s="76" t="e">
        <f t="shared" si="128"/>
        <v>#N/A</v>
      </c>
      <c r="AM441" s="75" t="e">
        <f t="shared" si="129"/>
        <v>#N/A</v>
      </c>
      <c r="AN441" s="76" t="e">
        <f t="shared" si="130"/>
        <v>#N/A</v>
      </c>
      <c r="AO441" s="75" t="e">
        <f t="shared" si="131"/>
        <v>#N/A</v>
      </c>
      <c r="AP441" s="76" t="e">
        <f t="shared" si="132"/>
        <v>#N/A</v>
      </c>
    </row>
    <row r="442" spans="1:42" x14ac:dyDescent="0.25">
      <c r="A442" s="19"/>
      <c r="B442" s="94"/>
      <c r="C442" s="95"/>
      <c r="D442" s="95"/>
      <c r="E442" s="96"/>
      <c r="F442" s="97"/>
      <c r="G442" s="19"/>
      <c r="H442" s="22" t="str">
        <f>IF($M442="", "", IF(COUNTIF('Extra Locations'!$B$7:$B$3051, $M442)&gt;0, $Q$4, $Q$5))</f>
        <v/>
      </c>
      <c r="I442" s="19"/>
      <c r="J442" s="22" t="str">
        <f t="shared" si="114"/>
        <v/>
      </c>
      <c r="K442" s="19"/>
      <c r="M442" s="22" t="str">
        <f t="shared" si="115"/>
        <v/>
      </c>
      <c r="O442" s="22" t="str">
        <f t="shared" si="116"/>
        <v/>
      </c>
      <c r="P442" s="22" t="str">
        <f t="shared" si="117"/>
        <v/>
      </c>
      <c r="Q442" s="22" t="str">
        <f>IF($M442="", "", IF(COUNTIF($M$11:$M441, $M442)&gt;0, "", IF($H442=$Q$4, "X", "")))</f>
        <v/>
      </c>
      <c r="S442" s="22" t="str">
        <f>IF(OR($O442="", $P442="", $Q442=""), "", MAX($S$10:$S441)+1)</f>
        <v/>
      </c>
      <c r="U442" s="22">
        <v>432</v>
      </c>
      <c r="V442" s="22" t="str">
        <f t="shared" si="118"/>
        <v/>
      </c>
      <c r="W442" s="49" t="str">
        <f t="shared" si="119"/>
        <v/>
      </c>
      <c r="X442" s="53" t="str">
        <f>IF($V442="", "", IF(IFERROR(INDEX('Extra Locations'!$D$7:$D$3051, MATCH($V442, 'Extra Locations'!$B$7:$B$3051, 0)), "")="", "", IFERROR(INDEX('Extra Locations'!$D$7:$D$3051, MATCH($V442, 'Extra Locations'!$B$7:$B$3051, 0)), "")))</f>
        <v/>
      </c>
      <c r="Y442" s="53" t="str">
        <f>IF($V442="", "", IF(IFERROR(INDEX('Extra Locations'!$C$7:$C$3051, MATCH($V442, 'Extra Locations'!$B$7:$B$3051, 0)), "")="", "", IFERROR(INDEX('Extra Locations'!$C$7:$C$3051, MATCH($V442, 'Extra Locations'!$B$7:$B$3051, 0)), "")))</f>
        <v/>
      </c>
      <c r="AA442" s="25" t="str">
        <f>IF('Extra Locations'!$AC438="", "", 'Extra Locations'!$AC438)</f>
        <v>CF11</v>
      </c>
      <c r="AC442" s="22" t="str">
        <f t="shared" si="120"/>
        <v/>
      </c>
      <c r="AE442" s="75" t="e">
        <f t="shared" si="121"/>
        <v>#N/A</v>
      </c>
      <c r="AF442" s="76" t="e">
        <f t="shared" si="122"/>
        <v>#N/A</v>
      </c>
      <c r="AG442" s="75" t="e">
        <f t="shared" si="123"/>
        <v>#N/A</v>
      </c>
      <c r="AH442" s="76" t="e">
        <f t="shared" si="124"/>
        <v>#N/A</v>
      </c>
      <c r="AI442" s="75" t="e">
        <f t="shared" si="125"/>
        <v>#N/A</v>
      </c>
      <c r="AJ442" s="76" t="e">
        <f t="shared" si="126"/>
        <v>#N/A</v>
      </c>
      <c r="AK442" s="75" t="e">
        <f t="shared" si="127"/>
        <v>#N/A</v>
      </c>
      <c r="AL442" s="76" t="e">
        <f t="shared" si="128"/>
        <v>#N/A</v>
      </c>
      <c r="AM442" s="75" t="e">
        <f t="shared" si="129"/>
        <v>#N/A</v>
      </c>
      <c r="AN442" s="76" t="e">
        <f t="shared" si="130"/>
        <v>#N/A</v>
      </c>
      <c r="AO442" s="75" t="e">
        <f t="shared" si="131"/>
        <v>#N/A</v>
      </c>
      <c r="AP442" s="76" t="e">
        <f t="shared" si="132"/>
        <v>#N/A</v>
      </c>
    </row>
    <row r="443" spans="1:42" x14ac:dyDescent="0.25">
      <c r="A443" s="19"/>
      <c r="B443" s="94"/>
      <c r="C443" s="95"/>
      <c r="D443" s="95"/>
      <c r="E443" s="96"/>
      <c r="F443" s="97"/>
      <c r="G443" s="19"/>
      <c r="H443" s="22" t="str">
        <f>IF($M443="", "", IF(COUNTIF('Extra Locations'!$B$7:$B$3051, $M443)&gt;0, $Q$4, $Q$5))</f>
        <v/>
      </c>
      <c r="I443" s="19"/>
      <c r="J443" s="22" t="str">
        <f t="shared" si="114"/>
        <v/>
      </c>
      <c r="K443" s="19"/>
      <c r="M443" s="22" t="str">
        <f t="shared" si="115"/>
        <v/>
      </c>
      <c r="O443" s="22" t="str">
        <f t="shared" si="116"/>
        <v/>
      </c>
      <c r="P443" s="22" t="str">
        <f t="shared" si="117"/>
        <v/>
      </c>
      <c r="Q443" s="22" t="str">
        <f>IF($M443="", "", IF(COUNTIF($M$11:$M442, $M443)&gt;0, "", IF($H443=$Q$4, "X", "")))</f>
        <v/>
      </c>
      <c r="S443" s="22" t="str">
        <f>IF(OR($O443="", $P443="", $Q443=""), "", MAX($S$10:$S442)+1)</f>
        <v/>
      </c>
      <c r="U443" s="22">
        <v>433</v>
      </c>
      <c r="V443" s="22" t="str">
        <f t="shared" si="118"/>
        <v/>
      </c>
      <c r="W443" s="49" t="str">
        <f t="shared" si="119"/>
        <v/>
      </c>
      <c r="X443" s="53" t="str">
        <f>IF($V443="", "", IF(IFERROR(INDEX('Extra Locations'!$D$7:$D$3051, MATCH($V443, 'Extra Locations'!$B$7:$B$3051, 0)), "")="", "", IFERROR(INDEX('Extra Locations'!$D$7:$D$3051, MATCH($V443, 'Extra Locations'!$B$7:$B$3051, 0)), "")))</f>
        <v/>
      </c>
      <c r="Y443" s="53" t="str">
        <f>IF($V443="", "", IF(IFERROR(INDEX('Extra Locations'!$C$7:$C$3051, MATCH($V443, 'Extra Locations'!$B$7:$B$3051, 0)), "")="", "", IFERROR(INDEX('Extra Locations'!$C$7:$C$3051, MATCH($V443, 'Extra Locations'!$B$7:$B$3051, 0)), "")))</f>
        <v/>
      </c>
      <c r="AA443" s="25" t="str">
        <f>IF('Extra Locations'!$AC439="", "", 'Extra Locations'!$AC439)</f>
        <v>CF14</v>
      </c>
      <c r="AC443" s="22" t="str">
        <f t="shared" si="120"/>
        <v/>
      </c>
      <c r="AE443" s="75" t="e">
        <f t="shared" si="121"/>
        <v>#N/A</v>
      </c>
      <c r="AF443" s="76" t="e">
        <f t="shared" si="122"/>
        <v>#N/A</v>
      </c>
      <c r="AG443" s="75" t="e">
        <f t="shared" si="123"/>
        <v>#N/A</v>
      </c>
      <c r="AH443" s="76" t="e">
        <f t="shared" si="124"/>
        <v>#N/A</v>
      </c>
      <c r="AI443" s="75" t="e">
        <f t="shared" si="125"/>
        <v>#N/A</v>
      </c>
      <c r="AJ443" s="76" t="e">
        <f t="shared" si="126"/>
        <v>#N/A</v>
      </c>
      <c r="AK443" s="75" t="e">
        <f t="shared" si="127"/>
        <v>#N/A</v>
      </c>
      <c r="AL443" s="76" t="e">
        <f t="shared" si="128"/>
        <v>#N/A</v>
      </c>
      <c r="AM443" s="75" t="e">
        <f t="shared" si="129"/>
        <v>#N/A</v>
      </c>
      <c r="AN443" s="76" t="e">
        <f t="shared" si="130"/>
        <v>#N/A</v>
      </c>
      <c r="AO443" s="75" t="e">
        <f t="shared" si="131"/>
        <v>#N/A</v>
      </c>
      <c r="AP443" s="76" t="e">
        <f t="shared" si="132"/>
        <v>#N/A</v>
      </c>
    </row>
    <row r="444" spans="1:42" x14ac:dyDescent="0.25">
      <c r="A444" s="19"/>
      <c r="B444" s="94"/>
      <c r="C444" s="95"/>
      <c r="D444" s="95"/>
      <c r="E444" s="96"/>
      <c r="F444" s="97"/>
      <c r="G444" s="19"/>
      <c r="H444" s="22" t="str">
        <f>IF($M444="", "", IF(COUNTIF('Extra Locations'!$B$7:$B$3051, $M444)&gt;0, $Q$4, $Q$5))</f>
        <v/>
      </c>
      <c r="I444" s="19"/>
      <c r="J444" s="22" t="str">
        <f t="shared" si="114"/>
        <v/>
      </c>
      <c r="K444" s="19"/>
      <c r="M444" s="22" t="str">
        <f t="shared" si="115"/>
        <v/>
      </c>
      <c r="O444" s="22" t="str">
        <f t="shared" si="116"/>
        <v/>
      </c>
      <c r="P444" s="22" t="str">
        <f t="shared" si="117"/>
        <v/>
      </c>
      <c r="Q444" s="22" t="str">
        <f>IF($M444="", "", IF(COUNTIF($M$11:$M443, $M444)&gt;0, "", IF($H444=$Q$4, "X", "")))</f>
        <v/>
      </c>
      <c r="S444" s="22" t="str">
        <f>IF(OR($O444="", $P444="", $Q444=""), "", MAX($S$10:$S443)+1)</f>
        <v/>
      </c>
      <c r="U444" s="22">
        <v>434</v>
      </c>
      <c r="V444" s="22" t="str">
        <f t="shared" si="118"/>
        <v/>
      </c>
      <c r="W444" s="49" t="str">
        <f t="shared" si="119"/>
        <v/>
      </c>
      <c r="X444" s="53" t="str">
        <f>IF($V444="", "", IF(IFERROR(INDEX('Extra Locations'!$D$7:$D$3051, MATCH($V444, 'Extra Locations'!$B$7:$B$3051, 0)), "")="", "", IFERROR(INDEX('Extra Locations'!$D$7:$D$3051, MATCH($V444, 'Extra Locations'!$B$7:$B$3051, 0)), "")))</f>
        <v/>
      </c>
      <c r="Y444" s="53" t="str">
        <f>IF($V444="", "", IF(IFERROR(INDEX('Extra Locations'!$C$7:$C$3051, MATCH($V444, 'Extra Locations'!$B$7:$B$3051, 0)), "")="", "", IFERROR(INDEX('Extra Locations'!$C$7:$C$3051, MATCH($V444, 'Extra Locations'!$B$7:$B$3051, 0)), "")))</f>
        <v/>
      </c>
      <c r="AA444" s="25" t="str">
        <f>IF('Extra Locations'!$AC440="", "", 'Extra Locations'!$AC440)</f>
        <v>CF15</v>
      </c>
      <c r="AC444" s="22" t="str">
        <f t="shared" si="120"/>
        <v/>
      </c>
      <c r="AE444" s="75" t="e">
        <f t="shared" si="121"/>
        <v>#N/A</v>
      </c>
      <c r="AF444" s="76" t="e">
        <f t="shared" si="122"/>
        <v>#N/A</v>
      </c>
      <c r="AG444" s="75" t="e">
        <f t="shared" si="123"/>
        <v>#N/A</v>
      </c>
      <c r="AH444" s="76" t="e">
        <f t="shared" si="124"/>
        <v>#N/A</v>
      </c>
      <c r="AI444" s="75" t="e">
        <f t="shared" si="125"/>
        <v>#N/A</v>
      </c>
      <c r="AJ444" s="76" t="e">
        <f t="shared" si="126"/>
        <v>#N/A</v>
      </c>
      <c r="AK444" s="75" t="e">
        <f t="shared" si="127"/>
        <v>#N/A</v>
      </c>
      <c r="AL444" s="76" t="e">
        <f t="shared" si="128"/>
        <v>#N/A</v>
      </c>
      <c r="AM444" s="75" t="e">
        <f t="shared" si="129"/>
        <v>#N/A</v>
      </c>
      <c r="AN444" s="76" t="e">
        <f t="shared" si="130"/>
        <v>#N/A</v>
      </c>
      <c r="AO444" s="75" t="e">
        <f t="shared" si="131"/>
        <v>#N/A</v>
      </c>
      <c r="AP444" s="76" t="e">
        <f t="shared" si="132"/>
        <v>#N/A</v>
      </c>
    </row>
    <row r="445" spans="1:42" x14ac:dyDescent="0.25">
      <c r="A445" s="19"/>
      <c r="B445" s="94"/>
      <c r="C445" s="95"/>
      <c r="D445" s="95"/>
      <c r="E445" s="96"/>
      <c r="F445" s="97"/>
      <c r="G445" s="19"/>
      <c r="H445" s="22" t="str">
        <f>IF($M445="", "", IF(COUNTIF('Extra Locations'!$B$7:$B$3051, $M445)&gt;0, $Q$4, $Q$5))</f>
        <v/>
      </c>
      <c r="I445" s="19"/>
      <c r="J445" s="22" t="str">
        <f t="shared" si="114"/>
        <v/>
      </c>
      <c r="K445" s="19"/>
      <c r="M445" s="22" t="str">
        <f t="shared" si="115"/>
        <v/>
      </c>
      <c r="O445" s="22" t="str">
        <f t="shared" si="116"/>
        <v/>
      </c>
      <c r="P445" s="22" t="str">
        <f t="shared" si="117"/>
        <v/>
      </c>
      <c r="Q445" s="22" t="str">
        <f>IF($M445="", "", IF(COUNTIF($M$11:$M444, $M445)&gt;0, "", IF($H445=$Q$4, "X", "")))</f>
        <v/>
      </c>
      <c r="S445" s="22" t="str">
        <f>IF(OR($O445="", $P445="", $Q445=""), "", MAX($S$10:$S444)+1)</f>
        <v/>
      </c>
      <c r="U445" s="22">
        <v>435</v>
      </c>
      <c r="V445" s="22" t="str">
        <f t="shared" si="118"/>
        <v/>
      </c>
      <c r="W445" s="49" t="str">
        <f t="shared" si="119"/>
        <v/>
      </c>
      <c r="X445" s="53" t="str">
        <f>IF($V445="", "", IF(IFERROR(INDEX('Extra Locations'!$D$7:$D$3051, MATCH($V445, 'Extra Locations'!$B$7:$B$3051, 0)), "")="", "", IFERROR(INDEX('Extra Locations'!$D$7:$D$3051, MATCH($V445, 'Extra Locations'!$B$7:$B$3051, 0)), "")))</f>
        <v/>
      </c>
      <c r="Y445" s="53" t="str">
        <f>IF($V445="", "", IF(IFERROR(INDEX('Extra Locations'!$C$7:$C$3051, MATCH($V445, 'Extra Locations'!$B$7:$B$3051, 0)), "")="", "", IFERROR(INDEX('Extra Locations'!$C$7:$C$3051, MATCH($V445, 'Extra Locations'!$B$7:$B$3051, 0)), "")))</f>
        <v/>
      </c>
      <c r="AA445" s="25" t="str">
        <f>IF('Extra Locations'!$AC441="", "", 'Extra Locations'!$AC441)</f>
        <v>CF23</v>
      </c>
      <c r="AC445" s="22" t="str">
        <f t="shared" si="120"/>
        <v/>
      </c>
      <c r="AE445" s="75" t="e">
        <f t="shared" si="121"/>
        <v>#N/A</v>
      </c>
      <c r="AF445" s="76" t="e">
        <f t="shared" si="122"/>
        <v>#N/A</v>
      </c>
      <c r="AG445" s="75" t="e">
        <f t="shared" si="123"/>
        <v>#N/A</v>
      </c>
      <c r="AH445" s="76" t="e">
        <f t="shared" si="124"/>
        <v>#N/A</v>
      </c>
      <c r="AI445" s="75" t="e">
        <f t="shared" si="125"/>
        <v>#N/A</v>
      </c>
      <c r="AJ445" s="76" t="e">
        <f t="shared" si="126"/>
        <v>#N/A</v>
      </c>
      <c r="AK445" s="75" t="e">
        <f t="shared" si="127"/>
        <v>#N/A</v>
      </c>
      <c r="AL445" s="76" t="e">
        <f t="shared" si="128"/>
        <v>#N/A</v>
      </c>
      <c r="AM445" s="75" t="e">
        <f t="shared" si="129"/>
        <v>#N/A</v>
      </c>
      <c r="AN445" s="76" t="e">
        <f t="shared" si="130"/>
        <v>#N/A</v>
      </c>
      <c r="AO445" s="75" t="e">
        <f t="shared" si="131"/>
        <v>#N/A</v>
      </c>
      <c r="AP445" s="76" t="e">
        <f t="shared" si="132"/>
        <v>#N/A</v>
      </c>
    </row>
    <row r="446" spans="1:42" x14ac:dyDescent="0.25">
      <c r="A446" s="19"/>
      <c r="B446" s="94"/>
      <c r="C446" s="95"/>
      <c r="D446" s="95"/>
      <c r="E446" s="96"/>
      <c r="F446" s="97"/>
      <c r="G446" s="19"/>
      <c r="H446" s="22" t="str">
        <f>IF($M446="", "", IF(COUNTIF('Extra Locations'!$B$7:$B$3051, $M446)&gt;0, $Q$4, $Q$5))</f>
        <v/>
      </c>
      <c r="I446" s="19"/>
      <c r="J446" s="22" t="str">
        <f t="shared" si="114"/>
        <v/>
      </c>
      <c r="K446" s="19"/>
      <c r="M446" s="22" t="str">
        <f t="shared" si="115"/>
        <v/>
      </c>
      <c r="O446" s="22" t="str">
        <f t="shared" si="116"/>
        <v/>
      </c>
      <c r="P446" s="22" t="str">
        <f t="shared" si="117"/>
        <v/>
      </c>
      <c r="Q446" s="22" t="str">
        <f>IF($M446="", "", IF(COUNTIF($M$11:$M445, $M446)&gt;0, "", IF($H446=$Q$4, "X", "")))</f>
        <v/>
      </c>
      <c r="S446" s="22" t="str">
        <f>IF(OR($O446="", $P446="", $Q446=""), "", MAX($S$10:$S445)+1)</f>
        <v/>
      </c>
      <c r="U446" s="22">
        <v>436</v>
      </c>
      <c r="V446" s="22" t="str">
        <f t="shared" si="118"/>
        <v/>
      </c>
      <c r="W446" s="49" t="str">
        <f t="shared" si="119"/>
        <v/>
      </c>
      <c r="X446" s="53" t="str">
        <f>IF($V446="", "", IF(IFERROR(INDEX('Extra Locations'!$D$7:$D$3051, MATCH($V446, 'Extra Locations'!$B$7:$B$3051, 0)), "")="", "", IFERROR(INDEX('Extra Locations'!$D$7:$D$3051, MATCH($V446, 'Extra Locations'!$B$7:$B$3051, 0)), "")))</f>
        <v/>
      </c>
      <c r="Y446" s="53" t="str">
        <f>IF($V446="", "", IF(IFERROR(INDEX('Extra Locations'!$C$7:$C$3051, MATCH($V446, 'Extra Locations'!$B$7:$B$3051, 0)), "")="", "", IFERROR(INDEX('Extra Locations'!$C$7:$C$3051, MATCH($V446, 'Extra Locations'!$B$7:$B$3051, 0)), "")))</f>
        <v/>
      </c>
      <c r="AA446" s="25" t="str">
        <f>IF('Extra Locations'!$AC442="", "", 'Extra Locations'!$AC442)</f>
        <v>CF24</v>
      </c>
      <c r="AC446" s="22" t="str">
        <f t="shared" si="120"/>
        <v/>
      </c>
      <c r="AE446" s="75" t="e">
        <f t="shared" si="121"/>
        <v>#N/A</v>
      </c>
      <c r="AF446" s="76" t="e">
        <f t="shared" si="122"/>
        <v>#N/A</v>
      </c>
      <c r="AG446" s="75" t="e">
        <f t="shared" si="123"/>
        <v>#N/A</v>
      </c>
      <c r="AH446" s="76" t="e">
        <f t="shared" si="124"/>
        <v>#N/A</v>
      </c>
      <c r="AI446" s="75" t="e">
        <f t="shared" si="125"/>
        <v>#N/A</v>
      </c>
      <c r="AJ446" s="76" t="e">
        <f t="shared" si="126"/>
        <v>#N/A</v>
      </c>
      <c r="AK446" s="75" t="e">
        <f t="shared" si="127"/>
        <v>#N/A</v>
      </c>
      <c r="AL446" s="76" t="e">
        <f t="shared" si="128"/>
        <v>#N/A</v>
      </c>
      <c r="AM446" s="75" t="e">
        <f t="shared" si="129"/>
        <v>#N/A</v>
      </c>
      <c r="AN446" s="76" t="e">
        <f t="shared" si="130"/>
        <v>#N/A</v>
      </c>
      <c r="AO446" s="75" t="e">
        <f t="shared" si="131"/>
        <v>#N/A</v>
      </c>
      <c r="AP446" s="76" t="e">
        <f t="shared" si="132"/>
        <v>#N/A</v>
      </c>
    </row>
    <row r="447" spans="1:42" x14ac:dyDescent="0.25">
      <c r="A447" s="19"/>
      <c r="B447" s="94"/>
      <c r="C447" s="95"/>
      <c r="D447" s="95"/>
      <c r="E447" s="96"/>
      <c r="F447" s="97"/>
      <c r="G447" s="19"/>
      <c r="H447" s="22" t="str">
        <f>IF($M447="", "", IF(COUNTIF('Extra Locations'!$B$7:$B$3051, $M447)&gt;0, $Q$4, $Q$5))</f>
        <v/>
      </c>
      <c r="I447" s="19"/>
      <c r="J447" s="22" t="str">
        <f t="shared" si="114"/>
        <v/>
      </c>
      <c r="K447" s="19"/>
      <c r="M447" s="22" t="str">
        <f t="shared" si="115"/>
        <v/>
      </c>
      <c r="O447" s="22" t="str">
        <f t="shared" si="116"/>
        <v/>
      </c>
      <c r="P447" s="22" t="str">
        <f t="shared" si="117"/>
        <v/>
      </c>
      <c r="Q447" s="22" t="str">
        <f>IF($M447="", "", IF(COUNTIF($M$11:$M446, $M447)&gt;0, "", IF($H447=$Q$4, "X", "")))</f>
        <v/>
      </c>
      <c r="S447" s="22" t="str">
        <f>IF(OR($O447="", $P447="", $Q447=""), "", MAX($S$10:$S446)+1)</f>
        <v/>
      </c>
      <c r="U447" s="22">
        <v>437</v>
      </c>
      <c r="V447" s="22" t="str">
        <f t="shared" si="118"/>
        <v/>
      </c>
      <c r="W447" s="49" t="str">
        <f t="shared" si="119"/>
        <v/>
      </c>
      <c r="X447" s="53" t="str">
        <f>IF($V447="", "", IF(IFERROR(INDEX('Extra Locations'!$D$7:$D$3051, MATCH($V447, 'Extra Locations'!$B$7:$B$3051, 0)), "")="", "", IFERROR(INDEX('Extra Locations'!$D$7:$D$3051, MATCH($V447, 'Extra Locations'!$B$7:$B$3051, 0)), "")))</f>
        <v/>
      </c>
      <c r="Y447" s="53" t="str">
        <f>IF($V447="", "", IF(IFERROR(INDEX('Extra Locations'!$C$7:$C$3051, MATCH($V447, 'Extra Locations'!$B$7:$B$3051, 0)), "")="", "", IFERROR(INDEX('Extra Locations'!$C$7:$C$3051, MATCH($V447, 'Extra Locations'!$B$7:$B$3051, 0)), "")))</f>
        <v/>
      </c>
      <c r="AA447" s="25" t="str">
        <f>IF('Extra Locations'!$AC443="", "", 'Extra Locations'!$AC443)</f>
        <v>CF3</v>
      </c>
      <c r="AC447" s="22" t="str">
        <f t="shared" si="120"/>
        <v/>
      </c>
      <c r="AE447" s="75" t="e">
        <f t="shared" si="121"/>
        <v>#N/A</v>
      </c>
      <c r="AF447" s="76" t="e">
        <f t="shared" si="122"/>
        <v>#N/A</v>
      </c>
      <c r="AG447" s="75" t="e">
        <f t="shared" si="123"/>
        <v>#N/A</v>
      </c>
      <c r="AH447" s="76" t="e">
        <f t="shared" si="124"/>
        <v>#N/A</v>
      </c>
      <c r="AI447" s="75" t="e">
        <f t="shared" si="125"/>
        <v>#N/A</v>
      </c>
      <c r="AJ447" s="76" t="e">
        <f t="shared" si="126"/>
        <v>#N/A</v>
      </c>
      <c r="AK447" s="75" t="e">
        <f t="shared" si="127"/>
        <v>#N/A</v>
      </c>
      <c r="AL447" s="76" t="e">
        <f t="shared" si="128"/>
        <v>#N/A</v>
      </c>
      <c r="AM447" s="75" t="e">
        <f t="shared" si="129"/>
        <v>#N/A</v>
      </c>
      <c r="AN447" s="76" t="e">
        <f t="shared" si="130"/>
        <v>#N/A</v>
      </c>
      <c r="AO447" s="75" t="e">
        <f t="shared" si="131"/>
        <v>#N/A</v>
      </c>
      <c r="AP447" s="76" t="e">
        <f t="shared" si="132"/>
        <v>#N/A</v>
      </c>
    </row>
    <row r="448" spans="1:42" x14ac:dyDescent="0.25">
      <c r="A448" s="19"/>
      <c r="B448" s="94"/>
      <c r="C448" s="95"/>
      <c r="D448" s="95"/>
      <c r="E448" s="96"/>
      <c r="F448" s="97"/>
      <c r="G448" s="19"/>
      <c r="H448" s="22" t="str">
        <f>IF($M448="", "", IF(COUNTIF('Extra Locations'!$B$7:$B$3051, $M448)&gt;0, $Q$4, $Q$5))</f>
        <v/>
      </c>
      <c r="I448" s="19"/>
      <c r="J448" s="22" t="str">
        <f t="shared" si="114"/>
        <v/>
      </c>
      <c r="K448" s="19"/>
      <c r="M448" s="22" t="str">
        <f t="shared" si="115"/>
        <v/>
      </c>
      <c r="O448" s="22" t="str">
        <f t="shared" si="116"/>
        <v/>
      </c>
      <c r="P448" s="22" t="str">
        <f t="shared" si="117"/>
        <v/>
      </c>
      <c r="Q448" s="22" t="str">
        <f>IF($M448="", "", IF(COUNTIF($M$11:$M447, $M448)&gt;0, "", IF($H448=$Q$4, "X", "")))</f>
        <v/>
      </c>
      <c r="S448" s="22" t="str">
        <f>IF(OR($O448="", $P448="", $Q448=""), "", MAX($S$10:$S447)+1)</f>
        <v/>
      </c>
      <c r="U448" s="22">
        <v>438</v>
      </c>
      <c r="V448" s="22" t="str">
        <f t="shared" si="118"/>
        <v/>
      </c>
      <c r="W448" s="49" t="str">
        <f t="shared" si="119"/>
        <v/>
      </c>
      <c r="X448" s="53" t="str">
        <f>IF($V448="", "", IF(IFERROR(INDEX('Extra Locations'!$D$7:$D$3051, MATCH($V448, 'Extra Locations'!$B$7:$B$3051, 0)), "")="", "", IFERROR(INDEX('Extra Locations'!$D$7:$D$3051, MATCH($V448, 'Extra Locations'!$B$7:$B$3051, 0)), "")))</f>
        <v/>
      </c>
      <c r="Y448" s="53" t="str">
        <f>IF($V448="", "", IF(IFERROR(INDEX('Extra Locations'!$C$7:$C$3051, MATCH($V448, 'Extra Locations'!$B$7:$B$3051, 0)), "")="", "", IFERROR(INDEX('Extra Locations'!$C$7:$C$3051, MATCH($V448, 'Extra Locations'!$B$7:$B$3051, 0)), "")))</f>
        <v/>
      </c>
      <c r="AA448" s="25" t="str">
        <f>IF('Extra Locations'!$AC444="", "", 'Extra Locations'!$AC444)</f>
        <v>CF30</v>
      </c>
      <c r="AC448" s="22" t="str">
        <f t="shared" si="120"/>
        <v/>
      </c>
      <c r="AE448" s="75" t="e">
        <f t="shared" si="121"/>
        <v>#N/A</v>
      </c>
      <c r="AF448" s="76" t="e">
        <f t="shared" si="122"/>
        <v>#N/A</v>
      </c>
      <c r="AG448" s="75" t="e">
        <f t="shared" si="123"/>
        <v>#N/A</v>
      </c>
      <c r="AH448" s="76" t="e">
        <f t="shared" si="124"/>
        <v>#N/A</v>
      </c>
      <c r="AI448" s="75" t="e">
        <f t="shared" si="125"/>
        <v>#N/A</v>
      </c>
      <c r="AJ448" s="76" t="e">
        <f t="shared" si="126"/>
        <v>#N/A</v>
      </c>
      <c r="AK448" s="75" t="e">
        <f t="shared" si="127"/>
        <v>#N/A</v>
      </c>
      <c r="AL448" s="76" t="e">
        <f t="shared" si="128"/>
        <v>#N/A</v>
      </c>
      <c r="AM448" s="75" t="e">
        <f t="shared" si="129"/>
        <v>#N/A</v>
      </c>
      <c r="AN448" s="76" t="e">
        <f t="shared" si="130"/>
        <v>#N/A</v>
      </c>
      <c r="AO448" s="75" t="e">
        <f t="shared" si="131"/>
        <v>#N/A</v>
      </c>
      <c r="AP448" s="76" t="e">
        <f t="shared" si="132"/>
        <v>#N/A</v>
      </c>
    </row>
    <row r="449" spans="1:42" x14ac:dyDescent="0.25">
      <c r="A449" s="19"/>
      <c r="B449" s="94"/>
      <c r="C449" s="95"/>
      <c r="D449" s="95"/>
      <c r="E449" s="96"/>
      <c r="F449" s="97"/>
      <c r="G449" s="19"/>
      <c r="H449" s="22" t="str">
        <f>IF($M449="", "", IF(COUNTIF('Extra Locations'!$B$7:$B$3051, $M449)&gt;0, $Q$4, $Q$5))</f>
        <v/>
      </c>
      <c r="I449" s="19"/>
      <c r="J449" s="22" t="str">
        <f t="shared" si="114"/>
        <v/>
      </c>
      <c r="K449" s="19"/>
      <c r="M449" s="22" t="str">
        <f t="shared" si="115"/>
        <v/>
      </c>
      <c r="O449" s="22" t="str">
        <f t="shared" si="116"/>
        <v/>
      </c>
      <c r="P449" s="22" t="str">
        <f t="shared" si="117"/>
        <v/>
      </c>
      <c r="Q449" s="22" t="str">
        <f>IF($M449="", "", IF(COUNTIF($M$11:$M448, $M449)&gt;0, "", IF($H449=$Q$4, "X", "")))</f>
        <v/>
      </c>
      <c r="S449" s="22" t="str">
        <f>IF(OR($O449="", $P449="", $Q449=""), "", MAX($S$10:$S448)+1)</f>
        <v/>
      </c>
      <c r="U449" s="22">
        <v>439</v>
      </c>
      <c r="V449" s="22" t="str">
        <f t="shared" si="118"/>
        <v/>
      </c>
      <c r="W449" s="49" t="str">
        <f t="shared" si="119"/>
        <v/>
      </c>
      <c r="X449" s="53" t="str">
        <f>IF($V449="", "", IF(IFERROR(INDEX('Extra Locations'!$D$7:$D$3051, MATCH($V449, 'Extra Locations'!$B$7:$B$3051, 0)), "")="", "", IFERROR(INDEX('Extra Locations'!$D$7:$D$3051, MATCH($V449, 'Extra Locations'!$B$7:$B$3051, 0)), "")))</f>
        <v/>
      </c>
      <c r="Y449" s="53" t="str">
        <f>IF($V449="", "", IF(IFERROR(INDEX('Extra Locations'!$C$7:$C$3051, MATCH($V449, 'Extra Locations'!$B$7:$B$3051, 0)), "")="", "", IFERROR(INDEX('Extra Locations'!$C$7:$C$3051, MATCH($V449, 'Extra Locations'!$B$7:$B$3051, 0)), "")))</f>
        <v/>
      </c>
      <c r="AA449" s="25" t="str">
        <f>IF('Extra Locations'!$AC445="", "", 'Extra Locations'!$AC445)</f>
        <v>CF31</v>
      </c>
      <c r="AC449" s="22" t="str">
        <f t="shared" si="120"/>
        <v/>
      </c>
      <c r="AE449" s="75" t="e">
        <f t="shared" si="121"/>
        <v>#N/A</v>
      </c>
      <c r="AF449" s="76" t="e">
        <f t="shared" si="122"/>
        <v>#N/A</v>
      </c>
      <c r="AG449" s="75" t="e">
        <f t="shared" si="123"/>
        <v>#N/A</v>
      </c>
      <c r="AH449" s="76" t="e">
        <f t="shared" si="124"/>
        <v>#N/A</v>
      </c>
      <c r="AI449" s="75" t="e">
        <f t="shared" si="125"/>
        <v>#N/A</v>
      </c>
      <c r="AJ449" s="76" t="e">
        <f t="shared" si="126"/>
        <v>#N/A</v>
      </c>
      <c r="AK449" s="75" t="e">
        <f t="shared" si="127"/>
        <v>#N/A</v>
      </c>
      <c r="AL449" s="76" t="e">
        <f t="shared" si="128"/>
        <v>#N/A</v>
      </c>
      <c r="AM449" s="75" t="e">
        <f t="shared" si="129"/>
        <v>#N/A</v>
      </c>
      <c r="AN449" s="76" t="e">
        <f t="shared" si="130"/>
        <v>#N/A</v>
      </c>
      <c r="AO449" s="75" t="e">
        <f t="shared" si="131"/>
        <v>#N/A</v>
      </c>
      <c r="AP449" s="76" t="e">
        <f t="shared" si="132"/>
        <v>#N/A</v>
      </c>
    </row>
    <row r="450" spans="1:42" x14ac:dyDescent="0.25">
      <c r="A450" s="19"/>
      <c r="B450" s="94"/>
      <c r="C450" s="95"/>
      <c r="D450" s="95"/>
      <c r="E450" s="96"/>
      <c r="F450" s="97"/>
      <c r="G450" s="19"/>
      <c r="H450" s="22" t="str">
        <f>IF($M450="", "", IF(COUNTIF('Extra Locations'!$B$7:$B$3051, $M450)&gt;0, $Q$4, $Q$5))</f>
        <v/>
      </c>
      <c r="I450" s="19"/>
      <c r="J450" s="22" t="str">
        <f t="shared" si="114"/>
        <v/>
      </c>
      <c r="K450" s="19"/>
      <c r="M450" s="22" t="str">
        <f t="shared" si="115"/>
        <v/>
      </c>
      <c r="O450" s="22" t="str">
        <f t="shared" si="116"/>
        <v/>
      </c>
      <c r="P450" s="22" t="str">
        <f t="shared" si="117"/>
        <v/>
      </c>
      <c r="Q450" s="22" t="str">
        <f>IF($M450="", "", IF(COUNTIF($M$11:$M449, $M450)&gt;0, "", IF($H450=$Q$4, "X", "")))</f>
        <v/>
      </c>
      <c r="S450" s="22" t="str">
        <f>IF(OR($O450="", $P450="", $Q450=""), "", MAX($S$10:$S449)+1)</f>
        <v/>
      </c>
      <c r="U450" s="22">
        <v>440</v>
      </c>
      <c r="V450" s="22" t="str">
        <f t="shared" si="118"/>
        <v/>
      </c>
      <c r="W450" s="49" t="str">
        <f t="shared" si="119"/>
        <v/>
      </c>
      <c r="X450" s="53" t="str">
        <f>IF($V450="", "", IF(IFERROR(INDEX('Extra Locations'!$D$7:$D$3051, MATCH($V450, 'Extra Locations'!$B$7:$B$3051, 0)), "")="", "", IFERROR(INDEX('Extra Locations'!$D$7:$D$3051, MATCH($V450, 'Extra Locations'!$B$7:$B$3051, 0)), "")))</f>
        <v/>
      </c>
      <c r="Y450" s="53" t="str">
        <f>IF($V450="", "", IF(IFERROR(INDEX('Extra Locations'!$C$7:$C$3051, MATCH($V450, 'Extra Locations'!$B$7:$B$3051, 0)), "")="", "", IFERROR(INDEX('Extra Locations'!$C$7:$C$3051, MATCH($V450, 'Extra Locations'!$B$7:$B$3051, 0)), "")))</f>
        <v/>
      </c>
      <c r="AA450" s="25" t="str">
        <f>IF('Extra Locations'!$AC446="", "", 'Extra Locations'!$AC446)</f>
        <v>CF32</v>
      </c>
      <c r="AC450" s="22" t="str">
        <f t="shared" si="120"/>
        <v/>
      </c>
      <c r="AE450" s="75" t="e">
        <f t="shared" si="121"/>
        <v>#N/A</v>
      </c>
      <c r="AF450" s="76" t="e">
        <f t="shared" si="122"/>
        <v>#N/A</v>
      </c>
      <c r="AG450" s="75" t="e">
        <f t="shared" si="123"/>
        <v>#N/A</v>
      </c>
      <c r="AH450" s="76" t="e">
        <f t="shared" si="124"/>
        <v>#N/A</v>
      </c>
      <c r="AI450" s="75" t="e">
        <f t="shared" si="125"/>
        <v>#N/A</v>
      </c>
      <c r="AJ450" s="76" t="e">
        <f t="shared" si="126"/>
        <v>#N/A</v>
      </c>
      <c r="AK450" s="75" t="e">
        <f t="shared" si="127"/>
        <v>#N/A</v>
      </c>
      <c r="AL450" s="76" t="e">
        <f t="shared" si="128"/>
        <v>#N/A</v>
      </c>
      <c r="AM450" s="75" t="e">
        <f t="shared" si="129"/>
        <v>#N/A</v>
      </c>
      <c r="AN450" s="76" t="e">
        <f t="shared" si="130"/>
        <v>#N/A</v>
      </c>
      <c r="AO450" s="75" t="e">
        <f t="shared" si="131"/>
        <v>#N/A</v>
      </c>
      <c r="AP450" s="76" t="e">
        <f t="shared" si="132"/>
        <v>#N/A</v>
      </c>
    </row>
    <row r="451" spans="1:42" x14ac:dyDescent="0.25">
      <c r="A451" s="19"/>
      <c r="B451" s="94"/>
      <c r="C451" s="95"/>
      <c r="D451" s="95"/>
      <c r="E451" s="96"/>
      <c r="F451" s="97"/>
      <c r="G451" s="19"/>
      <c r="H451" s="22" t="str">
        <f>IF($M451="", "", IF(COUNTIF('Extra Locations'!$B$7:$B$3051, $M451)&gt;0, $Q$4, $Q$5))</f>
        <v/>
      </c>
      <c r="I451" s="19"/>
      <c r="J451" s="22" t="str">
        <f t="shared" si="114"/>
        <v/>
      </c>
      <c r="K451" s="19"/>
      <c r="M451" s="22" t="str">
        <f t="shared" si="115"/>
        <v/>
      </c>
      <c r="O451" s="22" t="str">
        <f t="shared" si="116"/>
        <v/>
      </c>
      <c r="P451" s="22" t="str">
        <f t="shared" si="117"/>
        <v/>
      </c>
      <c r="Q451" s="22" t="str">
        <f>IF($M451="", "", IF(COUNTIF($M$11:$M450, $M451)&gt;0, "", IF($H451=$Q$4, "X", "")))</f>
        <v/>
      </c>
      <c r="S451" s="22" t="str">
        <f>IF(OR($O451="", $P451="", $Q451=""), "", MAX($S$10:$S450)+1)</f>
        <v/>
      </c>
      <c r="U451" s="22">
        <v>441</v>
      </c>
      <c r="V451" s="22" t="str">
        <f t="shared" si="118"/>
        <v/>
      </c>
      <c r="W451" s="49" t="str">
        <f t="shared" si="119"/>
        <v/>
      </c>
      <c r="X451" s="53" t="str">
        <f>IF($V451="", "", IF(IFERROR(INDEX('Extra Locations'!$D$7:$D$3051, MATCH($V451, 'Extra Locations'!$B$7:$B$3051, 0)), "")="", "", IFERROR(INDEX('Extra Locations'!$D$7:$D$3051, MATCH($V451, 'Extra Locations'!$B$7:$B$3051, 0)), "")))</f>
        <v/>
      </c>
      <c r="Y451" s="53" t="str">
        <f>IF($V451="", "", IF(IFERROR(INDEX('Extra Locations'!$C$7:$C$3051, MATCH($V451, 'Extra Locations'!$B$7:$B$3051, 0)), "")="", "", IFERROR(INDEX('Extra Locations'!$C$7:$C$3051, MATCH($V451, 'Extra Locations'!$B$7:$B$3051, 0)), "")))</f>
        <v/>
      </c>
      <c r="AA451" s="25" t="str">
        <f>IF('Extra Locations'!$AC447="", "", 'Extra Locations'!$AC447)</f>
        <v>CF33</v>
      </c>
      <c r="AC451" s="22" t="str">
        <f t="shared" si="120"/>
        <v/>
      </c>
      <c r="AE451" s="75" t="e">
        <f t="shared" si="121"/>
        <v>#N/A</v>
      </c>
      <c r="AF451" s="76" t="e">
        <f t="shared" si="122"/>
        <v>#N/A</v>
      </c>
      <c r="AG451" s="75" t="e">
        <f t="shared" si="123"/>
        <v>#N/A</v>
      </c>
      <c r="AH451" s="76" t="e">
        <f t="shared" si="124"/>
        <v>#N/A</v>
      </c>
      <c r="AI451" s="75" t="e">
        <f t="shared" si="125"/>
        <v>#N/A</v>
      </c>
      <c r="AJ451" s="76" t="e">
        <f t="shared" si="126"/>
        <v>#N/A</v>
      </c>
      <c r="AK451" s="75" t="e">
        <f t="shared" si="127"/>
        <v>#N/A</v>
      </c>
      <c r="AL451" s="76" t="e">
        <f t="shared" si="128"/>
        <v>#N/A</v>
      </c>
      <c r="AM451" s="75" t="e">
        <f t="shared" si="129"/>
        <v>#N/A</v>
      </c>
      <c r="AN451" s="76" t="e">
        <f t="shared" si="130"/>
        <v>#N/A</v>
      </c>
      <c r="AO451" s="75" t="e">
        <f t="shared" si="131"/>
        <v>#N/A</v>
      </c>
      <c r="AP451" s="76" t="e">
        <f t="shared" si="132"/>
        <v>#N/A</v>
      </c>
    </row>
    <row r="452" spans="1:42" x14ac:dyDescent="0.25">
      <c r="A452" s="19"/>
      <c r="B452" s="94"/>
      <c r="C452" s="95"/>
      <c r="D452" s="95"/>
      <c r="E452" s="96"/>
      <c r="F452" s="97"/>
      <c r="G452" s="19"/>
      <c r="H452" s="22" t="str">
        <f>IF($M452="", "", IF(COUNTIF('Extra Locations'!$B$7:$B$3051, $M452)&gt;0, $Q$4, $Q$5))</f>
        <v/>
      </c>
      <c r="I452" s="19"/>
      <c r="J452" s="22" t="str">
        <f t="shared" si="114"/>
        <v/>
      </c>
      <c r="K452" s="19"/>
      <c r="M452" s="22" t="str">
        <f t="shared" si="115"/>
        <v/>
      </c>
      <c r="O452" s="22" t="str">
        <f t="shared" si="116"/>
        <v/>
      </c>
      <c r="P452" s="22" t="str">
        <f t="shared" si="117"/>
        <v/>
      </c>
      <c r="Q452" s="22" t="str">
        <f>IF($M452="", "", IF(COUNTIF($M$11:$M451, $M452)&gt;0, "", IF($H452=$Q$4, "X", "")))</f>
        <v/>
      </c>
      <c r="S452" s="22" t="str">
        <f>IF(OR($O452="", $P452="", $Q452=""), "", MAX($S$10:$S451)+1)</f>
        <v/>
      </c>
      <c r="U452" s="22">
        <v>442</v>
      </c>
      <c r="V452" s="22" t="str">
        <f t="shared" si="118"/>
        <v/>
      </c>
      <c r="W452" s="49" t="str">
        <f t="shared" si="119"/>
        <v/>
      </c>
      <c r="X452" s="53" t="str">
        <f>IF($V452="", "", IF(IFERROR(INDEX('Extra Locations'!$D$7:$D$3051, MATCH($V452, 'Extra Locations'!$B$7:$B$3051, 0)), "")="", "", IFERROR(INDEX('Extra Locations'!$D$7:$D$3051, MATCH($V452, 'Extra Locations'!$B$7:$B$3051, 0)), "")))</f>
        <v/>
      </c>
      <c r="Y452" s="53" t="str">
        <f>IF($V452="", "", IF(IFERROR(INDEX('Extra Locations'!$C$7:$C$3051, MATCH($V452, 'Extra Locations'!$B$7:$B$3051, 0)), "")="", "", IFERROR(INDEX('Extra Locations'!$C$7:$C$3051, MATCH($V452, 'Extra Locations'!$B$7:$B$3051, 0)), "")))</f>
        <v/>
      </c>
      <c r="AA452" s="25" t="str">
        <f>IF('Extra Locations'!$AC448="", "", 'Extra Locations'!$AC448)</f>
        <v>CF34</v>
      </c>
      <c r="AC452" s="22" t="str">
        <f t="shared" si="120"/>
        <v/>
      </c>
      <c r="AE452" s="75" t="e">
        <f t="shared" si="121"/>
        <v>#N/A</v>
      </c>
      <c r="AF452" s="76" t="e">
        <f t="shared" si="122"/>
        <v>#N/A</v>
      </c>
      <c r="AG452" s="75" t="e">
        <f t="shared" si="123"/>
        <v>#N/A</v>
      </c>
      <c r="AH452" s="76" t="e">
        <f t="shared" si="124"/>
        <v>#N/A</v>
      </c>
      <c r="AI452" s="75" t="e">
        <f t="shared" si="125"/>
        <v>#N/A</v>
      </c>
      <c r="AJ452" s="76" t="e">
        <f t="shared" si="126"/>
        <v>#N/A</v>
      </c>
      <c r="AK452" s="75" t="e">
        <f t="shared" si="127"/>
        <v>#N/A</v>
      </c>
      <c r="AL452" s="76" t="e">
        <f t="shared" si="128"/>
        <v>#N/A</v>
      </c>
      <c r="AM452" s="75" t="e">
        <f t="shared" si="129"/>
        <v>#N/A</v>
      </c>
      <c r="AN452" s="76" t="e">
        <f t="shared" si="130"/>
        <v>#N/A</v>
      </c>
      <c r="AO452" s="75" t="e">
        <f t="shared" si="131"/>
        <v>#N/A</v>
      </c>
      <c r="AP452" s="76" t="e">
        <f t="shared" si="132"/>
        <v>#N/A</v>
      </c>
    </row>
    <row r="453" spans="1:42" x14ac:dyDescent="0.25">
      <c r="A453" s="19"/>
      <c r="B453" s="94"/>
      <c r="C453" s="95"/>
      <c r="D453" s="95"/>
      <c r="E453" s="96"/>
      <c r="F453" s="97"/>
      <c r="G453" s="19"/>
      <c r="H453" s="22" t="str">
        <f>IF($M453="", "", IF(COUNTIF('Extra Locations'!$B$7:$B$3051, $M453)&gt;0, $Q$4, $Q$5))</f>
        <v/>
      </c>
      <c r="I453" s="19"/>
      <c r="J453" s="22" t="str">
        <f t="shared" si="114"/>
        <v/>
      </c>
      <c r="K453" s="19"/>
      <c r="M453" s="22" t="str">
        <f t="shared" si="115"/>
        <v/>
      </c>
      <c r="O453" s="22" t="str">
        <f t="shared" si="116"/>
        <v/>
      </c>
      <c r="P453" s="22" t="str">
        <f t="shared" si="117"/>
        <v/>
      </c>
      <c r="Q453" s="22" t="str">
        <f>IF($M453="", "", IF(COUNTIF($M$11:$M452, $M453)&gt;0, "", IF($H453=$Q$4, "X", "")))</f>
        <v/>
      </c>
      <c r="S453" s="22" t="str">
        <f>IF(OR($O453="", $P453="", $Q453=""), "", MAX($S$10:$S452)+1)</f>
        <v/>
      </c>
      <c r="U453" s="22">
        <v>443</v>
      </c>
      <c r="V453" s="22" t="str">
        <f t="shared" si="118"/>
        <v/>
      </c>
      <c r="W453" s="49" t="str">
        <f t="shared" si="119"/>
        <v/>
      </c>
      <c r="X453" s="53" t="str">
        <f>IF($V453="", "", IF(IFERROR(INDEX('Extra Locations'!$D$7:$D$3051, MATCH($V453, 'Extra Locations'!$B$7:$B$3051, 0)), "")="", "", IFERROR(INDEX('Extra Locations'!$D$7:$D$3051, MATCH($V453, 'Extra Locations'!$B$7:$B$3051, 0)), "")))</f>
        <v/>
      </c>
      <c r="Y453" s="53" t="str">
        <f>IF($V453="", "", IF(IFERROR(INDEX('Extra Locations'!$C$7:$C$3051, MATCH($V453, 'Extra Locations'!$B$7:$B$3051, 0)), "")="", "", IFERROR(INDEX('Extra Locations'!$C$7:$C$3051, MATCH($V453, 'Extra Locations'!$B$7:$B$3051, 0)), "")))</f>
        <v/>
      </c>
      <c r="AA453" s="25" t="str">
        <f>IF('Extra Locations'!$AC449="", "", 'Extra Locations'!$AC449)</f>
        <v>CF35</v>
      </c>
      <c r="AC453" s="22" t="str">
        <f t="shared" si="120"/>
        <v/>
      </c>
      <c r="AE453" s="75" t="e">
        <f t="shared" si="121"/>
        <v>#N/A</v>
      </c>
      <c r="AF453" s="76" t="e">
        <f t="shared" si="122"/>
        <v>#N/A</v>
      </c>
      <c r="AG453" s="75" t="e">
        <f t="shared" si="123"/>
        <v>#N/A</v>
      </c>
      <c r="AH453" s="76" t="e">
        <f t="shared" si="124"/>
        <v>#N/A</v>
      </c>
      <c r="AI453" s="75" t="e">
        <f t="shared" si="125"/>
        <v>#N/A</v>
      </c>
      <c r="AJ453" s="76" t="e">
        <f t="shared" si="126"/>
        <v>#N/A</v>
      </c>
      <c r="AK453" s="75" t="e">
        <f t="shared" si="127"/>
        <v>#N/A</v>
      </c>
      <c r="AL453" s="76" t="e">
        <f t="shared" si="128"/>
        <v>#N/A</v>
      </c>
      <c r="AM453" s="75" t="e">
        <f t="shared" si="129"/>
        <v>#N/A</v>
      </c>
      <c r="AN453" s="76" t="e">
        <f t="shared" si="130"/>
        <v>#N/A</v>
      </c>
      <c r="AO453" s="75" t="e">
        <f t="shared" si="131"/>
        <v>#N/A</v>
      </c>
      <c r="AP453" s="76" t="e">
        <f t="shared" si="132"/>
        <v>#N/A</v>
      </c>
    </row>
    <row r="454" spans="1:42" x14ac:dyDescent="0.25">
      <c r="A454" s="19"/>
      <c r="B454" s="94"/>
      <c r="C454" s="95"/>
      <c r="D454" s="95"/>
      <c r="E454" s="96"/>
      <c r="F454" s="97"/>
      <c r="G454" s="19"/>
      <c r="H454" s="22" t="str">
        <f>IF($M454="", "", IF(COUNTIF('Extra Locations'!$B$7:$B$3051, $M454)&gt;0, $Q$4, $Q$5))</f>
        <v/>
      </c>
      <c r="I454" s="19"/>
      <c r="J454" s="22" t="str">
        <f t="shared" si="114"/>
        <v/>
      </c>
      <c r="K454" s="19"/>
      <c r="M454" s="22" t="str">
        <f t="shared" si="115"/>
        <v/>
      </c>
      <c r="O454" s="22" t="str">
        <f t="shared" si="116"/>
        <v/>
      </c>
      <c r="P454" s="22" t="str">
        <f t="shared" si="117"/>
        <v/>
      </c>
      <c r="Q454" s="22" t="str">
        <f>IF($M454="", "", IF(COUNTIF($M$11:$M453, $M454)&gt;0, "", IF($H454=$Q$4, "X", "")))</f>
        <v/>
      </c>
      <c r="S454" s="22" t="str">
        <f>IF(OR($O454="", $P454="", $Q454=""), "", MAX($S$10:$S453)+1)</f>
        <v/>
      </c>
      <c r="U454" s="22">
        <v>444</v>
      </c>
      <c r="V454" s="22" t="str">
        <f t="shared" si="118"/>
        <v/>
      </c>
      <c r="W454" s="49" t="str">
        <f t="shared" si="119"/>
        <v/>
      </c>
      <c r="X454" s="53" t="str">
        <f>IF($V454="", "", IF(IFERROR(INDEX('Extra Locations'!$D$7:$D$3051, MATCH($V454, 'Extra Locations'!$B$7:$B$3051, 0)), "")="", "", IFERROR(INDEX('Extra Locations'!$D$7:$D$3051, MATCH($V454, 'Extra Locations'!$B$7:$B$3051, 0)), "")))</f>
        <v/>
      </c>
      <c r="Y454" s="53" t="str">
        <f>IF($V454="", "", IF(IFERROR(INDEX('Extra Locations'!$C$7:$C$3051, MATCH($V454, 'Extra Locations'!$B$7:$B$3051, 0)), "")="", "", IFERROR(INDEX('Extra Locations'!$C$7:$C$3051, MATCH($V454, 'Extra Locations'!$B$7:$B$3051, 0)), "")))</f>
        <v/>
      </c>
      <c r="AA454" s="25" t="str">
        <f>IF('Extra Locations'!$AC450="", "", 'Extra Locations'!$AC450)</f>
        <v>CF36</v>
      </c>
      <c r="AC454" s="22" t="str">
        <f t="shared" si="120"/>
        <v/>
      </c>
      <c r="AE454" s="75" t="e">
        <f t="shared" si="121"/>
        <v>#N/A</v>
      </c>
      <c r="AF454" s="76" t="e">
        <f t="shared" si="122"/>
        <v>#N/A</v>
      </c>
      <c r="AG454" s="75" t="e">
        <f t="shared" si="123"/>
        <v>#N/A</v>
      </c>
      <c r="AH454" s="76" t="e">
        <f t="shared" si="124"/>
        <v>#N/A</v>
      </c>
      <c r="AI454" s="75" t="e">
        <f t="shared" si="125"/>
        <v>#N/A</v>
      </c>
      <c r="AJ454" s="76" t="e">
        <f t="shared" si="126"/>
        <v>#N/A</v>
      </c>
      <c r="AK454" s="75" t="e">
        <f t="shared" si="127"/>
        <v>#N/A</v>
      </c>
      <c r="AL454" s="76" t="e">
        <f t="shared" si="128"/>
        <v>#N/A</v>
      </c>
      <c r="AM454" s="75" t="e">
        <f t="shared" si="129"/>
        <v>#N/A</v>
      </c>
      <c r="AN454" s="76" t="e">
        <f t="shared" si="130"/>
        <v>#N/A</v>
      </c>
      <c r="AO454" s="75" t="e">
        <f t="shared" si="131"/>
        <v>#N/A</v>
      </c>
      <c r="AP454" s="76" t="e">
        <f t="shared" si="132"/>
        <v>#N/A</v>
      </c>
    </row>
    <row r="455" spans="1:42" x14ac:dyDescent="0.25">
      <c r="A455" s="19"/>
      <c r="B455" s="94"/>
      <c r="C455" s="95"/>
      <c r="D455" s="95"/>
      <c r="E455" s="96"/>
      <c r="F455" s="97"/>
      <c r="G455" s="19"/>
      <c r="H455" s="22" t="str">
        <f>IF($M455="", "", IF(COUNTIF('Extra Locations'!$B$7:$B$3051, $M455)&gt;0, $Q$4, $Q$5))</f>
        <v/>
      </c>
      <c r="I455" s="19"/>
      <c r="J455" s="22" t="str">
        <f t="shared" si="114"/>
        <v/>
      </c>
      <c r="K455" s="19"/>
      <c r="M455" s="22" t="str">
        <f t="shared" si="115"/>
        <v/>
      </c>
      <c r="O455" s="22" t="str">
        <f t="shared" si="116"/>
        <v/>
      </c>
      <c r="P455" s="22" t="str">
        <f t="shared" si="117"/>
        <v/>
      </c>
      <c r="Q455" s="22" t="str">
        <f>IF($M455="", "", IF(COUNTIF($M$11:$M454, $M455)&gt;0, "", IF($H455=$Q$4, "X", "")))</f>
        <v/>
      </c>
      <c r="S455" s="22" t="str">
        <f>IF(OR($O455="", $P455="", $Q455=""), "", MAX($S$10:$S454)+1)</f>
        <v/>
      </c>
      <c r="U455" s="22">
        <v>445</v>
      </c>
      <c r="V455" s="22" t="str">
        <f t="shared" si="118"/>
        <v/>
      </c>
      <c r="W455" s="49" t="str">
        <f t="shared" si="119"/>
        <v/>
      </c>
      <c r="X455" s="53" t="str">
        <f>IF($V455="", "", IF(IFERROR(INDEX('Extra Locations'!$D$7:$D$3051, MATCH($V455, 'Extra Locations'!$B$7:$B$3051, 0)), "")="", "", IFERROR(INDEX('Extra Locations'!$D$7:$D$3051, MATCH($V455, 'Extra Locations'!$B$7:$B$3051, 0)), "")))</f>
        <v/>
      </c>
      <c r="Y455" s="53" t="str">
        <f>IF($V455="", "", IF(IFERROR(INDEX('Extra Locations'!$C$7:$C$3051, MATCH($V455, 'Extra Locations'!$B$7:$B$3051, 0)), "")="", "", IFERROR(INDEX('Extra Locations'!$C$7:$C$3051, MATCH($V455, 'Extra Locations'!$B$7:$B$3051, 0)), "")))</f>
        <v/>
      </c>
      <c r="AA455" s="25" t="str">
        <f>IF('Extra Locations'!$AC451="", "", 'Extra Locations'!$AC451)</f>
        <v>CF37</v>
      </c>
      <c r="AC455" s="22" t="str">
        <f t="shared" si="120"/>
        <v/>
      </c>
      <c r="AE455" s="75" t="e">
        <f t="shared" si="121"/>
        <v>#N/A</v>
      </c>
      <c r="AF455" s="76" t="e">
        <f t="shared" si="122"/>
        <v>#N/A</v>
      </c>
      <c r="AG455" s="75" t="e">
        <f t="shared" si="123"/>
        <v>#N/A</v>
      </c>
      <c r="AH455" s="76" t="e">
        <f t="shared" si="124"/>
        <v>#N/A</v>
      </c>
      <c r="AI455" s="75" t="e">
        <f t="shared" si="125"/>
        <v>#N/A</v>
      </c>
      <c r="AJ455" s="76" t="e">
        <f t="shared" si="126"/>
        <v>#N/A</v>
      </c>
      <c r="AK455" s="75" t="e">
        <f t="shared" si="127"/>
        <v>#N/A</v>
      </c>
      <c r="AL455" s="76" t="e">
        <f t="shared" si="128"/>
        <v>#N/A</v>
      </c>
      <c r="AM455" s="75" t="e">
        <f t="shared" si="129"/>
        <v>#N/A</v>
      </c>
      <c r="AN455" s="76" t="e">
        <f t="shared" si="130"/>
        <v>#N/A</v>
      </c>
      <c r="AO455" s="75" t="e">
        <f t="shared" si="131"/>
        <v>#N/A</v>
      </c>
      <c r="AP455" s="76" t="e">
        <f t="shared" si="132"/>
        <v>#N/A</v>
      </c>
    </row>
    <row r="456" spans="1:42" x14ac:dyDescent="0.25">
      <c r="A456" s="19"/>
      <c r="B456" s="94"/>
      <c r="C456" s="95"/>
      <c r="D456" s="95"/>
      <c r="E456" s="96"/>
      <c r="F456" s="97"/>
      <c r="G456" s="19"/>
      <c r="H456" s="22" t="str">
        <f>IF($M456="", "", IF(COUNTIF('Extra Locations'!$B$7:$B$3051, $M456)&gt;0, $Q$4, $Q$5))</f>
        <v/>
      </c>
      <c r="I456" s="19"/>
      <c r="J456" s="22" t="str">
        <f t="shared" si="114"/>
        <v/>
      </c>
      <c r="K456" s="19"/>
      <c r="M456" s="22" t="str">
        <f t="shared" si="115"/>
        <v/>
      </c>
      <c r="O456" s="22" t="str">
        <f t="shared" si="116"/>
        <v/>
      </c>
      <c r="P456" s="22" t="str">
        <f t="shared" si="117"/>
        <v/>
      </c>
      <c r="Q456" s="22" t="str">
        <f>IF($M456="", "", IF(COUNTIF($M$11:$M455, $M456)&gt;0, "", IF($H456=$Q$4, "X", "")))</f>
        <v/>
      </c>
      <c r="S456" s="22" t="str">
        <f>IF(OR($O456="", $P456="", $Q456=""), "", MAX($S$10:$S455)+1)</f>
        <v/>
      </c>
      <c r="U456" s="22">
        <v>446</v>
      </c>
      <c r="V456" s="22" t="str">
        <f t="shared" si="118"/>
        <v/>
      </c>
      <c r="W456" s="49" t="str">
        <f t="shared" si="119"/>
        <v/>
      </c>
      <c r="X456" s="53" t="str">
        <f>IF($V456="", "", IF(IFERROR(INDEX('Extra Locations'!$D$7:$D$3051, MATCH($V456, 'Extra Locations'!$B$7:$B$3051, 0)), "")="", "", IFERROR(INDEX('Extra Locations'!$D$7:$D$3051, MATCH($V456, 'Extra Locations'!$B$7:$B$3051, 0)), "")))</f>
        <v/>
      </c>
      <c r="Y456" s="53" t="str">
        <f>IF($V456="", "", IF(IFERROR(INDEX('Extra Locations'!$C$7:$C$3051, MATCH($V456, 'Extra Locations'!$B$7:$B$3051, 0)), "")="", "", IFERROR(INDEX('Extra Locations'!$C$7:$C$3051, MATCH($V456, 'Extra Locations'!$B$7:$B$3051, 0)), "")))</f>
        <v/>
      </c>
      <c r="AA456" s="25" t="str">
        <f>IF('Extra Locations'!$AC452="", "", 'Extra Locations'!$AC452)</f>
        <v>CF38</v>
      </c>
      <c r="AC456" s="22" t="str">
        <f t="shared" si="120"/>
        <v/>
      </c>
      <c r="AE456" s="75" t="e">
        <f t="shared" si="121"/>
        <v>#N/A</v>
      </c>
      <c r="AF456" s="76" t="e">
        <f t="shared" si="122"/>
        <v>#N/A</v>
      </c>
      <c r="AG456" s="75" t="e">
        <f t="shared" si="123"/>
        <v>#N/A</v>
      </c>
      <c r="AH456" s="76" t="e">
        <f t="shared" si="124"/>
        <v>#N/A</v>
      </c>
      <c r="AI456" s="75" t="e">
        <f t="shared" si="125"/>
        <v>#N/A</v>
      </c>
      <c r="AJ456" s="76" t="e">
        <f t="shared" si="126"/>
        <v>#N/A</v>
      </c>
      <c r="AK456" s="75" t="e">
        <f t="shared" si="127"/>
        <v>#N/A</v>
      </c>
      <c r="AL456" s="76" t="e">
        <f t="shared" si="128"/>
        <v>#N/A</v>
      </c>
      <c r="AM456" s="75" t="e">
        <f t="shared" si="129"/>
        <v>#N/A</v>
      </c>
      <c r="AN456" s="76" t="e">
        <f t="shared" si="130"/>
        <v>#N/A</v>
      </c>
      <c r="AO456" s="75" t="e">
        <f t="shared" si="131"/>
        <v>#N/A</v>
      </c>
      <c r="AP456" s="76" t="e">
        <f t="shared" si="132"/>
        <v>#N/A</v>
      </c>
    </row>
    <row r="457" spans="1:42" x14ac:dyDescent="0.25">
      <c r="A457" s="19"/>
      <c r="B457" s="94"/>
      <c r="C457" s="95"/>
      <c r="D457" s="95"/>
      <c r="E457" s="96"/>
      <c r="F457" s="97"/>
      <c r="G457" s="19"/>
      <c r="H457" s="22" t="str">
        <f>IF($M457="", "", IF(COUNTIF('Extra Locations'!$B$7:$B$3051, $M457)&gt;0, $Q$4, $Q$5))</f>
        <v/>
      </c>
      <c r="I457" s="19"/>
      <c r="J457" s="22" t="str">
        <f t="shared" si="114"/>
        <v/>
      </c>
      <c r="K457" s="19"/>
      <c r="M457" s="22" t="str">
        <f t="shared" si="115"/>
        <v/>
      </c>
      <c r="O457" s="22" t="str">
        <f t="shared" si="116"/>
        <v/>
      </c>
      <c r="P457" s="22" t="str">
        <f t="shared" si="117"/>
        <v/>
      </c>
      <c r="Q457" s="22" t="str">
        <f>IF($M457="", "", IF(COUNTIF($M$11:$M456, $M457)&gt;0, "", IF($H457=$Q$4, "X", "")))</f>
        <v/>
      </c>
      <c r="S457" s="22" t="str">
        <f>IF(OR($O457="", $P457="", $Q457=""), "", MAX($S$10:$S456)+1)</f>
        <v/>
      </c>
      <c r="U457" s="22">
        <v>447</v>
      </c>
      <c r="V457" s="22" t="str">
        <f t="shared" si="118"/>
        <v/>
      </c>
      <c r="W457" s="49" t="str">
        <f t="shared" si="119"/>
        <v/>
      </c>
      <c r="X457" s="53" t="str">
        <f>IF($V457="", "", IF(IFERROR(INDEX('Extra Locations'!$D$7:$D$3051, MATCH($V457, 'Extra Locations'!$B$7:$B$3051, 0)), "")="", "", IFERROR(INDEX('Extra Locations'!$D$7:$D$3051, MATCH($V457, 'Extra Locations'!$B$7:$B$3051, 0)), "")))</f>
        <v/>
      </c>
      <c r="Y457" s="53" t="str">
        <f>IF($V457="", "", IF(IFERROR(INDEX('Extra Locations'!$C$7:$C$3051, MATCH($V457, 'Extra Locations'!$B$7:$B$3051, 0)), "")="", "", IFERROR(INDEX('Extra Locations'!$C$7:$C$3051, MATCH($V457, 'Extra Locations'!$B$7:$B$3051, 0)), "")))</f>
        <v/>
      </c>
      <c r="AA457" s="25" t="str">
        <f>IF('Extra Locations'!$AC453="", "", 'Extra Locations'!$AC453)</f>
        <v>CF39</v>
      </c>
      <c r="AC457" s="22" t="str">
        <f t="shared" si="120"/>
        <v/>
      </c>
      <c r="AE457" s="75" t="e">
        <f t="shared" si="121"/>
        <v>#N/A</v>
      </c>
      <c r="AF457" s="76" t="e">
        <f t="shared" si="122"/>
        <v>#N/A</v>
      </c>
      <c r="AG457" s="75" t="e">
        <f t="shared" si="123"/>
        <v>#N/A</v>
      </c>
      <c r="AH457" s="76" t="e">
        <f t="shared" si="124"/>
        <v>#N/A</v>
      </c>
      <c r="AI457" s="75" t="e">
        <f t="shared" si="125"/>
        <v>#N/A</v>
      </c>
      <c r="AJ457" s="76" t="e">
        <f t="shared" si="126"/>
        <v>#N/A</v>
      </c>
      <c r="AK457" s="75" t="e">
        <f t="shared" si="127"/>
        <v>#N/A</v>
      </c>
      <c r="AL457" s="76" t="e">
        <f t="shared" si="128"/>
        <v>#N/A</v>
      </c>
      <c r="AM457" s="75" t="e">
        <f t="shared" si="129"/>
        <v>#N/A</v>
      </c>
      <c r="AN457" s="76" t="e">
        <f t="shared" si="130"/>
        <v>#N/A</v>
      </c>
      <c r="AO457" s="75" t="e">
        <f t="shared" si="131"/>
        <v>#N/A</v>
      </c>
      <c r="AP457" s="76" t="e">
        <f t="shared" si="132"/>
        <v>#N/A</v>
      </c>
    </row>
    <row r="458" spans="1:42" x14ac:dyDescent="0.25">
      <c r="A458" s="19"/>
      <c r="B458" s="94"/>
      <c r="C458" s="95"/>
      <c r="D458" s="95"/>
      <c r="E458" s="96"/>
      <c r="F458" s="97"/>
      <c r="G458" s="19"/>
      <c r="H458" s="22" t="str">
        <f>IF($M458="", "", IF(COUNTIF('Extra Locations'!$B$7:$B$3051, $M458)&gt;0, $Q$4, $Q$5))</f>
        <v/>
      </c>
      <c r="I458" s="19"/>
      <c r="J458" s="22" t="str">
        <f t="shared" si="114"/>
        <v/>
      </c>
      <c r="K458" s="19"/>
      <c r="M458" s="22" t="str">
        <f t="shared" si="115"/>
        <v/>
      </c>
      <c r="O458" s="22" t="str">
        <f t="shared" si="116"/>
        <v/>
      </c>
      <c r="P458" s="22" t="str">
        <f t="shared" si="117"/>
        <v/>
      </c>
      <c r="Q458" s="22" t="str">
        <f>IF($M458="", "", IF(COUNTIF($M$11:$M457, $M458)&gt;0, "", IF($H458=$Q$4, "X", "")))</f>
        <v/>
      </c>
      <c r="S458" s="22" t="str">
        <f>IF(OR($O458="", $P458="", $Q458=""), "", MAX($S$10:$S457)+1)</f>
        <v/>
      </c>
      <c r="U458" s="22">
        <v>448</v>
      </c>
      <c r="V458" s="22" t="str">
        <f t="shared" si="118"/>
        <v/>
      </c>
      <c r="W458" s="49" t="str">
        <f t="shared" si="119"/>
        <v/>
      </c>
      <c r="X458" s="53" t="str">
        <f>IF($V458="", "", IF(IFERROR(INDEX('Extra Locations'!$D$7:$D$3051, MATCH($V458, 'Extra Locations'!$B$7:$B$3051, 0)), "")="", "", IFERROR(INDEX('Extra Locations'!$D$7:$D$3051, MATCH($V458, 'Extra Locations'!$B$7:$B$3051, 0)), "")))</f>
        <v/>
      </c>
      <c r="Y458" s="53" t="str">
        <f>IF($V458="", "", IF(IFERROR(INDEX('Extra Locations'!$C$7:$C$3051, MATCH($V458, 'Extra Locations'!$B$7:$B$3051, 0)), "")="", "", IFERROR(INDEX('Extra Locations'!$C$7:$C$3051, MATCH($V458, 'Extra Locations'!$B$7:$B$3051, 0)), "")))</f>
        <v/>
      </c>
      <c r="AA458" s="25" t="str">
        <f>IF('Extra Locations'!$AC454="", "", 'Extra Locations'!$AC454)</f>
        <v>CF40</v>
      </c>
      <c r="AC458" s="22" t="str">
        <f t="shared" si="120"/>
        <v/>
      </c>
      <c r="AE458" s="75" t="e">
        <f t="shared" si="121"/>
        <v>#N/A</v>
      </c>
      <c r="AF458" s="76" t="e">
        <f t="shared" si="122"/>
        <v>#N/A</v>
      </c>
      <c r="AG458" s="75" t="e">
        <f t="shared" si="123"/>
        <v>#N/A</v>
      </c>
      <c r="AH458" s="76" t="e">
        <f t="shared" si="124"/>
        <v>#N/A</v>
      </c>
      <c r="AI458" s="75" t="e">
        <f t="shared" si="125"/>
        <v>#N/A</v>
      </c>
      <c r="AJ458" s="76" t="e">
        <f t="shared" si="126"/>
        <v>#N/A</v>
      </c>
      <c r="AK458" s="75" t="e">
        <f t="shared" si="127"/>
        <v>#N/A</v>
      </c>
      <c r="AL458" s="76" t="e">
        <f t="shared" si="128"/>
        <v>#N/A</v>
      </c>
      <c r="AM458" s="75" t="e">
        <f t="shared" si="129"/>
        <v>#N/A</v>
      </c>
      <c r="AN458" s="76" t="e">
        <f t="shared" si="130"/>
        <v>#N/A</v>
      </c>
      <c r="AO458" s="75" t="e">
        <f t="shared" si="131"/>
        <v>#N/A</v>
      </c>
      <c r="AP458" s="76" t="e">
        <f t="shared" si="132"/>
        <v>#N/A</v>
      </c>
    </row>
    <row r="459" spans="1:42" x14ac:dyDescent="0.25">
      <c r="A459" s="19"/>
      <c r="B459" s="94"/>
      <c r="C459" s="95"/>
      <c r="D459" s="95"/>
      <c r="E459" s="96"/>
      <c r="F459" s="97"/>
      <c r="G459" s="19"/>
      <c r="H459" s="22" t="str">
        <f>IF($M459="", "", IF(COUNTIF('Extra Locations'!$B$7:$B$3051, $M459)&gt;0, $Q$4, $Q$5))</f>
        <v/>
      </c>
      <c r="I459" s="19"/>
      <c r="J459" s="22" t="str">
        <f t="shared" si="114"/>
        <v/>
      </c>
      <c r="K459" s="19"/>
      <c r="M459" s="22" t="str">
        <f t="shared" si="115"/>
        <v/>
      </c>
      <c r="O459" s="22" t="str">
        <f t="shared" si="116"/>
        <v/>
      </c>
      <c r="P459" s="22" t="str">
        <f t="shared" si="117"/>
        <v/>
      </c>
      <c r="Q459" s="22" t="str">
        <f>IF($M459="", "", IF(COUNTIF($M$11:$M458, $M459)&gt;0, "", IF($H459=$Q$4, "X", "")))</f>
        <v/>
      </c>
      <c r="S459" s="22" t="str">
        <f>IF(OR($O459="", $P459="", $Q459=""), "", MAX($S$10:$S458)+1)</f>
        <v/>
      </c>
      <c r="U459" s="22">
        <v>449</v>
      </c>
      <c r="V459" s="22" t="str">
        <f t="shared" si="118"/>
        <v/>
      </c>
      <c r="W459" s="49" t="str">
        <f t="shared" si="119"/>
        <v/>
      </c>
      <c r="X459" s="53" t="str">
        <f>IF($V459="", "", IF(IFERROR(INDEX('Extra Locations'!$D$7:$D$3051, MATCH($V459, 'Extra Locations'!$B$7:$B$3051, 0)), "")="", "", IFERROR(INDEX('Extra Locations'!$D$7:$D$3051, MATCH($V459, 'Extra Locations'!$B$7:$B$3051, 0)), "")))</f>
        <v/>
      </c>
      <c r="Y459" s="53" t="str">
        <f>IF($V459="", "", IF(IFERROR(INDEX('Extra Locations'!$C$7:$C$3051, MATCH($V459, 'Extra Locations'!$B$7:$B$3051, 0)), "")="", "", IFERROR(INDEX('Extra Locations'!$C$7:$C$3051, MATCH($V459, 'Extra Locations'!$B$7:$B$3051, 0)), "")))</f>
        <v/>
      </c>
      <c r="AA459" s="25" t="str">
        <f>IF('Extra Locations'!$AC455="", "", 'Extra Locations'!$AC455)</f>
        <v>CF41</v>
      </c>
      <c r="AC459" s="22" t="str">
        <f t="shared" si="120"/>
        <v/>
      </c>
      <c r="AE459" s="75" t="e">
        <f t="shared" si="121"/>
        <v>#N/A</v>
      </c>
      <c r="AF459" s="76" t="e">
        <f t="shared" si="122"/>
        <v>#N/A</v>
      </c>
      <c r="AG459" s="75" t="e">
        <f t="shared" si="123"/>
        <v>#N/A</v>
      </c>
      <c r="AH459" s="76" t="e">
        <f t="shared" si="124"/>
        <v>#N/A</v>
      </c>
      <c r="AI459" s="75" t="e">
        <f t="shared" si="125"/>
        <v>#N/A</v>
      </c>
      <c r="AJ459" s="76" t="e">
        <f t="shared" si="126"/>
        <v>#N/A</v>
      </c>
      <c r="AK459" s="75" t="e">
        <f t="shared" si="127"/>
        <v>#N/A</v>
      </c>
      <c r="AL459" s="76" t="e">
        <f t="shared" si="128"/>
        <v>#N/A</v>
      </c>
      <c r="AM459" s="75" t="e">
        <f t="shared" si="129"/>
        <v>#N/A</v>
      </c>
      <c r="AN459" s="76" t="e">
        <f t="shared" si="130"/>
        <v>#N/A</v>
      </c>
      <c r="AO459" s="75" t="e">
        <f t="shared" si="131"/>
        <v>#N/A</v>
      </c>
      <c r="AP459" s="76" t="e">
        <f t="shared" si="132"/>
        <v>#N/A</v>
      </c>
    </row>
    <row r="460" spans="1:42" x14ac:dyDescent="0.25">
      <c r="A460" s="19"/>
      <c r="B460" s="94"/>
      <c r="C460" s="95"/>
      <c r="D460" s="95"/>
      <c r="E460" s="96"/>
      <c r="F460" s="97"/>
      <c r="G460" s="19"/>
      <c r="H460" s="22" t="str">
        <f>IF($M460="", "", IF(COUNTIF('Extra Locations'!$B$7:$B$3051, $M460)&gt;0, $Q$4, $Q$5))</f>
        <v/>
      </c>
      <c r="I460" s="19"/>
      <c r="J460" s="22" t="str">
        <f t="shared" ref="J460:J523" si="133">IF($O460="", "", IF(OR($P460="", $H460="", $H460=$Q$5), $Q$5, $Q$4))</f>
        <v/>
      </c>
      <c r="K460" s="19"/>
      <c r="M460" s="22" t="str">
        <f t="shared" ref="M460:M523" si="134">IF($E460="", "", IFERROR(LEFT($E460, FIND(" ", $E460)-1), $E460))</f>
        <v/>
      </c>
      <c r="O460" s="22" t="str">
        <f t="shared" ref="O460:O523" si="135">IF(COUNTIF($B460:$F460, "")=5, "", "X")</f>
        <v/>
      </c>
      <c r="P460" s="22" t="str">
        <f t="shared" ref="P460:P523" si="136">IF(OR($P$4="", $P$5=""), $O460, IF(AND($B460&gt;=$P$4, $B460&lt;=$P$5), "X", ""))</f>
        <v/>
      </c>
      <c r="Q460" s="22" t="str">
        <f>IF($M460="", "", IF(COUNTIF($M$11:$M459, $M460)&gt;0, "", IF($H460=$Q$4, "X", "")))</f>
        <v/>
      </c>
      <c r="S460" s="22" t="str">
        <f>IF(OR($O460="", $P460="", $Q460=""), "", MAX($S$10:$S459)+1)</f>
        <v/>
      </c>
      <c r="U460" s="22">
        <v>450</v>
      </c>
      <c r="V460" s="22" t="str">
        <f t="shared" ref="V460:V523" si="137">IFERROR(INDEX($E$11:$E$1010, MATCH($U460, $S$11:$S$1010, 0)), "")</f>
        <v/>
      </c>
      <c r="W460" s="49" t="str">
        <f t="shared" ref="W460:W523" si="138">IF($V460="", "", SUMIF($M$11:$M$1010, $V460, $F$11:$F$1010))</f>
        <v/>
      </c>
      <c r="X460" s="53" t="str">
        <f>IF($V460="", "", IF(IFERROR(INDEX('Extra Locations'!$D$7:$D$3051, MATCH($V460, 'Extra Locations'!$B$7:$B$3051, 0)), "")="", "", IFERROR(INDEX('Extra Locations'!$D$7:$D$3051, MATCH($V460, 'Extra Locations'!$B$7:$B$3051, 0)), "")))</f>
        <v/>
      </c>
      <c r="Y460" s="53" t="str">
        <f>IF($V460="", "", IF(IFERROR(INDEX('Extra Locations'!$C$7:$C$3051, MATCH($V460, 'Extra Locations'!$B$7:$B$3051, 0)), "")="", "", IFERROR(INDEX('Extra Locations'!$C$7:$C$3051, MATCH($V460, 'Extra Locations'!$B$7:$B$3051, 0)), "")))</f>
        <v/>
      </c>
      <c r="AA460" s="25" t="str">
        <f>IF('Extra Locations'!$AC456="", "", 'Extra Locations'!$AC456)</f>
        <v>CF42</v>
      </c>
      <c r="AC460" s="22" t="str">
        <f t="shared" ref="AC460:AC523" si="139">IF($W460="", "", IF(AND($W460&gt;=$AE$8, $W460&lt;=$AF$8), $AE$6, IF(AND($W460&gt;=$AG$8, $W460&lt;=$AH$8), $AG$6, IF(AND($W460&gt;=$AI$8, $W460&lt;=$AJ$8), $AI$6, IF(AND($W460&gt;=$AK$8, $W460&lt;=$AL$8), $AK$6, IF(AND($W460&gt;=$AM$8, $W460&lt;=$AN$8), $AM$6, IF($W460&gt;=$AO$8, $AO$6, "")))))))</f>
        <v/>
      </c>
      <c r="AE460" s="75" t="e">
        <f t="shared" ref="AE460:AE523" si="140">IF($X460="", NA(), IF(AND($W460&gt;=AE$8, $W460&lt;=AF$8), $X460, NA()))</f>
        <v>#N/A</v>
      </c>
      <c r="AF460" s="76" t="e">
        <f t="shared" ref="AF460:AF523" si="141">IF($Y460="", NA(), IF(AND($W460&gt;=AE$8, $W460&lt;=AF$8), $Y460, NA()))</f>
        <v>#N/A</v>
      </c>
      <c r="AG460" s="75" t="e">
        <f t="shared" ref="AG460:AG523" si="142">IF($X460="", NA(), IF(AND($W460&gt;=AG$8, $W460&lt;=AH$8), $X460, NA()))</f>
        <v>#N/A</v>
      </c>
      <c r="AH460" s="76" t="e">
        <f t="shared" ref="AH460:AH523" si="143">IF($Y460="", NA(), IF(AND($W460&gt;=AG$8, $W460&lt;=AH$8), $Y460, NA()))</f>
        <v>#N/A</v>
      </c>
      <c r="AI460" s="75" t="e">
        <f t="shared" ref="AI460:AI523" si="144">IF($X460="", NA(), IF(AND($W460&gt;=AI$8, $W460&lt;=AJ$8), $X460, NA()))</f>
        <v>#N/A</v>
      </c>
      <c r="AJ460" s="76" t="e">
        <f t="shared" ref="AJ460:AJ523" si="145">IF($Y460="", NA(), IF(AND($W460&gt;=AI$8, $W460&lt;=AJ$8), $Y460, NA()))</f>
        <v>#N/A</v>
      </c>
      <c r="AK460" s="75" t="e">
        <f t="shared" ref="AK460:AK523" si="146">IF($X460="", NA(), IF(AND($W460&gt;=AK$8, $W460&lt;=AL$8), $X460, NA()))</f>
        <v>#N/A</v>
      </c>
      <c r="AL460" s="76" t="e">
        <f t="shared" ref="AL460:AL523" si="147">IF($Y460="", NA(), IF(AND($W460&gt;=AK$8, $W460&lt;=AL$8), $Y460, NA()))</f>
        <v>#N/A</v>
      </c>
      <c r="AM460" s="75" t="e">
        <f t="shared" ref="AM460:AM523" si="148">IF($X460="", NA(), IF(AND($W460&gt;=AM$8, $W460&lt;=AN$8), $X460, NA()))</f>
        <v>#N/A</v>
      </c>
      <c r="AN460" s="76" t="e">
        <f t="shared" ref="AN460:AN523" si="149">IF($Y460="", NA(), IF(AND($W460&gt;=AM$8, $W460&lt;=AN$8), $Y460, NA()))</f>
        <v>#N/A</v>
      </c>
      <c r="AO460" s="75" t="e">
        <f t="shared" ref="AO460:AO523" si="150">IF($X460="", NA(), IF($W460&gt;=AO$8, $X460, NA()))</f>
        <v>#N/A</v>
      </c>
      <c r="AP460" s="76" t="e">
        <f t="shared" ref="AP460:AP523" si="151">IF($Y460="", NA(), IF($W460&gt;=AO$8, $Y460, NA()))</f>
        <v>#N/A</v>
      </c>
    </row>
    <row r="461" spans="1:42" x14ac:dyDescent="0.25">
      <c r="A461" s="19"/>
      <c r="B461" s="94"/>
      <c r="C461" s="95"/>
      <c r="D461" s="95"/>
      <c r="E461" s="96"/>
      <c r="F461" s="97"/>
      <c r="G461" s="19"/>
      <c r="H461" s="22" t="str">
        <f>IF($M461="", "", IF(COUNTIF('Extra Locations'!$B$7:$B$3051, $M461)&gt;0, $Q$4, $Q$5))</f>
        <v/>
      </c>
      <c r="I461" s="19"/>
      <c r="J461" s="22" t="str">
        <f t="shared" si="133"/>
        <v/>
      </c>
      <c r="K461" s="19"/>
      <c r="M461" s="22" t="str">
        <f t="shared" si="134"/>
        <v/>
      </c>
      <c r="O461" s="22" t="str">
        <f t="shared" si="135"/>
        <v/>
      </c>
      <c r="P461" s="22" t="str">
        <f t="shared" si="136"/>
        <v/>
      </c>
      <c r="Q461" s="22" t="str">
        <f>IF($M461="", "", IF(COUNTIF($M$11:$M460, $M461)&gt;0, "", IF($H461=$Q$4, "X", "")))</f>
        <v/>
      </c>
      <c r="S461" s="22" t="str">
        <f>IF(OR($O461="", $P461="", $Q461=""), "", MAX($S$10:$S460)+1)</f>
        <v/>
      </c>
      <c r="U461" s="22">
        <v>451</v>
      </c>
      <c r="V461" s="22" t="str">
        <f t="shared" si="137"/>
        <v/>
      </c>
      <c r="W461" s="49" t="str">
        <f t="shared" si="138"/>
        <v/>
      </c>
      <c r="X461" s="53" t="str">
        <f>IF($V461="", "", IF(IFERROR(INDEX('Extra Locations'!$D$7:$D$3051, MATCH($V461, 'Extra Locations'!$B$7:$B$3051, 0)), "")="", "", IFERROR(INDEX('Extra Locations'!$D$7:$D$3051, MATCH($V461, 'Extra Locations'!$B$7:$B$3051, 0)), "")))</f>
        <v/>
      </c>
      <c r="Y461" s="53" t="str">
        <f>IF($V461="", "", IF(IFERROR(INDEX('Extra Locations'!$C$7:$C$3051, MATCH($V461, 'Extra Locations'!$B$7:$B$3051, 0)), "")="", "", IFERROR(INDEX('Extra Locations'!$C$7:$C$3051, MATCH($V461, 'Extra Locations'!$B$7:$B$3051, 0)), "")))</f>
        <v/>
      </c>
      <c r="AA461" s="25" t="str">
        <f>IF('Extra Locations'!$AC457="", "", 'Extra Locations'!$AC457)</f>
        <v>CF43</v>
      </c>
      <c r="AC461" s="22" t="str">
        <f t="shared" si="139"/>
        <v/>
      </c>
      <c r="AE461" s="75" t="e">
        <f t="shared" si="140"/>
        <v>#N/A</v>
      </c>
      <c r="AF461" s="76" t="e">
        <f t="shared" si="141"/>
        <v>#N/A</v>
      </c>
      <c r="AG461" s="75" t="e">
        <f t="shared" si="142"/>
        <v>#N/A</v>
      </c>
      <c r="AH461" s="76" t="e">
        <f t="shared" si="143"/>
        <v>#N/A</v>
      </c>
      <c r="AI461" s="75" t="e">
        <f t="shared" si="144"/>
        <v>#N/A</v>
      </c>
      <c r="AJ461" s="76" t="e">
        <f t="shared" si="145"/>
        <v>#N/A</v>
      </c>
      <c r="AK461" s="75" t="e">
        <f t="shared" si="146"/>
        <v>#N/A</v>
      </c>
      <c r="AL461" s="76" t="e">
        <f t="shared" si="147"/>
        <v>#N/A</v>
      </c>
      <c r="AM461" s="75" t="e">
        <f t="shared" si="148"/>
        <v>#N/A</v>
      </c>
      <c r="AN461" s="76" t="e">
        <f t="shared" si="149"/>
        <v>#N/A</v>
      </c>
      <c r="AO461" s="75" t="e">
        <f t="shared" si="150"/>
        <v>#N/A</v>
      </c>
      <c r="AP461" s="76" t="e">
        <f t="shared" si="151"/>
        <v>#N/A</v>
      </c>
    </row>
    <row r="462" spans="1:42" x14ac:dyDescent="0.25">
      <c r="A462" s="19"/>
      <c r="B462" s="94"/>
      <c r="C462" s="95"/>
      <c r="D462" s="95"/>
      <c r="E462" s="96"/>
      <c r="F462" s="97"/>
      <c r="G462" s="19"/>
      <c r="H462" s="22" t="str">
        <f>IF($M462="", "", IF(COUNTIF('Extra Locations'!$B$7:$B$3051, $M462)&gt;0, $Q$4, $Q$5))</f>
        <v/>
      </c>
      <c r="I462" s="19"/>
      <c r="J462" s="22" t="str">
        <f t="shared" si="133"/>
        <v/>
      </c>
      <c r="K462" s="19"/>
      <c r="M462" s="22" t="str">
        <f t="shared" si="134"/>
        <v/>
      </c>
      <c r="O462" s="22" t="str">
        <f t="shared" si="135"/>
        <v/>
      </c>
      <c r="P462" s="22" t="str">
        <f t="shared" si="136"/>
        <v/>
      </c>
      <c r="Q462" s="22" t="str">
        <f>IF($M462="", "", IF(COUNTIF($M$11:$M461, $M462)&gt;0, "", IF($H462=$Q$4, "X", "")))</f>
        <v/>
      </c>
      <c r="S462" s="22" t="str">
        <f>IF(OR($O462="", $P462="", $Q462=""), "", MAX($S$10:$S461)+1)</f>
        <v/>
      </c>
      <c r="U462" s="22">
        <v>452</v>
      </c>
      <c r="V462" s="22" t="str">
        <f t="shared" si="137"/>
        <v/>
      </c>
      <c r="W462" s="49" t="str">
        <f t="shared" si="138"/>
        <v/>
      </c>
      <c r="X462" s="53" t="str">
        <f>IF($V462="", "", IF(IFERROR(INDEX('Extra Locations'!$D$7:$D$3051, MATCH($V462, 'Extra Locations'!$B$7:$B$3051, 0)), "")="", "", IFERROR(INDEX('Extra Locations'!$D$7:$D$3051, MATCH($V462, 'Extra Locations'!$B$7:$B$3051, 0)), "")))</f>
        <v/>
      </c>
      <c r="Y462" s="53" t="str">
        <f>IF($V462="", "", IF(IFERROR(INDEX('Extra Locations'!$C$7:$C$3051, MATCH($V462, 'Extra Locations'!$B$7:$B$3051, 0)), "")="", "", IFERROR(INDEX('Extra Locations'!$C$7:$C$3051, MATCH($V462, 'Extra Locations'!$B$7:$B$3051, 0)), "")))</f>
        <v/>
      </c>
      <c r="AA462" s="25" t="str">
        <f>IF('Extra Locations'!$AC458="", "", 'Extra Locations'!$AC458)</f>
        <v>CF44</v>
      </c>
      <c r="AC462" s="22" t="str">
        <f t="shared" si="139"/>
        <v/>
      </c>
      <c r="AE462" s="75" t="e">
        <f t="shared" si="140"/>
        <v>#N/A</v>
      </c>
      <c r="AF462" s="76" t="e">
        <f t="shared" si="141"/>
        <v>#N/A</v>
      </c>
      <c r="AG462" s="75" t="e">
        <f t="shared" si="142"/>
        <v>#N/A</v>
      </c>
      <c r="AH462" s="76" t="e">
        <f t="shared" si="143"/>
        <v>#N/A</v>
      </c>
      <c r="AI462" s="75" t="e">
        <f t="shared" si="144"/>
        <v>#N/A</v>
      </c>
      <c r="AJ462" s="76" t="e">
        <f t="shared" si="145"/>
        <v>#N/A</v>
      </c>
      <c r="AK462" s="75" t="e">
        <f t="shared" si="146"/>
        <v>#N/A</v>
      </c>
      <c r="AL462" s="76" t="e">
        <f t="shared" si="147"/>
        <v>#N/A</v>
      </c>
      <c r="AM462" s="75" t="e">
        <f t="shared" si="148"/>
        <v>#N/A</v>
      </c>
      <c r="AN462" s="76" t="e">
        <f t="shared" si="149"/>
        <v>#N/A</v>
      </c>
      <c r="AO462" s="75" t="e">
        <f t="shared" si="150"/>
        <v>#N/A</v>
      </c>
      <c r="AP462" s="76" t="e">
        <f t="shared" si="151"/>
        <v>#N/A</v>
      </c>
    </row>
    <row r="463" spans="1:42" x14ac:dyDescent="0.25">
      <c r="A463" s="19"/>
      <c r="B463" s="94"/>
      <c r="C463" s="95"/>
      <c r="D463" s="95"/>
      <c r="E463" s="96"/>
      <c r="F463" s="97"/>
      <c r="G463" s="19"/>
      <c r="H463" s="22" t="str">
        <f>IF($M463="", "", IF(COUNTIF('Extra Locations'!$B$7:$B$3051, $M463)&gt;0, $Q$4, $Q$5))</f>
        <v/>
      </c>
      <c r="I463" s="19"/>
      <c r="J463" s="22" t="str">
        <f t="shared" si="133"/>
        <v/>
      </c>
      <c r="K463" s="19"/>
      <c r="M463" s="22" t="str">
        <f t="shared" si="134"/>
        <v/>
      </c>
      <c r="O463" s="22" t="str">
        <f t="shared" si="135"/>
        <v/>
      </c>
      <c r="P463" s="22" t="str">
        <f t="shared" si="136"/>
        <v/>
      </c>
      <c r="Q463" s="22" t="str">
        <f>IF($M463="", "", IF(COUNTIF($M$11:$M462, $M463)&gt;0, "", IF($H463=$Q$4, "X", "")))</f>
        <v/>
      </c>
      <c r="S463" s="22" t="str">
        <f>IF(OR($O463="", $P463="", $Q463=""), "", MAX($S$10:$S462)+1)</f>
        <v/>
      </c>
      <c r="U463" s="22">
        <v>453</v>
      </c>
      <c r="V463" s="22" t="str">
        <f t="shared" si="137"/>
        <v/>
      </c>
      <c r="W463" s="49" t="str">
        <f t="shared" si="138"/>
        <v/>
      </c>
      <c r="X463" s="53" t="str">
        <f>IF($V463="", "", IF(IFERROR(INDEX('Extra Locations'!$D$7:$D$3051, MATCH($V463, 'Extra Locations'!$B$7:$B$3051, 0)), "")="", "", IFERROR(INDEX('Extra Locations'!$D$7:$D$3051, MATCH($V463, 'Extra Locations'!$B$7:$B$3051, 0)), "")))</f>
        <v/>
      </c>
      <c r="Y463" s="53" t="str">
        <f>IF($V463="", "", IF(IFERROR(INDEX('Extra Locations'!$C$7:$C$3051, MATCH($V463, 'Extra Locations'!$B$7:$B$3051, 0)), "")="", "", IFERROR(INDEX('Extra Locations'!$C$7:$C$3051, MATCH($V463, 'Extra Locations'!$B$7:$B$3051, 0)), "")))</f>
        <v/>
      </c>
      <c r="AA463" s="25" t="str">
        <f>IF('Extra Locations'!$AC459="", "", 'Extra Locations'!$AC459)</f>
        <v>CF45</v>
      </c>
      <c r="AC463" s="22" t="str">
        <f t="shared" si="139"/>
        <v/>
      </c>
      <c r="AE463" s="75" t="e">
        <f t="shared" si="140"/>
        <v>#N/A</v>
      </c>
      <c r="AF463" s="76" t="e">
        <f t="shared" si="141"/>
        <v>#N/A</v>
      </c>
      <c r="AG463" s="75" t="e">
        <f t="shared" si="142"/>
        <v>#N/A</v>
      </c>
      <c r="AH463" s="76" t="e">
        <f t="shared" si="143"/>
        <v>#N/A</v>
      </c>
      <c r="AI463" s="75" t="e">
        <f t="shared" si="144"/>
        <v>#N/A</v>
      </c>
      <c r="AJ463" s="76" t="e">
        <f t="shared" si="145"/>
        <v>#N/A</v>
      </c>
      <c r="AK463" s="75" t="e">
        <f t="shared" si="146"/>
        <v>#N/A</v>
      </c>
      <c r="AL463" s="76" t="e">
        <f t="shared" si="147"/>
        <v>#N/A</v>
      </c>
      <c r="AM463" s="75" t="e">
        <f t="shared" si="148"/>
        <v>#N/A</v>
      </c>
      <c r="AN463" s="76" t="e">
        <f t="shared" si="149"/>
        <v>#N/A</v>
      </c>
      <c r="AO463" s="75" t="e">
        <f t="shared" si="150"/>
        <v>#N/A</v>
      </c>
      <c r="AP463" s="76" t="e">
        <f t="shared" si="151"/>
        <v>#N/A</v>
      </c>
    </row>
    <row r="464" spans="1:42" x14ac:dyDescent="0.25">
      <c r="A464" s="19"/>
      <c r="B464" s="94"/>
      <c r="C464" s="95"/>
      <c r="D464" s="95"/>
      <c r="E464" s="96"/>
      <c r="F464" s="97"/>
      <c r="G464" s="19"/>
      <c r="H464" s="22" t="str">
        <f>IF($M464="", "", IF(COUNTIF('Extra Locations'!$B$7:$B$3051, $M464)&gt;0, $Q$4, $Q$5))</f>
        <v/>
      </c>
      <c r="I464" s="19"/>
      <c r="J464" s="22" t="str">
        <f t="shared" si="133"/>
        <v/>
      </c>
      <c r="K464" s="19"/>
      <c r="M464" s="22" t="str">
        <f t="shared" si="134"/>
        <v/>
      </c>
      <c r="O464" s="22" t="str">
        <f t="shared" si="135"/>
        <v/>
      </c>
      <c r="P464" s="22" t="str">
        <f t="shared" si="136"/>
        <v/>
      </c>
      <c r="Q464" s="22" t="str">
        <f>IF($M464="", "", IF(COUNTIF($M$11:$M463, $M464)&gt;0, "", IF($H464=$Q$4, "X", "")))</f>
        <v/>
      </c>
      <c r="S464" s="22" t="str">
        <f>IF(OR($O464="", $P464="", $Q464=""), "", MAX($S$10:$S463)+1)</f>
        <v/>
      </c>
      <c r="U464" s="22">
        <v>454</v>
      </c>
      <c r="V464" s="22" t="str">
        <f t="shared" si="137"/>
        <v/>
      </c>
      <c r="W464" s="49" t="str">
        <f t="shared" si="138"/>
        <v/>
      </c>
      <c r="X464" s="53" t="str">
        <f>IF($V464="", "", IF(IFERROR(INDEX('Extra Locations'!$D$7:$D$3051, MATCH($V464, 'Extra Locations'!$B$7:$B$3051, 0)), "")="", "", IFERROR(INDEX('Extra Locations'!$D$7:$D$3051, MATCH($V464, 'Extra Locations'!$B$7:$B$3051, 0)), "")))</f>
        <v/>
      </c>
      <c r="Y464" s="53" t="str">
        <f>IF($V464="", "", IF(IFERROR(INDEX('Extra Locations'!$C$7:$C$3051, MATCH($V464, 'Extra Locations'!$B$7:$B$3051, 0)), "")="", "", IFERROR(INDEX('Extra Locations'!$C$7:$C$3051, MATCH($V464, 'Extra Locations'!$B$7:$B$3051, 0)), "")))</f>
        <v/>
      </c>
      <c r="AA464" s="25" t="str">
        <f>IF('Extra Locations'!$AC460="", "", 'Extra Locations'!$AC460)</f>
        <v>CF46</v>
      </c>
      <c r="AC464" s="22" t="str">
        <f t="shared" si="139"/>
        <v/>
      </c>
      <c r="AE464" s="75" t="e">
        <f t="shared" si="140"/>
        <v>#N/A</v>
      </c>
      <c r="AF464" s="76" t="e">
        <f t="shared" si="141"/>
        <v>#N/A</v>
      </c>
      <c r="AG464" s="75" t="e">
        <f t="shared" si="142"/>
        <v>#N/A</v>
      </c>
      <c r="AH464" s="76" t="e">
        <f t="shared" si="143"/>
        <v>#N/A</v>
      </c>
      <c r="AI464" s="75" t="e">
        <f t="shared" si="144"/>
        <v>#N/A</v>
      </c>
      <c r="AJ464" s="76" t="e">
        <f t="shared" si="145"/>
        <v>#N/A</v>
      </c>
      <c r="AK464" s="75" t="e">
        <f t="shared" si="146"/>
        <v>#N/A</v>
      </c>
      <c r="AL464" s="76" t="e">
        <f t="shared" si="147"/>
        <v>#N/A</v>
      </c>
      <c r="AM464" s="75" t="e">
        <f t="shared" si="148"/>
        <v>#N/A</v>
      </c>
      <c r="AN464" s="76" t="e">
        <f t="shared" si="149"/>
        <v>#N/A</v>
      </c>
      <c r="AO464" s="75" t="e">
        <f t="shared" si="150"/>
        <v>#N/A</v>
      </c>
      <c r="AP464" s="76" t="e">
        <f t="shared" si="151"/>
        <v>#N/A</v>
      </c>
    </row>
    <row r="465" spans="1:42" x14ac:dyDescent="0.25">
      <c r="A465" s="19"/>
      <c r="B465" s="94"/>
      <c r="C465" s="95"/>
      <c r="D465" s="95"/>
      <c r="E465" s="96"/>
      <c r="F465" s="97"/>
      <c r="G465" s="19"/>
      <c r="H465" s="22" t="str">
        <f>IF($M465="", "", IF(COUNTIF('Extra Locations'!$B$7:$B$3051, $M465)&gt;0, $Q$4, $Q$5))</f>
        <v/>
      </c>
      <c r="I465" s="19"/>
      <c r="J465" s="22" t="str">
        <f t="shared" si="133"/>
        <v/>
      </c>
      <c r="K465" s="19"/>
      <c r="M465" s="22" t="str">
        <f t="shared" si="134"/>
        <v/>
      </c>
      <c r="O465" s="22" t="str">
        <f t="shared" si="135"/>
        <v/>
      </c>
      <c r="P465" s="22" t="str">
        <f t="shared" si="136"/>
        <v/>
      </c>
      <c r="Q465" s="22" t="str">
        <f>IF($M465="", "", IF(COUNTIF($M$11:$M464, $M465)&gt;0, "", IF($H465=$Q$4, "X", "")))</f>
        <v/>
      </c>
      <c r="S465" s="22" t="str">
        <f>IF(OR($O465="", $P465="", $Q465=""), "", MAX($S$10:$S464)+1)</f>
        <v/>
      </c>
      <c r="U465" s="22">
        <v>455</v>
      </c>
      <c r="V465" s="22" t="str">
        <f t="shared" si="137"/>
        <v/>
      </c>
      <c r="W465" s="49" t="str">
        <f t="shared" si="138"/>
        <v/>
      </c>
      <c r="X465" s="53" t="str">
        <f>IF($V465="", "", IF(IFERROR(INDEX('Extra Locations'!$D$7:$D$3051, MATCH($V465, 'Extra Locations'!$B$7:$B$3051, 0)), "")="", "", IFERROR(INDEX('Extra Locations'!$D$7:$D$3051, MATCH($V465, 'Extra Locations'!$B$7:$B$3051, 0)), "")))</f>
        <v/>
      </c>
      <c r="Y465" s="53" t="str">
        <f>IF($V465="", "", IF(IFERROR(INDEX('Extra Locations'!$C$7:$C$3051, MATCH($V465, 'Extra Locations'!$B$7:$B$3051, 0)), "")="", "", IFERROR(INDEX('Extra Locations'!$C$7:$C$3051, MATCH($V465, 'Extra Locations'!$B$7:$B$3051, 0)), "")))</f>
        <v/>
      </c>
      <c r="AA465" s="25" t="str">
        <f>IF('Extra Locations'!$AC461="", "", 'Extra Locations'!$AC461)</f>
        <v>CF47</v>
      </c>
      <c r="AC465" s="22" t="str">
        <f t="shared" si="139"/>
        <v/>
      </c>
      <c r="AE465" s="75" t="e">
        <f t="shared" si="140"/>
        <v>#N/A</v>
      </c>
      <c r="AF465" s="76" t="e">
        <f t="shared" si="141"/>
        <v>#N/A</v>
      </c>
      <c r="AG465" s="75" t="e">
        <f t="shared" si="142"/>
        <v>#N/A</v>
      </c>
      <c r="AH465" s="76" t="e">
        <f t="shared" si="143"/>
        <v>#N/A</v>
      </c>
      <c r="AI465" s="75" t="e">
        <f t="shared" si="144"/>
        <v>#N/A</v>
      </c>
      <c r="AJ465" s="76" t="e">
        <f t="shared" si="145"/>
        <v>#N/A</v>
      </c>
      <c r="AK465" s="75" t="e">
        <f t="shared" si="146"/>
        <v>#N/A</v>
      </c>
      <c r="AL465" s="76" t="e">
        <f t="shared" si="147"/>
        <v>#N/A</v>
      </c>
      <c r="AM465" s="75" t="e">
        <f t="shared" si="148"/>
        <v>#N/A</v>
      </c>
      <c r="AN465" s="76" t="e">
        <f t="shared" si="149"/>
        <v>#N/A</v>
      </c>
      <c r="AO465" s="75" t="e">
        <f t="shared" si="150"/>
        <v>#N/A</v>
      </c>
      <c r="AP465" s="76" t="e">
        <f t="shared" si="151"/>
        <v>#N/A</v>
      </c>
    </row>
    <row r="466" spans="1:42" x14ac:dyDescent="0.25">
      <c r="A466" s="19"/>
      <c r="B466" s="94"/>
      <c r="C466" s="95"/>
      <c r="D466" s="95"/>
      <c r="E466" s="96"/>
      <c r="F466" s="97"/>
      <c r="G466" s="19"/>
      <c r="H466" s="22" t="str">
        <f>IF($M466="", "", IF(COUNTIF('Extra Locations'!$B$7:$B$3051, $M466)&gt;0, $Q$4, $Q$5))</f>
        <v/>
      </c>
      <c r="I466" s="19"/>
      <c r="J466" s="22" t="str">
        <f t="shared" si="133"/>
        <v/>
      </c>
      <c r="K466" s="19"/>
      <c r="M466" s="22" t="str">
        <f t="shared" si="134"/>
        <v/>
      </c>
      <c r="O466" s="22" t="str">
        <f t="shared" si="135"/>
        <v/>
      </c>
      <c r="P466" s="22" t="str">
        <f t="shared" si="136"/>
        <v/>
      </c>
      <c r="Q466" s="22" t="str">
        <f>IF($M466="", "", IF(COUNTIF($M$11:$M465, $M466)&gt;0, "", IF($H466=$Q$4, "X", "")))</f>
        <v/>
      </c>
      <c r="S466" s="22" t="str">
        <f>IF(OR($O466="", $P466="", $Q466=""), "", MAX($S$10:$S465)+1)</f>
        <v/>
      </c>
      <c r="U466" s="22">
        <v>456</v>
      </c>
      <c r="V466" s="22" t="str">
        <f t="shared" si="137"/>
        <v/>
      </c>
      <c r="W466" s="49" t="str">
        <f t="shared" si="138"/>
        <v/>
      </c>
      <c r="X466" s="53" t="str">
        <f>IF($V466="", "", IF(IFERROR(INDEX('Extra Locations'!$D$7:$D$3051, MATCH($V466, 'Extra Locations'!$B$7:$B$3051, 0)), "")="", "", IFERROR(INDEX('Extra Locations'!$D$7:$D$3051, MATCH($V466, 'Extra Locations'!$B$7:$B$3051, 0)), "")))</f>
        <v/>
      </c>
      <c r="Y466" s="53" t="str">
        <f>IF($V466="", "", IF(IFERROR(INDEX('Extra Locations'!$C$7:$C$3051, MATCH($V466, 'Extra Locations'!$B$7:$B$3051, 0)), "")="", "", IFERROR(INDEX('Extra Locations'!$C$7:$C$3051, MATCH($V466, 'Extra Locations'!$B$7:$B$3051, 0)), "")))</f>
        <v/>
      </c>
      <c r="AA466" s="25" t="str">
        <f>IF('Extra Locations'!$AC462="", "", 'Extra Locations'!$AC462)</f>
        <v>CF48</v>
      </c>
      <c r="AC466" s="22" t="str">
        <f t="shared" si="139"/>
        <v/>
      </c>
      <c r="AE466" s="75" t="e">
        <f t="shared" si="140"/>
        <v>#N/A</v>
      </c>
      <c r="AF466" s="76" t="e">
        <f t="shared" si="141"/>
        <v>#N/A</v>
      </c>
      <c r="AG466" s="75" t="e">
        <f t="shared" si="142"/>
        <v>#N/A</v>
      </c>
      <c r="AH466" s="76" t="e">
        <f t="shared" si="143"/>
        <v>#N/A</v>
      </c>
      <c r="AI466" s="75" t="e">
        <f t="shared" si="144"/>
        <v>#N/A</v>
      </c>
      <c r="AJ466" s="76" t="e">
        <f t="shared" si="145"/>
        <v>#N/A</v>
      </c>
      <c r="AK466" s="75" t="e">
        <f t="shared" si="146"/>
        <v>#N/A</v>
      </c>
      <c r="AL466" s="76" t="e">
        <f t="shared" si="147"/>
        <v>#N/A</v>
      </c>
      <c r="AM466" s="75" t="e">
        <f t="shared" si="148"/>
        <v>#N/A</v>
      </c>
      <c r="AN466" s="76" t="e">
        <f t="shared" si="149"/>
        <v>#N/A</v>
      </c>
      <c r="AO466" s="75" t="e">
        <f t="shared" si="150"/>
        <v>#N/A</v>
      </c>
      <c r="AP466" s="76" t="e">
        <f t="shared" si="151"/>
        <v>#N/A</v>
      </c>
    </row>
    <row r="467" spans="1:42" x14ac:dyDescent="0.25">
      <c r="A467" s="19"/>
      <c r="B467" s="94"/>
      <c r="C467" s="95"/>
      <c r="D467" s="95"/>
      <c r="E467" s="96"/>
      <c r="F467" s="97"/>
      <c r="G467" s="19"/>
      <c r="H467" s="22" t="str">
        <f>IF($M467="", "", IF(COUNTIF('Extra Locations'!$B$7:$B$3051, $M467)&gt;0, $Q$4, $Q$5))</f>
        <v/>
      </c>
      <c r="I467" s="19"/>
      <c r="J467" s="22" t="str">
        <f t="shared" si="133"/>
        <v/>
      </c>
      <c r="K467" s="19"/>
      <c r="M467" s="22" t="str">
        <f t="shared" si="134"/>
        <v/>
      </c>
      <c r="O467" s="22" t="str">
        <f t="shared" si="135"/>
        <v/>
      </c>
      <c r="P467" s="22" t="str">
        <f t="shared" si="136"/>
        <v/>
      </c>
      <c r="Q467" s="22" t="str">
        <f>IF($M467="", "", IF(COUNTIF($M$11:$M466, $M467)&gt;0, "", IF($H467=$Q$4, "X", "")))</f>
        <v/>
      </c>
      <c r="S467" s="22" t="str">
        <f>IF(OR($O467="", $P467="", $Q467=""), "", MAX($S$10:$S466)+1)</f>
        <v/>
      </c>
      <c r="U467" s="22">
        <v>457</v>
      </c>
      <c r="V467" s="22" t="str">
        <f t="shared" si="137"/>
        <v/>
      </c>
      <c r="W467" s="49" t="str">
        <f t="shared" si="138"/>
        <v/>
      </c>
      <c r="X467" s="53" t="str">
        <f>IF($V467="", "", IF(IFERROR(INDEX('Extra Locations'!$D$7:$D$3051, MATCH($V467, 'Extra Locations'!$B$7:$B$3051, 0)), "")="", "", IFERROR(INDEX('Extra Locations'!$D$7:$D$3051, MATCH($V467, 'Extra Locations'!$B$7:$B$3051, 0)), "")))</f>
        <v/>
      </c>
      <c r="Y467" s="53" t="str">
        <f>IF($V467="", "", IF(IFERROR(INDEX('Extra Locations'!$C$7:$C$3051, MATCH($V467, 'Extra Locations'!$B$7:$B$3051, 0)), "")="", "", IFERROR(INDEX('Extra Locations'!$C$7:$C$3051, MATCH($V467, 'Extra Locations'!$B$7:$B$3051, 0)), "")))</f>
        <v/>
      </c>
      <c r="AA467" s="25" t="str">
        <f>IF('Extra Locations'!$AC463="", "", 'Extra Locations'!$AC463)</f>
        <v>CF5</v>
      </c>
      <c r="AC467" s="22" t="str">
        <f t="shared" si="139"/>
        <v/>
      </c>
      <c r="AE467" s="75" t="e">
        <f t="shared" si="140"/>
        <v>#N/A</v>
      </c>
      <c r="AF467" s="76" t="e">
        <f t="shared" si="141"/>
        <v>#N/A</v>
      </c>
      <c r="AG467" s="75" t="e">
        <f t="shared" si="142"/>
        <v>#N/A</v>
      </c>
      <c r="AH467" s="76" t="e">
        <f t="shared" si="143"/>
        <v>#N/A</v>
      </c>
      <c r="AI467" s="75" t="e">
        <f t="shared" si="144"/>
        <v>#N/A</v>
      </c>
      <c r="AJ467" s="76" t="e">
        <f t="shared" si="145"/>
        <v>#N/A</v>
      </c>
      <c r="AK467" s="75" t="e">
        <f t="shared" si="146"/>
        <v>#N/A</v>
      </c>
      <c r="AL467" s="76" t="e">
        <f t="shared" si="147"/>
        <v>#N/A</v>
      </c>
      <c r="AM467" s="75" t="e">
        <f t="shared" si="148"/>
        <v>#N/A</v>
      </c>
      <c r="AN467" s="76" t="e">
        <f t="shared" si="149"/>
        <v>#N/A</v>
      </c>
      <c r="AO467" s="75" t="e">
        <f t="shared" si="150"/>
        <v>#N/A</v>
      </c>
      <c r="AP467" s="76" t="e">
        <f t="shared" si="151"/>
        <v>#N/A</v>
      </c>
    </row>
    <row r="468" spans="1:42" x14ac:dyDescent="0.25">
      <c r="A468" s="19"/>
      <c r="B468" s="94"/>
      <c r="C468" s="95"/>
      <c r="D468" s="95"/>
      <c r="E468" s="96"/>
      <c r="F468" s="97"/>
      <c r="G468" s="19"/>
      <c r="H468" s="22" t="str">
        <f>IF($M468="", "", IF(COUNTIF('Extra Locations'!$B$7:$B$3051, $M468)&gt;0, $Q$4, $Q$5))</f>
        <v/>
      </c>
      <c r="I468" s="19"/>
      <c r="J468" s="22" t="str">
        <f t="shared" si="133"/>
        <v/>
      </c>
      <c r="K468" s="19"/>
      <c r="M468" s="22" t="str">
        <f t="shared" si="134"/>
        <v/>
      </c>
      <c r="O468" s="22" t="str">
        <f t="shared" si="135"/>
        <v/>
      </c>
      <c r="P468" s="22" t="str">
        <f t="shared" si="136"/>
        <v/>
      </c>
      <c r="Q468" s="22" t="str">
        <f>IF($M468="", "", IF(COUNTIF($M$11:$M467, $M468)&gt;0, "", IF($H468=$Q$4, "X", "")))</f>
        <v/>
      </c>
      <c r="S468" s="22" t="str">
        <f>IF(OR($O468="", $P468="", $Q468=""), "", MAX($S$10:$S467)+1)</f>
        <v/>
      </c>
      <c r="U468" s="22">
        <v>458</v>
      </c>
      <c r="V468" s="22" t="str">
        <f t="shared" si="137"/>
        <v/>
      </c>
      <c r="W468" s="49" t="str">
        <f t="shared" si="138"/>
        <v/>
      </c>
      <c r="X468" s="53" t="str">
        <f>IF($V468="", "", IF(IFERROR(INDEX('Extra Locations'!$D$7:$D$3051, MATCH($V468, 'Extra Locations'!$B$7:$B$3051, 0)), "")="", "", IFERROR(INDEX('Extra Locations'!$D$7:$D$3051, MATCH($V468, 'Extra Locations'!$B$7:$B$3051, 0)), "")))</f>
        <v/>
      </c>
      <c r="Y468" s="53" t="str">
        <f>IF($V468="", "", IF(IFERROR(INDEX('Extra Locations'!$C$7:$C$3051, MATCH($V468, 'Extra Locations'!$B$7:$B$3051, 0)), "")="", "", IFERROR(INDEX('Extra Locations'!$C$7:$C$3051, MATCH($V468, 'Extra Locations'!$B$7:$B$3051, 0)), "")))</f>
        <v/>
      </c>
      <c r="AA468" s="25" t="str">
        <f>IF('Extra Locations'!$AC464="", "", 'Extra Locations'!$AC464)</f>
        <v>CF61</v>
      </c>
      <c r="AC468" s="22" t="str">
        <f t="shared" si="139"/>
        <v/>
      </c>
      <c r="AE468" s="75" t="e">
        <f t="shared" si="140"/>
        <v>#N/A</v>
      </c>
      <c r="AF468" s="76" t="e">
        <f t="shared" si="141"/>
        <v>#N/A</v>
      </c>
      <c r="AG468" s="75" t="e">
        <f t="shared" si="142"/>
        <v>#N/A</v>
      </c>
      <c r="AH468" s="76" t="e">
        <f t="shared" si="143"/>
        <v>#N/A</v>
      </c>
      <c r="AI468" s="75" t="e">
        <f t="shared" si="144"/>
        <v>#N/A</v>
      </c>
      <c r="AJ468" s="76" t="e">
        <f t="shared" si="145"/>
        <v>#N/A</v>
      </c>
      <c r="AK468" s="75" t="e">
        <f t="shared" si="146"/>
        <v>#N/A</v>
      </c>
      <c r="AL468" s="76" t="e">
        <f t="shared" si="147"/>
        <v>#N/A</v>
      </c>
      <c r="AM468" s="75" t="e">
        <f t="shared" si="148"/>
        <v>#N/A</v>
      </c>
      <c r="AN468" s="76" t="e">
        <f t="shared" si="149"/>
        <v>#N/A</v>
      </c>
      <c r="AO468" s="75" t="e">
        <f t="shared" si="150"/>
        <v>#N/A</v>
      </c>
      <c r="AP468" s="76" t="e">
        <f t="shared" si="151"/>
        <v>#N/A</v>
      </c>
    </row>
    <row r="469" spans="1:42" x14ac:dyDescent="0.25">
      <c r="A469" s="19"/>
      <c r="B469" s="94"/>
      <c r="C469" s="95"/>
      <c r="D469" s="95"/>
      <c r="E469" s="96"/>
      <c r="F469" s="97"/>
      <c r="G469" s="19"/>
      <c r="H469" s="22" t="str">
        <f>IF($M469="", "", IF(COUNTIF('Extra Locations'!$B$7:$B$3051, $M469)&gt;0, $Q$4, $Q$5))</f>
        <v/>
      </c>
      <c r="I469" s="19"/>
      <c r="J469" s="22" t="str">
        <f t="shared" si="133"/>
        <v/>
      </c>
      <c r="K469" s="19"/>
      <c r="M469" s="22" t="str">
        <f t="shared" si="134"/>
        <v/>
      </c>
      <c r="O469" s="22" t="str">
        <f t="shared" si="135"/>
        <v/>
      </c>
      <c r="P469" s="22" t="str">
        <f t="shared" si="136"/>
        <v/>
      </c>
      <c r="Q469" s="22" t="str">
        <f>IF($M469="", "", IF(COUNTIF($M$11:$M468, $M469)&gt;0, "", IF($H469=$Q$4, "X", "")))</f>
        <v/>
      </c>
      <c r="S469" s="22" t="str">
        <f>IF(OR($O469="", $P469="", $Q469=""), "", MAX($S$10:$S468)+1)</f>
        <v/>
      </c>
      <c r="U469" s="22">
        <v>459</v>
      </c>
      <c r="V469" s="22" t="str">
        <f t="shared" si="137"/>
        <v/>
      </c>
      <c r="W469" s="49" t="str">
        <f t="shared" si="138"/>
        <v/>
      </c>
      <c r="X469" s="53" t="str">
        <f>IF($V469="", "", IF(IFERROR(INDEX('Extra Locations'!$D$7:$D$3051, MATCH($V469, 'Extra Locations'!$B$7:$B$3051, 0)), "")="", "", IFERROR(INDEX('Extra Locations'!$D$7:$D$3051, MATCH($V469, 'Extra Locations'!$B$7:$B$3051, 0)), "")))</f>
        <v/>
      </c>
      <c r="Y469" s="53" t="str">
        <f>IF($V469="", "", IF(IFERROR(INDEX('Extra Locations'!$C$7:$C$3051, MATCH($V469, 'Extra Locations'!$B$7:$B$3051, 0)), "")="", "", IFERROR(INDEX('Extra Locations'!$C$7:$C$3051, MATCH($V469, 'Extra Locations'!$B$7:$B$3051, 0)), "")))</f>
        <v/>
      </c>
      <c r="AA469" s="25" t="str">
        <f>IF('Extra Locations'!$AC465="", "", 'Extra Locations'!$AC465)</f>
        <v>CF62</v>
      </c>
      <c r="AC469" s="22" t="str">
        <f t="shared" si="139"/>
        <v/>
      </c>
      <c r="AE469" s="75" t="e">
        <f t="shared" si="140"/>
        <v>#N/A</v>
      </c>
      <c r="AF469" s="76" t="e">
        <f t="shared" si="141"/>
        <v>#N/A</v>
      </c>
      <c r="AG469" s="75" t="e">
        <f t="shared" si="142"/>
        <v>#N/A</v>
      </c>
      <c r="AH469" s="76" t="e">
        <f t="shared" si="143"/>
        <v>#N/A</v>
      </c>
      <c r="AI469" s="75" t="e">
        <f t="shared" si="144"/>
        <v>#N/A</v>
      </c>
      <c r="AJ469" s="76" t="e">
        <f t="shared" si="145"/>
        <v>#N/A</v>
      </c>
      <c r="AK469" s="75" t="e">
        <f t="shared" si="146"/>
        <v>#N/A</v>
      </c>
      <c r="AL469" s="76" t="e">
        <f t="shared" si="147"/>
        <v>#N/A</v>
      </c>
      <c r="AM469" s="75" t="e">
        <f t="shared" si="148"/>
        <v>#N/A</v>
      </c>
      <c r="AN469" s="76" t="e">
        <f t="shared" si="149"/>
        <v>#N/A</v>
      </c>
      <c r="AO469" s="75" t="e">
        <f t="shared" si="150"/>
        <v>#N/A</v>
      </c>
      <c r="AP469" s="76" t="e">
        <f t="shared" si="151"/>
        <v>#N/A</v>
      </c>
    </row>
    <row r="470" spans="1:42" x14ac:dyDescent="0.25">
      <c r="A470" s="19"/>
      <c r="B470" s="94"/>
      <c r="C470" s="95"/>
      <c r="D470" s="95"/>
      <c r="E470" s="96"/>
      <c r="F470" s="97"/>
      <c r="G470" s="19"/>
      <c r="H470" s="22" t="str">
        <f>IF($M470="", "", IF(COUNTIF('Extra Locations'!$B$7:$B$3051, $M470)&gt;0, $Q$4, $Q$5))</f>
        <v/>
      </c>
      <c r="I470" s="19"/>
      <c r="J470" s="22" t="str">
        <f t="shared" si="133"/>
        <v/>
      </c>
      <c r="K470" s="19"/>
      <c r="M470" s="22" t="str">
        <f t="shared" si="134"/>
        <v/>
      </c>
      <c r="O470" s="22" t="str">
        <f t="shared" si="135"/>
        <v/>
      </c>
      <c r="P470" s="22" t="str">
        <f t="shared" si="136"/>
        <v/>
      </c>
      <c r="Q470" s="22" t="str">
        <f>IF($M470="", "", IF(COUNTIF($M$11:$M469, $M470)&gt;0, "", IF($H470=$Q$4, "X", "")))</f>
        <v/>
      </c>
      <c r="S470" s="22" t="str">
        <f>IF(OR($O470="", $P470="", $Q470=""), "", MAX($S$10:$S469)+1)</f>
        <v/>
      </c>
      <c r="U470" s="22">
        <v>460</v>
      </c>
      <c r="V470" s="22" t="str">
        <f t="shared" si="137"/>
        <v/>
      </c>
      <c r="W470" s="49" t="str">
        <f t="shared" si="138"/>
        <v/>
      </c>
      <c r="X470" s="53" t="str">
        <f>IF($V470="", "", IF(IFERROR(INDEX('Extra Locations'!$D$7:$D$3051, MATCH($V470, 'Extra Locations'!$B$7:$B$3051, 0)), "")="", "", IFERROR(INDEX('Extra Locations'!$D$7:$D$3051, MATCH($V470, 'Extra Locations'!$B$7:$B$3051, 0)), "")))</f>
        <v/>
      </c>
      <c r="Y470" s="53" t="str">
        <f>IF($V470="", "", IF(IFERROR(INDEX('Extra Locations'!$C$7:$C$3051, MATCH($V470, 'Extra Locations'!$B$7:$B$3051, 0)), "")="", "", IFERROR(INDEX('Extra Locations'!$C$7:$C$3051, MATCH($V470, 'Extra Locations'!$B$7:$B$3051, 0)), "")))</f>
        <v/>
      </c>
      <c r="AA470" s="25" t="str">
        <f>IF('Extra Locations'!$AC466="", "", 'Extra Locations'!$AC466)</f>
        <v>CF63</v>
      </c>
      <c r="AC470" s="22" t="str">
        <f t="shared" si="139"/>
        <v/>
      </c>
      <c r="AE470" s="75" t="e">
        <f t="shared" si="140"/>
        <v>#N/A</v>
      </c>
      <c r="AF470" s="76" t="e">
        <f t="shared" si="141"/>
        <v>#N/A</v>
      </c>
      <c r="AG470" s="75" t="e">
        <f t="shared" si="142"/>
        <v>#N/A</v>
      </c>
      <c r="AH470" s="76" t="e">
        <f t="shared" si="143"/>
        <v>#N/A</v>
      </c>
      <c r="AI470" s="75" t="e">
        <f t="shared" si="144"/>
        <v>#N/A</v>
      </c>
      <c r="AJ470" s="76" t="e">
        <f t="shared" si="145"/>
        <v>#N/A</v>
      </c>
      <c r="AK470" s="75" t="e">
        <f t="shared" si="146"/>
        <v>#N/A</v>
      </c>
      <c r="AL470" s="76" t="e">
        <f t="shared" si="147"/>
        <v>#N/A</v>
      </c>
      <c r="AM470" s="75" t="e">
        <f t="shared" si="148"/>
        <v>#N/A</v>
      </c>
      <c r="AN470" s="76" t="e">
        <f t="shared" si="149"/>
        <v>#N/A</v>
      </c>
      <c r="AO470" s="75" t="e">
        <f t="shared" si="150"/>
        <v>#N/A</v>
      </c>
      <c r="AP470" s="76" t="e">
        <f t="shared" si="151"/>
        <v>#N/A</v>
      </c>
    </row>
    <row r="471" spans="1:42" x14ac:dyDescent="0.25">
      <c r="A471" s="19"/>
      <c r="B471" s="94"/>
      <c r="C471" s="95"/>
      <c r="D471" s="95"/>
      <c r="E471" s="96"/>
      <c r="F471" s="97"/>
      <c r="G471" s="19"/>
      <c r="H471" s="22" t="str">
        <f>IF($M471="", "", IF(COUNTIF('Extra Locations'!$B$7:$B$3051, $M471)&gt;0, $Q$4, $Q$5))</f>
        <v/>
      </c>
      <c r="I471" s="19"/>
      <c r="J471" s="22" t="str">
        <f t="shared" si="133"/>
        <v/>
      </c>
      <c r="K471" s="19"/>
      <c r="M471" s="22" t="str">
        <f t="shared" si="134"/>
        <v/>
      </c>
      <c r="O471" s="22" t="str">
        <f t="shared" si="135"/>
        <v/>
      </c>
      <c r="P471" s="22" t="str">
        <f t="shared" si="136"/>
        <v/>
      </c>
      <c r="Q471" s="22" t="str">
        <f>IF($M471="", "", IF(COUNTIF($M$11:$M470, $M471)&gt;0, "", IF($H471=$Q$4, "X", "")))</f>
        <v/>
      </c>
      <c r="S471" s="22" t="str">
        <f>IF(OR($O471="", $P471="", $Q471=""), "", MAX($S$10:$S470)+1)</f>
        <v/>
      </c>
      <c r="U471" s="22">
        <v>461</v>
      </c>
      <c r="V471" s="22" t="str">
        <f t="shared" si="137"/>
        <v/>
      </c>
      <c r="W471" s="49" t="str">
        <f t="shared" si="138"/>
        <v/>
      </c>
      <c r="X471" s="53" t="str">
        <f>IF($V471="", "", IF(IFERROR(INDEX('Extra Locations'!$D$7:$D$3051, MATCH($V471, 'Extra Locations'!$B$7:$B$3051, 0)), "")="", "", IFERROR(INDEX('Extra Locations'!$D$7:$D$3051, MATCH($V471, 'Extra Locations'!$B$7:$B$3051, 0)), "")))</f>
        <v/>
      </c>
      <c r="Y471" s="53" t="str">
        <f>IF($V471="", "", IF(IFERROR(INDEX('Extra Locations'!$C$7:$C$3051, MATCH($V471, 'Extra Locations'!$B$7:$B$3051, 0)), "")="", "", IFERROR(INDEX('Extra Locations'!$C$7:$C$3051, MATCH($V471, 'Extra Locations'!$B$7:$B$3051, 0)), "")))</f>
        <v/>
      </c>
      <c r="AA471" s="25" t="str">
        <f>IF('Extra Locations'!$AC467="", "", 'Extra Locations'!$AC467)</f>
        <v>CF64</v>
      </c>
      <c r="AC471" s="22" t="str">
        <f t="shared" si="139"/>
        <v/>
      </c>
      <c r="AE471" s="75" t="e">
        <f t="shared" si="140"/>
        <v>#N/A</v>
      </c>
      <c r="AF471" s="76" t="e">
        <f t="shared" si="141"/>
        <v>#N/A</v>
      </c>
      <c r="AG471" s="75" t="e">
        <f t="shared" si="142"/>
        <v>#N/A</v>
      </c>
      <c r="AH471" s="76" t="e">
        <f t="shared" si="143"/>
        <v>#N/A</v>
      </c>
      <c r="AI471" s="75" t="e">
        <f t="shared" si="144"/>
        <v>#N/A</v>
      </c>
      <c r="AJ471" s="76" t="e">
        <f t="shared" si="145"/>
        <v>#N/A</v>
      </c>
      <c r="AK471" s="75" t="e">
        <f t="shared" si="146"/>
        <v>#N/A</v>
      </c>
      <c r="AL471" s="76" t="e">
        <f t="shared" si="147"/>
        <v>#N/A</v>
      </c>
      <c r="AM471" s="75" t="e">
        <f t="shared" si="148"/>
        <v>#N/A</v>
      </c>
      <c r="AN471" s="76" t="e">
        <f t="shared" si="149"/>
        <v>#N/A</v>
      </c>
      <c r="AO471" s="75" t="e">
        <f t="shared" si="150"/>
        <v>#N/A</v>
      </c>
      <c r="AP471" s="76" t="e">
        <f t="shared" si="151"/>
        <v>#N/A</v>
      </c>
    </row>
    <row r="472" spans="1:42" x14ac:dyDescent="0.25">
      <c r="A472" s="19"/>
      <c r="B472" s="94"/>
      <c r="C472" s="95"/>
      <c r="D472" s="95"/>
      <c r="E472" s="96"/>
      <c r="F472" s="97"/>
      <c r="G472" s="19"/>
      <c r="H472" s="22" t="str">
        <f>IF($M472="", "", IF(COUNTIF('Extra Locations'!$B$7:$B$3051, $M472)&gt;0, $Q$4, $Q$5))</f>
        <v/>
      </c>
      <c r="I472" s="19"/>
      <c r="J472" s="22" t="str">
        <f t="shared" si="133"/>
        <v/>
      </c>
      <c r="K472" s="19"/>
      <c r="M472" s="22" t="str">
        <f t="shared" si="134"/>
        <v/>
      </c>
      <c r="O472" s="22" t="str">
        <f t="shared" si="135"/>
        <v/>
      </c>
      <c r="P472" s="22" t="str">
        <f t="shared" si="136"/>
        <v/>
      </c>
      <c r="Q472" s="22" t="str">
        <f>IF($M472="", "", IF(COUNTIF($M$11:$M471, $M472)&gt;0, "", IF($H472=$Q$4, "X", "")))</f>
        <v/>
      </c>
      <c r="S472" s="22" t="str">
        <f>IF(OR($O472="", $P472="", $Q472=""), "", MAX($S$10:$S471)+1)</f>
        <v/>
      </c>
      <c r="U472" s="22">
        <v>462</v>
      </c>
      <c r="V472" s="22" t="str">
        <f t="shared" si="137"/>
        <v/>
      </c>
      <c r="W472" s="49" t="str">
        <f t="shared" si="138"/>
        <v/>
      </c>
      <c r="X472" s="53" t="str">
        <f>IF($V472="", "", IF(IFERROR(INDEX('Extra Locations'!$D$7:$D$3051, MATCH($V472, 'Extra Locations'!$B$7:$B$3051, 0)), "")="", "", IFERROR(INDEX('Extra Locations'!$D$7:$D$3051, MATCH($V472, 'Extra Locations'!$B$7:$B$3051, 0)), "")))</f>
        <v/>
      </c>
      <c r="Y472" s="53" t="str">
        <f>IF($V472="", "", IF(IFERROR(INDEX('Extra Locations'!$C$7:$C$3051, MATCH($V472, 'Extra Locations'!$B$7:$B$3051, 0)), "")="", "", IFERROR(INDEX('Extra Locations'!$C$7:$C$3051, MATCH($V472, 'Extra Locations'!$B$7:$B$3051, 0)), "")))</f>
        <v/>
      </c>
      <c r="AA472" s="25" t="str">
        <f>IF('Extra Locations'!$AC468="", "", 'Extra Locations'!$AC468)</f>
        <v>CF71</v>
      </c>
      <c r="AC472" s="22" t="str">
        <f t="shared" si="139"/>
        <v/>
      </c>
      <c r="AE472" s="75" t="e">
        <f t="shared" si="140"/>
        <v>#N/A</v>
      </c>
      <c r="AF472" s="76" t="e">
        <f t="shared" si="141"/>
        <v>#N/A</v>
      </c>
      <c r="AG472" s="75" t="e">
        <f t="shared" si="142"/>
        <v>#N/A</v>
      </c>
      <c r="AH472" s="76" t="e">
        <f t="shared" si="143"/>
        <v>#N/A</v>
      </c>
      <c r="AI472" s="75" t="e">
        <f t="shared" si="144"/>
        <v>#N/A</v>
      </c>
      <c r="AJ472" s="76" t="e">
        <f t="shared" si="145"/>
        <v>#N/A</v>
      </c>
      <c r="AK472" s="75" t="e">
        <f t="shared" si="146"/>
        <v>#N/A</v>
      </c>
      <c r="AL472" s="76" t="e">
        <f t="shared" si="147"/>
        <v>#N/A</v>
      </c>
      <c r="AM472" s="75" t="e">
        <f t="shared" si="148"/>
        <v>#N/A</v>
      </c>
      <c r="AN472" s="76" t="e">
        <f t="shared" si="149"/>
        <v>#N/A</v>
      </c>
      <c r="AO472" s="75" t="e">
        <f t="shared" si="150"/>
        <v>#N/A</v>
      </c>
      <c r="AP472" s="76" t="e">
        <f t="shared" si="151"/>
        <v>#N/A</v>
      </c>
    </row>
    <row r="473" spans="1:42" x14ac:dyDescent="0.25">
      <c r="A473" s="19"/>
      <c r="B473" s="94"/>
      <c r="C473" s="95"/>
      <c r="D473" s="95"/>
      <c r="E473" s="96"/>
      <c r="F473" s="97"/>
      <c r="G473" s="19"/>
      <c r="H473" s="22" t="str">
        <f>IF($M473="", "", IF(COUNTIF('Extra Locations'!$B$7:$B$3051, $M473)&gt;0, $Q$4, $Q$5))</f>
        <v/>
      </c>
      <c r="I473" s="19"/>
      <c r="J473" s="22" t="str">
        <f t="shared" si="133"/>
        <v/>
      </c>
      <c r="K473" s="19"/>
      <c r="M473" s="22" t="str">
        <f t="shared" si="134"/>
        <v/>
      </c>
      <c r="O473" s="22" t="str">
        <f t="shared" si="135"/>
        <v/>
      </c>
      <c r="P473" s="22" t="str">
        <f t="shared" si="136"/>
        <v/>
      </c>
      <c r="Q473" s="22" t="str">
        <f>IF($M473="", "", IF(COUNTIF($M$11:$M472, $M473)&gt;0, "", IF($H473=$Q$4, "X", "")))</f>
        <v/>
      </c>
      <c r="S473" s="22" t="str">
        <f>IF(OR($O473="", $P473="", $Q473=""), "", MAX($S$10:$S472)+1)</f>
        <v/>
      </c>
      <c r="U473" s="22">
        <v>463</v>
      </c>
      <c r="V473" s="22" t="str">
        <f t="shared" si="137"/>
        <v/>
      </c>
      <c r="W473" s="49" t="str">
        <f t="shared" si="138"/>
        <v/>
      </c>
      <c r="X473" s="53" t="str">
        <f>IF($V473="", "", IF(IFERROR(INDEX('Extra Locations'!$D$7:$D$3051, MATCH($V473, 'Extra Locations'!$B$7:$B$3051, 0)), "")="", "", IFERROR(INDEX('Extra Locations'!$D$7:$D$3051, MATCH($V473, 'Extra Locations'!$B$7:$B$3051, 0)), "")))</f>
        <v/>
      </c>
      <c r="Y473" s="53" t="str">
        <f>IF($V473="", "", IF(IFERROR(INDEX('Extra Locations'!$C$7:$C$3051, MATCH($V473, 'Extra Locations'!$B$7:$B$3051, 0)), "")="", "", IFERROR(INDEX('Extra Locations'!$C$7:$C$3051, MATCH($V473, 'Extra Locations'!$B$7:$B$3051, 0)), "")))</f>
        <v/>
      </c>
      <c r="AA473" s="25" t="str">
        <f>IF('Extra Locations'!$AC469="", "", 'Extra Locations'!$AC469)</f>
        <v>CF72</v>
      </c>
      <c r="AC473" s="22" t="str">
        <f t="shared" si="139"/>
        <v/>
      </c>
      <c r="AE473" s="75" t="e">
        <f t="shared" si="140"/>
        <v>#N/A</v>
      </c>
      <c r="AF473" s="76" t="e">
        <f t="shared" si="141"/>
        <v>#N/A</v>
      </c>
      <c r="AG473" s="75" t="e">
        <f t="shared" si="142"/>
        <v>#N/A</v>
      </c>
      <c r="AH473" s="76" t="e">
        <f t="shared" si="143"/>
        <v>#N/A</v>
      </c>
      <c r="AI473" s="75" t="e">
        <f t="shared" si="144"/>
        <v>#N/A</v>
      </c>
      <c r="AJ473" s="76" t="e">
        <f t="shared" si="145"/>
        <v>#N/A</v>
      </c>
      <c r="AK473" s="75" t="e">
        <f t="shared" si="146"/>
        <v>#N/A</v>
      </c>
      <c r="AL473" s="76" t="e">
        <f t="shared" si="147"/>
        <v>#N/A</v>
      </c>
      <c r="AM473" s="75" t="e">
        <f t="shared" si="148"/>
        <v>#N/A</v>
      </c>
      <c r="AN473" s="76" t="e">
        <f t="shared" si="149"/>
        <v>#N/A</v>
      </c>
      <c r="AO473" s="75" t="e">
        <f t="shared" si="150"/>
        <v>#N/A</v>
      </c>
      <c r="AP473" s="76" t="e">
        <f t="shared" si="151"/>
        <v>#N/A</v>
      </c>
    </row>
    <row r="474" spans="1:42" x14ac:dyDescent="0.25">
      <c r="A474" s="19"/>
      <c r="B474" s="94"/>
      <c r="C474" s="95"/>
      <c r="D474" s="95"/>
      <c r="E474" s="96"/>
      <c r="F474" s="97"/>
      <c r="G474" s="19"/>
      <c r="H474" s="22" t="str">
        <f>IF($M474="", "", IF(COUNTIF('Extra Locations'!$B$7:$B$3051, $M474)&gt;0, $Q$4, $Q$5))</f>
        <v/>
      </c>
      <c r="I474" s="19"/>
      <c r="J474" s="22" t="str">
        <f t="shared" si="133"/>
        <v/>
      </c>
      <c r="K474" s="19"/>
      <c r="M474" s="22" t="str">
        <f t="shared" si="134"/>
        <v/>
      </c>
      <c r="O474" s="22" t="str">
        <f t="shared" si="135"/>
        <v/>
      </c>
      <c r="P474" s="22" t="str">
        <f t="shared" si="136"/>
        <v/>
      </c>
      <c r="Q474" s="22" t="str">
        <f>IF($M474="", "", IF(COUNTIF($M$11:$M473, $M474)&gt;0, "", IF($H474=$Q$4, "X", "")))</f>
        <v/>
      </c>
      <c r="S474" s="22" t="str">
        <f>IF(OR($O474="", $P474="", $Q474=""), "", MAX($S$10:$S473)+1)</f>
        <v/>
      </c>
      <c r="U474" s="22">
        <v>464</v>
      </c>
      <c r="V474" s="22" t="str">
        <f t="shared" si="137"/>
        <v/>
      </c>
      <c r="W474" s="49" t="str">
        <f t="shared" si="138"/>
        <v/>
      </c>
      <c r="X474" s="53" t="str">
        <f>IF($V474="", "", IF(IFERROR(INDEX('Extra Locations'!$D$7:$D$3051, MATCH($V474, 'Extra Locations'!$B$7:$B$3051, 0)), "")="", "", IFERROR(INDEX('Extra Locations'!$D$7:$D$3051, MATCH($V474, 'Extra Locations'!$B$7:$B$3051, 0)), "")))</f>
        <v/>
      </c>
      <c r="Y474" s="53" t="str">
        <f>IF($V474="", "", IF(IFERROR(INDEX('Extra Locations'!$C$7:$C$3051, MATCH($V474, 'Extra Locations'!$B$7:$B$3051, 0)), "")="", "", IFERROR(INDEX('Extra Locations'!$C$7:$C$3051, MATCH($V474, 'Extra Locations'!$B$7:$B$3051, 0)), "")))</f>
        <v/>
      </c>
      <c r="AA474" s="25" t="str">
        <f>IF('Extra Locations'!$AC470="", "", 'Extra Locations'!$AC470)</f>
        <v>CF81</v>
      </c>
      <c r="AC474" s="22" t="str">
        <f t="shared" si="139"/>
        <v/>
      </c>
      <c r="AE474" s="75" t="e">
        <f t="shared" si="140"/>
        <v>#N/A</v>
      </c>
      <c r="AF474" s="76" t="e">
        <f t="shared" si="141"/>
        <v>#N/A</v>
      </c>
      <c r="AG474" s="75" t="e">
        <f t="shared" si="142"/>
        <v>#N/A</v>
      </c>
      <c r="AH474" s="76" t="e">
        <f t="shared" si="143"/>
        <v>#N/A</v>
      </c>
      <c r="AI474" s="75" t="e">
        <f t="shared" si="144"/>
        <v>#N/A</v>
      </c>
      <c r="AJ474" s="76" t="e">
        <f t="shared" si="145"/>
        <v>#N/A</v>
      </c>
      <c r="AK474" s="75" t="e">
        <f t="shared" si="146"/>
        <v>#N/A</v>
      </c>
      <c r="AL474" s="76" t="e">
        <f t="shared" si="147"/>
        <v>#N/A</v>
      </c>
      <c r="AM474" s="75" t="e">
        <f t="shared" si="148"/>
        <v>#N/A</v>
      </c>
      <c r="AN474" s="76" t="e">
        <f t="shared" si="149"/>
        <v>#N/A</v>
      </c>
      <c r="AO474" s="75" t="e">
        <f t="shared" si="150"/>
        <v>#N/A</v>
      </c>
      <c r="AP474" s="76" t="e">
        <f t="shared" si="151"/>
        <v>#N/A</v>
      </c>
    </row>
    <row r="475" spans="1:42" x14ac:dyDescent="0.25">
      <c r="A475" s="19"/>
      <c r="B475" s="94"/>
      <c r="C475" s="95"/>
      <c r="D475" s="95"/>
      <c r="E475" s="96"/>
      <c r="F475" s="97"/>
      <c r="G475" s="19"/>
      <c r="H475" s="22" t="str">
        <f>IF($M475="", "", IF(COUNTIF('Extra Locations'!$B$7:$B$3051, $M475)&gt;0, $Q$4, $Q$5))</f>
        <v/>
      </c>
      <c r="I475" s="19"/>
      <c r="J475" s="22" t="str">
        <f t="shared" si="133"/>
        <v/>
      </c>
      <c r="K475" s="19"/>
      <c r="M475" s="22" t="str">
        <f t="shared" si="134"/>
        <v/>
      </c>
      <c r="O475" s="22" t="str">
        <f t="shared" si="135"/>
        <v/>
      </c>
      <c r="P475" s="22" t="str">
        <f t="shared" si="136"/>
        <v/>
      </c>
      <c r="Q475" s="22" t="str">
        <f>IF($M475="", "", IF(COUNTIF($M$11:$M474, $M475)&gt;0, "", IF($H475=$Q$4, "X", "")))</f>
        <v/>
      </c>
      <c r="S475" s="22" t="str">
        <f>IF(OR($O475="", $P475="", $Q475=""), "", MAX($S$10:$S474)+1)</f>
        <v/>
      </c>
      <c r="U475" s="22">
        <v>465</v>
      </c>
      <c r="V475" s="22" t="str">
        <f t="shared" si="137"/>
        <v/>
      </c>
      <c r="W475" s="49" t="str">
        <f t="shared" si="138"/>
        <v/>
      </c>
      <c r="X475" s="53" t="str">
        <f>IF($V475="", "", IF(IFERROR(INDEX('Extra Locations'!$D$7:$D$3051, MATCH($V475, 'Extra Locations'!$B$7:$B$3051, 0)), "")="", "", IFERROR(INDEX('Extra Locations'!$D$7:$D$3051, MATCH($V475, 'Extra Locations'!$B$7:$B$3051, 0)), "")))</f>
        <v/>
      </c>
      <c r="Y475" s="53" t="str">
        <f>IF($V475="", "", IF(IFERROR(INDEX('Extra Locations'!$C$7:$C$3051, MATCH($V475, 'Extra Locations'!$B$7:$B$3051, 0)), "")="", "", IFERROR(INDEX('Extra Locations'!$C$7:$C$3051, MATCH($V475, 'Extra Locations'!$B$7:$B$3051, 0)), "")))</f>
        <v/>
      </c>
      <c r="AA475" s="25" t="str">
        <f>IF('Extra Locations'!$AC471="", "", 'Extra Locations'!$AC471)</f>
        <v>CF82</v>
      </c>
      <c r="AC475" s="22" t="str">
        <f t="shared" si="139"/>
        <v/>
      </c>
      <c r="AE475" s="75" t="e">
        <f t="shared" si="140"/>
        <v>#N/A</v>
      </c>
      <c r="AF475" s="76" t="e">
        <f t="shared" si="141"/>
        <v>#N/A</v>
      </c>
      <c r="AG475" s="75" t="e">
        <f t="shared" si="142"/>
        <v>#N/A</v>
      </c>
      <c r="AH475" s="76" t="e">
        <f t="shared" si="143"/>
        <v>#N/A</v>
      </c>
      <c r="AI475" s="75" t="e">
        <f t="shared" si="144"/>
        <v>#N/A</v>
      </c>
      <c r="AJ475" s="76" t="e">
        <f t="shared" si="145"/>
        <v>#N/A</v>
      </c>
      <c r="AK475" s="75" t="e">
        <f t="shared" si="146"/>
        <v>#N/A</v>
      </c>
      <c r="AL475" s="76" t="e">
        <f t="shared" si="147"/>
        <v>#N/A</v>
      </c>
      <c r="AM475" s="75" t="e">
        <f t="shared" si="148"/>
        <v>#N/A</v>
      </c>
      <c r="AN475" s="76" t="e">
        <f t="shared" si="149"/>
        <v>#N/A</v>
      </c>
      <c r="AO475" s="75" t="e">
        <f t="shared" si="150"/>
        <v>#N/A</v>
      </c>
      <c r="AP475" s="76" t="e">
        <f t="shared" si="151"/>
        <v>#N/A</v>
      </c>
    </row>
    <row r="476" spans="1:42" x14ac:dyDescent="0.25">
      <c r="A476" s="19"/>
      <c r="B476" s="94"/>
      <c r="C476" s="95"/>
      <c r="D476" s="95"/>
      <c r="E476" s="96"/>
      <c r="F476" s="97"/>
      <c r="G476" s="19"/>
      <c r="H476" s="22" t="str">
        <f>IF($M476="", "", IF(COUNTIF('Extra Locations'!$B$7:$B$3051, $M476)&gt;0, $Q$4, $Q$5))</f>
        <v/>
      </c>
      <c r="I476" s="19"/>
      <c r="J476" s="22" t="str">
        <f t="shared" si="133"/>
        <v/>
      </c>
      <c r="K476" s="19"/>
      <c r="M476" s="22" t="str">
        <f t="shared" si="134"/>
        <v/>
      </c>
      <c r="O476" s="22" t="str">
        <f t="shared" si="135"/>
        <v/>
      </c>
      <c r="P476" s="22" t="str">
        <f t="shared" si="136"/>
        <v/>
      </c>
      <c r="Q476" s="22" t="str">
        <f>IF($M476="", "", IF(COUNTIF($M$11:$M475, $M476)&gt;0, "", IF($H476=$Q$4, "X", "")))</f>
        <v/>
      </c>
      <c r="S476" s="22" t="str">
        <f>IF(OR($O476="", $P476="", $Q476=""), "", MAX($S$10:$S475)+1)</f>
        <v/>
      </c>
      <c r="U476" s="22">
        <v>466</v>
      </c>
      <c r="V476" s="22" t="str">
        <f t="shared" si="137"/>
        <v/>
      </c>
      <c r="W476" s="49" t="str">
        <f t="shared" si="138"/>
        <v/>
      </c>
      <c r="X476" s="53" t="str">
        <f>IF($V476="", "", IF(IFERROR(INDEX('Extra Locations'!$D$7:$D$3051, MATCH($V476, 'Extra Locations'!$B$7:$B$3051, 0)), "")="", "", IFERROR(INDEX('Extra Locations'!$D$7:$D$3051, MATCH($V476, 'Extra Locations'!$B$7:$B$3051, 0)), "")))</f>
        <v/>
      </c>
      <c r="Y476" s="53" t="str">
        <f>IF($V476="", "", IF(IFERROR(INDEX('Extra Locations'!$C$7:$C$3051, MATCH($V476, 'Extra Locations'!$B$7:$B$3051, 0)), "")="", "", IFERROR(INDEX('Extra Locations'!$C$7:$C$3051, MATCH($V476, 'Extra Locations'!$B$7:$B$3051, 0)), "")))</f>
        <v/>
      </c>
      <c r="AA476" s="25" t="str">
        <f>IF('Extra Locations'!$AC472="", "", 'Extra Locations'!$AC472)</f>
        <v>CF83</v>
      </c>
      <c r="AC476" s="22" t="str">
        <f t="shared" si="139"/>
        <v/>
      </c>
      <c r="AE476" s="75" t="e">
        <f t="shared" si="140"/>
        <v>#N/A</v>
      </c>
      <c r="AF476" s="76" t="e">
        <f t="shared" si="141"/>
        <v>#N/A</v>
      </c>
      <c r="AG476" s="75" t="e">
        <f t="shared" si="142"/>
        <v>#N/A</v>
      </c>
      <c r="AH476" s="76" t="e">
        <f t="shared" si="143"/>
        <v>#N/A</v>
      </c>
      <c r="AI476" s="75" t="e">
        <f t="shared" si="144"/>
        <v>#N/A</v>
      </c>
      <c r="AJ476" s="76" t="e">
        <f t="shared" si="145"/>
        <v>#N/A</v>
      </c>
      <c r="AK476" s="75" t="e">
        <f t="shared" si="146"/>
        <v>#N/A</v>
      </c>
      <c r="AL476" s="76" t="e">
        <f t="shared" si="147"/>
        <v>#N/A</v>
      </c>
      <c r="AM476" s="75" t="e">
        <f t="shared" si="148"/>
        <v>#N/A</v>
      </c>
      <c r="AN476" s="76" t="e">
        <f t="shared" si="149"/>
        <v>#N/A</v>
      </c>
      <c r="AO476" s="75" t="e">
        <f t="shared" si="150"/>
        <v>#N/A</v>
      </c>
      <c r="AP476" s="76" t="e">
        <f t="shared" si="151"/>
        <v>#N/A</v>
      </c>
    </row>
    <row r="477" spans="1:42" x14ac:dyDescent="0.25">
      <c r="A477" s="19"/>
      <c r="B477" s="94"/>
      <c r="C477" s="95"/>
      <c r="D477" s="95"/>
      <c r="E477" s="96"/>
      <c r="F477" s="97"/>
      <c r="G477" s="19"/>
      <c r="H477" s="22" t="str">
        <f>IF($M477="", "", IF(COUNTIF('Extra Locations'!$B$7:$B$3051, $M477)&gt;0, $Q$4, $Q$5))</f>
        <v/>
      </c>
      <c r="I477" s="19"/>
      <c r="J477" s="22" t="str">
        <f t="shared" si="133"/>
        <v/>
      </c>
      <c r="K477" s="19"/>
      <c r="M477" s="22" t="str">
        <f t="shared" si="134"/>
        <v/>
      </c>
      <c r="O477" s="22" t="str">
        <f t="shared" si="135"/>
        <v/>
      </c>
      <c r="P477" s="22" t="str">
        <f t="shared" si="136"/>
        <v/>
      </c>
      <c r="Q477" s="22" t="str">
        <f>IF($M477="", "", IF(COUNTIF($M$11:$M476, $M477)&gt;0, "", IF($H477=$Q$4, "X", "")))</f>
        <v/>
      </c>
      <c r="S477" s="22" t="str">
        <f>IF(OR($O477="", $P477="", $Q477=""), "", MAX($S$10:$S476)+1)</f>
        <v/>
      </c>
      <c r="U477" s="22">
        <v>467</v>
      </c>
      <c r="V477" s="22" t="str">
        <f t="shared" si="137"/>
        <v/>
      </c>
      <c r="W477" s="49" t="str">
        <f t="shared" si="138"/>
        <v/>
      </c>
      <c r="X477" s="53" t="str">
        <f>IF($V477="", "", IF(IFERROR(INDEX('Extra Locations'!$D$7:$D$3051, MATCH($V477, 'Extra Locations'!$B$7:$B$3051, 0)), "")="", "", IFERROR(INDEX('Extra Locations'!$D$7:$D$3051, MATCH($V477, 'Extra Locations'!$B$7:$B$3051, 0)), "")))</f>
        <v/>
      </c>
      <c r="Y477" s="53" t="str">
        <f>IF($V477="", "", IF(IFERROR(INDEX('Extra Locations'!$C$7:$C$3051, MATCH($V477, 'Extra Locations'!$B$7:$B$3051, 0)), "")="", "", IFERROR(INDEX('Extra Locations'!$C$7:$C$3051, MATCH($V477, 'Extra Locations'!$B$7:$B$3051, 0)), "")))</f>
        <v/>
      </c>
      <c r="AA477" s="25" t="str">
        <f>IF('Extra Locations'!$AC473="", "", 'Extra Locations'!$AC473)</f>
        <v>CF91</v>
      </c>
      <c r="AC477" s="22" t="str">
        <f t="shared" si="139"/>
        <v/>
      </c>
      <c r="AE477" s="75" t="e">
        <f t="shared" si="140"/>
        <v>#N/A</v>
      </c>
      <c r="AF477" s="76" t="e">
        <f t="shared" si="141"/>
        <v>#N/A</v>
      </c>
      <c r="AG477" s="75" t="e">
        <f t="shared" si="142"/>
        <v>#N/A</v>
      </c>
      <c r="AH477" s="76" t="e">
        <f t="shared" si="143"/>
        <v>#N/A</v>
      </c>
      <c r="AI477" s="75" t="e">
        <f t="shared" si="144"/>
        <v>#N/A</v>
      </c>
      <c r="AJ477" s="76" t="e">
        <f t="shared" si="145"/>
        <v>#N/A</v>
      </c>
      <c r="AK477" s="75" t="e">
        <f t="shared" si="146"/>
        <v>#N/A</v>
      </c>
      <c r="AL477" s="76" t="e">
        <f t="shared" si="147"/>
        <v>#N/A</v>
      </c>
      <c r="AM477" s="75" t="e">
        <f t="shared" si="148"/>
        <v>#N/A</v>
      </c>
      <c r="AN477" s="76" t="e">
        <f t="shared" si="149"/>
        <v>#N/A</v>
      </c>
      <c r="AO477" s="75" t="e">
        <f t="shared" si="150"/>
        <v>#N/A</v>
      </c>
      <c r="AP477" s="76" t="e">
        <f t="shared" si="151"/>
        <v>#N/A</v>
      </c>
    </row>
    <row r="478" spans="1:42" x14ac:dyDescent="0.25">
      <c r="A478" s="19"/>
      <c r="B478" s="94"/>
      <c r="C478" s="95"/>
      <c r="D478" s="95"/>
      <c r="E478" s="96"/>
      <c r="F478" s="97"/>
      <c r="G478" s="19"/>
      <c r="H478" s="22" t="str">
        <f>IF($M478="", "", IF(COUNTIF('Extra Locations'!$B$7:$B$3051, $M478)&gt;0, $Q$4, $Q$5))</f>
        <v/>
      </c>
      <c r="I478" s="19"/>
      <c r="J478" s="22" t="str">
        <f t="shared" si="133"/>
        <v/>
      </c>
      <c r="K478" s="19"/>
      <c r="M478" s="22" t="str">
        <f t="shared" si="134"/>
        <v/>
      </c>
      <c r="O478" s="22" t="str">
        <f t="shared" si="135"/>
        <v/>
      </c>
      <c r="P478" s="22" t="str">
        <f t="shared" si="136"/>
        <v/>
      </c>
      <c r="Q478" s="22" t="str">
        <f>IF($M478="", "", IF(COUNTIF($M$11:$M477, $M478)&gt;0, "", IF($H478=$Q$4, "X", "")))</f>
        <v/>
      </c>
      <c r="S478" s="22" t="str">
        <f>IF(OR($O478="", $P478="", $Q478=""), "", MAX($S$10:$S477)+1)</f>
        <v/>
      </c>
      <c r="U478" s="22">
        <v>468</v>
      </c>
      <c r="V478" s="22" t="str">
        <f t="shared" si="137"/>
        <v/>
      </c>
      <c r="W478" s="49" t="str">
        <f t="shared" si="138"/>
        <v/>
      </c>
      <c r="X478" s="53" t="str">
        <f>IF($V478="", "", IF(IFERROR(INDEX('Extra Locations'!$D$7:$D$3051, MATCH($V478, 'Extra Locations'!$B$7:$B$3051, 0)), "")="", "", IFERROR(INDEX('Extra Locations'!$D$7:$D$3051, MATCH($V478, 'Extra Locations'!$B$7:$B$3051, 0)), "")))</f>
        <v/>
      </c>
      <c r="Y478" s="53" t="str">
        <f>IF($V478="", "", IF(IFERROR(INDEX('Extra Locations'!$C$7:$C$3051, MATCH($V478, 'Extra Locations'!$B$7:$B$3051, 0)), "")="", "", IFERROR(INDEX('Extra Locations'!$C$7:$C$3051, MATCH($V478, 'Extra Locations'!$B$7:$B$3051, 0)), "")))</f>
        <v/>
      </c>
      <c r="AA478" s="25" t="str">
        <f>IF('Extra Locations'!$AC474="", "", 'Extra Locations'!$AC474)</f>
        <v>CF95</v>
      </c>
      <c r="AC478" s="22" t="str">
        <f t="shared" si="139"/>
        <v/>
      </c>
      <c r="AE478" s="75" t="e">
        <f t="shared" si="140"/>
        <v>#N/A</v>
      </c>
      <c r="AF478" s="76" t="e">
        <f t="shared" si="141"/>
        <v>#N/A</v>
      </c>
      <c r="AG478" s="75" t="e">
        <f t="shared" si="142"/>
        <v>#N/A</v>
      </c>
      <c r="AH478" s="76" t="e">
        <f t="shared" si="143"/>
        <v>#N/A</v>
      </c>
      <c r="AI478" s="75" t="e">
        <f t="shared" si="144"/>
        <v>#N/A</v>
      </c>
      <c r="AJ478" s="76" t="e">
        <f t="shared" si="145"/>
        <v>#N/A</v>
      </c>
      <c r="AK478" s="75" t="e">
        <f t="shared" si="146"/>
        <v>#N/A</v>
      </c>
      <c r="AL478" s="76" t="e">
        <f t="shared" si="147"/>
        <v>#N/A</v>
      </c>
      <c r="AM478" s="75" t="e">
        <f t="shared" si="148"/>
        <v>#N/A</v>
      </c>
      <c r="AN478" s="76" t="e">
        <f t="shared" si="149"/>
        <v>#N/A</v>
      </c>
      <c r="AO478" s="75" t="e">
        <f t="shared" si="150"/>
        <v>#N/A</v>
      </c>
      <c r="AP478" s="76" t="e">
        <f t="shared" si="151"/>
        <v>#N/A</v>
      </c>
    </row>
    <row r="479" spans="1:42" x14ac:dyDescent="0.25">
      <c r="A479" s="19"/>
      <c r="B479" s="94"/>
      <c r="C479" s="95"/>
      <c r="D479" s="95"/>
      <c r="E479" s="96"/>
      <c r="F479" s="97"/>
      <c r="G479" s="19"/>
      <c r="H479" s="22" t="str">
        <f>IF($M479="", "", IF(COUNTIF('Extra Locations'!$B$7:$B$3051, $M479)&gt;0, $Q$4, $Q$5))</f>
        <v/>
      </c>
      <c r="I479" s="19"/>
      <c r="J479" s="22" t="str">
        <f t="shared" si="133"/>
        <v/>
      </c>
      <c r="K479" s="19"/>
      <c r="M479" s="22" t="str">
        <f t="shared" si="134"/>
        <v/>
      </c>
      <c r="O479" s="22" t="str">
        <f t="shared" si="135"/>
        <v/>
      </c>
      <c r="P479" s="22" t="str">
        <f t="shared" si="136"/>
        <v/>
      </c>
      <c r="Q479" s="22" t="str">
        <f>IF($M479="", "", IF(COUNTIF($M$11:$M478, $M479)&gt;0, "", IF($H479=$Q$4, "X", "")))</f>
        <v/>
      </c>
      <c r="S479" s="22" t="str">
        <f>IF(OR($O479="", $P479="", $Q479=""), "", MAX($S$10:$S478)+1)</f>
        <v/>
      </c>
      <c r="U479" s="22">
        <v>469</v>
      </c>
      <c r="V479" s="22" t="str">
        <f t="shared" si="137"/>
        <v/>
      </c>
      <c r="W479" s="49" t="str">
        <f t="shared" si="138"/>
        <v/>
      </c>
      <c r="X479" s="53" t="str">
        <f>IF($V479="", "", IF(IFERROR(INDEX('Extra Locations'!$D$7:$D$3051, MATCH($V479, 'Extra Locations'!$B$7:$B$3051, 0)), "")="", "", IFERROR(INDEX('Extra Locations'!$D$7:$D$3051, MATCH($V479, 'Extra Locations'!$B$7:$B$3051, 0)), "")))</f>
        <v/>
      </c>
      <c r="Y479" s="53" t="str">
        <f>IF($V479="", "", IF(IFERROR(INDEX('Extra Locations'!$C$7:$C$3051, MATCH($V479, 'Extra Locations'!$B$7:$B$3051, 0)), "")="", "", IFERROR(INDEX('Extra Locations'!$C$7:$C$3051, MATCH($V479, 'Extra Locations'!$B$7:$B$3051, 0)), "")))</f>
        <v/>
      </c>
      <c r="AA479" s="25" t="str">
        <f>IF('Extra Locations'!$AC475="", "", 'Extra Locations'!$AC475)</f>
        <v>CF99</v>
      </c>
      <c r="AC479" s="22" t="str">
        <f t="shared" si="139"/>
        <v/>
      </c>
      <c r="AE479" s="75" t="e">
        <f t="shared" si="140"/>
        <v>#N/A</v>
      </c>
      <c r="AF479" s="76" t="e">
        <f t="shared" si="141"/>
        <v>#N/A</v>
      </c>
      <c r="AG479" s="75" t="e">
        <f t="shared" si="142"/>
        <v>#N/A</v>
      </c>
      <c r="AH479" s="76" t="e">
        <f t="shared" si="143"/>
        <v>#N/A</v>
      </c>
      <c r="AI479" s="75" t="e">
        <f t="shared" si="144"/>
        <v>#N/A</v>
      </c>
      <c r="AJ479" s="76" t="e">
        <f t="shared" si="145"/>
        <v>#N/A</v>
      </c>
      <c r="AK479" s="75" t="e">
        <f t="shared" si="146"/>
        <v>#N/A</v>
      </c>
      <c r="AL479" s="76" t="e">
        <f t="shared" si="147"/>
        <v>#N/A</v>
      </c>
      <c r="AM479" s="75" t="e">
        <f t="shared" si="148"/>
        <v>#N/A</v>
      </c>
      <c r="AN479" s="76" t="e">
        <f t="shared" si="149"/>
        <v>#N/A</v>
      </c>
      <c r="AO479" s="75" t="e">
        <f t="shared" si="150"/>
        <v>#N/A</v>
      </c>
      <c r="AP479" s="76" t="e">
        <f t="shared" si="151"/>
        <v>#N/A</v>
      </c>
    </row>
    <row r="480" spans="1:42" x14ac:dyDescent="0.25">
      <c r="A480" s="19"/>
      <c r="B480" s="94"/>
      <c r="C480" s="95"/>
      <c r="D480" s="95"/>
      <c r="E480" s="96"/>
      <c r="F480" s="97"/>
      <c r="G480" s="19"/>
      <c r="H480" s="22" t="str">
        <f>IF($M480="", "", IF(COUNTIF('Extra Locations'!$B$7:$B$3051, $M480)&gt;0, $Q$4, $Q$5))</f>
        <v/>
      </c>
      <c r="I480" s="19"/>
      <c r="J480" s="22" t="str">
        <f t="shared" si="133"/>
        <v/>
      </c>
      <c r="K480" s="19"/>
      <c r="M480" s="22" t="str">
        <f t="shared" si="134"/>
        <v/>
      </c>
      <c r="O480" s="22" t="str">
        <f t="shared" si="135"/>
        <v/>
      </c>
      <c r="P480" s="22" t="str">
        <f t="shared" si="136"/>
        <v/>
      </c>
      <c r="Q480" s="22" t="str">
        <f>IF($M480="", "", IF(COUNTIF($M$11:$M479, $M480)&gt;0, "", IF($H480=$Q$4, "X", "")))</f>
        <v/>
      </c>
      <c r="S480" s="22" t="str">
        <f>IF(OR($O480="", $P480="", $Q480=""), "", MAX($S$10:$S479)+1)</f>
        <v/>
      </c>
      <c r="U480" s="22">
        <v>470</v>
      </c>
      <c r="V480" s="22" t="str">
        <f t="shared" si="137"/>
        <v/>
      </c>
      <c r="W480" s="49" t="str">
        <f t="shared" si="138"/>
        <v/>
      </c>
      <c r="X480" s="53" t="str">
        <f>IF($V480="", "", IF(IFERROR(INDEX('Extra Locations'!$D$7:$D$3051, MATCH($V480, 'Extra Locations'!$B$7:$B$3051, 0)), "")="", "", IFERROR(INDEX('Extra Locations'!$D$7:$D$3051, MATCH($V480, 'Extra Locations'!$B$7:$B$3051, 0)), "")))</f>
        <v/>
      </c>
      <c r="Y480" s="53" t="str">
        <f>IF($V480="", "", IF(IFERROR(INDEX('Extra Locations'!$C$7:$C$3051, MATCH($V480, 'Extra Locations'!$B$7:$B$3051, 0)), "")="", "", IFERROR(INDEX('Extra Locations'!$C$7:$C$3051, MATCH($V480, 'Extra Locations'!$B$7:$B$3051, 0)), "")))</f>
        <v/>
      </c>
      <c r="AA480" s="25" t="str">
        <f>IF('Extra Locations'!$AC476="", "", 'Extra Locations'!$AC476)</f>
        <v>CH1</v>
      </c>
      <c r="AC480" s="22" t="str">
        <f t="shared" si="139"/>
        <v/>
      </c>
      <c r="AE480" s="75" t="e">
        <f t="shared" si="140"/>
        <v>#N/A</v>
      </c>
      <c r="AF480" s="76" t="e">
        <f t="shared" si="141"/>
        <v>#N/A</v>
      </c>
      <c r="AG480" s="75" t="e">
        <f t="shared" si="142"/>
        <v>#N/A</v>
      </c>
      <c r="AH480" s="76" t="e">
        <f t="shared" si="143"/>
        <v>#N/A</v>
      </c>
      <c r="AI480" s="75" t="e">
        <f t="shared" si="144"/>
        <v>#N/A</v>
      </c>
      <c r="AJ480" s="76" t="e">
        <f t="shared" si="145"/>
        <v>#N/A</v>
      </c>
      <c r="AK480" s="75" t="e">
        <f t="shared" si="146"/>
        <v>#N/A</v>
      </c>
      <c r="AL480" s="76" t="e">
        <f t="shared" si="147"/>
        <v>#N/A</v>
      </c>
      <c r="AM480" s="75" t="e">
        <f t="shared" si="148"/>
        <v>#N/A</v>
      </c>
      <c r="AN480" s="76" t="e">
        <f t="shared" si="149"/>
        <v>#N/A</v>
      </c>
      <c r="AO480" s="75" t="e">
        <f t="shared" si="150"/>
        <v>#N/A</v>
      </c>
      <c r="AP480" s="76" t="e">
        <f t="shared" si="151"/>
        <v>#N/A</v>
      </c>
    </row>
    <row r="481" spans="1:42" x14ac:dyDescent="0.25">
      <c r="A481" s="19"/>
      <c r="B481" s="94"/>
      <c r="C481" s="95"/>
      <c r="D481" s="95"/>
      <c r="E481" s="96"/>
      <c r="F481" s="97"/>
      <c r="G481" s="19"/>
      <c r="H481" s="22" t="str">
        <f>IF($M481="", "", IF(COUNTIF('Extra Locations'!$B$7:$B$3051, $M481)&gt;0, $Q$4, $Q$5))</f>
        <v/>
      </c>
      <c r="I481" s="19"/>
      <c r="J481" s="22" t="str">
        <f t="shared" si="133"/>
        <v/>
      </c>
      <c r="K481" s="19"/>
      <c r="M481" s="22" t="str">
        <f t="shared" si="134"/>
        <v/>
      </c>
      <c r="O481" s="22" t="str">
        <f t="shared" si="135"/>
        <v/>
      </c>
      <c r="P481" s="22" t="str">
        <f t="shared" si="136"/>
        <v/>
      </c>
      <c r="Q481" s="22" t="str">
        <f>IF($M481="", "", IF(COUNTIF($M$11:$M480, $M481)&gt;0, "", IF($H481=$Q$4, "X", "")))</f>
        <v/>
      </c>
      <c r="S481" s="22" t="str">
        <f>IF(OR($O481="", $P481="", $Q481=""), "", MAX($S$10:$S480)+1)</f>
        <v/>
      </c>
      <c r="U481" s="22">
        <v>471</v>
      </c>
      <c r="V481" s="22" t="str">
        <f t="shared" si="137"/>
        <v/>
      </c>
      <c r="W481" s="49" t="str">
        <f t="shared" si="138"/>
        <v/>
      </c>
      <c r="X481" s="53" t="str">
        <f>IF($V481="", "", IF(IFERROR(INDEX('Extra Locations'!$D$7:$D$3051, MATCH($V481, 'Extra Locations'!$B$7:$B$3051, 0)), "")="", "", IFERROR(INDEX('Extra Locations'!$D$7:$D$3051, MATCH($V481, 'Extra Locations'!$B$7:$B$3051, 0)), "")))</f>
        <v/>
      </c>
      <c r="Y481" s="53" t="str">
        <f>IF($V481="", "", IF(IFERROR(INDEX('Extra Locations'!$C$7:$C$3051, MATCH($V481, 'Extra Locations'!$B$7:$B$3051, 0)), "")="", "", IFERROR(INDEX('Extra Locations'!$C$7:$C$3051, MATCH($V481, 'Extra Locations'!$B$7:$B$3051, 0)), "")))</f>
        <v/>
      </c>
      <c r="AA481" s="25" t="str">
        <f>IF('Extra Locations'!$AC477="", "", 'Extra Locations'!$AC477)</f>
        <v>CH2</v>
      </c>
      <c r="AC481" s="22" t="str">
        <f t="shared" si="139"/>
        <v/>
      </c>
      <c r="AE481" s="75" t="e">
        <f t="shared" si="140"/>
        <v>#N/A</v>
      </c>
      <c r="AF481" s="76" t="e">
        <f t="shared" si="141"/>
        <v>#N/A</v>
      </c>
      <c r="AG481" s="75" t="e">
        <f t="shared" si="142"/>
        <v>#N/A</v>
      </c>
      <c r="AH481" s="76" t="e">
        <f t="shared" si="143"/>
        <v>#N/A</v>
      </c>
      <c r="AI481" s="75" t="e">
        <f t="shared" si="144"/>
        <v>#N/A</v>
      </c>
      <c r="AJ481" s="76" t="e">
        <f t="shared" si="145"/>
        <v>#N/A</v>
      </c>
      <c r="AK481" s="75" t="e">
        <f t="shared" si="146"/>
        <v>#N/A</v>
      </c>
      <c r="AL481" s="76" t="e">
        <f t="shared" si="147"/>
        <v>#N/A</v>
      </c>
      <c r="AM481" s="75" t="e">
        <f t="shared" si="148"/>
        <v>#N/A</v>
      </c>
      <c r="AN481" s="76" t="e">
        <f t="shared" si="149"/>
        <v>#N/A</v>
      </c>
      <c r="AO481" s="75" t="e">
        <f t="shared" si="150"/>
        <v>#N/A</v>
      </c>
      <c r="AP481" s="76" t="e">
        <f t="shared" si="151"/>
        <v>#N/A</v>
      </c>
    </row>
    <row r="482" spans="1:42" x14ac:dyDescent="0.25">
      <c r="A482" s="19"/>
      <c r="B482" s="94"/>
      <c r="C482" s="95"/>
      <c r="D482" s="95"/>
      <c r="E482" s="96"/>
      <c r="F482" s="97"/>
      <c r="G482" s="19"/>
      <c r="H482" s="22" t="str">
        <f>IF($M482="", "", IF(COUNTIF('Extra Locations'!$B$7:$B$3051, $M482)&gt;0, $Q$4, $Q$5))</f>
        <v/>
      </c>
      <c r="I482" s="19"/>
      <c r="J482" s="22" t="str">
        <f t="shared" si="133"/>
        <v/>
      </c>
      <c r="K482" s="19"/>
      <c r="M482" s="22" t="str">
        <f t="shared" si="134"/>
        <v/>
      </c>
      <c r="O482" s="22" t="str">
        <f t="shared" si="135"/>
        <v/>
      </c>
      <c r="P482" s="22" t="str">
        <f t="shared" si="136"/>
        <v/>
      </c>
      <c r="Q482" s="22" t="str">
        <f>IF($M482="", "", IF(COUNTIF($M$11:$M481, $M482)&gt;0, "", IF($H482=$Q$4, "X", "")))</f>
        <v/>
      </c>
      <c r="S482" s="22" t="str">
        <f>IF(OR($O482="", $P482="", $Q482=""), "", MAX($S$10:$S481)+1)</f>
        <v/>
      </c>
      <c r="U482" s="22">
        <v>472</v>
      </c>
      <c r="V482" s="22" t="str">
        <f t="shared" si="137"/>
        <v/>
      </c>
      <c r="W482" s="49" t="str">
        <f t="shared" si="138"/>
        <v/>
      </c>
      <c r="X482" s="53" t="str">
        <f>IF($V482="", "", IF(IFERROR(INDEX('Extra Locations'!$D$7:$D$3051, MATCH($V482, 'Extra Locations'!$B$7:$B$3051, 0)), "")="", "", IFERROR(INDEX('Extra Locations'!$D$7:$D$3051, MATCH($V482, 'Extra Locations'!$B$7:$B$3051, 0)), "")))</f>
        <v/>
      </c>
      <c r="Y482" s="53" t="str">
        <f>IF($V482="", "", IF(IFERROR(INDEX('Extra Locations'!$C$7:$C$3051, MATCH($V482, 'Extra Locations'!$B$7:$B$3051, 0)), "")="", "", IFERROR(INDEX('Extra Locations'!$C$7:$C$3051, MATCH($V482, 'Extra Locations'!$B$7:$B$3051, 0)), "")))</f>
        <v/>
      </c>
      <c r="AA482" s="25" t="str">
        <f>IF('Extra Locations'!$AC478="", "", 'Extra Locations'!$AC478)</f>
        <v>CH25</v>
      </c>
      <c r="AC482" s="22" t="str">
        <f t="shared" si="139"/>
        <v/>
      </c>
      <c r="AE482" s="75" t="e">
        <f t="shared" si="140"/>
        <v>#N/A</v>
      </c>
      <c r="AF482" s="76" t="e">
        <f t="shared" si="141"/>
        <v>#N/A</v>
      </c>
      <c r="AG482" s="75" t="e">
        <f t="shared" si="142"/>
        <v>#N/A</v>
      </c>
      <c r="AH482" s="76" t="e">
        <f t="shared" si="143"/>
        <v>#N/A</v>
      </c>
      <c r="AI482" s="75" t="e">
        <f t="shared" si="144"/>
        <v>#N/A</v>
      </c>
      <c r="AJ482" s="76" t="e">
        <f t="shared" si="145"/>
        <v>#N/A</v>
      </c>
      <c r="AK482" s="75" t="e">
        <f t="shared" si="146"/>
        <v>#N/A</v>
      </c>
      <c r="AL482" s="76" t="e">
        <f t="shared" si="147"/>
        <v>#N/A</v>
      </c>
      <c r="AM482" s="75" t="e">
        <f t="shared" si="148"/>
        <v>#N/A</v>
      </c>
      <c r="AN482" s="76" t="e">
        <f t="shared" si="149"/>
        <v>#N/A</v>
      </c>
      <c r="AO482" s="75" t="e">
        <f t="shared" si="150"/>
        <v>#N/A</v>
      </c>
      <c r="AP482" s="76" t="e">
        <f t="shared" si="151"/>
        <v>#N/A</v>
      </c>
    </row>
    <row r="483" spans="1:42" x14ac:dyDescent="0.25">
      <c r="A483" s="19"/>
      <c r="B483" s="94"/>
      <c r="C483" s="95"/>
      <c r="D483" s="95"/>
      <c r="E483" s="96"/>
      <c r="F483" s="97"/>
      <c r="G483" s="19"/>
      <c r="H483" s="22" t="str">
        <f>IF($M483="", "", IF(COUNTIF('Extra Locations'!$B$7:$B$3051, $M483)&gt;0, $Q$4, $Q$5))</f>
        <v/>
      </c>
      <c r="I483" s="19"/>
      <c r="J483" s="22" t="str">
        <f t="shared" si="133"/>
        <v/>
      </c>
      <c r="K483" s="19"/>
      <c r="M483" s="22" t="str">
        <f t="shared" si="134"/>
        <v/>
      </c>
      <c r="O483" s="22" t="str">
        <f t="shared" si="135"/>
        <v/>
      </c>
      <c r="P483" s="22" t="str">
        <f t="shared" si="136"/>
        <v/>
      </c>
      <c r="Q483" s="22" t="str">
        <f>IF($M483="", "", IF(COUNTIF($M$11:$M482, $M483)&gt;0, "", IF($H483=$Q$4, "X", "")))</f>
        <v/>
      </c>
      <c r="S483" s="22" t="str">
        <f>IF(OR($O483="", $P483="", $Q483=""), "", MAX($S$10:$S482)+1)</f>
        <v/>
      </c>
      <c r="U483" s="22">
        <v>473</v>
      </c>
      <c r="V483" s="22" t="str">
        <f t="shared" si="137"/>
        <v/>
      </c>
      <c r="W483" s="49" t="str">
        <f t="shared" si="138"/>
        <v/>
      </c>
      <c r="X483" s="53" t="str">
        <f>IF($V483="", "", IF(IFERROR(INDEX('Extra Locations'!$D$7:$D$3051, MATCH($V483, 'Extra Locations'!$B$7:$B$3051, 0)), "")="", "", IFERROR(INDEX('Extra Locations'!$D$7:$D$3051, MATCH($V483, 'Extra Locations'!$B$7:$B$3051, 0)), "")))</f>
        <v/>
      </c>
      <c r="Y483" s="53" t="str">
        <f>IF($V483="", "", IF(IFERROR(INDEX('Extra Locations'!$C$7:$C$3051, MATCH($V483, 'Extra Locations'!$B$7:$B$3051, 0)), "")="", "", IFERROR(INDEX('Extra Locations'!$C$7:$C$3051, MATCH($V483, 'Extra Locations'!$B$7:$B$3051, 0)), "")))</f>
        <v/>
      </c>
      <c r="AA483" s="25" t="str">
        <f>IF('Extra Locations'!$AC479="", "", 'Extra Locations'!$AC479)</f>
        <v>CH26</v>
      </c>
      <c r="AC483" s="22" t="str">
        <f t="shared" si="139"/>
        <v/>
      </c>
      <c r="AE483" s="75" t="e">
        <f t="shared" si="140"/>
        <v>#N/A</v>
      </c>
      <c r="AF483" s="76" t="e">
        <f t="shared" si="141"/>
        <v>#N/A</v>
      </c>
      <c r="AG483" s="75" t="e">
        <f t="shared" si="142"/>
        <v>#N/A</v>
      </c>
      <c r="AH483" s="76" t="e">
        <f t="shared" si="143"/>
        <v>#N/A</v>
      </c>
      <c r="AI483" s="75" t="e">
        <f t="shared" si="144"/>
        <v>#N/A</v>
      </c>
      <c r="AJ483" s="76" t="e">
        <f t="shared" si="145"/>
        <v>#N/A</v>
      </c>
      <c r="AK483" s="75" t="e">
        <f t="shared" si="146"/>
        <v>#N/A</v>
      </c>
      <c r="AL483" s="76" t="e">
        <f t="shared" si="147"/>
        <v>#N/A</v>
      </c>
      <c r="AM483" s="75" t="e">
        <f t="shared" si="148"/>
        <v>#N/A</v>
      </c>
      <c r="AN483" s="76" t="e">
        <f t="shared" si="149"/>
        <v>#N/A</v>
      </c>
      <c r="AO483" s="75" t="e">
        <f t="shared" si="150"/>
        <v>#N/A</v>
      </c>
      <c r="AP483" s="76" t="e">
        <f t="shared" si="151"/>
        <v>#N/A</v>
      </c>
    </row>
    <row r="484" spans="1:42" x14ac:dyDescent="0.25">
      <c r="A484" s="19"/>
      <c r="B484" s="94"/>
      <c r="C484" s="95"/>
      <c r="D484" s="95"/>
      <c r="E484" s="96"/>
      <c r="F484" s="97"/>
      <c r="G484" s="19"/>
      <c r="H484" s="22" t="str">
        <f>IF($M484="", "", IF(COUNTIF('Extra Locations'!$B$7:$B$3051, $M484)&gt;0, $Q$4, $Q$5))</f>
        <v/>
      </c>
      <c r="I484" s="19"/>
      <c r="J484" s="22" t="str">
        <f t="shared" si="133"/>
        <v/>
      </c>
      <c r="K484" s="19"/>
      <c r="M484" s="22" t="str">
        <f t="shared" si="134"/>
        <v/>
      </c>
      <c r="O484" s="22" t="str">
        <f t="shared" si="135"/>
        <v/>
      </c>
      <c r="P484" s="22" t="str">
        <f t="shared" si="136"/>
        <v/>
      </c>
      <c r="Q484" s="22" t="str">
        <f>IF($M484="", "", IF(COUNTIF($M$11:$M483, $M484)&gt;0, "", IF($H484=$Q$4, "X", "")))</f>
        <v/>
      </c>
      <c r="S484" s="22" t="str">
        <f>IF(OR($O484="", $P484="", $Q484=""), "", MAX($S$10:$S483)+1)</f>
        <v/>
      </c>
      <c r="U484" s="22">
        <v>474</v>
      </c>
      <c r="V484" s="22" t="str">
        <f t="shared" si="137"/>
        <v/>
      </c>
      <c r="W484" s="49" t="str">
        <f t="shared" si="138"/>
        <v/>
      </c>
      <c r="X484" s="53" t="str">
        <f>IF($V484="", "", IF(IFERROR(INDEX('Extra Locations'!$D$7:$D$3051, MATCH($V484, 'Extra Locations'!$B$7:$B$3051, 0)), "")="", "", IFERROR(INDEX('Extra Locations'!$D$7:$D$3051, MATCH($V484, 'Extra Locations'!$B$7:$B$3051, 0)), "")))</f>
        <v/>
      </c>
      <c r="Y484" s="53" t="str">
        <f>IF($V484="", "", IF(IFERROR(INDEX('Extra Locations'!$C$7:$C$3051, MATCH($V484, 'Extra Locations'!$B$7:$B$3051, 0)), "")="", "", IFERROR(INDEX('Extra Locations'!$C$7:$C$3051, MATCH($V484, 'Extra Locations'!$B$7:$B$3051, 0)), "")))</f>
        <v/>
      </c>
      <c r="AA484" s="25" t="str">
        <f>IF('Extra Locations'!$AC480="", "", 'Extra Locations'!$AC480)</f>
        <v>CH27</v>
      </c>
      <c r="AC484" s="22" t="str">
        <f t="shared" si="139"/>
        <v/>
      </c>
      <c r="AE484" s="75" t="e">
        <f t="shared" si="140"/>
        <v>#N/A</v>
      </c>
      <c r="AF484" s="76" t="e">
        <f t="shared" si="141"/>
        <v>#N/A</v>
      </c>
      <c r="AG484" s="75" t="e">
        <f t="shared" si="142"/>
        <v>#N/A</v>
      </c>
      <c r="AH484" s="76" t="e">
        <f t="shared" si="143"/>
        <v>#N/A</v>
      </c>
      <c r="AI484" s="75" t="e">
        <f t="shared" si="144"/>
        <v>#N/A</v>
      </c>
      <c r="AJ484" s="76" t="e">
        <f t="shared" si="145"/>
        <v>#N/A</v>
      </c>
      <c r="AK484" s="75" t="e">
        <f t="shared" si="146"/>
        <v>#N/A</v>
      </c>
      <c r="AL484" s="76" t="e">
        <f t="shared" si="147"/>
        <v>#N/A</v>
      </c>
      <c r="AM484" s="75" t="e">
        <f t="shared" si="148"/>
        <v>#N/A</v>
      </c>
      <c r="AN484" s="76" t="e">
        <f t="shared" si="149"/>
        <v>#N/A</v>
      </c>
      <c r="AO484" s="75" t="e">
        <f t="shared" si="150"/>
        <v>#N/A</v>
      </c>
      <c r="AP484" s="76" t="e">
        <f t="shared" si="151"/>
        <v>#N/A</v>
      </c>
    </row>
    <row r="485" spans="1:42" x14ac:dyDescent="0.25">
      <c r="A485" s="19"/>
      <c r="B485" s="94"/>
      <c r="C485" s="95"/>
      <c r="D485" s="95"/>
      <c r="E485" s="96"/>
      <c r="F485" s="97"/>
      <c r="G485" s="19"/>
      <c r="H485" s="22" t="str">
        <f>IF($M485="", "", IF(COUNTIF('Extra Locations'!$B$7:$B$3051, $M485)&gt;0, $Q$4, $Q$5))</f>
        <v/>
      </c>
      <c r="I485" s="19"/>
      <c r="J485" s="22" t="str">
        <f t="shared" si="133"/>
        <v/>
      </c>
      <c r="K485" s="19"/>
      <c r="M485" s="22" t="str">
        <f t="shared" si="134"/>
        <v/>
      </c>
      <c r="O485" s="22" t="str">
        <f t="shared" si="135"/>
        <v/>
      </c>
      <c r="P485" s="22" t="str">
        <f t="shared" si="136"/>
        <v/>
      </c>
      <c r="Q485" s="22" t="str">
        <f>IF($M485="", "", IF(COUNTIF($M$11:$M484, $M485)&gt;0, "", IF($H485=$Q$4, "X", "")))</f>
        <v/>
      </c>
      <c r="S485" s="22" t="str">
        <f>IF(OR($O485="", $P485="", $Q485=""), "", MAX($S$10:$S484)+1)</f>
        <v/>
      </c>
      <c r="U485" s="22">
        <v>475</v>
      </c>
      <c r="V485" s="22" t="str">
        <f t="shared" si="137"/>
        <v/>
      </c>
      <c r="W485" s="49" t="str">
        <f t="shared" si="138"/>
        <v/>
      </c>
      <c r="X485" s="53" t="str">
        <f>IF($V485="", "", IF(IFERROR(INDEX('Extra Locations'!$D$7:$D$3051, MATCH($V485, 'Extra Locations'!$B$7:$B$3051, 0)), "")="", "", IFERROR(INDEX('Extra Locations'!$D$7:$D$3051, MATCH($V485, 'Extra Locations'!$B$7:$B$3051, 0)), "")))</f>
        <v/>
      </c>
      <c r="Y485" s="53" t="str">
        <f>IF($V485="", "", IF(IFERROR(INDEX('Extra Locations'!$C$7:$C$3051, MATCH($V485, 'Extra Locations'!$B$7:$B$3051, 0)), "")="", "", IFERROR(INDEX('Extra Locations'!$C$7:$C$3051, MATCH($V485, 'Extra Locations'!$B$7:$B$3051, 0)), "")))</f>
        <v/>
      </c>
      <c r="AA485" s="25" t="str">
        <f>IF('Extra Locations'!$AC481="", "", 'Extra Locations'!$AC481)</f>
        <v>CH28</v>
      </c>
      <c r="AC485" s="22" t="str">
        <f t="shared" si="139"/>
        <v/>
      </c>
      <c r="AE485" s="75" t="e">
        <f t="shared" si="140"/>
        <v>#N/A</v>
      </c>
      <c r="AF485" s="76" t="e">
        <f t="shared" si="141"/>
        <v>#N/A</v>
      </c>
      <c r="AG485" s="75" t="e">
        <f t="shared" si="142"/>
        <v>#N/A</v>
      </c>
      <c r="AH485" s="76" t="e">
        <f t="shared" si="143"/>
        <v>#N/A</v>
      </c>
      <c r="AI485" s="75" t="e">
        <f t="shared" si="144"/>
        <v>#N/A</v>
      </c>
      <c r="AJ485" s="76" t="e">
        <f t="shared" si="145"/>
        <v>#N/A</v>
      </c>
      <c r="AK485" s="75" t="e">
        <f t="shared" si="146"/>
        <v>#N/A</v>
      </c>
      <c r="AL485" s="76" t="e">
        <f t="shared" si="147"/>
        <v>#N/A</v>
      </c>
      <c r="AM485" s="75" t="e">
        <f t="shared" si="148"/>
        <v>#N/A</v>
      </c>
      <c r="AN485" s="76" t="e">
        <f t="shared" si="149"/>
        <v>#N/A</v>
      </c>
      <c r="AO485" s="75" t="e">
        <f t="shared" si="150"/>
        <v>#N/A</v>
      </c>
      <c r="AP485" s="76" t="e">
        <f t="shared" si="151"/>
        <v>#N/A</v>
      </c>
    </row>
    <row r="486" spans="1:42" x14ac:dyDescent="0.25">
      <c r="A486" s="19"/>
      <c r="B486" s="94"/>
      <c r="C486" s="95"/>
      <c r="D486" s="95"/>
      <c r="E486" s="96"/>
      <c r="F486" s="97"/>
      <c r="G486" s="19"/>
      <c r="H486" s="22" t="str">
        <f>IF($M486="", "", IF(COUNTIF('Extra Locations'!$B$7:$B$3051, $M486)&gt;0, $Q$4, $Q$5))</f>
        <v/>
      </c>
      <c r="I486" s="19"/>
      <c r="J486" s="22" t="str">
        <f t="shared" si="133"/>
        <v/>
      </c>
      <c r="K486" s="19"/>
      <c r="M486" s="22" t="str">
        <f t="shared" si="134"/>
        <v/>
      </c>
      <c r="O486" s="22" t="str">
        <f t="shared" si="135"/>
        <v/>
      </c>
      <c r="P486" s="22" t="str">
        <f t="shared" si="136"/>
        <v/>
      </c>
      <c r="Q486" s="22" t="str">
        <f>IF($M486="", "", IF(COUNTIF($M$11:$M485, $M486)&gt;0, "", IF($H486=$Q$4, "X", "")))</f>
        <v/>
      </c>
      <c r="S486" s="22" t="str">
        <f>IF(OR($O486="", $P486="", $Q486=""), "", MAX($S$10:$S485)+1)</f>
        <v/>
      </c>
      <c r="U486" s="22">
        <v>476</v>
      </c>
      <c r="V486" s="22" t="str">
        <f t="shared" si="137"/>
        <v/>
      </c>
      <c r="W486" s="49" t="str">
        <f t="shared" si="138"/>
        <v/>
      </c>
      <c r="X486" s="53" t="str">
        <f>IF($V486="", "", IF(IFERROR(INDEX('Extra Locations'!$D$7:$D$3051, MATCH($V486, 'Extra Locations'!$B$7:$B$3051, 0)), "")="", "", IFERROR(INDEX('Extra Locations'!$D$7:$D$3051, MATCH($V486, 'Extra Locations'!$B$7:$B$3051, 0)), "")))</f>
        <v/>
      </c>
      <c r="Y486" s="53" t="str">
        <f>IF($V486="", "", IF(IFERROR(INDEX('Extra Locations'!$C$7:$C$3051, MATCH($V486, 'Extra Locations'!$B$7:$B$3051, 0)), "")="", "", IFERROR(INDEX('Extra Locations'!$C$7:$C$3051, MATCH($V486, 'Extra Locations'!$B$7:$B$3051, 0)), "")))</f>
        <v/>
      </c>
      <c r="AA486" s="25" t="str">
        <f>IF('Extra Locations'!$AC482="", "", 'Extra Locations'!$AC482)</f>
        <v>CH29</v>
      </c>
      <c r="AC486" s="22" t="str">
        <f t="shared" si="139"/>
        <v/>
      </c>
      <c r="AE486" s="75" t="e">
        <f t="shared" si="140"/>
        <v>#N/A</v>
      </c>
      <c r="AF486" s="76" t="e">
        <f t="shared" si="141"/>
        <v>#N/A</v>
      </c>
      <c r="AG486" s="75" t="e">
        <f t="shared" si="142"/>
        <v>#N/A</v>
      </c>
      <c r="AH486" s="76" t="e">
        <f t="shared" si="143"/>
        <v>#N/A</v>
      </c>
      <c r="AI486" s="75" t="e">
        <f t="shared" si="144"/>
        <v>#N/A</v>
      </c>
      <c r="AJ486" s="76" t="e">
        <f t="shared" si="145"/>
        <v>#N/A</v>
      </c>
      <c r="AK486" s="75" t="e">
        <f t="shared" si="146"/>
        <v>#N/A</v>
      </c>
      <c r="AL486" s="76" t="e">
        <f t="shared" si="147"/>
        <v>#N/A</v>
      </c>
      <c r="AM486" s="75" t="e">
        <f t="shared" si="148"/>
        <v>#N/A</v>
      </c>
      <c r="AN486" s="76" t="e">
        <f t="shared" si="149"/>
        <v>#N/A</v>
      </c>
      <c r="AO486" s="75" t="e">
        <f t="shared" si="150"/>
        <v>#N/A</v>
      </c>
      <c r="AP486" s="76" t="e">
        <f t="shared" si="151"/>
        <v>#N/A</v>
      </c>
    </row>
    <row r="487" spans="1:42" x14ac:dyDescent="0.25">
      <c r="A487" s="19"/>
      <c r="B487" s="94"/>
      <c r="C487" s="95"/>
      <c r="D487" s="95"/>
      <c r="E487" s="96"/>
      <c r="F487" s="97"/>
      <c r="G487" s="19"/>
      <c r="H487" s="22" t="str">
        <f>IF($M487="", "", IF(COUNTIF('Extra Locations'!$B$7:$B$3051, $M487)&gt;0, $Q$4, $Q$5))</f>
        <v/>
      </c>
      <c r="I487" s="19"/>
      <c r="J487" s="22" t="str">
        <f t="shared" si="133"/>
        <v/>
      </c>
      <c r="K487" s="19"/>
      <c r="M487" s="22" t="str">
        <f t="shared" si="134"/>
        <v/>
      </c>
      <c r="O487" s="22" t="str">
        <f t="shared" si="135"/>
        <v/>
      </c>
      <c r="P487" s="22" t="str">
        <f t="shared" si="136"/>
        <v/>
      </c>
      <c r="Q487" s="22" t="str">
        <f>IF($M487="", "", IF(COUNTIF($M$11:$M486, $M487)&gt;0, "", IF($H487=$Q$4, "X", "")))</f>
        <v/>
      </c>
      <c r="S487" s="22" t="str">
        <f>IF(OR($O487="", $P487="", $Q487=""), "", MAX($S$10:$S486)+1)</f>
        <v/>
      </c>
      <c r="U487" s="22">
        <v>477</v>
      </c>
      <c r="V487" s="22" t="str">
        <f t="shared" si="137"/>
        <v/>
      </c>
      <c r="W487" s="49" t="str">
        <f t="shared" si="138"/>
        <v/>
      </c>
      <c r="X487" s="53" t="str">
        <f>IF($V487="", "", IF(IFERROR(INDEX('Extra Locations'!$D$7:$D$3051, MATCH($V487, 'Extra Locations'!$B$7:$B$3051, 0)), "")="", "", IFERROR(INDEX('Extra Locations'!$D$7:$D$3051, MATCH($V487, 'Extra Locations'!$B$7:$B$3051, 0)), "")))</f>
        <v/>
      </c>
      <c r="Y487" s="53" t="str">
        <f>IF($V487="", "", IF(IFERROR(INDEX('Extra Locations'!$C$7:$C$3051, MATCH($V487, 'Extra Locations'!$B$7:$B$3051, 0)), "")="", "", IFERROR(INDEX('Extra Locations'!$C$7:$C$3051, MATCH($V487, 'Extra Locations'!$B$7:$B$3051, 0)), "")))</f>
        <v/>
      </c>
      <c r="AA487" s="25" t="str">
        <f>IF('Extra Locations'!$AC483="", "", 'Extra Locations'!$AC483)</f>
        <v>CH3</v>
      </c>
      <c r="AC487" s="22" t="str">
        <f t="shared" si="139"/>
        <v/>
      </c>
      <c r="AE487" s="75" t="e">
        <f t="shared" si="140"/>
        <v>#N/A</v>
      </c>
      <c r="AF487" s="76" t="e">
        <f t="shared" si="141"/>
        <v>#N/A</v>
      </c>
      <c r="AG487" s="75" t="e">
        <f t="shared" si="142"/>
        <v>#N/A</v>
      </c>
      <c r="AH487" s="76" t="e">
        <f t="shared" si="143"/>
        <v>#N/A</v>
      </c>
      <c r="AI487" s="75" t="e">
        <f t="shared" si="144"/>
        <v>#N/A</v>
      </c>
      <c r="AJ487" s="76" t="e">
        <f t="shared" si="145"/>
        <v>#N/A</v>
      </c>
      <c r="AK487" s="75" t="e">
        <f t="shared" si="146"/>
        <v>#N/A</v>
      </c>
      <c r="AL487" s="76" t="e">
        <f t="shared" si="147"/>
        <v>#N/A</v>
      </c>
      <c r="AM487" s="75" t="e">
        <f t="shared" si="148"/>
        <v>#N/A</v>
      </c>
      <c r="AN487" s="76" t="e">
        <f t="shared" si="149"/>
        <v>#N/A</v>
      </c>
      <c r="AO487" s="75" t="e">
        <f t="shared" si="150"/>
        <v>#N/A</v>
      </c>
      <c r="AP487" s="76" t="e">
        <f t="shared" si="151"/>
        <v>#N/A</v>
      </c>
    </row>
    <row r="488" spans="1:42" x14ac:dyDescent="0.25">
      <c r="A488" s="19"/>
      <c r="B488" s="94"/>
      <c r="C488" s="95"/>
      <c r="D488" s="95"/>
      <c r="E488" s="96"/>
      <c r="F488" s="97"/>
      <c r="G488" s="19"/>
      <c r="H488" s="22" t="str">
        <f>IF($M488="", "", IF(COUNTIF('Extra Locations'!$B$7:$B$3051, $M488)&gt;0, $Q$4, $Q$5))</f>
        <v/>
      </c>
      <c r="I488" s="19"/>
      <c r="J488" s="22" t="str">
        <f t="shared" si="133"/>
        <v/>
      </c>
      <c r="K488" s="19"/>
      <c r="M488" s="22" t="str">
        <f t="shared" si="134"/>
        <v/>
      </c>
      <c r="O488" s="22" t="str">
        <f t="shared" si="135"/>
        <v/>
      </c>
      <c r="P488" s="22" t="str">
        <f t="shared" si="136"/>
        <v/>
      </c>
      <c r="Q488" s="22" t="str">
        <f>IF($M488="", "", IF(COUNTIF($M$11:$M487, $M488)&gt;0, "", IF($H488=$Q$4, "X", "")))</f>
        <v/>
      </c>
      <c r="S488" s="22" t="str">
        <f>IF(OR($O488="", $P488="", $Q488=""), "", MAX($S$10:$S487)+1)</f>
        <v/>
      </c>
      <c r="U488" s="22">
        <v>478</v>
      </c>
      <c r="V488" s="22" t="str">
        <f t="shared" si="137"/>
        <v/>
      </c>
      <c r="W488" s="49" t="str">
        <f t="shared" si="138"/>
        <v/>
      </c>
      <c r="X488" s="53" t="str">
        <f>IF($V488="", "", IF(IFERROR(INDEX('Extra Locations'!$D$7:$D$3051, MATCH($V488, 'Extra Locations'!$B$7:$B$3051, 0)), "")="", "", IFERROR(INDEX('Extra Locations'!$D$7:$D$3051, MATCH($V488, 'Extra Locations'!$B$7:$B$3051, 0)), "")))</f>
        <v/>
      </c>
      <c r="Y488" s="53" t="str">
        <f>IF($V488="", "", IF(IFERROR(INDEX('Extra Locations'!$C$7:$C$3051, MATCH($V488, 'Extra Locations'!$B$7:$B$3051, 0)), "")="", "", IFERROR(INDEX('Extra Locations'!$C$7:$C$3051, MATCH($V488, 'Extra Locations'!$B$7:$B$3051, 0)), "")))</f>
        <v/>
      </c>
      <c r="AA488" s="25" t="str">
        <f>IF('Extra Locations'!$AC484="", "", 'Extra Locations'!$AC484)</f>
        <v>CH30</v>
      </c>
      <c r="AC488" s="22" t="str">
        <f t="shared" si="139"/>
        <v/>
      </c>
      <c r="AE488" s="75" t="e">
        <f t="shared" si="140"/>
        <v>#N/A</v>
      </c>
      <c r="AF488" s="76" t="e">
        <f t="shared" si="141"/>
        <v>#N/A</v>
      </c>
      <c r="AG488" s="75" t="e">
        <f t="shared" si="142"/>
        <v>#N/A</v>
      </c>
      <c r="AH488" s="76" t="e">
        <f t="shared" si="143"/>
        <v>#N/A</v>
      </c>
      <c r="AI488" s="75" t="e">
        <f t="shared" si="144"/>
        <v>#N/A</v>
      </c>
      <c r="AJ488" s="76" t="e">
        <f t="shared" si="145"/>
        <v>#N/A</v>
      </c>
      <c r="AK488" s="75" t="e">
        <f t="shared" si="146"/>
        <v>#N/A</v>
      </c>
      <c r="AL488" s="76" t="e">
        <f t="shared" si="147"/>
        <v>#N/A</v>
      </c>
      <c r="AM488" s="75" t="e">
        <f t="shared" si="148"/>
        <v>#N/A</v>
      </c>
      <c r="AN488" s="76" t="e">
        <f t="shared" si="149"/>
        <v>#N/A</v>
      </c>
      <c r="AO488" s="75" t="e">
        <f t="shared" si="150"/>
        <v>#N/A</v>
      </c>
      <c r="AP488" s="76" t="e">
        <f t="shared" si="151"/>
        <v>#N/A</v>
      </c>
    </row>
    <row r="489" spans="1:42" x14ac:dyDescent="0.25">
      <c r="A489" s="19"/>
      <c r="B489" s="94"/>
      <c r="C489" s="95"/>
      <c r="D489" s="95"/>
      <c r="E489" s="96"/>
      <c r="F489" s="97"/>
      <c r="G489" s="19"/>
      <c r="H489" s="22" t="str">
        <f>IF($M489="", "", IF(COUNTIF('Extra Locations'!$B$7:$B$3051, $M489)&gt;0, $Q$4, $Q$5))</f>
        <v/>
      </c>
      <c r="I489" s="19"/>
      <c r="J489" s="22" t="str">
        <f t="shared" si="133"/>
        <v/>
      </c>
      <c r="K489" s="19"/>
      <c r="M489" s="22" t="str">
        <f t="shared" si="134"/>
        <v/>
      </c>
      <c r="O489" s="22" t="str">
        <f t="shared" si="135"/>
        <v/>
      </c>
      <c r="P489" s="22" t="str">
        <f t="shared" si="136"/>
        <v/>
      </c>
      <c r="Q489" s="22" t="str">
        <f>IF($M489="", "", IF(COUNTIF($M$11:$M488, $M489)&gt;0, "", IF($H489=$Q$4, "X", "")))</f>
        <v/>
      </c>
      <c r="S489" s="22" t="str">
        <f>IF(OR($O489="", $P489="", $Q489=""), "", MAX($S$10:$S488)+1)</f>
        <v/>
      </c>
      <c r="U489" s="22">
        <v>479</v>
      </c>
      <c r="V489" s="22" t="str">
        <f t="shared" si="137"/>
        <v/>
      </c>
      <c r="W489" s="49" t="str">
        <f t="shared" si="138"/>
        <v/>
      </c>
      <c r="X489" s="53" t="str">
        <f>IF($V489="", "", IF(IFERROR(INDEX('Extra Locations'!$D$7:$D$3051, MATCH($V489, 'Extra Locations'!$B$7:$B$3051, 0)), "")="", "", IFERROR(INDEX('Extra Locations'!$D$7:$D$3051, MATCH($V489, 'Extra Locations'!$B$7:$B$3051, 0)), "")))</f>
        <v/>
      </c>
      <c r="Y489" s="53" t="str">
        <f>IF($V489="", "", IF(IFERROR(INDEX('Extra Locations'!$C$7:$C$3051, MATCH($V489, 'Extra Locations'!$B$7:$B$3051, 0)), "")="", "", IFERROR(INDEX('Extra Locations'!$C$7:$C$3051, MATCH($V489, 'Extra Locations'!$B$7:$B$3051, 0)), "")))</f>
        <v/>
      </c>
      <c r="AA489" s="25" t="str">
        <f>IF('Extra Locations'!$AC485="", "", 'Extra Locations'!$AC485)</f>
        <v>CH31</v>
      </c>
      <c r="AC489" s="22" t="str">
        <f t="shared" si="139"/>
        <v/>
      </c>
      <c r="AE489" s="75" t="e">
        <f t="shared" si="140"/>
        <v>#N/A</v>
      </c>
      <c r="AF489" s="76" t="e">
        <f t="shared" si="141"/>
        <v>#N/A</v>
      </c>
      <c r="AG489" s="75" t="e">
        <f t="shared" si="142"/>
        <v>#N/A</v>
      </c>
      <c r="AH489" s="76" t="e">
        <f t="shared" si="143"/>
        <v>#N/A</v>
      </c>
      <c r="AI489" s="75" t="e">
        <f t="shared" si="144"/>
        <v>#N/A</v>
      </c>
      <c r="AJ489" s="76" t="e">
        <f t="shared" si="145"/>
        <v>#N/A</v>
      </c>
      <c r="AK489" s="75" t="e">
        <f t="shared" si="146"/>
        <v>#N/A</v>
      </c>
      <c r="AL489" s="76" t="e">
        <f t="shared" si="147"/>
        <v>#N/A</v>
      </c>
      <c r="AM489" s="75" t="e">
        <f t="shared" si="148"/>
        <v>#N/A</v>
      </c>
      <c r="AN489" s="76" t="e">
        <f t="shared" si="149"/>
        <v>#N/A</v>
      </c>
      <c r="AO489" s="75" t="e">
        <f t="shared" si="150"/>
        <v>#N/A</v>
      </c>
      <c r="AP489" s="76" t="e">
        <f t="shared" si="151"/>
        <v>#N/A</v>
      </c>
    </row>
    <row r="490" spans="1:42" x14ac:dyDescent="0.25">
      <c r="A490" s="19"/>
      <c r="B490" s="94"/>
      <c r="C490" s="95"/>
      <c r="D490" s="95"/>
      <c r="E490" s="96"/>
      <c r="F490" s="97"/>
      <c r="G490" s="19"/>
      <c r="H490" s="22" t="str">
        <f>IF($M490="", "", IF(COUNTIF('Extra Locations'!$B$7:$B$3051, $M490)&gt;0, $Q$4, $Q$5))</f>
        <v/>
      </c>
      <c r="I490" s="19"/>
      <c r="J490" s="22" t="str">
        <f t="shared" si="133"/>
        <v/>
      </c>
      <c r="K490" s="19"/>
      <c r="M490" s="22" t="str">
        <f t="shared" si="134"/>
        <v/>
      </c>
      <c r="O490" s="22" t="str">
        <f t="shared" si="135"/>
        <v/>
      </c>
      <c r="P490" s="22" t="str">
        <f t="shared" si="136"/>
        <v/>
      </c>
      <c r="Q490" s="22" t="str">
        <f>IF($M490="", "", IF(COUNTIF($M$11:$M489, $M490)&gt;0, "", IF($H490=$Q$4, "X", "")))</f>
        <v/>
      </c>
      <c r="S490" s="22" t="str">
        <f>IF(OR($O490="", $P490="", $Q490=""), "", MAX($S$10:$S489)+1)</f>
        <v/>
      </c>
      <c r="U490" s="22">
        <v>480</v>
      </c>
      <c r="V490" s="22" t="str">
        <f t="shared" si="137"/>
        <v/>
      </c>
      <c r="W490" s="49" t="str">
        <f t="shared" si="138"/>
        <v/>
      </c>
      <c r="X490" s="53" t="str">
        <f>IF($V490="", "", IF(IFERROR(INDEX('Extra Locations'!$D$7:$D$3051, MATCH($V490, 'Extra Locations'!$B$7:$B$3051, 0)), "")="", "", IFERROR(INDEX('Extra Locations'!$D$7:$D$3051, MATCH($V490, 'Extra Locations'!$B$7:$B$3051, 0)), "")))</f>
        <v/>
      </c>
      <c r="Y490" s="53" t="str">
        <f>IF($V490="", "", IF(IFERROR(INDEX('Extra Locations'!$C$7:$C$3051, MATCH($V490, 'Extra Locations'!$B$7:$B$3051, 0)), "")="", "", IFERROR(INDEX('Extra Locations'!$C$7:$C$3051, MATCH($V490, 'Extra Locations'!$B$7:$B$3051, 0)), "")))</f>
        <v/>
      </c>
      <c r="AA490" s="25" t="str">
        <f>IF('Extra Locations'!$AC486="", "", 'Extra Locations'!$AC486)</f>
        <v>CH32</v>
      </c>
      <c r="AC490" s="22" t="str">
        <f t="shared" si="139"/>
        <v/>
      </c>
      <c r="AE490" s="75" t="e">
        <f t="shared" si="140"/>
        <v>#N/A</v>
      </c>
      <c r="AF490" s="76" t="e">
        <f t="shared" si="141"/>
        <v>#N/A</v>
      </c>
      <c r="AG490" s="75" t="e">
        <f t="shared" si="142"/>
        <v>#N/A</v>
      </c>
      <c r="AH490" s="76" t="e">
        <f t="shared" si="143"/>
        <v>#N/A</v>
      </c>
      <c r="AI490" s="75" t="e">
        <f t="shared" si="144"/>
        <v>#N/A</v>
      </c>
      <c r="AJ490" s="76" t="e">
        <f t="shared" si="145"/>
        <v>#N/A</v>
      </c>
      <c r="AK490" s="75" t="e">
        <f t="shared" si="146"/>
        <v>#N/A</v>
      </c>
      <c r="AL490" s="76" t="e">
        <f t="shared" si="147"/>
        <v>#N/A</v>
      </c>
      <c r="AM490" s="75" t="e">
        <f t="shared" si="148"/>
        <v>#N/A</v>
      </c>
      <c r="AN490" s="76" t="e">
        <f t="shared" si="149"/>
        <v>#N/A</v>
      </c>
      <c r="AO490" s="75" t="e">
        <f t="shared" si="150"/>
        <v>#N/A</v>
      </c>
      <c r="AP490" s="76" t="e">
        <f t="shared" si="151"/>
        <v>#N/A</v>
      </c>
    </row>
    <row r="491" spans="1:42" x14ac:dyDescent="0.25">
      <c r="A491" s="19"/>
      <c r="B491" s="94"/>
      <c r="C491" s="95"/>
      <c r="D491" s="95"/>
      <c r="E491" s="96"/>
      <c r="F491" s="97"/>
      <c r="G491" s="19"/>
      <c r="H491" s="22" t="str">
        <f>IF($M491="", "", IF(COUNTIF('Extra Locations'!$B$7:$B$3051, $M491)&gt;0, $Q$4, $Q$5))</f>
        <v/>
      </c>
      <c r="I491" s="19"/>
      <c r="J491" s="22" t="str">
        <f t="shared" si="133"/>
        <v/>
      </c>
      <c r="K491" s="19"/>
      <c r="M491" s="22" t="str">
        <f t="shared" si="134"/>
        <v/>
      </c>
      <c r="O491" s="22" t="str">
        <f t="shared" si="135"/>
        <v/>
      </c>
      <c r="P491" s="22" t="str">
        <f t="shared" si="136"/>
        <v/>
      </c>
      <c r="Q491" s="22" t="str">
        <f>IF($M491="", "", IF(COUNTIF($M$11:$M490, $M491)&gt;0, "", IF($H491=$Q$4, "X", "")))</f>
        <v/>
      </c>
      <c r="S491" s="22" t="str">
        <f>IF(OR($O491="", $P491="", $Q491=""), "", MAX($S$10:$S490)+1)</f>
        <v/>
      </c>
      <c r="U491" s="22">
        <v>481</v>
      </c>
      <c r="V491" s="22" t="str">
        <f t="shared" si="137"/>
        <v/>
      </c>
      <c r="W491" s="49" t="str">
        <f t="shared" si="138"/>
        <v/>
      </c>
      <c r="X491" s="53" t="str">
        <f>IF($V491="", "", IF(IFERROR(INDEX('Extra Locations'!$D$7:$D$3051, MATCH($V491, 'Extra Locations'!$B$7:$B$3051, 0)), "")="", "", IFERROR(INDEX('Extra Locations'!$D$7:$D$3051, MATCH($V491, 'Extra Locations'!$B$7:$B$3051, 0)), "")))</f>
        <v/>
      </c>
      <c r="Y491" s="53" t="str">
        <f>IF($V491="", "", IF(IFERROR(INDEX('Extra Locations'!$C$7:$C$3051, MATCH($V491, 'Extra Locations'!$B$7:$B$3051, 0)), "")="", "", IFERROR(INDEX('Extra Locations'!$C$7:$C$3051, MATCH($V491, 'Extra Locations'!$B$7:$B$3051, 0)), "")))</f>
        <v/>
      </c>
      <c r="AA491" s="25" t="str">
        <f>IF('Extra Locations'!$AC487="", "", 'Extra Locations'!$AC487)</f>
        <v>CH33</v>
      </c>
      <c r="AC491" s="22" t="str">
        <f t="shared" si="139"/>
        <v/>
      </c>
      <c r="AE491" s="75" t="e">
        <f t="shared" si="140"/>
        <v>#N/A</v>
      </c>
      <c r="AF491" s="76" t="e">
        <f t="shared" si="141"/>
        <v>#N/A</v>
      </c>
      <c r="AG491" s="75" t="e">
        <f t="shared" si="142"/>
        <v>#N/A</v>
      </c>
      <c r="AH491" s="76" t="e">
        <f t="shared" si="143"/>
        <v>#N/A</v>
      </c>
      <c r="AI491" s="75" t="e">
        <f t="shared" si="144"/>
        <v>#N/A</v>
      </c>
      <c r="AJ491" s="76" t="e">
        <f t="shared" si="145"/>
        <v>#N/A</v>
      </c>
      <c r="AK491" s="75" t="e">
        <f t="shared" si="146"/>
        <v>#N/A</v>
      </c>
      <c r="AL491" s="76" t="e">
        <f t="shared" si="147"/>
        <v>#N/A</v>
      </c>
      <c r="AM491" s="75" t="e">
        <f t="shared" si="148"/>
        <v>#N/A</v>
      </c>
      <c r="AN491" s="76" t="e">
        <f t="shared" si="149"/>
        <v>#N/A</v>
      </c>
      <c r="AO491" s="75" t="e">
        <f t="shared" si="150"/>
        <v>#N/A</v>
      </c>
      <c r="AP491" s="76" t="e">
        <f t="shared" si="151"/>
        <v>#N/A</v>
      </c>
    </row>
    <row r="492" spans="1:42" x14ac:dyDescent="0.25">
      <c r="A492" s="19"/>
      <c r="B492" s="94"/>
      <c r="C492" s="95"/>
      <c r="D492" s="95"/>
      <c r="E492" s="96"/>
      <c r="F492" s="97"/>
      <c r="G492" s="19"/>
      <c r="H492" s="22" t="str">
        <f>IF($M492="", "", IF(COUNTIF('Extra Locations'!$B$7:$B$3051, $M492)&gt;0, $Q$4, $Q$5))</f>
        <v/>
      </c>
      <c r="I492" s="19"/>
      <c r="J492" s="22" t="str">
        <f t="shared" si="133"/>
        <v/>
      </c>
      <c r="K492" s="19"/>
      <c r="M492" s="22" t="str">
        <f t="shared" si="134"/>
        <v/>
      </c>
      <c r="O492" s="22" t="str">
        <f t="shared" si="135"/>
        <v/>
      </c>
      <c r="P492" s="22" t="str">
        <f t="shared" si="136"/>
        <v/>
      </c>
      <c r="Q492" s="22" t="str">
        <f>IF($M492="", "", IF(COUNTIF($M$11:$M491, $M492)&gt;0, "", IF($H492=$Q$4, "X", "")))</f>
        <v/>
      </c>
      <c r="S492" s="22" t="str">
        <f>IF(OR($O492="", $P492="", $Q492=""), "", MAX($S$10:$S491)+1)</f>
        <v/>
      </c>
      <c r="U492" s="22">
        <v>482</v>
      </c>
      <c r="V492" s="22" t="str">
        <f t="shared" si="137"/>
        <v/>
      </c>
      <c r="W492" s="49" t="str">
        <f t="shared" si="138"/>
        <v/>
      </c>
      <c r="X492" s="53" t="str">
        <f>IF($V492="", "", IF(IFERROR(INDEX('Extra Locations'!$D$7:$D$3051, MATCH($V492, 'Extra Locations'!$B$7:$B$3051, 0)), "")="", "", IFERROR(INDEX('Extra Locations'!$D$7:$D$3051, MATCH($V492, 'Extra Locations'!$B$7:$B$3051, 0)), "")))</f>
        <v/>
      </c>
      <c r="Y492" s="53" t="str">
        <f>IF($V492="", "", IF(IFERROR(INDEX('Extra Locations'!$C$7:$C$3051, MATCH($V492, 'Extra Locations'!$B$7:$B$3051, 0)), "")="", "", IFERROR(INDEX('Extra Locations'!$C$7:$C$3051, MATCH($V492, 'Extra Locations'!$B$7:$B$3051, 0)), "")))</f>
        <v/>
      </c>
      <c r="AA492" s="25" t="str">
        <f>IF('Extra Locations'!$AC488="", "", 'Extra Locations'!$AC488)</f>
        <v>CH34</v>
      </c>
      <c r="AC492" s="22" t="str">
        <f t="shared" si="139"/>
        <v/>
      </c>
      <c r="AE492" s="75" t="e">
        <f t="shared" si="140"/>
        <v>#N/A</v>
      </c>
      <c r="AF492" s="76" t="e">
        <f t="shared" si="141"/>
        <v>#N/A</v>
      </c>
      <c r="AG492" s="75" t="e">
        <f t="shared" si="142"/>
        <v>#N/A</v>
      </c>
      <c r="AH492" s="76" t="e">
        <f t="shared" si="143"/>
        <v>#N/A</v>
      </c>
      <c r="AI492" s="75" t="e">
        <f t="shared" si="144"/>
        <v>#N/A</v>
      </c>
      <c r="AJ492" s="76" t="e">
        <f t="shared" si="145"/>
        <v>#N/A</v>
      </c>
      <c r="AK492" s="75" t="e">
        <f t="shared" si="146"/>
        <v>#N/A</v>
      </c>
      <c r="AL492" s="76" t="e">
        <f t="shared" si="147"/>
        <v>#N/A</v>
      </c>
      <c r="AM492" s="75" t="e">
        <f t="shared" si="148"/>
        <v>#N/A</v>
      </c>
      <c r="AN492" s="76" t="e">
        <f t="shared" si="149"/>
        <v>#N/A</v>
      </c>
      <c r="AO492" s="75" t="e">
        <f t="shared" si="150"/>
        <v>#N/A</v>
      </c>
      <c r="AP492" s="76" t="e">
        <f t="shared" si="151"/>
        <v>#N/A</v>
      </c>
    </row>
    <row r="493" spans="1:42" x14ac:dyDescent="0.25">
      <c r="A493" s="19"/>
      <c r="B493" s="94"/>
      <c r="C493" s="95"/>
      <c r="D493" s="95"/>
      <c r="E493" s="96"/>
      <c r="F493" s="97"/>
      <c r="G493" s="19"/>
      <c r="H493" s="22" t="str">
        <f>IF($M493="", "", IF(COUNTIF('Extra Locations'!$B$7:$B$3051, $M493)&gt;0, $Q$4, $Q$5))</f>
        <v/>
      </c>
      <c r="I493" s="19"/>
      <c r="J493" s="22" t="str">
        <f t="shared" si="133"/>
        <v/>
      </c>
      <c r="K493" s="19"/>
      <c r="M493" s="22" t="str">
        <f t="shared" si="134"/>
        <v/>
      </c>
      <c r="O493" s="22" t="str">
        <f t="shared" si="135"/>
        <v/>
      </c>
      <c r="P493" s="22" t="str">
        <f t="shared" si="136"/>
        <v/>
      </c>
      <c r="Q493" s="22" t="str">
        <f>IF($M493="", "", IF(COUNTIF($M$11:$M492, $M493)&gt;0, "", IF($H493=$Q$4, "X", "")))</f>
        <v/>
      </c>
      <c r="S493" s="22" t="str">
        <f>IF(OR($O493="", $P493="", $Q493=""), "", MAX($S$10:$S492)+1)</f>
        <v/>
      </c>
      <c r="U493" s="22">
        <v>483</v>
      </c>
      <c r="V493" s="22" t="str">
        <f t="shared" si="137"/>
        <v/>
      </c>
      <c r="W493" s="49" t="str">
        <f t="shared" si="138"/>
        <v/>
      </c>
      <c r="X493" s="53" t="str">
        <f>IF($V493="", "", IF(IFERROR(INDEX('Extra Locations'!$D$7:$D$3051, MATCH($V493, 'Extra Locations'!$B$7:$B$3051, 0)), "")="", "", IFERROR(INDEX('Extra Locations'!$D$7:$D$3051, MATCH($V493, 'Extra Locations'!$B$7:$B$3051, 0)), "")))</f>
        <v/>
      </c>
      <c r="Y493" s="53" t="str">
        <f>IF($V493="", "", IF(IFERROR(INDEX('Extra Locations'!$C$7:$C$3051, MATCH($V493, 'Extra Locations'!$B$7:$B$3051, 0)), "")="", "", IFERROR(INDEX('Extra Locations'!$C$7:$C$3051, MATCH($V493, 'Extra Locations'!$B$7:$B$3051, 0)), "")))</f>
        <v/>
      </c>
      <c r="AA493" s="25" t="str">
        <f>IF('Extra Locations'!$AC489="", "", 'Extra Locations'!$AC489)</f>
        <v>CH4</v>
      </c>
      <c r="AC493" s="22" t="str">
        <f t="shared" si="139"/>
        <v/>
      </c>
      <c r="AE493" s="75" t="e">
        <f t="shared" si="140"/>
        <v>#N/A</v>
      </c>
      <c r="AF493" s="76" t="e">
        <f t="shared" si="141"/>
        <v>#N/A</v>
      </c>
      <c r="AG493" s="75" t="e">
        <f t="shared" si="142"/>
        <v>#N/A</v>
      </c>
      <c r="AH493" s="76" t="e">
        <f t="shared" si="143"/>
        <v>#N/A</v>
      </c>
      <c r="AI493" s="75" t="e">
        <f t="shared" si="144"/>
        <v>#N/A</v>
      </c>
      <c r="AJ493" s="76" t="e">
        <f t="shared" si="145"/>
        <v>#N/A</v>
      </c>
      <c r="AK493" s="75" t="e">
        <f t="shared" si="146"/>
        <v>#N/A</v>
      </c>
      <c r="AL493" s="76" t="e">
        <f t="shared" si="147"/>
        <v>#N/A</v>
      </c>
      <c r="AM493" s="75" t="e">
        <f t="shared" si="148"/>
        <v>#N/A</v>
      </c>
      <c r="AN493" s="76" t="e">
        <f t="shared" si="149"/>
        <v>#N/A</v>
      </c>
      <c r="AO493" s="75" t="e">
        <f t="shared" si="150"/>
        <v>#N/A</v>
      </c>
      <c r="AP493" s="76" t="e">
        <f t="shared" si="151"/>
        <v>#N/A</v>
      </c>
    </row>
    <row r="494" spans="1:42" x14ac:dyDescent="0.25">
      <c r="A494" s="19"/>
      <c r="B494" s="94"/>
      <c r="C494" s="95"/>
      <c r="D494" s="95"/>
      <c r="E494" s="96"/>
      <c r="F494" s="97"/>
      <c r="G494" s="19"/>
      <c r="H494" s="22" t="str">
        <f>IF($M494="", "", IF(COUNTIF('Extra Locations'!$B$7:$B$3051, $M494)&gt;0, $Q$4, $Q$5))</f>
        <v/>
      </c>
      <c r="I494" s="19"/>
      <c r="J494" s="22" t="str">
        <f t="shared" si="133"/>
        <v/>
      </c>
      <c r="K494" s="19"/>
      <c r="M494" s="22" t="str">
        <f t="shared" si="134"/>
        <v/>
      </c>
      <c r="O494" s="22" t="str">
        <f t="shared" si="135"/>
        <v/>
      </c>
      <c r="P494" s="22" t="str">
        <f t="shared" si="136"/>
        <v/>
      </c>
      <c r="Q494" s="22" t="str">
        <f>IF($M494="", "", IF(COUNTIF($M$11:$M493, $M494)&gt;0, "", IF($H494=$Q$4, "X", "")))</f>
        <v/>
      </c>
      <c r="S494" s="22" t="str">
        <f>IF(OR($O494="", $P494="", $Q494=""), "", MAX($S$10:$S493)+1)</f>
        <v/>
      </c>
      <c r="U494" s="22">
        <v>484</v>
      </c>
      <c r="V494" s="22" t="str">
        <f t="shared" si="137"/>
        <v/>
      </c>
      <c r="W494" s="49" t="str">
        <f t="shared" si="138"/>
        <v/>
      </c>
      <c r="X494" s="53" t="str">
        <f>IF($V494="", "", IF(IFERROR(INDEX('Extra Locations'!$D$7:$D$3051, MATCH($V494, 'Extra Locations'!$B$7:$B$3051, 0)), "")="", "", IFERROR(INDEX('Extra Locations'!$D$7:$D$3051, MATCH($V494, 'Extra Locations'!$B$7:$B$3051, 0)), "")))</f>
        <v/>
      </c>
      <c r="Y494" s="53" t="str">
        <f>IF($V494="", "", IF(IFERROR(INDEX('Extra Locations'!$C$7:$C$3051, MATCH($V494, 'Extra Locations'!$B$7:$B$3051, 0)), "")="", "", IFERROR(INDEX('Extra Locations'!$C$7:$C$3051, MATCH($V494, 'Extra Locations'!$B$7:$B$3051, 0)), "")))</f>
        <v/>
      </c>
      <c r="AA494" s="25" t="str">
        <f>IF('Extra Locations'!$AC490="", "", 'Extra Locations'!$AC490)</f>
        <v>CH41</v>
      </c>
      <c r="AC494" s="22" t="str">
        <f t="shared" si="139"/>
        <v/>
      </c>
      <c r="AE494" s="75" t="e">
        <f t="shared" si="140"/>
        <v>#N/A</v>
      </c>
      <c r="AF494" s="76" t="e">
        <f t="shared" si="141"/>
        <v>#N/A</v>
      </c>
      <c r="AG494" s="75" t="e">
        <f t="shared" si="142"/>
        <v>#N/A</v>
      </c>
      <c r="AH494" s="76" t="e">
        <f t="shared" si="143"/>
        <v>#N/A</v>
      </c>
      <c r="AI494" s="75" t="e">
        <f t="shared" si="144"/>
        <v>#N/A</v>
      </c>
      <c r="AJ494" s="76" t="e">
        <f t="shared" si="145"/>
        <v>#N/A</v>
      </c>
      <c r="AK494" s="75" t="e">
        <f t="shared" si="146"/>
        <v>#N/A</v>
      </c>
      <c r="AL494" s="76" t="e">
        <f t="shared" si="147"/>
        <v>#N/A</v>
      </c>
      <c r="AM494" s="75" t="e">
        <f t="shared" si="148"/>
        <v>#N/A</v>
      </c>
      <c r="AN494" s="76" t="e">
        <f t="shared" si="149"/>
        <v>#N/A</v>
      </c>
      <c r="AO494" s="75" t="e">
        <f t="shared" si="150"/>
        <v>#N/A</v>
      </c>
      <c r="AP494" s="76" t="e">
        <f t="shared" si="151"/>
        <v>#N/A</v>
      </c>
    </row>
    <row r="495" spans="1:42" x14ac:dyDescent="0.25">
      <c r="A495" s="19"/>
      <c r="B495" s="94"/>
      <c r="C495" s="95"/>
      <c r="D495" s="95"/>
      <c r="E495" s="96"/>
      <c r="F495" s="97"/>
      <c r="G495" s="19"/>
      <c r="H495" s="22" t="str">
        <f>IF($M495="", "", IF(COUNTIF('Extra Locations'!$B$7:$B$3051, $M495)&gt;0, $Q$4, $Q$5))</f>
        <v/>
      </c>
      <c r="I495" s="19"/>
      <c r="J495" s="22" t="str">
        <f t="shared" si="133"/>
        <v/>
      </c>
      <c r="K495" s="19"/>
      <c r="M495" s="22" t="str">
        <f t="shared" si="134"/>
        <v/>
      </c>
      <c r="O495" s="22" t="str">
        <f t="shared" si="135"/>
        <v/>
      </c>
      <c r="P495" s="22" t="str">
        <f t="shared" si="136"/>
        <v/>
      </c>
      <c r="Q495" s="22" t="str">
        <f>IF($M495="", "", IF(COUNTIF($M$11:$M494, $M495)&gt;0, "", IF($H495=$Q$4, "X", "")))</f>
        <v/>
      </c>
      <c r="S495" s="22" t="str">
        <f>IF(OR($O495="", $P495="", $Q495=""), "", MAX($S$10:$S494)+1)</f>
        <v/>
      </c>
      <c r="U495" s="22">
        <v>485</v>
      </c>
      <c r="V495" s="22" t="str">
        <f t="shared" si="137"/>
        <v/>
      </c>
      <c r="W495" s="49" t="str">
        <f t="shared" si="138"/>
        <v/>
      </c>
      <c r="X495" s="53" t="str">
        <f>IF($V495="", "", IF(IFERROR(INDEX('Extra Locations'!$D$7:$D$3051, MATCH($V495, 'Extra Locations'!$B$7:$B$3051, 0)), "")="", "", IFERROR(INDEX('Extra Locations'!$D$7:$D$3051, MATCH($V495, 'Extra Locations'!$B$7:$B$3051, 0)), "")))</f>
        <v/>
      </c>
      <c r="Y495" s="53" t="str">
        <f>IF($V495="", "", IF(IFERROR(INDEX('Extra Locations'!$C$7:$C$3051, MATCH($V495, 'Extra Locations'!$B$7:$B$3051, 0)), "")="", "", IFERROR(INDEX('Extra Locations'!$C$7:$C$3051, MATCH($V495, 'Extra Locations'!$B$7:$B$3051, 0)), "")))</f>
        <v/>
      </c>
      <c r="AA495" s="25" t="str">
        <f>IF('Extra Locations'!$AC491="", "", 'Extra Locations'!$AC491)</f>
        <v>CH42</v>
      </c>
      <c r="AC495" s="22" t="str">
        <f t="shared" si="139"/>
        <v/>
      </c>
      <c r="AE495" s="75" t="e">
        <f t="shared" si="140"/>
        <v>#N/A</v>
      </c>
      <c r="AF495" s="76" t="e">
        <f t="shared" si="141"/>
        <v>#N/A</v>
      </c>
      <c r="AG495" s="75" t="e">
        <f t="shared" si="142"/>
        <v>#N/A</v>
      </c>
      <c r="AH495" s="76" t="e">
        <f t="shared" si="143"/>
        <v>#N/A</v>
      </c>
      <c r="AI495" s="75" t="e">
        <f t="shared" si="144"/>
        <v>#N/A</v>
      </c>
      <c r="AJ495" s="76" t="e">
        <f t="shared" si="145"/>
        <v>#N/A</v>
      </c>
      <c r="AK495" s="75" t="e">
        <f t="shared" si="146"/>
        <v>#N/A</v>
      </c>
      <c r="AL495" s="76" t="e">
        <f t="shared" si="147"/>
        <v>#N/A</v>
      </c>
      <c r="AM495" s="75" t="e">
        <f t="shared" si="148"/>
        <v>#N/A</v>
      </c>
      <c r="AN495" s="76" t="e">
        <f t="shared" si="149"/>
        <v>#N/A</v>
      </c>
      <c r="AO495" s="75" t="e">
        <f t="shared" si="150"/>
        <v>#N/A</v>
      </c>
      <c r="AP495" s="76" t="e">
        <f t="shared" si="151"/>
        <v>#N/A</v>
      </c>
    </row>
    <row r="496" spans="1:42" x14ac:dyDescent="0.25">
      <c r="A496" s="19"/>
      <c r="B496" s="94"/>
      <c r="C496" s="95"/>
      <c r="D496" s="95"/>
      <c r="E496" s="96"/>
      <c r="F496" s="97"/>
      <c r="G496" s="19"/>
      <c r="H496" s="22" t="str">
        <f>IF($M496="", "", IF(COUNTIF('Extra Locations'!$B$7:$B$3051, $M496)&gt;0, $Q$4, $Q$5))</f>
        <v/>
      </c>
      <c r="I496" s="19"/>
      <c r="J496" s="22" t="str">
        <f t="shared" si="133"/>
        <v/>
      </c>
      <c r="K496" s="19"/>
      <c r="M496" s="22" t="str">
        <f t="shared" si="134"/>
        <v/>
      </c>
      <c r="O496" s="22" t="str">
        <f t="shared" si="135"/>
        <v/>
      </c>
      <c r="P496" s="22" t="str">
        <f t="shared" si="136"/>
        <v/>
      </c>
      <c r="Q496" s="22" t="str">
        <f>IF($M496="", "", IF(COUNTIF($M$11:$M495, $M496)&gt;0, "", IF($H496=$Q$4, "X", "")))</f>
        <v/>
      </c>
      <c r="S496" s="22" t="str">
        <f>IF(OR($O496="", $P496="", $Q496=""), "", MAX($S$10:$S495)+1)</f>
        <v/>
      </c>
      <c r="U496" s="22">
        <v>486</v>
      </c>
      <c r="V496" s="22" t="str">
        <f t="shared" si="137"/>
        <v/>
      </c>
      <c r="W496" s="49" t="str">
        <f t="shared" si="138"/>
        <v/>
      </c>
      <c r="X496" s="53" t="str">
        <f>IF($V496="", "", IF(IFERROR(INDEX('Extra Locations'!$D$7:$D$3051, MATCH($V496, 'Extra Locations'!$B$7:$B$3051, 0)), "")="", "", IFERROR(INDEX('Extra Locations'!$D$7:$D$3051, MATCH($V496, 'Extra Locations'!$B$7:$B$3051, 0)), "")))</f>
        <v/>
      </c>
      <c r="Y496" s="53" t="str">
        <f>IF($V496="", "", IF(IFERROR(INDEX('Extra Locations'!$C$7:$C$3051, MATCH($V496, 'Extra Locations'!$B$7:$B$3051, 0)), "")="", "", IFERROR(INDEX('Extra Locations'!$C$7:$C$3051, MATCH($V496, 'Extra Locations'!$B$7:$B$3051, 0)), "")))</f>
        <v/>
      </c>
      <c r="AA496" s="25" t="str">
        <f>IF('Extra Locations'!$AC492="", "", 'Extra Locations'!$AC492)</f>
        <v>CH43</v>
      </c>
      <c r="AC496" s="22" t="str">
        <f t="shared" si="139"/>
        <v/>
      </c>
      <c r="AE496" s="75" t="e">
        <f t="shared" si="140"/>
        <v>#N/A</v>
      </c>
      <c r="AF496" s="76" t="e">
        <f t="shared" si="141"/>
        <v>#N/A</v>
      </c>
      <c r="AG496" s="75" t="e">
        <f t="shared" si="142"/>
        <v>#N/A</v>
      </c>
      <c r="AH496" s="76" t="e">
        <f t="shared" si="143"/>
        <v>#N/A</v>
      </c>
      <c r="AI496" s="75" t="e">
        <f t="shared" si="144"/>
        <v>#N/A</v>
      </c>
      <c r="AJ496" s="76" t="e">
        <f t="shared" si="145"/>
        <v>#N/A</v>
      </c>
      <c r="AK496" s="75" t="e">
        <f t="shared" si="146"/>
        <v>#N/A</v>
      </c>
      <c r="AL496" s="76" t="e">
        <f t="shared" si="147"/>
        <v>#N/A</v>
      </c>
      <c r="AM496" s="75" t="e">
        <f t="shared" si="148"/>
        <v>#N/A</v>
      </c>
      <c r="AN496" s="76" t="e">
        <f t="shared" si="149"/>
        <v>#N/A</v>
      </c>
      <c r="AO496" s="75" t="e">
        <f t="shared" si="150"/>
        <v>#N/A</v>
      </c>
      <c r="AP496" s="76" t="e">
        <f t="shared" si="151"/>
        <v>#N/A</v>
      </c>
    </row>
    <row r="497" spans="1:42" x14ac:dyDescent="0.25">
      <c r="A497" s="19"/>
      <c r="B497" s="94"/>
      <c r="C497" s="95"/>
      <c r="D497" s="95"/>
      <c r="E497" s="96"/>
      <c r="F497" s="97"/>
      <c r="G497" s="19"/>
      <c r="H497" s="22" t="str">
        <f>IF($M497="", "", IF(COUNTIF('Extra Locations'!$B$7:$B$3051, $M497)&gt;0, $Q$4, $Q$5))</f>
        <v/>
      </c>
      <c r="I497" s="19"/>
      <c r="J497" s="22" t="str">
        <f t="shared" si="133"/>
        <v/>
      </c>
      <c r="K497" s="19"/>
      <c r="M497" s="22" t="str">
        <f t="shared" si="134"/>
        <v/>
      </c>
      <c r="O497" s="22" t="str">
        <f t="shared" si="135"/>
        <v/>
      </c>
      <c r="P497" s="22" t="str">
        <f t="shared" si="136"/>
        <v/>
      </c>
      <c r="Q497" s="22" t="str">
        <f>IF($M497="", "", IF(COUNTIF($M$11:$M496, $M497)&gt;0, "", IF($H497=$Q$4, "X", "")))</f>
        <v/>
      </c>
      <c r="S497" s="22" t="str">
        <f>IF(OR($O497="", $P497="", $Q497=""), "", MAX($S$10:$S496)+1)</f>
        <v/>
      </c>
      <c r="U497" s="22">
        <v>487</v>
      </c>
      <c r="V497" s="22" t="str">
        <f t="shared" si="137"/>
        <v/>
      </c>
      <c r="W497" s="49" t="str">
        <f t="shared" si="138"/>
        <v/>
      </c>
      <c r="X497" s="53" t="str">
        <f>IF($V497="", "", IF(IFERROR(INDEX('Extra Locations'!$D$7:$D$3051, MATCH($V497, 'Extra Locations'!$B$7:$B$3051, 0)), "")="", "", IFERROR(INDEX('Extra Locations'!$D$7:$D$3051, MATCH($V497, 'Extra Locations'!$B$7:$B$3051, 0)), "")))</f>
        <v/>
      </c>
      <c r="Y497" s="53" t="str">
        <f>IF($V497="", "", IF(IFERROR(INDEX('Extra Locations'!$C$7:$C$3051, MATCH($V497, 'Extra Locations'!$B$7:$B$3051, 0)), "")="", "", IFERROR(INDEX('Extra Locations'!$C$7:$C$3051, MATCH($V497, 'Extra Locations'!$B$7:$B$3051, 0)), "")))</f>
        <v/>
      </c>
      <c r="AA497" s="25" t="str">
        <f>IF('Extra Locations'!$AC493="", "", 'Extra Locations'!$AC493)</f>
        <v>CH44</v>
      </c>
      <c r="AC497" s="22" t="str">
        <f t="shared" si="139"/>
        <v/>
      </c>
      <c r="AE497" s="75" t="e">
        <f t="shared" si="140"/>
        <v>#N/A</v>
      </c>
      <c r="AF497" s="76" t="e">
        <f t="shared" si="141"/>
        <v>#N/A</v>
      </c>
      <c r="AG497" s="75" t="e">
        <f t="shared" si="142"/>
        <v>#N/A</v>
      </c>
      <c r="AH497" s="76" t="e">
        <f t="shared" si="143"/>
        <v>#N/A</v>
      </c>
      <c r="AI497" s="75" t="e">
        <f t="shared" si="144"/>
        <v>#N/A</v>
      </c>
      <c r="AJ497" s="76" t="e">
        <f t="shared" si="145"/>
        <v>#N/A</v>
      </c>
      <c r="AK497" s="75" t="e">
        <f t="shared" si="146"/>
        <v>#N/A</v>
      </c>
      <c r="AL497" s="76" t="e">
        <f t="shared" si="147"/>
        <v>#N/A</v>
      </c>
      <c r="AM497" s="75" t="e">
        <f t="shared" si="148"/>
        <v>#N/A</v>
      </c>
      <c r="AN497" s="76" t="e">
        <f t="shared" si="149"/>
        <v>#N/A</v>
      </c>
      <c r="AO497" s="75" t="e">
        <f t="shared" si="150"/>
        <v>#N/A</v>
      </c>
      <c r="AP497" s="76" t="e">
        <f t="shared" si="151"/>
        <v>#N/A</v>
      </c>
    </row>
    <row r="498" spans="1:42" x14ac:dyDescent="0.25">
      <c r="A498" s="19"/>
      <c r="B498" s="94"/>
      <c r="C498" s="95"/>
      <c r="D498" s="95"/>
      <c r="E498" s="96"/>
      <c r="F498" s="97"/>
      <c r="G498" s="19"/>
      <c r="H498" s="22" t="str">
        <f>IF($M498="", "", IF(COUNTIF('Extra Locations'!$B$7:$B$3051, $M498)&gt;0, $Q$4, $Q$5))</f>
        <v/>
      </c>
      <c r="I498" s="19"/>
      <c r="J498" s="22" t="str">
        <f t="shared" si="133"/>
        <v/>
      </c>
      <c r="K498" s="19"/>
      <c r="M498" s="22" t="str">
        <f t="shared" si="134"/>
        <v/>
      </c>
      <c r="O498" s="22" t="str">
        <f t="shared" si="135"/>
        <v/>
      </c>
      <c r="P498" s="22" t="str">
        <f t="shared" si="136"/>
        <v/>
      </c>
      <c r="Q498" s="22" t="str">
        <f>IF($M498="", "", IF(COUNTIF($M$11:$M497, $M498)&gt;0, "", IF($H498=$Q$4, "X", "")))</f>
        <v/>
      </c>
      <c r="S498" s="22" t="str">
        <f>IF(OR($O498="", $P498="", $Q498=""), "", MAX($S$10:$S497)+1)</f>
        <v/>
      </c>
      <c r="U498" s="22">
        <v>488</v>
      </c>
      <c r="V498" s="22" t="str">
        <f t="shared" si="137"/>
        <v/>
      </c>
      <c r="W498" s="49" t="str">
        <f t="shared" si="138"/>
        <v/>
      </c>
      <c r="X498" s="53" t="str">
        <f>IF($V498="", "", IF(IFERROR(INDEX('Extra Locations'!$D$7:$D$3051, MATCH($V498, 'Extra Locations'!$B$7:$B$3051, 0)), "")="", "", IFERROR(INDEX('Extra Locations'!$D$7:$D$3051, MATCH($V498, 'Extra Locations'!$B$7:$B$3051, 0)), "")))</f>
        <v/>
      </c>
      <c r="Y498" s="53" t="str">
        <f>IF($V498="", "", IF(IFERROR(INDEX('Extra Locations'!$C$7:$C$3051, MATCH($V498, 'Extra Locations'!$B$7:$B$3051, 0)), "")="", "", IFERROR(INDEX('Extra Locations'!$C$7:$C$3051, MATCH($V498, 'Extra Locations'!$B$7:$B$3051, 0)), "")))</f>
        <v/>
      </c>
      <c r="AA498" s="25" t="str">
        <f>IF('Extra Locations'!$AC494="", "", 'Extra Locations'!$AC494)</f>
        <v>CH45</v>
      </c>
      <c r="AC498" s="22" t="str">
        <f t="shared" si="139"/>
        <v/>
      </c>
      <c r="AE498" s="75" t="e">
        <f t="shared" si="140"/>
        <v>#N/A</v>
      </c>
      <c r="AF498" s="76" t="e">
        <f t="shared" si="141"/>
        <v>#N/A</v>
      </c>
      <c r="AG498" s="75" t="e">
        <f t="shared" si="142"/>
        <v>#N/A</v>
      </c>
      <c r="AH498" s="76" t="e">
        <f t="shared" si="143"/>
        <v>#N/A</v>
      </c>
      <c r="AI498" s="75" t="e">
        <f t="shared" si="144"/>
        <v>#N/A</v>
      </c>
      <c r="AJ498" s="76" t="e">
        <f t="shared" si="145"/>
        <v>#N/A</v>
      </c>
      <c r="AK498" s="75" t="e">
        <f t="shared" si="146"/>
        <v>#N/A</v>
      </c>
      <c r="AL498" s="76" t="e">
        <f t="shared" si="147"/>
        <v>#N/A</v>
      </c>
      <c r="AM498" s="75" t="e">
        <f t="shared" si="148"/>
        <v>#N/A</v>
      </c>
      <c r="AN498" s="76" t="e">
        <f t="shared" si="149"/>
        <v>#N/A</v>
      </c>
      <c r="AO498" s="75" t="e">
        <f t="shared" si="150"/>
        <v>#N/A</v>
      </c>
      <c r="AP498" s="76" t="e">
        <f t="shared" si="151"/>
        <v>#N/A</v>
      </c>
    </row>
    <row r="499" spans="1:42" x14ac:dyDescent="0.25">
      <c r="A499" s="19"/>
      <c r="B499" s="94"/>
      <c r="C499" s="95"/>
      <c r="D499" s="95"/>
      <c r="E499" s="96"/>
      <c r="F499" s="97"/>
      <c r="G499" s="19"/>
      <c r="H499" s="22" t="str">
        <f>IF($M499="", "", IF(COUNTIF('Extra Locations'!$B$7:$B$3051, $M499)&gt;0, $Q$4, $Q$5))</f>
        <v/>
      </c>
      <c r="I499" s="19"/>
      <c r="J499" s="22" t="str">
        <f t="shared" si="133"/>
        <v/>
      </c>
      <c r="K499" s="19"/>
      <c r="M499" s="22" t="str">
        <f t="shared" si="134"/>
        <v/>
      </c>
      <c r="O499" s="22" t="str">
        <f t="shared" si="135"/>
        <v/>
      </c>
      <c r="P499" s="22" t="str">
        <f t="shared" si="136"/>
        <v/>
      </c>
      <c r="Q499" s="22" t="str">
        <f>IF($M499="", "", IF(COUNTIF($M$11:$M498, $M499)&gt;0, "", IF($H499=$Q$4, "X", "")))</f>
        <v/>
      </c>
      <c r="S499" s="22" t="str">
        <f>IF(OR($O499="", $P499="", $Q499=""), "", MAX($S$10:$S498)+1)</f>
        <v/>
      </c>
      <c r="U499" s="22">
        <v>489</v>
      </c>
      <c r="V499" s="22" t="str">
        <f t="shared" si="137"/>
        <v/>
      </c>
      <c r="W499" s="49" t="str">
        <f t="shared" si="138"/>
        <v/>
      </c>
      <c r="X499" s="53" t="str">
        <f>IF($V499="", "", IF(IFERROR(INDEX('Extra Locations'!$D$7:$D$3051, MATCH($V499, 'Extra Locations'!$B$7:$B$3051, 0)), "")="", "", IFERROR(INDEX('Extra Locations'!$D$7:$D$3051, MATCH($V499, 'Extra Locations'!$B$7:$B$3051, 0)), "")))</f>
        <v/>
      </c>
      <c r="Y499" s="53" t="str">
        <f>IF($V499="", "", IF(IFERROR(INDEX('Extra Locations'!$C$7:$C$3051, MATCH($V499, 'Extra Locations'!$B$7:$B$3051, 0)), "")="", "", IFERROR(INDEX('Extra Locations'!$C$7:$C$3051, MATCH($V499, 'Extra Locations'!$B$7:$B$3051, 0)), "")))</f>
        <v/>
      </c>
      <c r="AA499" s="25" t="str">
        <f>IF('Extra Locations'!$AC495="", "", 'Extra Locations'!$AC495)</f>
        <v>CH46</v>
      </c>
      <c r="AC499" s="22" t="str">
        <f t="shared" si="139"/>
        <v/>
      </c>
      <c r="AE499" s="75" t="e">
        <f t="shared" si="140"/>
        <v>#N/A</v>
      </c>
      <c r="AF499" s="76" t="e">
        <f t="shared" si="141"/>
        <v>#N/A</v>
      </c>
      <c r="AG499" s="75" t="e">
        <f t="shared" si="142"/>
        <v>#N/A</v>
      </c>
      <c r="AH499" s="76" t="e">
        <f t="shared" si="143"/>
        <v>#N/A</v>
      </c>
      <c r="AI499" s="75" t="e">
        <f t="shared" si="144"/>
        <v>#N/A</v>
      </c>
      <c r="AJ499" s="76" t="e">
        <f t="shared" si="145"/>
        <v>#N/A</v>
      </c>
      <c r="AK499" s="75" t="e">
        <f t="shared" si="146"/>
        <v>#N/A</v>
      </c>
      <c r="AL499" s="76" t="e">
        <f t="shared" si="147"/>
        <v>#N/A</v>
      </c>
      <c r="AM499" s="75" t="e">
        <f t="shared" si="148"/>
        <v>#N/A</v>
      </c>
      <c r="AN499" s="76" t="e">
        <f t="shared" si="149"/>
        <v>#N/A</v>
      </c>
      <c r="AO499" s="75" t="e">
        <f t="shared" si="150"/>
        <v>#N/A</v>
      </c>
      <c r="AP499" s="76" t="e">
        <f t="shared" si="151"/>
        <v>#N/A</v>
      </c>
    </row>
    <row r="500" spans="1:42" x14ac:dyDescent="0.25">
      <c r="A500" s="19"/>
      <c r="B500" s="94"/>
      <c r="C500" s="95"/>
      <c r="D500" s="95"/>
      <c r="E500" s="96"/>
      <c r="F500" s="97"/>
      <c r="G500" s="19"/>
      <c r="H500" s="22" t="str">
        <f>IF($M500="", "", IF(COUNTIF('Extra Locations'!$B$7:$B$3051, $M500)&gt;0, $Q$4, $Q$5))</f>
        <v/>
      </c>
      <c r="I500" s="19"/>
      <c r="J500" s="22" t="str">
        <f t="shared" si="133"/>
        <v/>
      </c>
      <c r="K500" s="19"/>
      <c r="M500" s="22" t="str">
        <f t="shared" si="134"/>
        <v/>
      </c>
      <c r="O500" s="22" t="str">
        <f t="shared" si="135"/>
        <v/>
      </c>
      <c r="P500" s="22" t="str">
        <f t="shared" si="136"/>
        <v/>
      </c>
      <c r="Q500" s="22" t="str">
        <f>IF($M500="", "", IF(COUNTIF($M$11:$M499, $M500)&gt;0, "", IF($H500=$Q$4, "X", "")))</f>
        <v/>
      </c>
      <c r="S500" s="22" t="str">
        <f>IF(OR($O500="", $P500="", $Q500=""), "", MAX($S$10:$S499)+1)</f>
        <v/>
      </c>
      <c r="U500" s="22">
        <v>490</v>
      </c>
      <c r="V500" s="22" t="str">
        <f t="shared" si="137"/>
        <v/>
      </c>
      <c r="W500" s="49" t="str">
        <f t="shared" si="138"/>
        <v/>
      </c>
      <c r="X500" s="53" t="str">
        <f>IF($V500="", "", IF(IFERROR(INDEX('Extra Locations'!$D$7:$D$3051, MATCH($V500, 'Extra Locations'!$B$7:$B$3051, 0)), "")="", "", IFERROR(INDEX('Extra Locations'!$D$7:$D$3051, MATCH($V500, 'Extra Locations'!$B$7:$B$3051, 0)), "")))</f>
        <v/>
      </c>
      <c r="Y500" s="53" t="str">
        <f>IF($V500="", "", IF(IFERROR(INDEX('Extra Locations'!$C$7:$C$3051, MATCH($V500, 'Extra Locations'!$B$7:$B$3051, 0)), "")="", "", IFERROR(INDEX('Extra Locations'!$C$7:$C$3051, MATCH($V500, 'Extra Locations'!$B$7:$B$3051, 0)), "")))</f>
        <v/>
      </c>
      <c r="AA500" s="25" t="str">
        <f>IF('Extra Locations'!$AC496="", "", 'Extra Locations'!$AC496)</f>
        <v>CH47</v>
      </c>
      <c r="AC500" s="22" t="str">
        <f t="shared" si="139"/>
        <v/>
      </c>
      <c r="AE500" s="75" t="e">
        <f t="shared" si="140"/>
        <v>#N/A</v>
      </c>
      <c r="AF500" s="76" t="e">
        <f t="shared" si="141"/>
        <v>#N/A</v>
      </c>
      <c r="AG500" s="75" t="e">
        <f t="shared" si="142"/>
        <v>#N/A</v>
      </c>
      <c r="AH500" s="76" t="e">
        <f t="shared" si="143"/>
        <v>#N/A</v>
      </c>
      <c r="AI500" s="75" t="e">
        <f t="shared" si="144"/>
        <v>#N/A</v>
      </c>
      <c r="AJ500" s="76" t="e">
        <f t="shared" si="145"/>
        <v>#N/A</v>
      </c>
      <c r="AK500" s="75" t="e">
        <f t="shared" si="146"/>
        <v>#N/A</v>
      </c>
      <c r="AL500" s="76" t="e">
        <f t="shared" si="147"/>
        <v>#N/A</v>
      </c>
      <c r="AM500" s="75" t="e">
        <f t="shared" si="148"/>
        <v>#N/A</v>
      </c>
      <c r="AN500" s="76" t="e">
        <f t="shared" si="149"/>
        <v>#N/A</v>
      </c>
      <c r="AO500" s="75" t="e">
        <f t="shared" si="150"/>
        <v>#N/A</v>
      </c>
      <c r="AP500" s="76" t="e">
        <f t="shared" si="151"/>
        <v>#N/A</v>
      </c>
    </row>
    <row r="501" spans="1:42" x14ac:dyDescent="0.25">
      <c r="A501" s="19"/>
      <c r="B501" s="94"/>
      <c r="C501" s="95"/>
      <c r="D501" s="95"/>
      <c r="E501" s="96"/>
      <c r="F501" s="97"/>
      <c r="G501" s="19"/>
      <c r="H501" s="22" t="str">
        <f>IF($M501="", "", IF(COUNTIF('Extra Locations'!$B$7:$B$3051, $M501)&gt;0, $Q$4, $Q$5))</f>
        <v/>
      </c>
      <c r="I501" s="19"/>
      <c r="J501" s="22" t="str">
        <f t="shared" si="133"/>
        <v/>
      </c>
      <c r="K501" s="19"/>
      <c r="M501" s="22" t="str">
        <f t="shared" si="134"/>
        <v/>
      </c>
      <c r="O501" s="22" t="str">
        <f t="shared" si="135"/>
        <v/>
      </c>
      <c r="P501" s="22" t="str">
        <f t="shared" si="136"/>
        <v/>
      </c>
      <c r="Q501" s="22" t="str">
        <f>IF($M501="", "", IF(COUNTIF($M$11:$M500, $M501)&gt;0, "", IF($H501=$Q$4, "X", "")))</f>
        <v/>
      </c>
      <c r="S501" s="22" t="str">
        <f>IF(OR($O501="", $P501="", $Q501=""), "", MAX($S$10:$S500)+1)</f>
        <v/>
      </c>
      <c r="U501" s="22">
        <v>491</v>
      </c>
      <c r="V501" s="22" t="str">
        <f t="shared" si="137"/>
        <v/>
      </c>
      <c r="W501" s="49" t="str">
        <f t="shared" si="138"/>
        <v/>
      </c>
      <c r="X501" s="53" t="str">
        <f>IF($V501="", "", IF(IFERROR(INDEX('Extra Locations'!$D$7:$D$3051, MATCH($V501, 'Extra Locations'!$B$7:$B$3051, 0)), "")="", "", IFERROR(INDEX('Extra Locations'!$D$7:$D$3051, MATCH($V501, 'Extra Locations'!$B$7:$B$3051, 0)), "")))</f>
        <v/>
      </c>
      <c r="Y501" s="53" t="str">
        <f>IF($V501="", "", IF(IFERROR(INDEX('Extra Locations'!$C$7:$C$3051, MATCH($V501, 'Extra Locations'!$B$7:$B$3051, 0)), "")="", "", IFERROR(INDEX('Extra Locations'!$C$7:$C$3051, MATCH($V501, 'Extra Locations'!$B$7:$B$3051, 0)), "")))</f>
        <v/>
      </c>
      <c r="AA501" s="25" t="str">
        <f>IF('Extra Locations'!$AC497="", "", 'Extra Locations'!$AC497)</f>
        <v>CH48</v>
      </c>
      <c r="AC501" s="22" t="str">
        <f t="shared" si="139"/>
        <v/>
      </c>
      <c r="AE501" s="75" t="e">
        <f t="shared" si="140"/>
        <v>#N/A</v>
      </c>
      <c r="AF501" s="76" t="e">
        <f t="shared" si="141"/>
        <v>#N/A</v>
      </c>
      <c r="AG501" s="75" t="e">
        <f t="shared" si="142"/>
        <v>#N/A</v>
      </c>
      <c r="AH501" s="76" t="e">
        <f t="shared" si="143"/>
        <v>#N/A</v>
      </c>
      <c r="AI501" s="75" t="e">
        <f t="shared" si="144"/>
        <v>#N/A</v>
      </c>
      <c r="AJ501" s="76" t="e">
        <f t="shared" si="145"/>
        <v>#N/A</v>
      </c>
      <c r="AK501" s="75" t="e">
        <f t="shared" si="146"/>
        <v>#N/A</v>
      </c>
      <c r="AL501" s="76" t="e">
        <f t="shared" si="147"/>
        <v>#N/A</v>
      </c>
      <c r="AM501" s="75" t="e">
        <f t="shared" si="148"/>
        <v>#N/A</v>
      </c>
      <c r="AN501" s="76" t="e">
        <f t="shared" si="149"/>
        <v>#N/A</v>
      </c>
      <c r="AO501" s="75" t="e">
        <f t="shared" si="150"/>
        <v>#N/A</v>
      </c>
      <c r="AP501" s="76" t="e">
        <f t="shared" si="151"/>
        <v>#N/A</v>
      </c>
    </row>
    <row r="502" spans="1:42" x14ac:dyDescent="0.25">
      <c r="A502" s="19"/>
      <c r="B502" s="94"/>
      <c r="C502" s="95"/>
      <c r="D502" s="95"/>
      <c r="E502" s="96"/>
      <c r="F502" s="97"/>
      <c r="G502" s="19"/>
      <c r="H502" s="22" t="str">
        <f>IF($M502="", "", IF(COUNTIF('Extra Locations'!$B$7:$B$3051, $M502)&gt;0, $Q$4, $Q$5))</f>
        <v/>
      </c>
      <c r="I502" s="19"/>
      <c r="J502" s="22" t="str">
        <f t="shared" si="133"/>
        <v/>
      </c>
      <c r="K502" s="19"/>
      <c r="M502" s="22" t="str">
        <f t="shared" si="134"/>
        <v/>
      </c>
      <c r="O502" s="22" t="str">
        <f t="shared" si="135"/>
        <v/>
      </c>
      <c r="P502" s="22" t="str">
        <f t="shared" si="136"/>
        <v/>
      </c>
      <c r="Q502" s="22" t="str">
        <f>IF($M502="", "", IF(COUNTIF($M$11:$M501, $M502)&gt;0, "", IF($H502=$Q$4, "X", "")))</f>
        <v/>
      </c>
      <c r="S502" s="22" t="str">
        <f>IF(OR($O502="", $P502="", $Q502=""), "", MAX($S$10:$S501)+1)</f>
        <v/>
      </c>
      <c r="U502" s="22">
        <v>492</v>
      </c>
      <c r="V502" s="22" t="str">
        <f t="shared" si="137"/>
        <v/>
      </c>
      <c r="W502" s="49" t="str">
        <f t="shared" si="138"/>
        <v/>
      </c>
      <c r="X502" s="53" t="str">
        <f>IF($V502="", "", IF(IFERROR(INDEX('Extra Locations'!$D$7:$D$3051, MATCH($V502, 'Extra Locations'!$B$7:$B$3051, 0)), "")="", "", IFERROR(INDEX('Extra Locations'!$D$7:$D$3051, MATCH($V502, 'Extra Locations'!$B$7:$B$3051, 0)), "")))</f>
        <v/>
      </c>
      <c r="Y502" s="53" t="str">
        <f>IF($V502="", "", IF(IFERROR(INDEX('Extra Locations'!$C$7:$C$3051, MATCH($V502, 'Extra Locations'!$B$7:$B$3051, 0)), "")="", "", IFERROR(INDEX('Extra Locations'!$C$7:$C$3051, MATCH($V502, 'Extra Locations'!$B$7:$B$3051, 0)), "")))</f>
        <v/>
      </c>
      <c r="AA502" s="25" t="str">
        <f>IF('Extra Locations'!$AC498="", "", 'Extra Locations'!$AC498)</f>
        <v>CH49</v>
      </c>
      <c r="AC502" s="22" t="str">
        <f t="shared" si="139"/>
        <v/>
      </c>
      <c r="AE502" s="75" t="e">
        <f t="shared" si="140"/>
        <v>#N/A</v>
      </c>
      <c r="AF502" s="76" t="e">
        <f t="shared" si="141"/>
        <v>#N/A</v>
      </c>
      <c r="AG502" s="75" t="e">
        <f t="shared" si="142"/>
        <v>#N/A</v>
      </c>
      <c r="AH502" s="76" t="e">
        <f t="shared" si="143"/>
        <v>#N/A</v>
      </c>
      <c r="AI502" s="75" t="e">
        <f t="shared" si="144"/>
        <v>#N/A</v>
      </c>
      <c r="AJ502" s="76" t="e">
        <f t="shared" si="145"/>
        <v>#N/A</v>
      </c>
      <c r="AK502" s="75" t="e">
        <f t="shared" si="146"/>
        <v>#N/A</v>
      </c>
      <c r="AL502" s="76" t="e">
        <f t="shared" si="147"/>
        <v>#N/A</v>
      </c>
      <c r="AM502" s="75" t="e">
        <f t="shared" si="148"/>
        <v>#N/A</v>
      </c>
      <c r="AN502" s="76" t="e">
        <f t="shared" si="149"/>
        <v>#N/A</v>
      </c>
      <c r="AO502" s="75" t="e">
        <f t="shared" si="150"/>
        <v>#N/A</v>
      </c>
      <c r="AP502" s="76" t="e">
        <f t="shared" si="151"/>
        <v>#N/A</v>
      </c>
    </row>
    <row r="503" spans="1:42" x14ac:dyDescent="0.25">
      <c r="A503" s="19"/>
      <c r="B503" s="94"/>
      <c r="C503" s="95"/>
      <c r="D503" s="95"/>
      <c r="E503" s="96"/>
      <c r="F503" s="97"/>
      <c r="G503" s="19"/>
      <c r="H503" s="22" t="str">
        <f>IF($M503="", "", IF(COUNTIF('Extra Locations'!$B$7:$B$3051, $M503)&gt;0, $Q$4, $Q$5))</f>
        <v/>
      </c>
      <c r="I503" s="19"/>
      <c r="J503" s="22" t="str">
        <f t="shared" si="133"/>
        <v/>
      </c>
      <c r="K503" s="19"/>
      <c r="M503" s="22" t="str">
        <f t="shared" si="134"/>
        <v/>
      </c>
      <c r="O503" s="22" t="str">
        <f t="shared" si="135"/>
        <v/>
      </c>
      <c r="P503" s="22" t="str">
        <f t="shared" si="136"/>
        <v/>
      </c>
      <c r="Q503" s="22" t="str">
        <f>IF($M503="", "", IF(COUNTIF($M$11:$M502, $M503)&gt;0, "", IF($H503=$Q$4, "X", "")))</f>
        <v/>
      </c>
      <c r="S503" s="22" t="str">
        <f>IF(OR($O503="", $P503="", $Q503=""), "", MAX($S$10:$S502)+1)</f>
        <v/>
      </c>
      <c r="U503" s="22">
        <v>493</v>
      </c>
      <c r="V503" s="22" t="str">
        <f t="shared" si="137"/>
        <v/>
      </c>
      <c r="W503" s="49" t="str">
        <f t="shared" si="138"/>
        <v/>
      </c>
      <c r="X503" s="53" t="str">
        <f>IF($V503="", "", IF(IFERROR(INDEX('Extra Locations'!$D$7:$D$3051, MATCH($V503, 'Extra Locations'!$B$7:$B$3051, 0)), "")="", "", IFERROR(INDEX('Extra Locations'!$D$7:$D$3051, MATCH($V503, 'Extra Locations'!$B$7:$B$3051, 0)), "")))</f>
        <v/>
      </c>
      <c r="Y503" s="53" t="str">
        <f>IF($V503="", "", IF(IFERROR(INDEX('Extra Locations'!$C$7:$C$3051, MATCH($V503, 'Extra Locations'!$B$7:$B$3051, 0)), "")="", "", IFERROR(INDEX('Extra Locations'!$C$7:$C$3051, MATCH($V503, 'Extra Locations'!$B$7:$B$3051, 0)), "")))</f>
        <v/>
      </c>
      <c r="AA503" s="25" t="str">
        <f>IF('Extra Locations'!$AC499="", "", 'Extra Locations'!$AC499)</f>
        <v>CH5</v>
      </c>
      <c r="AC503" s="22" t="str">
        <f t="shared" si="139"/>
        <v/>
      </c>
      <c r="AE503" s="75" t="e">
        <f t="shared" si="140"/>
        <v>#N/A</v>
      </c>
      <c r="AF503" s="76" t="e">
        <f t="shared" si="141"/>
        <v>#N/A</v>
      </c>
      <c r="AG503" s="75" t="e">
        <f t="shared" si="142"/>
        <v>#N/A</v>
      </c>
      <c r="AH503" s="76" t="e">
        <f t="shared" si="143"/>
        <v>#N/A</v>
      </c>
      <c r="AI503" s="75" t="e">
        <f t="shared" si="144"/>
        <v>#N/A</v>
      </c>
      <c r="AJ503" s="76" t="e">
        <f t="shared" si="145"/>
        <v>#N/A</v>
      </c>
      <c r="AK503" s="75" t="e">
        <f t="shared" si="146"/>
        <v>#N/A</v>
      </c>
      <c r="AL503" s="76" t="e">
        <f t="shared" si="147"/>
        <v>#N/A</v>
      </c>
      <c r="AM503" s="75" t="e">
        <f t="shared" si="148"/>
        <v>#N/A</v>
      </c>
      <c r="AN503" s="76" t="e">
        <f t="shared" si="149"/>
        <v>#N/A</v>
      </c>
      <c r="AO503" s="75" t="e">
        <f t="shared" si="150"/>
        <v>#N/A</v>
      </c>
      <c r="AP503" s="76" t="e">
        <f t="shared" si="151"/>
        <v>#N/A</v>
      </c>
    </row>
    <row r="504" spans="1:42" x14ac:dyDescent="0.25">
      <c r="A504" s="19"/>
      <c r="B504" s="94"/>
      <c r="C504" s="95"/>
      <c r="D504" s="95"/>
      <c r="E504" s="96"/>
      <c r="F504" s="97"/>
      <c r="G504" s="19"/>
      <c r="H504" s="22" t="str">
        <f>IF($M504="", "", IF(COUNTIF('Extra Locations'!$B$7:$B$3051, $M504)&gt;0, $Q$4, $Q$5))</f>
        <v/>
      </c>
      <c r="I504" s="19"/>
      <c r="J504" s="22" t="str">
        <f t="shared" si="133"/>
        <v/>
      </c>
      <c r="K504" s="19"/>
      <c r="M504" s="22" t="str">
        <f t="shared" si="134"/>
        <v/>
      </c>
      <c r="O504" s="22" t="str">
        <f t="shared" si="135"/>
        <v/>
      </c>
      <c r="P504" s="22" t="str">
        <f t="shared" si="136"/>
        <v/>
      </c>
      <c r="Q504" s="22" t="str">
        <f>IF($M504="", "", IF(COUNTIF($M$11:$M503, $M504)&gt;0, "", IF($H504=$Q$4, "X", "")))</f>
        <v/>
      </c>
      <c r="S504" s="22" t="str">
        <f>IF(OR($O504="", $P504="", $Q504=""), "", MAX($S$10:$S503)+1)</f>
        <v/>
      </c>
      <c r="U504" s="22">
        <v>494</v>
      </c>
      <c r="V504" s="22" t="str">
        <f t="shared" si="137"/>
        <v/>
      </c>
      <c r="W504" s="49" t="str">
        <f t="shared" si="138"/>
        <v/>
      </c>
      <c r="X504" s="53" t="str">
        <f>IF($V504="", "", IF(IFERROR(INDEX('Extra Locations'!$D$7:$D$3051, MATCH($V504, 'Extra Locations'!$B$7:$B$3051, 0)), "")="", "", IFERROR(INDEX('Extra Locations'!$D$7:$D$3051, MATCH($V504, 'Extra Locations'!$B$7:$B$3051, 0)), "")))</f>
        <v/>
      </c>
      <c r="Y504" s="53" t="str">
        <f>IF($V504="", "", IF(IFERROR(INDEX('Extra Locations'!$C$7:$C$3051, MATCH($V504, 'Extra Locations'!$B$7:$B$3051, 0)), "")="", "", IFERROR(INDEX('Extra Locations'!$C$7:$C$3051, MATCH($V504, 'Extra Locations'!$B$7:$B$3051, 0)), "")))</f>
        <v/>
      </c>
      <c r="AA504" s="25" t="str">
        <f>IF('Extra Locations'!$AC500="", "", 'Extra Locations'!$AC500)</f>
        <v>CH6</v>
      </c>
      <c r="AC504" s="22" t="str">
        <f t="shared" si="139"/>
        <v/>
      </c>
      <c r="AE504" s="75" t="e">
        <f t="shared" si="140"/>
        <v>#N/A</v>
      </c>
      <c r="AF504" s="76" t="e">
        <f t="shared" si="141"/>
        <v>#N/A</v>
      </c>
      <c r="AG504" s="75" t="e">
        <f t="shared" si="142"/>
        <v>#N/A</v>
      </c>
      <c r="AH504" s="76" t="e">
        <f t="shared" si="143"/>
        <v>#N/A</v>
      </c>
      <c r="AI504" s="75" t="e">
        <f t="shared" si="144"/>
        <v>#N/A</v>
      </c>
      <c r="AJ504" s="76" t="e">
        <f t="shared" si="145"/>
        <v>#N/A</v>
      </c>
      <c r="AK504" s="75" t="e">
        <f t="shared" si="146"/>
        <v>#N/A</v>
      </c>
      <c r="AL504" s="76" t="e">
        <f t="shared" si="147"/>
        <v>#N/A</v>
      </c>
      <c r="AM504" s="75" t="e">
        <f t="shared" si="148"/>
        <v>#N/A</v>
      </c>
      <c r="AN504" s="76" t="e">
        <f t="shared" si="149"/>
        <v>#N/A</v>
      </c>
      <c r="AO504" s="75" t="e">
        <f t="shared" si="150"/>
        <v>#N/A</v>
      </c>
      <c r="AP504" s="76" t="e">
        <f t="shared" si="151"/>
        <v>#N/A</v>
      </c>
    </row>
    <row r="505" spans="1:42" x14ac:dyDescent="0.25">
      <c r="A505" s="19"/>
      <c r="B505" s="94"/>
      <c r="C505" s="95"/>
      <c r="D505" s="95"/>
      <c r="E505" s="96"/>
      <c r="F505" s="97"/>
      <c r="G505" s="19"/>
      <c r="H505" s="22" t="str">
        <f>IF($M505="", "", IF(COUNTIF('Extra Locations'!$B$7:$B$3051, $M505)&gt;0, $Q$4, $Q$5))</f>
        <v/>
      </c>
      <c r="I505" s="19"/>
      <c r="J505" s="22" t="str">
        <f t="shared" si="133"/>
        <v/>
      </c>
      <c r="K505" s="19"/>
      <c r="M505" s="22" t="str">
        <f t="shared" si="134"/>
        <v/>
      </c>
      <c r="O505" s="22" t="str">
        <f t="shared" si="135"/>
        <v/>
      </c>
      <c r="P505" s="22" t="str">
        <f t="shared" si="136"/>
        <v/>
      </c>
      <c r="Q505" s="22" t="str">
        <f>IF($M505="", "", IF(COUNTIF($M$11:$M504, $M505)&gt;0, "", IF($H505=$Q$4, "X", "")))</f>
        <v/>
      </c>
      <c r="S505" s="22" t="str">
        <f>IF(OR($O505="", $P505="", $Q505=""), "", MAX($S$10:$S504)+1)</f>
        <v/>
      </c>
      <c r="U505" s="22">
        <v>495</v>
      </c>
      <c r="V505" s="22" t="str">
        <f t="shared" si="137"/>
        <v/>
      </c>
      <c r="W505" s="49" t="str">
        <f t="shared" si="138"/>
        <v/>
      </c>
      <c r="X505" s="53" t="str">
        <f>IF($V505="", "", IF(IFERROR(INDEX('Extra Locations'!$D$7:$D$3051, MATCH($V505, 'Extra Locations'!$B$7:$B$3051, 0)), "")="", "", IFERROR(INDEX('Extra Locations'!$D$7:$D$3051, MATCH($V505, 'Extra Locations'!$B$7:$B$3051, 0)), "")))</f>
        <v/>
      </c>
      <c r="Y505" s="53" t="str">
        <f>IF($V505="", "", IF(IFERROR(INDEX('Extra Locations'!$C$7:$C$3051, MATCH($V505, 'Extra Locations'!$B$7:$B$3051, 0)), "")="", "", IFERROR(INDEX('Extra Locations'!$C$7:$C$3051, MATCH($V505, 'Extra Locations'!$B$7:$B$3051, 0)), "")))</f>
        <v/>
      </c>
      <c r="AA505" s="25" t="str">
        <f>IF('Extra Locations'!$AC501="", "", 'Extra Locations'!$AC501)</f>
        <v>CH60</v>
      </c>
      <c r="AC505" s="22" t="str">
        <f t="shared" si="139"/>
        <v/>
      </c>
      <c r="AE505" s="75" t="e">
        <f t="shared" si="140"/>
        <v>#N/A</v>
      </c>
      <c r="AF505" s="76" t="e">
        <f t="shared" si="141"/>
        <v>#N/A</v>
      </c>
      <c r="AG505" s="75" t="e">
        <f t="shared" si="142"/>
        <v>#N/A</v>
      </c>
      <c r="AH505" s="76" t="e">
        <f t="shared" si="143"/>
        <v>#N/A</v>
      </c>
      <c r="AI505" s="75" t="e">
        <f t="shared" si="144"/>
        <v>#N/A</v>
      </c>
      <c r="AJ505" s="76" t="e">
        <f t="shared" si="145"/>
        <v>#N/A</v>
      </c>
      <c r="AK505" s="75" t="e">
        <f t="shared" si="146"/>
        <v>#N/A</v>
      </c>
      <c r="AL505" s="76" t="e">
        <f t="shared" si="147"/>
        <v>#N/A</v>
      </c>
      <c r="AM505" s="75" t="e">
        <f t="shared" si="148"/>
        <v>#N/A</v>
      </c>
      <c r="AN505" s="76" t="e">
        <f t="shared" si="149"/>
        <v>#N/A</v>
      </c>
      <c r="AO505" s="75" t="e">
        <f t="shared" si="150"/>
        <v>#N/A</v>
      </c>
      <c r="AP505" s="76" t="e">
        <f t="shared" si="151"/>
        <v>#N/A</v>
      </c>
    </row>
    <row r="506" spans="1:42" x14ac:dyDescent="0.25">
      <c r="A506" s="19"/>
      <c r="B506" s="94"/>
      <c r="C506" s="95"/>
      <c r="D506" s="95"/>
      <c r="E506" s="96"/>
      <c r="F506" s="97"/>
      <c r="G506" s="19"/>
      <c r="H506" s="22" t="str">
        <f>IF($M506="", "", IF(COUNTIF('Extra Locations'!$B$7:$B$3051, $M506)&gt;0, $Q$4, $Q$5))</f>
        <v/>
      </c>
      <c r="I506" s="19"/>
      <c r="J506" s="22" t="str">
        <f t="shared" si="133"/>
        <v/>
      </c>
      <c r="K506" s="19"/>
      <c r="M506" s="22" t="str">
        <f t="shared" si="134"/>
        <v/>
      </c>
      <c r="O506" s="22" t="str">
        <f t="shared" si="135"/>
        <v/>
      </c>
      <c r="P506" s="22" t="str">
        <f t="shared" si="136"/>
        <v/>
      </c>
      <c r="Q506" s="22" t="str">
        <f>IF($M506="", "", IF(COUNTIF($M$11:$M505, $M506)&gt;0, "", IF($H506=$Q$4, "X", "")))</f>
        <v/>
      </c>
      <c r="S506" s="22" t="str">
        <f>IF(OR($O506="", $P506="", $Q506=""), "", MAX($S$10:$S505)+1)</f>
        <v/>
      </c>
      <c r="U506" s="22">
        <v>496</v>
      </c>
      <c r="V506" s="22" t="str">
        <f t="shared" si="137"/>
        <v/>
      </c>
      <c r="W506" s="49" t="str">
        <f t="shared" si="138"/>
        <v/>
      </c>
      <c r="X506" s="53" t="str">
        <f>IF($V506="", "", IF(IFERROR(INDEX('Extra Locations'!$D$7:$D$3051, MATCH($V506, 'Extra Locations'!$B$7:$B$3051, 0)), "")="", "", IFERROR(INDEX('Extra Locations'!$D$7:$D$3051, MATCH($V506, 'Extra Locations'!$B$7:$B$3051, 0)), "")))</f>
        <v/>
      </c>
      <c r="Y506" s="53" t="str">
        <f>IF($V506="", "", IF(IFERROR(INDEX('Extra Locations'!$C$7:$C$3051, MATCH($V506, 'Extra Locations'!$B$7:$B$3051, 0)), "")="", "", IFERROR(INDEX('Extra Locations'!$C$7:$C$3051, MATCH($V506, 'Extra Locations'!$B$7:$B$3051, 0)), "")))</f>
        <v/>
      </c>
      <c r="AA506" s="25" t="str">
        <f>IF('Extra Locations'!$AC502="", "", 'Extra Locations'!$AC502)</f>
        <v>CH61</v>
      </c>
      <c r="AC506" s="22" t="str">
        <f t="shared" si="139"/>
        <v/>
      </c>
      <c r="AE506" s="75" t="e">
        <f t="shared" si="140"/>
        <v>#N/A</v>
      </c>
      <c r="AF506" s="76" t="e">
        <f t="shared" si="141"/>
        <v>#N/A</v>
      </c>
      <c r="AG506" s="75" t="e">
        <f t="shared" si="142"/>
        <v>#N/A</v>
      </c>
      <c r="AH506" s="76" t="e">
        <f t="shared" si="143"/>
        <v>#N/A</v>
      </c>
      <c r="AI506" s="75" t="e">
        <f t="shared" si="144"/>
        <v>#N/A</v>
      </c>
      <c r="AJ506" s="76" t="e">
        <f t="shared" si="145"/>
        <v>#N/A</v>
      </c>
      <c r="AK506" s="75" t="e">
        <f t="shared" si="146"/>
        <v>#N/A</v>
      </c>
      <c r="AL506" s="76" t="e">
        <f t="shared" si="147"/>
        <v>#N/A</v>
      </c>
      <c r="AM506" s="75" t="e">
        <f t="shared" si="148"/>
        <v>#N/A</v>
      </c>
      <c r="AN506" s="76" t="e">
        <f t="shared" si="149"/>
        <v>#N/A</v>
      </c>
      <c r="AO506" s="75" t="e">
        <f t="shared" si="150"/>
        <v>#N/A</v>
      </c>
      <c r="AP506" s="76" t="e">
        <f t="shared" si="151"/>
        <v>#N/A</v>
      </c>
    </row>
    <row r="507" spans="1:42" x14ac:dyDescent="0.25">
      <c r="A507" s="19"/>
      <c r="B507" s="94"/>
      <c r="C507" s="95"/>
      <c r="D507" s="95"/>
      <c r="E507" s="96"/>
      <c r="F507" s="97"/>
      <c r="G507" s="19"/>
      <c r="H507" s="22" t="str">
        <f>IF($M507="", "", IF(COUNTIF('Extra Locations'!$B$7:$B$3051, $M507)&gt;0, $Q$4, $Q$5))</f>
        <v/>
      </c>
      <c r="I507" s="19"/>
      <c r="J507" s="22" t="str">
        <f t="shared" si="133"/>
        <v/>
      </c>
      <c r="K507" s="19"/>
      <c r="M507" s="22" t="str">
        <f t="shared" si="134"/>
        <v/>
      </c>
      <c r="O507" s="22" t="str">
        <f t="shared" si="135"/>
        <v/>
      </c>
      <c r="P507" s="22" t="str">
        <f t="shared" si="136"/>
        <v/>
      </c>
      <c r="Q507" s="22" t="str">
        <f>IF($M507="", "", IF(COUNTIF($M$11:$M506, $M507)&gt;0, "", IF($H507=$Q$4, "X", "")))</f>
        <v/>
      </c>
      <c r="S507" s="22" t="str">
        <f>IF(OR($O507="", $P507="", $Q507=""), "", MAX($S$10:$S506)+1)</f>
        <v/>
      </c>
      <c r="U507" s="22">
        <v>497</v>
      </c>
      <c r="V507" s="22" t="str">
        <f t="shared" si="137"/>
        <v/>
      </c>
      <c r="W507" s="49" t="str">
        <f t="shared" si="138"/>
        <v/>
      </c>
      <c r="X507" s="53" t="str">
        <f>IF($V507="", "", IF(IFERROR(INDEX('Extra Locations'!$D$7:$D$3051, MATCH($V507, 'Extra Locations'!$B$7:$B$3051, 0)), "")="", "", IFERROR(INDEX('Extra Locations'!$D$7:$D$3051, MATCH($V507, 'Extra Locations'!$B$7:$B$3051, 0)), "")))</f>
        <v/>
      </c>
      <c r="Y507" s="53" t="str">
        <f>IF($V507="", "", IF(IFERROR(INDEX('Extra Locations'!$C$7:$C$3051, MATCH($V507, 'Extra Locations'!$B$7:$B$3051, 0)), "")="", "", IFERROR(INDEX('Extra Locations'!$C$7:$C$3051, MATCH($V507, 'Extra Locations'!$B$7:$B$3051, 0)), "")))</f>
        <v/>
      </c>
      <c r="AA507" s="25" t="str">
        <f>IF('Extra Locations'!$AC503="", "", 'Extra Locations'!$AC503)</f>
        <v>CH62</v>
      </c>
      <c r="AC507" s="22" t="str">
        <f t="shared" si="139"/>
        <v/>
      </c>
      <c r="AE507" s="75" t="e">
        <f t="shared" si="140"/>
        <v>#N/A</v>
      </c>
      <c r="AF507" s="76" t="e">
        <f t="shared" si="141"/>
        <v>#N/A</v>
      </c>
      <c r="AG507" s="75" t="e">
        <f t="shared" si="142"/>
        <v>#N/A</v>
      </c>
      <c r="AH507" s="76" t="e">
        <f t="shared" si="143"/>
        <v>#N/A</v>
      </c>
      <c r="AI507" s="75" t="e">
        <f t="shared" si="144"/>
        <v>#N/A</v>
      </c>
      <c r="AJ507" s="76" t="e">
        <f t="shared" si="145"/>
        <v>#N/A</v>
      </c>
      <c r="AK507" s="75" t="e">
        <f t="shared" si="146"/>
        <v>#N/A</v>
      </c>
      <c r="AL507" s="76" t="e">
        <f t="shared" si="147"/>
        <v>#N/A</v>
      </c>
      <c r="AM507" s="75" t="e">
        <f t="shared" si="148"/>
        <v>#N/A</v>
      </c>
      <c r="AN507" s="76" t="e">
        <f t="shared" si="149"/>
        <v>#N/A</v>
      </c>
      <c r="AO507" s="75" t="e">
        <f t="shared" si="150"/>
        <v>#N/A</v>
      </c>
      <c r="AP507" s="76" t="e">
        <f t="shared" si="151"/>
        <v>#N/A</v>
      </c>
    </row>
    <row r="508" spans="1:42" x14ac:dyDescent="0.25">
      <c r="A508" s="19"/>
      <c r="B508" s="94"/>
      <c r="C508" s="95"/>
      <c r="D508" s="95"/>
      <c r="E508" s="96"/>
      <c r="F508" s="97"/>
      <c r="G508" s="19"/>
      <c r="H508" s="22" t="str">
        <f>IF($M508="", "", IF(COUNTIF('Extra Locations'!$B$7:$B$3051, $M508)&gt;0, $Q$4, $Q$5))</f>
        <v/>
      </c>
      <c r="I508" s="19"/>
      <c r="J508" s="22" t="str">
        <f t="shared" si="133"/>
        <v/>
      </c>
      <c r="K508" s="19"/>
      <c r="M508" s="22" t="str">
        <f t="shared" si="134"/>
        <v/>
      </c>
      <c r="O508" s="22" t="str">
        <f t="shared" si="135"/>
        <v/>
      </c>
      <c r="P508" s="22" t="str">
        <f t="shared" si="136"/>
        <v/>
      </c>
      <c r="Q508" s="22" t="str">
        <f>IF($M508="", "", IF(COUNTIF($M$11:$M507, $M508)&gt;0, "", IF($H508=$Q$4, "X", "")))</f>
        <v/>
      </c>
      <c r="S508" s="22" t="str">
        <f>IF(OR($O508="", $P508="", $Q508=""), "", MAX($S$10:$S507)+1)</f>
        <v/>
      </c>
      <c r="U508" s="22">
        <v>498</v>
      </c>
      <c r="V508" s="22" t="str">
        <f t="shared" si="137"/>
        <v/>
      </c>
      <c r="W508" s="49" t="str">
        <f t="shared" si="138"/>
        <v/>
      </c>
      <c r="X508" s="53" t="str">
        <f>IF($V508="", "", IF(IFERROR(INDEX('Extra Locations'!$D$7:$D$3051, MATCH($V508, 'Extra Locations'!$B$7:$B$3051, 0)), "")="", "", IFERROR(INDEX('Extra Locations'!$D$7:$D$3051, MATCH($V508, 'Extra Locations'!$B$7:$B$3051, 0)), "")))</f>
        <v/>
      </c>
      <c r="Y508" s="53" t="str">
        <f>IF($V508="", "", IF(IFERROR(INDEX('Extra Locations'!$C$7:$C$3051, MATCH($V508, 'Extra Locations'!$B$7:$B$3051, 0)), "")="", "", IFERROR(INDEX('Extra Locations'!$C$7:$C$3051, MATCH($V508, 'Extra Locations'!$B$7:$B$3051, 0)), "")))</f>
        <v/>
      </c>
      <c r="AA508" s="25" t="str">
        <f>IF('Extra Locations'!$AC504="", "", 'Extra Locations'!$AC504)</f>
        <v>CH63</v>
      </c>
      <c r="AC508" s="22" t="str">
        <f t="shared" si="139"/>
        <v/>
      </c>
      <c r="AE508" s="75" t="e">
        <f t="shared" si="140"/>
        <v>#N/A</v>
      </c>
      <c r="AF508" s="76" t="e">
        <f t="shared" si="141"/>
        <v>#N/A</v>
      </c>
      <c r="AG508" s="75" t="e">
        <f t="shared" si="142"/>
        <v>#N/A</v>
      </c>
      <c r="AH508" s="76" t="e">
        <f t="shared" si="143"/>
        <v>#N/A</v>
      </c>
      <c r="AI508" s="75" t="e">
        <f t="shared" si="144"/>
        <v>#N/A</v>
      </c>
      <c r="AJ508" s="76" t="e">
        <f t="shared" si="145"/>
        <v>#N/A</v>
      </c>
      <c r="AK508" s="75" t="e">
        <f t="shared" si="146"/>
        <v>#N/A</v>
      </c>
      <c r="AL508" s="76" t="e">
        <f t="shared" si="147"/>
        <v>#N/A</v>
      </c>
      <c r="AM508" s="75" t="e">
        <f t="shared" si="148"/>
        <v>#N/A</v>
      </c>
      <c r="AN508" s="76" t="e">
        <f t="shared" si="149"/>
        <v>#N/A</v>
      </c>
      <c r="AO508" s="75" t="e">
        <f t="shared" si="150"/>
        <v>#N/A</v>
      </c>
      <c r="AP508" s="76" t="e">
        <f t="shared" si="151"/>
        <v>#N/A</v>
      </c>
    </row>
    <row r="509" spans="1:42" x14ac:dyDescent="0.25">
      <c r="A509" s="19"/>
      <c r="B509" s="94"/>
      <c r="C509" s="95"/>
      <c r="D509" s="95"/>
      <c r="E509" s="96"/>
      <c r="F509" s="97"/>
      <c r="G509" s="19"/>
      <c r="H509" s="22" t="str">
        <f>IF($M509="", "", IF(COUNTIF('Extra Locations'!$B$7:$B$3051, $M509)&gt;0, $Q$4, $Q$5))</f>
        <v/>
      </c>
      <c r="I509" s="19"/>
      <c r="J509" s="22" t="str">
        <f t="shared" si="133"/>
        <v/>
      </c>
      <c r="K509" s="19"/>
      <c r="M509" s="22" t="str">
        <f t="shared" si="134"/>
        <v/>
      </c>
      <c r="O509" s="22" t="str">
        <f t="shared" si="135"/>
        <v/>
      </c>
      <c r="P509" s="22" t="str">
        <f t="shared" si="136"/>
        <v/>
      </c>
      <c r="Q509" s="22" t="str">
        <f>IF($M509="", "", IF(COUNTIF($M$11:$M508, $M509)&gt;0, "", IF($H509=$Q$4, "X", "")))</f>
        <v/>
      </c>
      <c r="S509" s="22" t="str">
        <f>IF(OR($O509="", $P509="", $Q509=""), "", MAX($S$10:$S508)+1)</f>
        <v/>
      </c>
      <c r="U509" s="22">
        <v>499</v>
      </c>
      <c r="V509" s="22" t="str">
        <f t="shared" si="137"/>
        <v/>
      </c>
      <c r="W509" s="49" t="str">
        <f t="shared" si="138"/>
        <v/>
      </c>
      <c r="X509" s="53" t="str">
        <f>IF($V509="", "", IF(IFERROR(INDEX('Extra Locations'!$D$7:$D$3051, MATCH($V509, 'Extra Locations'!$B$7:$B$3051, 0)), "")="", "", IFERROR(INDEX('Extra Locations'!$D$7:$D$3051, MATCH($V509, 'Extra Locations'!$B$7:$B$3051, 0)), "")))</f>
        <v/>
      </c>
      <c r="Y509" s="53" t="str">
        <f>IF($V509="", "", IF(IFERROR(INDEX('Extra Locations'!$C$7:$C$3051, MATCH($V509, 'Extra Locations'!$B$7:$B$3051, 0)), "")="", "", IFERROR(INDEX('Extra Locations'!$C$7:$C$3051, MATCH($V509, 'Extra Locations'!$B$7:$B$3051, 0)), "")))</f>
        <v/>
      </c>
      <c r="AA509" s="25" t="str">
        <f>IF('Extra Locations'!$AC505="", "", 'Extra Locations'!$AC505)</f>
        <v>CH64</v>
      </c>
      <c r="AC509" s="22" t="str">
        <f t="shared" si="139"/>
        <v/>
      </c>
      <c r="AE509" s="75" t="e">
        <f t="shared" si="140"/>
        <v>#N/A</v>
      </c>
      <c r="AF509" s="76" t="e">
        <f t="shared" si="141"/>
        <v>#N/A</v>
      </c>
      <c r="AG509" s="75" t="e">
        <f t="shared" si="142"/>
        <v>#N/A</v>
      </c>
      <c r="AH509" s="76" t="e">
        <f t="shared" si="143"/>
        <v>#N/A</v>
      </c>
      <c r="AI509" s="75" t="e">
        <f t="shared" si="144"/>
        <v>#N/A</v>
      </c>
      <c r="AJ509" s="76" t="e">
        <f t="shared" si="145"/>
        <v>#N/A</v>
      </c>
      <c r="AK509" s="75" t="e">
        <f t="shared" si="146"/>
        <v>#N/A</v>
      </c>
      <c r="AL509" s="76" t="e">
        <f t="shared" si="147"/>
        <v>#N/A</v>
      </c>
      <c r="AM509" s="75" t="e">
        <f t="shared" si="148"/>
        <v>#N/A</v>
      </c>
      <c r="AN509" s="76" t="e">
        <f t="shared" si="149"/>
        <v>#N/A</v>
      </c>
      <c r="AO509" s="75" t="e">
        <f t="shared" si="150"/>
        <v>#N/A</v>
      </c>
      <c r="AP509" s="76" t="e">
        <f t="shared" si="151"/>
        <v>#N/A</v>
      </c>
    </row>
    <row r="510" spans="1:42" x14ac:dyDescent="0.25">
      <c r="A510" s="19"/>
      <c r="B510" s="94"/>
      <c r="C510" s="95"/>
      <c r="D510" s="95"/>
      <c r="E510" s="96"/>
      <c r="F510" s="97"/>
      <c r="G510" s="19"/>
      <c r="H510" s="22" t="str">
        <f>IF($M510="", "", IF(COUNTIF('Extra Locations'!$B$7:$B$3051, $M510)&gt;0, $Q$4, $Q$5))</f>
        <v/>
      </c>
      <c r="I510" s="19"/>
      <c r="J510" s="22" t="str">
        <f t="shared" si="133"/>
        <v/>
      </c>
      <c r="K510" s="19"/>
      <c r="M510" s="22" t="str">
        <f t="shared" si="134"/>
        <v/>
      </c>
      <c r="O510" s="22" t="str">
        <f t="shared" si="135"/>
        <v/>
      </c>
      <c r="P510" s="22" t="str">
        <f t="shared" si="136"/>
        <v/>
      </c>
      <c r="Q510" s="22" t="str">
        <f>IF($M510="", "", IF(COUNTIF($M$11:$M509, $M510)&gt;0, "", IF($H510=$Q$4, "X", "")))</f>
        <v/>
      </c>
      <c r="S510" s="22" t="str">
        <f>IF(OR($O510="", $P510="", $Q510=""), "", MAX($S$10:$S509)+1)</f>
        <v/>
      </c>
      <c r="U510" s="22">
        <v>500</v>
      </c>
      <c r="V510" s="22" t="str">
        <f t="shared" si="137"/>
        <v/>
      </c>
      <c r="W510" s="49" t="str">
        <f t="shared" si="138"/>
        <v/>
      </c>
      <c r="X510" s="53" t="str">
        <f>IF($V510="", "", IF(IFERROR(INDEX('Extra Locations'!$D$7:$D$3051, MATCH($V510, 'Extra Locations'!$B$7:$B$3051, 0)), "")="", "", IFERROR(INDEX('Extra Locations'!$D$7:$D$3051, MATCH($V510, 'Extra Locations'!$B$7:$B$3051, 0)), "")))</f>
        <v/>
      </c>
      <c r="Y510" s="53" t="str">
        <f>IF($V510="", "", IF(IFERROR(INDEX('Extra Locations'!$C$7:$C$3051, MATCH($V510, 'Extra Locations'!$B$7:$B$3051, 0)), "")="", "", IFERROR(INDEX('Extra Locations'!$C$7:$C$3051, MATCH($V510, 'Extra Locations'!$B$7:$B$3051, 0)), "")))</f>
        <v/>
      </c>
      <c r="AA510" s="25" t="str">
        <f>IF('Extra Locations'!$AC506="", "", 'Extra Locations'!$AC506)</f>
        <v>CH65</v>
      </c>
      <c r="AC510" s="22" t="str">
        <f t="shared" si="139"/>
        <v/>
      </c>
      <c r="AE510" s="75" t="e">
        <f t="shared" si="140"/>
        <v>#N/A</v>
      </c>
      <c r="AF510" s="76" t="e">
        <f t="shared" si="141"/>
        <v>#N/A</v>
      </c>
      <c r="AG510" s="75" t="e">
        <f t="shared" si="142"/>
        <v>#N/A</v>
      </c>
      <c r="AH510" s="76" t="e">
        <f t="shared" si="143"/>
        <v>#N/A</v>
      </c>
      <c r="AI510" s="75" t="e">
        <f t="shared" si="144"/>
        <v>#N/A</v>
      </c>
      <c r="AJ510" s="76" t="e">
        <f t="shared" si="145"/>
        <v>#N/A</v>
      </c>
      <c r="AK510" s="75" t="e">
        <f t="shared" si="146"/>
        <v>#N/A</v>
      </c>
      <c r="AL510" s="76" t="e">
        <f t="shared" si="147"/>
        <v>#N/A</v>
      </c>
      <c r="AM510" s="75" t="e">
        <f t="shared" si="148"/>
        <v>#N/A</v>
      </c>
      <c r="AN510" s="76" t="e">
        <f t="shared" si="149"/>
        <v>#N/A</v>
      </c>
      <c r="AO510" s="75" t="e">
        <f t="shared" si="150"/>
        <v>#N/A</v>
      </c>
      <c r="AP510" s="76" t="e">
        <f t="shared" si="151"/>
        <v>#N/A</v>
      </c>
    </row>
    <row r="511" spans="1:42" x14ac:dyDescent="0.25">
      <c r="A511" s="19"/>
      <c r="B511" s="94"/>
      <c r="C511" s="95"/>
      <c r="D511" s="95"/>
      <c r="E511" s="96"/>
      <c r="F511" s="97"/>
      <c r="G511" s="19"/>
      <c r="H511" s="22" t="str">
        <f>IF($M511="", "", IF(COUNTIF('Extra Locations'!$B$7:$B$3051, $M511)&gt;0, $Q$4, $Q$5))</f>
        <v/>
      </c>
      <c r="I511" s="19"/>
      <c r="J511" s="22" t="str">
        <f t="shared" si="133"/>
        <v/>
      </c>
      <c r="K511" s="19"/>
      <c r="M511" s="22" t="str">
        <f t="shared" si="134"/>
        <v/>
      </c>
      <c r="O511" s="22" t="str">
        <f t="shared" si="135"/>
        <v/>
      </c>
      <c r="P511" s="22" t="str">
        <f t="shared" si="136"/>
        <v/>
      </c>
      <c r="Q511" s="22" t="str">
        <f>IF($M511="", "", IF(COUNTIF($M$11:$M510, $M511)&gt;0, "", IF($H511=$Q$4, "X", "")))</f>
        <v/>
      </c>
      <c r="S511" s="22" t="str">
        <f>IF(OR($O511="", $P511="", $Q511=""), "", MAX($S$10:$S510)+1)</f>
        <v/>
      </c>
      <c r="U511" s="22">
        <v>501</v>
      </c>
      <c r="V511" s="22" t="str">
        <f t="shared" si="137"/>
        <v/>
      </c>
      <c r="W511" s="49" t="str">
        <f t="shared" si="138"/>
        <v/>
      </c>
      <c r="X511" s="53" t="str">
        <f>IF($V511="", "", IF(IFERROR(INDEX('Extra Locations'!$D$7:$D$3051, MATCH($V511, 'Extra Locations'!$B$7:$B$3051, 0)), "")="", "", IFERROR(INDEX('Extra Locations'!$D$7:$D$3051, MATCH($V511, 'Extra Locations'!$B$7:$B$3051, 0)), "")))</f>
        <v/>
      </c>
      <c r="Y511" s="53" t="str">
        <f>IF($V511="", "", IF(IFERROR(INDEX('Extra Locations'!$C$7:$C$3051, MATCH($V511, 'Extra Locations'!$B$7:$B$3051, 0)), "")="", "", IFERROR(INDEX('Extra Locations'!$C$7:$C$3051, MATCH($V511, 'Extra Locations'!$B$7:$B$3051, 0)), "")))</f>
        <v/>
      </c>
      <c r="AA511" s="25" t="str">
        <f>IF('Extra Locations'!$AC507="", "", 'Extra Locations'!$AC507)</f>
        <v>CH66</v>
      </c>
      <c r="AC511" s="22" t="str">
        <f t="shared" si="139"/>
        <v/>
      </c>
      <c r="AE511" s="75" t="e">
        <f t="shared" si="140"/>
        <v>#N/A</v>
      </c>
      <c r="AF511" s="76" t="e">
        <f t="shared" si="141"/>
        <v>#N/A</v>
      </c>
      <c r="AG511" s="75" t="e">
        <f t="shared" si="142"/>
        <v>#N/A</v>
      </c>
      <c r="AH511" s="76" t="e">
        <f t="shared" si="143"/>
        <v>#N/A</v>
      </c>
      <c r="AI511" s="75" t="e">
        <f t="shared" si="144"/>
        <v>#N/A</v>
      </c>
      <c r="AJ511" s="76" t="e">
        <f t="shared" si="145"/>
        <v>#N/A</v>
      </c>
      <c r="AK511" s="75" t="e">
        <f t="shared" si="146"/>
        <v>#N/A</v>
      </c>
      <c r="AL511" s="76" t="e">
        <f t="shared" si="147"/>
        <v>#N/A</v>
      </c>
      <c r="AM511" s="75" t="e">
        <f t="shared" si="148"/>
        <v>#N/A</v>
      </c>
      <c r="AN511" s="76" t="e">
        <f t="shared" si="149"/>
        <v>#N/A</v>
      </c>
      <c r="AO511" s="75" t="e">
        <f t="shared" si="150"/>
        <v>#N/A</v>
      </c>
      <c r="AP511" s="76" t="e">
        <f t="shared" si="151"/>
        <v>#N/A</v>
      </c>
    </row>
    <row r="512" spans="1:42" x14ac:dyDescent="0.25">
      <c r="A512" s="19"/>
      <c r="B512" s="94"/>
      <c r="C512" s="95"/>
      <c r="D512" s="95"/>
      <c r="E512" s="96"/>
      <c r="F512" s="97"/>
      <c r="G512" s="19"/>
      <c r="H512" s="22" t="str">
        <f>IF($M512="", "", IF(COUNTIF('Extra Locations'!$B$7:$B$3051, $M512)&gt;0, $Q$4, $Q$5))</f>
        <v/>
      </c>
      <c r="I512" s="19"/>
      <c r="J512" s="22" t="str">
        <f t="shared" si="133"/>
        <v/>
      </c>
      <c r="K512" s="19"/>
      <c r="M512" s="22" t="str">
        <f t="shared" si="134"/>
        <v/>
      </c>
      <c r="O512" s="22" t="str">
        <f t="shared" si="135"/>
        <v/>
      </c>
      <c r="P512" s="22" t="str">
        <f t="shared" si="136"/>
        <v/>
      </c>
      <c r="Q512" s="22" t="str">
        <f>IF($M512="", "", IF(COUNTIF($M$11:$M511, $M512)&gt;0, "", IF($H512=$Q$4, "X", "")))</f>
        <v/>
      </c>
      <c r="S512" s="22" t="str">
        <f>IF(OR($O512="", $P512="", $Q512=""), "", MAX($S$10:$S511)+1)</f>
        <v/>
      </c>
      <c r="U512" s="22">
        <v>502</v>
      </c>
      <c r="V512" s="22" t="str">
        <f t="shared" si="137"/>
        <v/>
      </c>
      <c r="W512" s="49" t="str">
        <f t="shared" si="138"/>
        <v/>
      </c>
      <c r="X512" s="53" t="str">
        <f>IF($V512="", "", IF(IFERROR(INDEX('Extra Locations'!$D$7:$D$3051, MATCH($V512, 'Extra Locations'!$B$7:$B$3051, 0)), "")="", "", IFERROR(INDEX('Extra Locations'!$D$7:$D$3051, MATCH($V512, 'Extra Locations'!$B$7:$B$3051, 0)), "")))</f>
        <v/>
      </c>
      <c r="Y512" s="53" t="str">
        <f>IF($V512="", "", IF(IFERROR(INDEX('Extra Locations'!$C$7:$C$3051, MATCH($V512, 'Extra Locations'!$B$7:$B$3051, 0)), "")="", "", IFERROR(INDEX('Extra Locations'!$C$7:$C$3051, MATCH($V512, 'Extra Locations'!$B$7:$B$3051, 0)), "")))</f>
        <v/>
      </c>
      <c r="AA512" s="25" t="str">
        <f>IF('Extra Locations'!$AC508="", "", 'Extra Locations'!$AC508)</f>
        <v>CH7</v>
      </c>
      <c r="AC512" s="22" t="str">
        <f t="shared" si="139"/>
        <v/>
      </c>
      <c r="AE512" s="75" t="e">
        <f t="shared" si="140"/>
        <v>#N/A</v>
      </c>
      <c r="AF512" s="76" t="e">
        <f t="shared" si="141"/>
        <v>#N/A</v>
      </c>
      <c r="AG512" s="75" t="e">
        <f t="shared" si="142"/>
        <v>#N/A</v>
      </c>
      <c r="AH512" s="76" t="e">
        <f t="shared" si="143"/>
        <v>#N/A</v>
      </c>
      <c r="AI512" s="75" t="e">
        <f t="shared" si="144"/>
        <v>#N/A</v>
      </c>
      <c r="AJ512" s="76" t="e">
        <f t="shared" si="145"/>
        <v>#N/A</v>
      </c>
      <c r="AK512" s="75" t="e">
        <f t="shared" si="146"/>
        <v>#N/A</v>
      </c>
      <c r="AL512" s="76" t="e">
        <f t="shared" si="147"/>
        <v>#N/A</v>
      </c>
      <c r="AM512" s="75" t="e">
        <f t="shared" si="148"/>
        <v>#N/A</v>
      </c>
      <c r="AN512" s="76" t="e">
        <f t="shared" si="149"/>
        <v>#N/A</v>
      </c>
      <c r="AO512" s="75" t="e">
        <f t="shared" si="150"/>
        <v>#N/A</v>
      </c>
      <c r="AP512" s="76" t="e">
        <f t="shared" si="151"/>
        <v>#N/A</v>
      </c>
    </row>
    <row r="513" spans="1:42" x14ac:dyDescent="0.25">
      <c r="A513" s="19"/>
      <c r="B513" s="94"/>
      <c r="C513" s="95"/>
      <c r="D513" s="95"/>
      <c r="E513" s="96"/>
      <c r="F513" s="97"/>
      <c r="G513" s="19"/>
      <c r="H513" s="22" t="str">
        <f>IF($M513="", "", IF(COUNTIF('Extra Locations'!$B$7:$B$3051, $M513)&gt;0, $Q$4, $Q$5))</f>
        <v/>
      </c>
      <c r="I513" s="19"/>
      <c r="J513" s="22" t="str">
        <f t="shared" si="133"/>
        <v/>
      </c>
      <c r="K513" s="19"/>
      <c r="M513" s="22" t="str">
        <f t="shared" si="134"/>
        <v/>
      </c>
      <c r="O513" s="22" t="str">
        <f t="shared" si="135"/>
        <v/>
      </c>
      <c r="P513" s="22" t="str">
        <f t="shared" si="136"/>
        <v/>
      </c>
      <c r="Q513" s="22" t="str">
        <f>IF($M513="", "", IF(COUNTIF($M$11:$M512, $M513)&gt;0, "", IF($H513=$Q$4, "X", "")))</f>
        <v/>
      </c>
      <c r="S513" s="22" t="str">
        <f>IF(OR($O513="", $P513="", $Q513=""), "", MAX($S$10:$S512)+1)</f>
        <v/>
      </c>
      <c r="U513" s="22">
        <v>503</v>
      </c>
      <c r="V513" s="22" t="str">
        <f t="shared" si="137"/>
        <v/>
      </c>
      <c r="W513" s="49" t="str">
        <f t="shared" si="138"/>
        <v/>
      </c>
      <c r="X513" s="53" t="str">
        <f>IF($V513="", "", IF(IFERROR(INDEX('Extra Locations'!$D$7:$D$3051, MATCH($V513, 'Extra Locations'!$B$7:$B$3051, 0)), "")="", "", IFERROR(INDEX('Extra Locations'!$D$7:$D$3051, MATCH($V513, 'Extra Locations'!$B$7:$B$3051, 0)), "")))</f>
        <v/>
      </c>
      <c r="Y513" s="53" t="str">
        <f>IF($V513="", "", IF(IFERROR(INDEX('Extra Locations'!$C$7:$C$3051, MATCH($V513, 'Extra Locations'!$B$7:$B$3051, 0)), "")="", "", IFERROR(INDEX('Extra Locations'!$C$7:$C$3051, MATCH($V513, 'Extra Locations'!$B$7:$B$3051, 0)), "")))</f>
        <v/>
      </c>
      <c r="AA513" s="25" t="str">
        <f>IF('Extra Locations'!$AC509="", "", 'Extra Locations'!$AC509)</f>
        <v>CH70</v>
      </c>
      <c r="AC513" s="22" t="str">
        <f t="shared" si="139"/>
        <v/>
      </c>
      <c r="AE513" s="75" t="e">
        <f t="shared" si="140"/>
        <v>#N/A</v>
      </c>
      <c r="AF513" s="76" t="e">
        <f t="shared" si="141"/>
        <v>#N/A</v>
      </c>
      <c r="AG513" s="75" t="e">
        <f t="shared" si="142"/>
        <v>#N/A</v>
      </c>
      <c r="AH513" s="76" t="e">
        <f t="shared" si="143"/>
        <v>#N/A</v>
      </c>
      <c r="AI513" s="75" t="e">
        <f t="shared" si="144"/>
        <v>#N/A</v>
      </c>
      <c r="AJ513" s="76" t="e">
        <f t="shared" si="145"/>
        <v>#N/A</v>
      </c>
      <c r="AK513" s="75" t="e">
        <f t="shared" si="146"/>
        <v>#N/A</v>
      </c>
      <c r="AL513" s="76" t="e">
        <f t="shared" si="147"/>
        <v>#N/A</v>
      </c>
      <c r="AM513" s="75" t="e">
        <f t="shared" si="148"/>
        <v>#N/A</v>
      </c>
      <c r="AN513" s="76" t="e">
        <f t="shared" si="149"/>
        <v>#N/A</v>
      </c>
      <c r="AO513" s="75" t="e">
        <f t="shared" si="150"/>
        <v>#N/A</v>
      </c>
      <c r="AP513" s="76" t="e">
        <f t="shared" si="151"/>
        <v>#N/A</v>
      </c>
    </row>
    <row r="514" spans="1:42" x14ac:dyDescent="0.25">
      <c r="A514" s="19"/>
      <c r="B514" s="94"/>
      <c r="C514" s="95"/>
      <c r="D514" s="95"/>
      <c r="E514" s="96"/>
      <c r="F514" s="97"/>
      <c r="G514" s="19"/>
      <c r="H514" s="22" t="str">
        <f>IF($M514="", "", IF(COUNTIF('Extra Locations'!$B$7:$B$3051, $M514)&gt;0, $Q$4, $Q$5))</f>
        <v/>
      </c>
      <c r="I514" s="19"/>
      <c r="J514" s="22" t="str">
        <f t="shared" si="133"/>
        <v/>
      </c>
      <c r="K514" s="19"/>
      <c r="M514" s="22" t="str">
        <f t="shared" si="134"/>
        <v/>
      </c>
      <c r="O514" s="22" t="str">
        <f t="shared" si="135"/>
        <v/>
      </c>
      <c r="P514" s="22" t="str">
        <f t="shared" si="136"/>
        <v/>
      </c>
      <c r="Q514" s="22" t="str">
        <f>IF($M514="", "", IF(COUNTIF($M$11:$M513, $M514)&gt;0, "", IF($H514=$Q$4, "X", "")))</f>
        <v/>
      </c>
      <c r="S514" s="22" t="str">
        <f>IF(OR($O514="", $P514="", $Q514=""), "", MAX($S$10:$S513)+1)</f>
        <v/>
      </c>
      <c r="U514" s="22">
        <v>504</v>
      </c>
      <c r="V514" s="22" t="str">
        <f t="shared" si="137"/>
        <v/>
      </c>
      <c r="W514" s="49" t="str">
        <f t="shared" si="138"/>
        <v/>
      </c>
      <c r="X514" s="53" t="str">
        <f>IF($V514="", "", IF(IFERROR(INDEX('Extra Locations'!$D$7:$D$3051, MATCH($V514, 'Extra Locations'!$B$7:$B$3051, 0)), "")="", "", IFERROR(INDEX('Extra Locations'!$D$7:$D$3051, MATCH($V514, 'Extra Locations'!$B$7:$B$3051, 0)), "")))</f>
        <v/>
      </c>
      <c r="Y514" s="53" t="str">
        <f>IF($V514="", "", IF(IFERROR(INDEX('Extra Locations'!$C$7:$C$3051, MATCH($V514, 'Extra Locations'!$B$7:$B$3051, 0)), "")="", "", IFERROR(INDEX('Extra Locations'!$C$7:$C$3051, MATCH($V514, 'Extra Locations'!$B$7:$B$3051, 0)), "")))</f>
        <v/>
      </c>
      <c r="AA514" s="25" t="str">
        <f>IF('Extra Locations'!$AC510="", "", 'Extra Locations'!$AC510)</f>
        <v>CH8</v>
      </c>
      <c r="AC514" s="22" t="str">
        <f t="shared" si="139"/>
        <v/>
      </c>
      <c r="AE514" s="75" t="e">
        <f t="shared" si="140"/>
        <v>#N/A</v>
      </c>
      <c r="AF514" s="76" t="e">
        <f t="shared" si="141"/>
        <v>#N/A</v>
      </c>
      <c r="AG514" s="75" t="e">
        <f t="shared" si="142"/>
        <v>#N/A</v>
      </c>
      <c r="AH514" s="76" t="e">
        <f t="shared" si="143"/>
        <v>#N/A</v>
      </c>
      <c r="AI514" s="75" t="e">
        <f t="shared" si="144"/>
        <v>#N/A</v>
      </c>
      <c r="AJ514" s="76" t="e">
        <f t="shared" si="145"/>
        <v>#N/A</v>
      </c>
      <c r="AK514" s="75" t="e">
        <f t="shared" si="146"/>
        <v>#N/A</v>
      </c>
      <c r="AL514" s="76" t="e">
        <f t="shared" si="147"/>
        <v>#N/A</v>
      </c>
      <c r="AM514" s="75" t="e">
        <f t="shared" si="148"/>
        <v>#N/A</v>
      </c>
      <c r="AN514" s="76" t="e">
        <f t="shared" si="149"/>
        <v>#N/A</v>
      </c>
      <c r="AO514" s="75" t="e">
        <f t="shared" si="150"/>
        <v>#N/A</v>
      </c>
      <c r="AP514" s="76" t="e">
        <f t="shared" si="151"/>
        <v>#N/A</v>
      </c>
    </row>
    <row r="515" spans="1:42" x14ac:dyDescent="0.25">
      <c r="A515" s="19"/>
      <c r="B515" s="94"/>
      <c r="C515" s="95"/>
      <c r="D515" s="95"/>
      <c r="E515" s="96"/>
      <c r="F515" s="97"/>
      <c r="G515" s="19"/>
      <c r="H515" s="22" t="str">
        <f>IF($M515="", "", IF(COUNTIF('Extra Locations'!$B$7:$B$3051, $M515)&gt;0, $Q$4, $Q$5))</f>
        <v/>
      </c>
      <c r="I515" s="19"/>
      <c r="J515" s="22" t="str">
        <f t="shared" si="133"/>
        <v/>
      </c>
      <c r="K515" s="19"/>
      <c r="M515" s="22" t="str">
        <f t="shared" si="134"/>
        <v/>
      </c>
      <c r="O515" s="22" t="str">
        <f t="shared" si="135"/>
        <v/>
      </c>
      <c r="P515" s="22" t="str">
        <f t="shared" si="136"/>
        <v/>
      </c>
      <c r="Q515" s="22" t="str">
        <f>IF($M515="", "", IF(COUNTIF($M$11:$M514, $M515)&gt;0, "", IF($H515=$Q$4, "X", "")))</f>
        <v/>
      </c>
      <c r="S515" s="22" t="str">
        <f>IF(OR($O515="", $P515="", $Q515=""), "", MAX($S$10:$S514)+1)</f>
        <v/>
      </c>
      <c r="U515" s="22">
        <v>505</v>
      </c>
      <c r="V515" s="22" t="str">
        <f t="shared" si="137"/>
        <v/>
      </c>
      <c r="W515" s="49" t="str">
        <f t="shared" si="138"/>
        <v/>
      </c>
      <c r="X515" s="53" t="str">
        <f>IF($V515="", "", IF(IFERROR(INDEX('Extra Locations'!$D$7:$D$3051, MATCH($V515, 'Extra Locations'!$B$7:$B$3051, 0)), "")="", "", IFERROR(INDEX('Extra Locations'!$D$7:$D$3051, MATCH($V515, 'Extra Locations'!$B$7:$B$3051, 0)), "")))</f>
        <v/>
      </c>
      <c r="Y515" s="53" t="str">
        <f>IF($V515="", "", IF(IFERROR(INDEX('Extra Locations'!$C$7:$C$3051, MATCH($V515, 'Extra Locations'!$B$7:$B$3051, 0)), "")="", "", IFERROR(INDEX('Extra Locations'!$C$7:$C$3051, MATCH($V515, 'Extra Locations'!$B$7:$B$3051, 0)), "")))</f>
        <v/>
      </c>
      <c r="AA515" s="25" t="str">
        <f>IF('Extra Locations'!$AC511="", "", 'Extra Locations'!$AC511)</f>
        <v>CH88</v>
      </c>
      <c r="AC515" s="22" t="str">
        <f t="shared" si="139"/>
        <v/>
      </c>
      <c r="AE515" s="75" t="e">
        <f t="shared" si="140"/>
        <v>#N/A</v>
      </c>
      <c r="AF515" s="76" t="e">
        <f t="shared" si="141"/>
        <v>#N/A</v>
      </c>
      <c r="AG515" s="75" t="e">
        <f t="shared" si="142"/>
        <v>#N/A</v>
      </c>
      <c r="AH515" s="76" t="e">
        <f t="shared" si="143"/>
        <v>#N/A</v>
      </c>
      <c r="AI515" s="75" t="e">
        <f t="shared" si="144"/>
        <v>#N/A</v>
      </c>
      <c r="AJ515" s="76" t="e">
        <f t="shared" si="145"/>
        <v>#N/A</v>
      </c>
      <c r="AK515" s="75" t="e">
        <f t="shared" si="146"/>
        <v>#N/A</v>
      </c>
      <c r="AL515" s="76" t="e">
        <f t="shared" si="147"/>
        <v>#N/A</v>
      </c>
      <c r="AM515" s="75" t="e">
        <f t="shared" si="148"/>
        <v>#N/A</v>
      </c>
      <c r="AN515" s="76" t="e">
        <f t="shared" si="149"/>
        <v>#N/A</v>
      </c>
      <c r="AO515" s="75" t="e">
        <f t="shared" si="150"/>
        <v>#N/A</v>
      </c>
      <c r="AP515" s="76" t="e">
        <f t="shared" si="151"/>
        <v>#N/A</v>
      </c>
    </row>
    <row r="516" spans="1:42" x14ac:dyDescent="0.25">
      <c r="A516" s="19"/>
      <c r="B516" s="94"/>
      <c r="C516" s="95"/>
      <c r="D516" s="95"/>
      <c r="E516" s="96"/>
      <c r="F516" s="97"/>
      <c r="G516" s="19"/>
      <c r="H516" s="22" t="str">
        <f>IF($M516="", "", IF(COUNTIF('Extra Locations'!$B$7:$B$3051, $M516)&gt;0, $Q$4, $Q$5))</f>
        <v/>
      </c>
      <c r="I516" s="19"/>
      <c r="J516" s="22" t="str">
        <f t="shared" si="133"/>
        <v/>
      </c>
      <c r="K516" s="19"/>
      <c r="M516" s="22" t="str">
        <f t="shared" si="134"/>
        <v/>
      </c>
      <c r="O516" s="22" t="str">
        <f t="shared" si="135"/>
        <v/>
      </c>
      <c r="P516" s="22" t="str">
        <f t="shared" si="136"/>
        <v/>
      </c>
      <c r="Q516" s="22" t="str">
        <f>IF($M516="", "", IF(COUNTIF($M$11:$M515, $M516)&gt;0, "", IF($H516=$Q$4, "X", "")))</f>
        <v/>
      </c>
      <c r="S516" s="22" t="str">
        <f>IF(OR($O516="", $P516="", $Q516=""), "", MAX($S$10:$S515)+1)</f>
        <v/>
      </c>
      <c r="U516" s="22">
        <v>506</v>
      </c>
      <c r="V516" s="22" t="str">
        <f t="shared" si="137"/>
        <v/>
      </c>
      <c r="W516" s="49" t="str">
        <f t="shared" si="138"/>
        <v/>
      </c>
      <c r="X516" s="53" t="str">
        <f>IF($V516="", "", IF(IFERROR(INDEX('Extra Locations'!$D$7:$D$3051, MATCH($V516, 'Extra Locations'!$B$7:$B$3051, 0)), "")="", "", IFERROR(INDEX('Extra Locations'!$D$7:$D$3051, MATCH($V516, 'Extra Locations'!$B$7:$B$3051, 0)), "")))</f>
        <v/>
      </c>
      <c r="Y516" s="53" t="str">
        <f>IF($V516="", "", IF(IFERROR(INDEX('Extra Locations'!$C$7:$C$3051, MATCH($V516, 'Extra Locations'!$B$7:$B$3051, 0)), "")="", "", IFERROR(INDEX('Extra Locations'!$C$7:$C$3051, MATCH($V516, 'Extra Locations'!$B$7:$B$3051, 0)), "")))</f>
        <v/>
      </c>
      <c r="AA516" s="25" t="str">
        <f>IF('Extra Locations'!$AC512="", "", 'Extra Locations'!$AC512)</f>
        <v>CH99</v>
      </c>
      <c r="AC516" s="22" t="str">
        <f t="shared" si="139"/>
        <v/>
      </c>
      <c r="AE516" s="75" t="e">
        <f t="shared" si="140"/>
        <v>#N/A</v>
      </c>
      <c r="AF516" s="76" t="e">
        <f t="shared" si="141"/>
        <v>#N/A</v>
      </c>
      <c r="AG516" s="75" t="e">
        <f t="shared" si="142"/>
        <v>#N/A</v>
      </c>
      <c r="AH516" s="76" t="e">
        <f t="shared" si="143"/>
        <v>#N/A</v>
      </c>
      <c r="AI516" s="75" t="e">
        <f t="shared" si="144"/>
        <v>#N/A</v>
      </c>
      <c r="AJ516" s="76" t="e">
        <f t="shared" si="145"/>
        <v>#N/A</v>
      </c>
      <c r="AK516" s="75" t="e">
        <f t="shared" si="146"/>
        <v>#N/A</v>
      </c>
      <c r="AL516" s="76" t="e">
        <f t="shared" si="147"/>
        <v>#N/A</v>
      </c>
      <c r="AM516" s="75" t="e">
        <f t="shared" si="148"/>
        <v>#N/A</v>
      </c>
      <c r="AN516" s="76" t="e">
        <f t="shared" si="149"/>
        <v>#N/A</v>
      </c>
      <c r="AO516" s="75" t="e">
        <f t="shared" si="150"/>
        <v>#N/A</v>
      </c>
      <c r="AP516" s="76" t="e">
        <f t="shared" si="151"/>
        <v>#N/A</v>
      </c>
    </row>
    <row r="517" spans="1:42" x14ac:dyDescent="0.25">
      <c r="A517" s="19"/>
      <c r="B517" s="94"/>
      <c r="C517" s="95"/>
      <c r="D517" s="95"/>
      <c r="E517" s="96"/>
      <c r="F517" s="97"/>
      <c r="G517" s="19"/>
      <c r="H517" s="22" t="str">
        <f>IF($M517="", "", IF(COUNTIF('Extra Locations'!$B$7:$B$3051, $M517)&gt;0, $Q$4, $Q$5))</f>
        <v/>
      </c>
      <c r="I517" s="19"/>
      <c r="J517" s="22" t="str">
        <f t="shared" si="133"/>
        <v/>
      </c>
      <c r="K517" s="19"/>
      <c r="M517" s="22" t="str">
        <f t="shared" si="134"/>
        <v/>
      </c>
      <c r="O517" s="22" t="str">
        <f t="shared" si="135"/>
        <v/>
      </c>
      <c r="P517" s="22" t="str">
        <f t="shared" si="136"/>
        <v/>
      </c>
      <c r="Q517" s="22" t="str">
        <f>IF($M517="", "", IF(COUNTIF($M$11:$M516, $M517)&gt;0, "", IF($H517=$Q$4, "X", "")))</f>
        <v/>
      </c>
      <c r="S517" s="22" t="str">
        <f>IF(OR($O517="", $P517="", $Q517=""), "", MAX($S$10:$S516)+1)</f>
        <v/>
      </c>
      <c r="U517" s="22">
        <v>507</v>
      </c>
      <c r="V517" s="22" t="str">
        <f t="shared" si="137"/>
        <v/>
      </c>
      <c r="W517" s="49" t="str">
        <f t="shared" si="138"/>
        <v/>
      </c>
      <c r="X517" s="53" t="str">
        <f>IF($V517="", "", IF(IFERROR(INDEX('Extra Locations'!$D$7:$D$3051, MATCH($V517, 'Extra Locations'!$B$7:$B$3051, 0)), "")="", "", IFERROR(INDEX('Extra Locations'!$D$7:$D$3051, MATCH($V517, 'Extra Locations'!$B$7:$B$3051, 0)), "")))</f>
        <v/>
      </c>
      <c r="Y517" s="53" t="str">
        <f>IF($V517="", "", IF(IFERROR(INDEX('Extra Locations'!$C$7:$C$3051, MATCH($V517, 'Extra Locations'!$B$7:$B$3051, 0)), "")="", "", IFERROR(INDEX('Extra Locations'!$C$7:$C$3051, MATCH($V517, 'Extra Locations'!$B$7:$B$3051, 0)), "")))</f>
        <v/>
      </c>
      <c r="AA517" s="25" t="str">
        <f>IF('Extra Locations'!$AC513="", "", 'Extra Locations'!$AC513)</f>
        <v>CM0</v>
      </c>
      <c r="AC517" s="22" t="str">
        <f t="shared" si="139"/>
        <v/>
      </c>
      <c r="AE517" s="75" t="e">
        <f t="shared" si="140"/>
        <v>#N/A</v>
      </c>
      <c r="AF517" s="76" t="e">
        <f t="shared" si="141"/>
        <v>#N/A</v>
      </c>
      <c r="AG517" s="75" t="e">
        <f t="shared" si="142"/>
        <v>#N/A</v>
      </c>
      <c r="AH517" s="76" t="e">
        <f t="shared" si="143"/>
        <v>#N/A</v>
      </c>
      <c r="AI517" s="75" t="e">
        <f t="shared" si="144"/>
        <v>#N/A</v>
      </c>
      <c r="AJ517" s="76" t="e">
        <f t="shared" si="145"/>
        <v>#N/A</v>
      </c>
      <c r="AK517" s="75" t="e">
        <f t="shared" si="146"/>
        <v>#N/A</v>
      </c>
      <c r="AL517" s="76" t="e">
        <f t="shared" si="147"/>
        <v>#N/A</v>
      </c>
      <c r="AM517" s="75" t="e">
        <f t="shared" si="148"/>
        <v>#N/A</v>
      </c>
      <c r="AN517" s="76" t="e">
        <f t="shared" si="149"/>
        <v>#N/A</v>
      </c>
      <c r="AO517" s="75" t="e">
        <f t="shared" si="150"/>
        <v>#N/A</v>
      </c>
      <c r="AP517" s="76" t="e">
        <f t="shared" si="151"/>
        <v>#N/A</v>
      </c>
    </row>
    <row r="518" spans="1:42" x14ac:dyDescent="0.25">
      <c r="A518" s="19"/>
      <c r="B518" s="94"/>
      <c r="C518" s="95"/>
      <c r="D518" s="95"/>
      <c r="E518" s="96"/>
      <c r="F518" s="97"/>
      <c r="G518" s="19"/>
      <c r="H518" s="22" t="str">
        <f>IF($M518="", "", IF(COUNTIF('Extra Locations'!$B$7:$B$3051, $M518)&gt;0, $Q$4, $Q$5))</f>
        <v/>
      </c>
      <c r="I518" s="19"/>
      <c r="J518" s="22" t="str">
        <f t="shared" si="133"/>
        <v/>
      </c>
      <c r="K518" s="19"/>
      <c r="M518" s="22" t="str">
        <f t="shared" si="134"/>
        <v/>
      </c>
      <c r="O518" s="22" t="str">
        <f t="shared" si="135"/>
        <v/>
      </c>
      <c r="P518" s="22" t="str">
        <f t="shared" si="136"/>
        <v/>
      </c>
      <c r="Q518" s="22" t="str">
        <f>IF($M518="", "", IF(COUNTIF($M$11:$M517, $M518)&gt;0, "", IF($H518=$Q$4, "X", "")))</f>
        <v/>
      </c>
      <c r="S518" s="22" t="str">
        <f>IF(OR($O518="", $P518="", $Q518=""), "", MAX($S$10:$S517)+1)</f>
        <v/>
      </c>
      <c r="U518" s="22">
        <v>508</v>
      </c>
      <c r="V518" s="22" t="str">
        <f t="shared" si="137"/>
        <v/>
      </c>
      <c r="W518" s="49" t="str">
        <f t="shared" si="138"/>
        <v/>
      </c>
      <c r="X518" s="53" t="str">
        <f>IF($V518="", "", IF(IFERROR(INDEX('Extra Locations'!$D$7:$D$3051, MATCH($V518, 'Extra Locations'!$B$7:$B$3051, 0)), "")="", "", IFERROR(INDEX('Extra Locations'!$D$7:$D$3051, MATCH($V518, 'Extra Locations'!$B$7:$B$3051, 0)), "")))</f>
        <v/>
      </c>
      <c r="Y518" s="53" t="str">
        <f>IF($V518="", "", IF(IFERROR(INDEX('Extra Locations'!$C$7:$C$3051, MATCH($V518, 'Extra Locations'!$B$7:$B$3051, 0)), "")="", "", IFERROR(INDEX('Extra Locations'!$C$7:$C$3051, MATCH($V518, 'Extra Locations'!$B$7:$B$3051, 0)), "")))</f>
        <v/>
      </c>
      <c r="AA518" s="25" t="str">
        <f>IF('Extra Locations'!$AC514="", "", 'Extra Locations'!$AC514)</f>
        <v>CM1</v>
      </c>
      <c r="AC518" s="22" t="str">
        <f t="shared" si="139"/>
        <v/>
      </c>
      <c r="AE518" s="75" t="e">
        <f t="shared" si="140"/>
        <v>#N/A</v>
      </c>
      <c r="AF518" s="76" t="e">
        <f t="shared" si="141"/>
        <v>#N/A</v>
      </c>
      <c r="AG518" s="75" t="e">
        <f t="shared" si="142"/>
        <v>#N/A</v>
      </c>
      <c r="AH518" s="76" t="e">
        <f t="shared" si="143"/>
        <v>#N/A</v>
      </c>
      <c r="AI518" s="75" t="e">
        <f t="shared" si="144"/>
        <v>#N/A</v>
      </c>
      <c r="AJ518" s="76" t="e">
        <f t="shared" si="145"/>
        <v>#N/A</v>
      </c>
      <c r="AK518" s="75" t="e">
        <f t="shared" si="146"/>
        <v>#N/A</v>
      </c>
      <c r="AL518" s="76" t="e">
        <f t="shared" si="147"/>
        <v>#N/A</v>
      </c>
      <c r="AM518" s="75" t="e">
        <f t="shared" si="148"/>
        <v>#N/A</v>
      </c>
      <c r="AN518" s="76" t="e">
        <f t="shared" si="149"/>
        <v>#N/A</v>
      </c>
      <c r="AO518" s="75" t="e">
        <f t="shared" si="150"/>
        <v>#N/A</v>
      </c>
      <c r="AP518" s="76" t="e">
        <f t="shared" si="151"/>
        <v>#N/A</v>
      </c>
    </row>
    <row r="519" spans="1:42" x14ac:dyDescent="0.25">
      <c r="A519" s="19"/>
      <c r="B519" s="94"/>
      <c r="C519" s="95"/>
      <c r="D519" s="95"/>
      <c r="E519" s="96"/>
      <c r="F519" s="97"/>
      <c r="G519" s="19"/>
      <c r="H519" s="22" t="str">
        <f>IF($M519="", "", IF(COUNTIF('Extra Locations'!$B$7:$B$3051, $M519)&gt;0, $Q$4, $Q$5))</f>
        <v/>
      </c>
      <c r="I519" s="19"/>
      <c r="J519" s="22" t="str">
        <f t="shared" si="133"/>
        <v/>
      </c>
      <c r="K519" s="19"/>
      <c r="M519" s="22" t="str">
        <f t="shared" si="134"/>
        <v/>
      </c>
      <c r="O519" s="22" t="str">
        <f t="shared" si="135"/>
        <v/>
      </c>
      <c r="P519" s="22" t="str">
        <f t="shared" si="136"/>
        <v/>
      </c>
      <c r="Q519" s="22" t="str">
        <f>IF($M519="", "", IF(COUNTIF($M$11:$M518, $M519)&gt;0, "", IF($H519=$Q$4, "X", "")))</f>
        <v/>
      </c>
      <c r="S519" s="22" t="str">
        <f>IF(OR($O519="", $P519="", $Q519=""), "", MAX($S$10:$S518)+1)</f>
        <v/>
      </c>
      <c r="U519" s="22">
        <v>509</v>
      </c>
      <c r="V519" s="22" t="str">
        <f t="shared" si="137"/>
        <v/>
      </c>
      <c r="W519" s="49" t="str">
        <f t="shared" si="138"/>
        <v/>
      </c>
      <c r="X519" s="53" t="str">
        <f>IF($V519="", "", IF(IFERROR(INDEX('Extra Locations'!$D$7:$D$3051, MATCH($V519, 'Extra Locations'!$B$7:$B$3051, 0)), "")="", "", IFERROR(INDEX('Extra Locations'!$D$7:$D$3051, MATCH($V519, 'Extra Locations'!$B$7:$B$3051, 0)), "")))</f>
        <v/>
      </c>
      <c r="Y519" s="53" t="str">
        <f>IF($V519="", "", IF(IFERROR(INDEX('Extra Locations'!$C$7:$C$3051, MATCH($V519, 'Extra Locations'!$B$7:$B$3051, 0)), "")="", "", IFERROR(INDEX('Extra Locations'!$C$7:$C$3051, MATCH($V519, 'Extra Locations'!$B$7:$B$3051, 0)), "")))</f>
        <v/>
      </c>
      <c r="AA519" s="25" t="str">
        <f>IF('Extra Locations'!$AC515="", "", 'Extra Locations'!$AC515)</f>
        <v>CM11</v>
      </c>
      <c r="AC519" s="22" t="str">
        <f t="shared" si="139"/>
        <v/>
      </c>
      <c r="AE519" s="75" t="e">
        <f t="shared" si="140"/>
        <v>#N/A</v>
      </c>
      <c r="AF519" s="76" t="e">
        <f t="shared" si="141"/>
        <v>#N/A</v>
      </c>
      <c r="AG519" s="75" t="e">
        <f t="shared" si="142"/>
        <v>#N/A</v>
      </c>
      <c r="AH519" s="76" t="e">
        <f t="shared" si="143"/>
        <v>#N/A</v>
      </c>
      <c r="AI519" s="75" t="e">
        <f t="shared" si="144"/>
        <v>#N/A</v>
      </c>
      <c r="AJ519" s="76" t="e">
        <f t="shared" si="145"/>
        <v>#N/A</v>
      </c>
      <c r="AK519" s="75" t="e">
        <f t="shared" si="146"/>
        <v>#N/A</v>
      </c>
      <c r="AL519" s="76" t="e">
        <f t="shared" si="147"/>
        <v>#N/A</v>
      </c>
      <c r="AM519" s="75" t="e">
        <f t="shared" si="148"/>
        <v>#N/A</v>
      </c>
      <c r="AN519" s="76" t="e">
        <f t="shared" si="149"/>
        <v>#N/A</v>
      </c>
      <c r="AO519" s="75" t="e">
        <f t="shared" si="150"/>
        <v>#N/A</v>
      </c>
      <c r="AP519" s="76" t="e">
        <f t="shared" si="151"/>
        <v>#N/A</v>
      </c>
    </row>
    <row r="520" spans="1:42" x14ac:dyDescent="0.25">
      <c r="A520" s="19"/>
      <c r="B520" s="94"/>
      <c r="C520" s="95"/>
      <c r="D520" s="95"/>
      <c r="E520" s="96"/>
      <c r="F520" s="97"/>
      <c r="G520" s="19"/>
      <c r="H520" s="22" t="str">
        <f>IF($M520="", "", IF(COUNTIF('Extra Locations'!$B$7:$B$3051, $M520)&gt;0, $Q$4, $Q$5))</f>
        <v/>
      </c>
      <c r="I520" s="19"/>
      <c r="J520" s="22" t="str">
        <f t="shared" si="133"/>
        <v/>
      </c>
      <c r="K520" s="19"/>
      <c r="M520" s="22" t="str">
        <f t="shared" si="134"/>
        <v/>
      </c>
      <c r="O520" s="22" t="str">
        <f t="shared" si="135"/>
        <v/>
      </c>
      <c r="P520" s="22" t="str">
        <f t="shared" si="136"/>
        <v/>
      </c>
      <c r="Q520" s="22" t="str">
        <f>IF($M520="", "", IF(COUNTIF($M$11:$M519, $M520)&gt;0, "", IF($H520=$Q$4, "X", "")))</f>
        <v/>
      </c>
      <c r="S520" s="22" t="str">
        <f>IF(OR($O520="", $P520="", $Q520=""), "", MAX($S$10:$S519)+1)</f>
        <v/>
      </c>
      <c r="U520" s="22">
        <v>510</v>
      </c>
      <c r="V520" s="22" t="str">
        <f t="shared" si="137"/>
        <v/>
      </c>
      <c r="W520" s="49" t="str">
        <f t="shared" si="138"/>
        <v/>
      </c>
      <c r="X520" s="53" t="str">
        <f>IF($V520="", "", IF(IFERROR(INDEX('Extra Locations'!$D$7:$D$3051, MATCH($V520, 'Extra Locations'!$B$7:$B$3051, 0)), "")="", "", IFERROR(INDEX('Extra Locations'!$D$7:$D$3051, MATCH($V520, 'Extra Locations'!$B$7:$B$3051, 0)), "")))</f>
        <v/>
      </c>
      <c r="Y520" s="53" t="str">
        <f>IF($V520="", "", IF(IFERROR(INDEX('Extra Locations'!$C$7:$C$3051, MATCH($V520, 'Extra Locations'!$B$7:$B$3051, 0)), "")="", "", IFERROR(INDEX('Extra Locations'!$C$7:$C$3051, MATCH($V520, 'Extra Locations'!$B$7:$B$3051, 0)), "")))</f>
        <v/>
      </c>
      <c r="AA520" s="25" t="str">
        <f>IF('Extra Locations'!$AC516="", "", 'Extra Locations'!$AC516)</f>
        <v>CM12</v>
      </c>
      <c r="AC520" s="22" t="str">
        <f t="shared" si="139"/>
        <v/>
      </c>
      <c r="AE520" s="75" t="e">
        <f t="shared" si="140"/>
        <v>#N/A</v>
      </c>
      <c r="AF520" s="76" t="e">
        <f t="shared" si="141"/>
        <v>#N/A</v>
      </c>
      <c r="AG520" s="75" t="e">
        <f t="shared" si="142"/>
        <v>#N/A</v>
      </c>
      <c r="AH520" s="76" t="e">
        <f t="shared" si="143"/>
        <v>#N/A</v>
      </c>
      <c r="AI520" s="75" t="e">
        <f t="shared" si="144"/>
        <v>#N/A</v>
      </c>
      <c r="AJ520" s="76" t="e">
        <f t="shared" si="145"/>
        <v>#N/A</v>
      </c>
      <c r="AK520" s="75" t="e">
        <f t="shared" si="146"/>
        <v>#N/A</v>
      </c>
      <c r="AL520" s="76" t="e">
        <f t="shared" si="147"/>
        <v>#N/A</v>
      </c>
      <c r="AM520" s="75" t="e">
        <f t="shared" si="148"/>
        <v>#N/A</v>
      </c>
      <c r="AN520" s="76" t="e">
        <f t="shared" si="149"/>
        <v>#N/A</v>
      </c>
      <c r="AO520" s="75" t="e">
        <f t="shared" si="150"/>
        <v>#N/A</v>
      </c>
      <c r="AP520" s="76" t="e">
        <f t="shared" si="151"/>
        <v>#N/A</v>
      </c>
    </row>
    <row r="521" spans="1:42" x14ac:dyDescent="0.25">
      <c r="A521" s="19"/>
      <c r="B521" s="94"/>
      <c r="C521" s="95"/>
      <c r="D521" s="95"/>
      <c r="E521" s="96"/>
      <c r="F521" s="97"/>
      <c r="G521" s="19"/>
      <c r="H521" s="22" t="str">
        <f>IF($M521="", "", IF(COUNTIF('Extra Locations'!$B$7:$B$3051, $M521)&gt;0, $Q$4, $Q$5))</f>
        <v/>
      </c>
      <c r="I521" s="19"/>
      <c r="J521" s="22" t="str">
        <f t="shared" si="133"/>
        <v/>
      </c>
      <c r="K521" s="19"/>
      <c r="M521" s="22" t="str">
        <f t="shared" si="134"/>
        <v/>
      </c>
      <c r="O521" s="22" t="str">
        <f t="shared" si="135"/>
        <v/>
      </c>
      <c r="P521" s="22" t="str">
        <f t="shared" si="136"/>
        <v/>
      </c>
      <c r="Q521" s="22" t="str">
        <f>IF($M521="", "", IF(COUNTIF($M$11:$M520, $M521)&gt;0, "", IF($H521=$Q$4, "X", "")))</f>
        <v/>
      </c>
      <c r="S521" s="22" t="str">
        <f>IF(OR($O521="", $P521="", $Q521=""), "", MAX($S$10:$S520)+1)</f>
        <v/>
      </c>
      <c r="U521" s="22">
        <v>511</v>
      </c>
      <c r="V521" s="22" t="str">
        <f t="shared" si="137"/>
        <v/>
      </c>
      <c r="W521" s="49" t="str">
        <f t="shared" si="138"/>
        <v/>
      </c>
      <c r="X521" s="53" t="str">
        <f>IF($V521="", "", IF(IFERROR(INDEX('Extra Locations'!$D$7:$D$3051, MATCH($V521, 'Extra Locations'!$B$7:$B$3051, 0)), "")="", "", IFERROR(INDEX('Extra Locations'!$D$7:$D$3051, MATCH($V521, 'Extra Locations'!$B$7:$B$3051, 0)), "")))</f>
        <v/>
      </c>
      <c r="Y521" s="53" t="str">
        <f>IF($V521="", "", IF(IFERROR(INDEX('Extra Locations'!$C$7:$C$3051, MATCH($V521, 'Extra Locations'!$B$7:$B$3051, 0)), "")="", "", IFERROR(INDEX('Extra Locations'!$C$7:$C$3051, MATCH($V521, 'Extra Locations'!$B$7:$B$3051, 0)), "")))</f>
        <v/>
      </c>
      <c r="AA521" s="25" t="str">
        <f>IF('Extra Locations'!$AC517="", "", 'Extra Locations'!$AC517)</f>
        <v>CM13</v>
      </c>
      <c r="AC521" s="22" t="str">
        <f t="shared" si="139"/>
        <v/>
      </c>
      <c r="AE521" s="75" t="e">
        <f t="shared" si="140"/>
        <v>#N/A</v>
      </c>
      <c r="AF521" s="76" t="e">
        <f t="shared" si="141"/>
        <v>#N/A</v>
      </c>
      <c r="AG521" s="75" t="e">
        <f t="shared" si="142"/>
        <v>#N/A</v>
      </c>
      <c r="AH521" s="76" t="e">
        <f t="shared" si="143"/>
        <v>#N/A</v>
      </c>
      <c r="AI521" s="75" t="e">
        <f t="shared" si="144"/>
        <v>#N/A</v>
      </c>
      <c r="AJ521" s="76" t="e">
        <f t="shared" si="145"/>
        <v>#N/A</v>
      </c>
      <c r="AK521" s="75" t="e">
        <f t="shared" si="146"/>
        <v>#N/A</v>
      </c>
      <c r="AL521" s="76" t="e">
        <f t="shared" si="147"/>
        <v>#N/A</v>
      </c>
      <c r="AM521" s="75" t="e">
        <f t="shared" si="148"/>
        <v>#N/A</v>
      </c>
      <c r="AN521" s="76" t="e">
        <f t="shared" si="149"/>
        <v>#N/A</v>
      </c>
      <c r="AO521" s="75" t="e">
        <f t="shared" si="150"/>
        <v>#N/A</v>
      </c>
      <c r="AP521" s="76" t="e">
        <f t="shared" si="151"/>
        <v>#N/A</v>
      </c>
    </row>
    <row r="522" spans="1:42" x14ac:dyDescent="0.25">
      <c r="A522" s="19"/>
      <c r="B522" s="94"/>
      <c r="C522" s="95"/>
      <c r="D522" s="95"/>
      <c r="E522" s="96"/>
      <c r="F522" s="97"/>
      <c r="G522" s="19"/>
      <c r="H522" s="22" t="str">
        <f>IF($M522="", "", IF(COUNTIF('Extra Locations'!$B$7:$B$3051, $M522)&gt;0, $Q$4, $Q$5))</f>
        <v/>
      </c>
      <c r="I522" s="19"/>
      <c r="J522" s="22" t="str">
        <f t="shared" si="133"/>
        <v/>
      </c>
      <c r="K522" s="19"/>
      <c r="M522" s="22" t="str">
        <f t="shared" si="134"/>
        <v/>
      </c>
      <c r="O522" s="22" t="str">
        <f t="shared" si="135"/>
        <v/>
      </c>
      <c r="P522" s="22" t="str">
        <f t="shared" si="136"/>
        <v/>
      </c>
      <c r="Q522" s="22" t="str">
        <f>IF($M522="", "", IF(COUNTIF($M$11:$M521, $M522)&gt;0, "", IF($H522=$Q$4, "X", "")))</f>
        <v/>
      </c>
      <c r="S522" s="22" t="str">
        <f>IF(OR($O522="", $P522="", $Q522=""), "", MAX($S$10:$S521)+1)</f>
        <v/>
      </c>
      <c r="U522" s="22">
        <v>512</v>
      </c>
      <c r="V522" s="22" t="str">
        <f t="shared" si="137"/>
        <v/>
      </c>
      <c r="W522" s="49" t="str">
        <f t="shared" si="138"/>
        <v/>
      </c>
      <c r="X522" s="53" t="str">
        <f>IF($V522="", "", IF(IFERROR(INDEX('Extra Locations'!$D$7:$D$3051, MATCH($V522, 'Extra Locations'!$B$7:$B$3051, 0)), "")="", "", IFERROR(INDEX('Extra Locations'!$D$7:$D$3051, MATCH($V522, 'Extra Locations'!$B$7:$B$3051, 0)), "")))</f>
        <v/>
      </c>
      <c r="Y522" s="53" t="str">
        <f>IF($V522="", "", IF(IFERROR(INDEX('Extra Locations'!$C$7:$C$3051, MATCH($V522, 'Extra Locations'!$B$7:$B$3051, 0)), "")="", "", IFERROR(INDEX('Extra Locations'!$C$7:$C$3051, MATCH($V522, 'Extra Locations'!$B$7:$B$3051, 0)), "")))</f>
        <v/>
      </c>
      <c r="AA522" s="25" t="str">
        <f>IF('Extra Locations'!$AC518="", "", 'Extra Locations'!$AC518)</f>
        <v>CM14</v>
      </c>
      <c r="AC522" s="22" t="str">
        <f t="shared" si="139"/>
        <v/>
      </c>
      <c r="AE522" s="75" t="e">
        <f t="shared" si="140"/>
        <v>#N/A</v>
      </c>
      <c r="AF522" s="76" t="e">
        <f t="shared" si="141"/>
        <v>#N/A</v>
      </c>
      <c r="AG522" s="75" t="e">
        <f t="shared" si="142"/>
        <v>#N/A</v>
      </c>
      <c r="AH522" s="76" t="e">
        <f t="shared" si="143"/>
        <v>#N/A</v>
      </c>
      <c r="AI522" s="75" t="e">
        <f t="shared" si="144"/>
        <v>#N/A</v>
      </c>
      <c r="AJ522" s="76" t="e">
        <f t="shared" si="145"/>
        <v>#N/A</v>
      </c>
      <c r="AK522" s="75" t="e">
        <f t="shared" si="146"/>
        <v>#N/A</v>
      </c>
      <c r="AL522" s="76" t="e">
        <f t="shared" si="147"/>
        <v>#N/A</v>
      </c>
      <c r="AM522" s="75" t="e">
        <f t="shared" si="148"/>
        <v>#N/A</v>
      </c>
      <c r="AN522" s="76" t="e">
        <f t="shared" si="149"/>
        <v>#N/A</v>
      </c>
      <c r="AO522" s="75" t="e">
        <f t="shared" si="150"/>
        <v>#N/A</v>
      </c>
      <c r="AP522" s="76" t="e">
        <f t="shared" si="151"/>
        <v>#N/A</v>
      </c>
    </row>
    <row r="523" spans="1:42" x14ac:dyDescent="0.25">
      <c r="A523" s="19"/>
      <c r="B523" s="94"/>
      <c r="C523" s="95"/>
      <c r="D523" s="95"/>
      <c r="E523" s="96"/>
      <c r="F523" s="97"/>
      <c r="G523" s="19"/>
      <c r="H523" s="22" t="str">
        <f>IF($M523="", "", IF(COUNTIF('Extra Locations'!$B$7:$B$3051, $M523)&gt;0, $Q$4, $Q$5))</f>
        <v/>
      </c>
      <c r="I523" s="19"/>
      <c r="J523" s="22" t="str">
        <f t="shared" si="133"/>
        <v/>
      </c>
      <c r="K523" s="19"/>
      <c r="M523" s="22" t="str">
        <f t="shared" si="134"/>
        <v/>
      </c>
      <c r="O523" s="22" t="str">
        <f t="shared" si="135"/>
        <v/>
      </c>
      <c r="P523" s="22" t="str">
        <f t="shared" si="136"/>
        <v/>
      </c>
      <c r="Q523" s="22" t="str">
        <f>IF($M523="", "", IF(COUNTIF($M$11:$M522, $M523)&gt;0, "", IF($H523=$Q$4, "X", "")))</f>
        <v/>
      </c>
      <c r="S523" s="22" t="str">
        <f>IF(OR($O523="", $P523="", $Q523=""), "", MAX($S$10:$S522)+1)</f>
        <v/>
      </c>
      <c r="U523" s="22">
        <v>513</v>
      </c>
      <c r="V523" s="22" t="str">
        <f t="shared" si="137"/>
        <v/>
      </c>
      <c r="W523" s="49" t="str">
        <f t="shared" si="138"/>
        <v/>
      </c>
      <c r="X523" s="53" t="str">
        <f>IF($V523="", "", IF(IFERROR(INDEX('Extra Locations'!$D$7:$D$3051, MATCH($V523, 'Extra Locations'!$B$7:$B$3051, 0)), "")="", "", IFERROR(INDEX('Extra Locations'!$D$7:$D$3051, MATCH($V523, 'Extra Locations'!$B$7:$B$3051, 0)), "")))</f>
        <v/>
      </c>
      <c r="Y523" s="53" t="str">
        <f>IF($V523="", "", IF(IFERROR(INDEX('Extra Locations'!$C$7:$C$3051, MATCH($V523, 'Extra Locations'!$B$7:$B$3051, 0)), "")="", "", IFERROR(INDEX('Extra Locations'!$C$7:$C$3051, MATCH($V523, 'Extra Locations'!$B$7:$B$3051, 0)), "")))</f>
        <v/>
      </c>
      <c r="AA523" s="25" t="str">
        <f>IF('Extra Locations'!$AC519="", "", 'Extra Locations'!$AC519)</f>
        <v>CM15</v>
      </c>
      <c r="AC523" s="22" t="str">
        <f t="shared" si="139"/>
        <v/>
      </c>
      <c r="AE523" s="75" t="e">
        <f t="shared" si="140"/>
        <v>#N/A</v>
      </c>
      <c r="AF523" s="76" t="e">
        <f t="shared" si="141"/>
        <v>#N/A</v>
      </c>
      <c r="AG523" s="75" t="e">
        <f t="shared" si="142"/>
        <v>#N/A</v>
      </c>
      <c r="AH523" s="76" t="e">
        <f t="shared" si="143"/>
        <v>#N/A</v>
      </c>
      <c r="AI523" s="75" t="e">
        <f t="shared" si="144"/>
        <v>#N/A</v>
      </c>
      <c r="AJ523" s="76" t="e">
        <f t="shared" si="145"/>
        <v>#N/A</v>
      </c>
      <c r="AK523" s="75" t="e">
        <f t="shared" si="146"/>
        <v>#N/A</v>
      </c>
      <c r="AL523" s="76" t="e">
        <f t="shared" si="147"/>
        <v>#N/A</v>
      </c>
      <c r="AM523" s="75" t="e">
        <f t="shared" si="148"/>
        <v>#N/A</v>
      </c>
      <c r="AN523" s="76" t="e">
        <f t="shared" si="149"/>
        <v>#N/A</v>
      </c>
      <c r="AO523" s="75" t="e">
        <f t="shared" si="150"/>
        <v>#N/A</v>
      </c>
      <c r="AP523" s="76" t="e">
        <f t="shared" si="151"/>
        <v>#N/A</v>
      </c>
    </row>
    <row r="524" spans="1:42" x14ac:dyDescent="0.25">
      <c r="A524" s="19"/>
      <c r="B524" s="94"/>
      <c r="C524" s="95"/>
      <c r="D524" s="95"/>
      <c r="E524" s="96"/>
      <c r="F524" s="97"/>
      <c r="G524" s="19"/>
      <c r="H524" s="22" t="str">
        <f>IF($M524="", "", IF(COUNTIF('Extra Locations'!$B$7:$B$3051, $M524)&gt;0, $Q$4, $Q$5))</f>
        <v/>
      </c>
      <c r="I524" s="19"/>
      <c r="J524" s="22" t="str">
        <f t="shared" ref="J524:J587" si="152">IF($O524="", "", IF(OR($P524="", $H524="", $H524=$Q$5), $Q$5, $Q$4))</f>
        <v/>
      </c>
      <c r="K524" s="19"/>
      <c r="M524" s="22" t="str">
        <f t="shared" ref="M524:M587" si="153">IF($E524="", "", IFERROR(LEFT($E524, FIND(" ", $E524)-1), $E524))</f>
        <v/>
      </c>
      <c r="O524" s="22" t="str">
        <f t="shared" ref="O524:O587" si="154">IF(COUNTIF($B524:$F524, "")=5, "", "X")</f>
        <v/>
      </c>
      <c r="P524" s="22" t="str">
        <f t="shared" ref="P524:P587" si="155">IF(OR($P$4="", $P$5=""), $O524, IF(AND($B524&gt;=$P$4, $B524&lt;=$P$5), "X", ""))</f>
        <v/>
      </c>
      <c r="Q524" s="22" t="str">
        <f>IF($M524="", "", IF(COUNTIF($M$11:$M523, $M524)&gt;0, "", IF($H524=$Q$4, "X", "")))</f>
        <v/>
      </c>
      <c r="S524" s="22" t="str">
        <f>IF(OR($O524="", $P524="", $Q524=""), "", MAX($S$10:$S523)+1)</f>
        <v/>
      </c>
      <c r="U524" s="22">
        <v>514</v>
      </c>
      <c r="V524" s="22" t="str">
        <f t="shared" ref="V524:V587" si="156">IFERROR(INDEX($E$11:$E$1010, MATCH($U524, $S$11:$S$1010, 0)), "")</f>
        <v/>
      </c>
      <c r="W524" s="49" t="str">
        <f t="shared" ref="W524:W587" si="157">IF($V524="", "", SUMIF($M$11:$M$1010, $V524, $F$11:$F$1010))</f>
        <v/>
      </c>
      <c r="X524" s="53" t="str">
        <f>IF($V524="", "", IF(IFERROR(INDEX('Extra Locations'!$D$7:$D$3051, MATCH($V524, 'Extra Locations'!$B$7:$B$3051, 0)), "")="", "", IFERROR(INDEX('Extra Locations'!$D$7:$D$3051, MATCH($V524, 'Extra Locations'!$B$7:$B$3051, 0)), "")))</f>
        <v/>
      </c>
      <c r="Y524" s="53" t="str">
        <f>IF($V524="", "", IF(IFERROR(INDEX('Extra Locations'!$C$7:$C$3051, MATCH($V524, 'Extra Locations'!$B$7:$B$3051, 0)), "")="", "", IFERROR(INDEX('Extra Locations'!$C$7:$C$3051, MATCH($V524, 'Extra Locations'!$B$7:$B$3051, 0)), "")))</f>
        <v/>
      </c>
      <c r="AA524" s="25" t="str">
        <f>IF('Extra Locations'!$AC520="", "", 'Extra Locations'!$AC520)</f>
        <v>CM16</v>
      </c>
      <c r="AC524" s="22" t="str">
        <f t="shared" ref="AC524:AC587" si="158">IF($W524="", "", IF(AND($W524&gt;=$AE$8, $W524&lt;=$AF$8), $AE$6, IF(AND($W524&gt;=$AG$8, $W524&lt;=$AH$8), $AG$6, IF(AND($W524&gt;=$AI$8, $W524&lt;=$AJ$8), $AI$6, IF(AND($W524&gt;=$AK$8, $W524&lt;=$AL$8), $AK$6, IF(AND($W524&gt;=$AM$8, $W524&lt;=$AN$8), $AM$6, IF($W524&gt;=$AO$8, $AO$6, "")))))))</f>
        <v/>
      </c>
      <c r="AE524" s="75" t="e">
        <f t="shared" ref="AE524:AE587" si="159">IF($X524="", NA(), IF(AND($W524&gt;=AE$8, $W524&lt;=AF$8), $X524, NA()))</f>
        <v>#N/A</v>
      </c>
      <c r="AF524" s="76" t="e">
        <f t="shared" ref="AF524:AF587" si="160">IF($Y524="", NA(), IF(AND($W524&gt;=AE$8, $W524&lt;=AF$8), $Y524, NA()))</f>
        <v>#N/A</v>
      </c>
      <c r="AG524" s="75" t="e">
        <f t="shared" ref="AG524:AG587" si="161">IF($X524="", NA(), IF(AND($W524&gt;=AG$8, $W524&lt;=AH$8), $X524, NA()))</f>
        <v>#N/A</v>
      </c>
      <c r="AH524" s="76" t="e">
        <f t="shared" ref="AH524:AH587" si="162">IF($Y524="", NA(), IF(AND($W524&gt;=AG$8, $W524&lt;=AH$8), $Y524, NA()))</f>
        <v>#N/A</v>
      </c>
      <c r="AI524" s="75" t="e">
        <f t="shared" ref="AI524:AI587" si="163">IF($X524="", NA(), IF(AND($W524&gt;=AI$8, $W524&lt;=AJ$8), $X524, NA()))</f>
        <v>#N/A</v>
      </c>
      <c r="AJ524" s="76" t="e">
        <f t="shared" ref="AJ524:AJ587" si="164">IF($Y524="", NA(), IF(AND($W524&gt;=AI$8, $W524&lt;=AJ$8), $Y524, NA()))</f>
        <v>#N/A</v>
      </c>
      <c r="AK524" s="75" t="e">
        <f t="shared" ref="AK524:AK587" si="165">IF($X524="", NA(), IF(AND($W524&gt;=AK$8, $W524&lt;=AL$8), $X524, NA()))</f>
        <v>#N/A</v>
      </c>
      <c r="AL524" s="76" t="e">
        <f t="shared" ref="AL524:AL587" si="166">IF($Y524="", NA(), IF(AND($W524&gt;=AK$8, $W524&lt;=AL$8), $Y524, NA()))</f>
        <v>#N/A</v>
      </c>
      <c r="AM524" s="75" t="e">
        <f t="shared" ref="AM524:AM587" si="167">IF($X524="", NA(), IF(AND($W524&gt;=AM$8, $W524&lt;=AN$8), $X524, NA()))</f>
        <v>#N/A</v>
      </c>
      <c r="AN524" s="76" t="e">
        <f t="shared" ref="AN524:AN587" si="168">IF($Y524="", NA(), IF(AND($W524&gt;=AM$8, $W524&lt;=AN$8), $Y524, NA()))</f>
        <v>#N/A</v>
      </c>
      <c r="AO524" s="75" t="e">
        <f t="shared" ref="AO524:AO587" si="169">IF($X524="", NA(), IF($W524&gt;=AO$8, $X524, NA()))</f>
        <v>#N/A</v>
      </c>
      <c r="AP524" s="76" t="e">
        <f t="shared" ref="AP524:AP587" si="170">IF($Y524="", NA(), IF($W524&gt;=AO$8, $Y524, NA()))</f>
        <v>#N/A</v>
      </c>
    </row>
    <row r="525" spans="1:42" x14ac:dyDescent="0.25">
      <c r="A525" s="19"/>
      <c r="B525" s="94"/>
      <c r="C525" s="95"/>
      <c r="D525" s="95"/>
      <c r="E525" s="96"/>
      <c r="F525" s="97"/>
      <c r="G525" s="19"/>
      <c r="H525" s="22" t="str">
        <f>IF($M525="", "", IF(COUNTIF('Extra Locations'!$B$7:$B$3051, $M525)&gt;0, $Q$4, $Q$5))</f>
        <v/>
      </c>
      <c r="I525" s="19"/>
      <c r="J525" s="22" t="str">
        <f t="shared" si="152"/>
        <v/>
      </c>
      <c r="K525" s="19"/>
      <c r="M525" s="22" t="str">
        <f t="shared" si="153"/>
        <v/>
      </c>
      <c r="O525" s="22" t="str">
        <f t="shared" si="154"/>
        <v/>
      </c>
      <c r="P525" s="22" t="str">
        <f t="shared" si="155"/>
        <v/>
      </c>
      <c r="Q525" s="22" t="str">
        <f>IF($M525="", "", IF(COUNTIF($M$11:$M524, $M525)&gt;0, "", IF($H525=$Q$4, "X", "")))</f>
        <v/>
      </c>
      <c r="S525" s="22" t="str">
        <f>IF(OR($O525="", $P525="", $Q525=""), "", MAX($S$10:$S524)+1)</f>
        <v/>
      </c>
      <c r="U525" s="22">
        <v>515</v>
      </c>
      <c r="V525" s="22" t="str">
        <f t="shared" si="156"/>
        <v/>
      </c>
      <c r="W525" s="49" t="str">
        <f t="shared" si="157"/>
        <v/>
      </c>
      <c r="X525" s="53" t="str">
        <f>IF($V525="", "", IF(IFERROR(INDEX('Extra Locations'!$D$7:$D$3051, MATCH($V525, 'Extra Locations'!$B$7:$B$3051, 0)), "")="", "", IFERROR(INDEX('Extra Locations'!$D$7:$D$3051, MATCH($V525, 'Extra Locations'!$B$7:$B$3051, 0)), "")))</f>
        <v/>
      </c>
      <c r="Y525" s="53" t="str">
        <f>IF($V525="", "", IF(IFERROR(INDEX('Extra Locations'!$C$7:$C$3051, MATCH($V525, 'Extra Locations'!$B$7:$B$3051, 0)), "")="", "", IFERROR(INDEX('Extra Locations'!$C$7:$C$3051, MATCH($V525, 'Extra Locations'!$B$7:$B$3051, 0)), "")))</f>
        <v/>
      </c>
      <c r="AA525" s="25" t="str">
        <f>IF('Extra Locations'!$AC521="", "", 'Extra Locations'!$AC521)</f>
        <v>CM17</v>
      </c>
      <c r="AC525" s="22" t="str">
        <f t="shared" si="158"/>
        <v/>
      </c>
      <c r="AE525" s="75" t="e">
        <f t="shared" si="159"/>
        <v>#N/A</v>
      </c>
      <c r="AF525" s="76" t="e">
        <f t="shared" si="160"/>
        <v>#N/A</v>
      </c>
      <c r="AG525" s="75" t="e">
        <f t="shared" si="161"/>
        <v>#N/A</v>
      </c>
      <c r="AH525" s="76" t="e">
        <f t="shared" si="162"/>
        <v>#N/A</v>
      </c>
      <c r="AI525" s="75" t="e">
        <f t="shared" si="163"/>
        <v>#N/A</v>
      </c>
      <c r="AJ525" s="76" t="e">
        <f t="shared" si="164"/>
        <v>#N/A</v>
      </c>
      <c r="AK525" s="75" t="e">
        <f t="shared" si="165"/>
        <v>#N/A</v>
      </c>
      <c r="AL525" s="76" t="e">
        <f t="shared" si="166"/>
        <v>#N/A</v>
      </c>
      <c r="AM525" s="75" t="e">
        <f t="shared" si="167"/>
        <v>#N/A</v>
      </c>
      <c r="AN525" s="76" t="e">
        <f t="shared" si="168"/>
        <v>#N/A</v>
      </c>
      <c r="AO525" s="75" t="e">
        <f t="shared" si="169"/>
        <v>#N/A</v>
      </c>
      <c r="AP525" s="76" t="e">
        <f t="shared" si="170"/>
        <v>#N/A</v>
      </c>
    </row>
    <row r="526" spans="1:42" x14ac:dyDescent="0.25">
      <c r="A526" s="19"/>
      <c r="B526" s="94"/>
      <c r="C526" s="95"/>
      <c r="D526" s="95"/>
      <c r="E526" s="96"/>
      <c r="F526" s="97"/>
      <c r="G526" s="19"/>
      <c r="H526" s="22" t="str">
        <f>IF($M526="", "", IF(COUNTIF('Extra Locations'!$B$7:$B$3051, $M526)&gt;0, $Q$4, $Q$5))</f>
        <v/>
      </c>
      <c r="I526" s="19"/>
      <c r="J526" s="22" t="str">
        <f t="shared" si="152"/>
        <v/>
      </c>
      <c r="K526" s="19"/>
      <c r="M526" s="22" t="str">
        <f t="shared" si="153"/>
        <v/>
      </c>
      <c r="O526" s="22" t="str">
        <f t="shared" si="154"/>
        <v/>
      </c>
      <c r="P526" s="22" t="str">
        <f t="shared" si="155"/>
        <v/>
      </c>
      <c r="Q526" s="22" t="str">
        <f>IF($M526="", "", IF(COUNTIF($M$11:$M525, $M526)&gt;0, "", IF($H526=$Q$4, "X", "")))</f>
        <v/>
      </c>
      <c r="S526" s="22" t="str">
        <f>IF(OR($O526="", $P526="", $Q526=""), "", MAX($S$10:$S525)+1)</f>
        <v/>
      </c>
      <c r="U526" s="22">
        <v>516</v>
      </c>
      <c r="V526" s="22" t="str">
        <f t="shared" si="156"/>
        <v/>
      </c>
      <c r="W526" s="49" t="str">
        <f t="shared" si="157"/>
        <v/>
      </c>
      <c r="X526" s="53" t="str">
        <f>IF($V526="", "", IF(IFERROR(INDEX('Extra Locations'!$D$7:$D$3051, MATCH($V526, 'Extra Locations'!$B$7:$B$3051, 0)), "")="", "", IFERROR(INDEX('Extra Locations'!$D$7:$D$3051, MATCH($V526, 'Extra Locations'!$B$7:$B$3051, 0)), "")))</f>
        <v/>
      </c>
      <c r="Y526" s="53" t="str">
        <f>IF($V526="", "", IF(IFERROR(INDEX('Extra Locations'!$C$7:$C$3051, MATCH($V526, 'Extra Locations'!$B$7:$B$3051, 0)), "")="", "", IFERROR(INDEX('Extra Locations'!$C$7:$C$3051, MATCH($V526, 'Extra Locations'!$B$7:$B$3051, 0)), "")))</f>
        <v/>
      </c>
      <c r="AA526" s="25" t="str">
        <f>IF('Extra Locations'!$AC522="", "", 'Extra Locations'!$AC522)</f>
        <v>CM18</v>
      </c>
      <c r="AC526" s="22" t="str">
        <f t="shared" si="158"/>
        <v/>
      </c>
      <c r="AE526" s="75" t="e">
        <f t="shared" si="159"/>
        <v>#N/A</v>
      </c>
      <c r="AF526" s="76" t="e">
        <f t="shared" si="160"/>
        <v>#N/A</v>
      </c>
      <c r="AG526" s="75" t="e">
        <f t="shared" si="161"/>
        <v>#N/A</v>
      </c>
      <c r="AH526" s="76" t="e">
        <f t="shared" si="162"/>
        <v>#N/A</v>
      </c>
      <c r="AI526" s="75" t="e">
        <f t="shared" si="163"/>
        <v>#N/A</v>
      </c>
      <c r="AJ526" s="76" t="e">
        <f t="shared" si="164"/>
        <v>#N/A</v>
      </c>
      <c r="AK526" s="75" t="e">
        <f t="shared" si="165"/>
        <v>#N/A</v>
      </c>
      <c r="AL526" s="76" t="e">
        <f t="shared" si="166"/>
        <v>#N/A</v>
      </c>
      <c r="AM526" s="75" t="e">
        <f t="shared" si="167"/>
        <v>#N/A</v>
      </c>
      <c r="AN526" s="76" t="e">
        <f t="shared" si="168"/>
        <v>#N/A</v>
      </c>
      <c r="AO526" s="75" t="e">
        <f t="shared" si="169"/>
        <v>#N/A</v>
      </c>
      <c r="AP526" s="76" t="e">
        <f t="shared" si="170"/>
        <v>#N/A</v>
      </c>
    </row>
    <row r="527" spans="1:42" x14ac:dyDescent="0.25">
      <c r="A527" s="19"/>
      <c r="B527" s="94"/>
      <c r="C527" s="95"/>
      <c r="D527" s="95"/>
      <c r="E527" s="96"/>
      <c r="F527" s="97"/>
      <c r="G527" s="19"/>
      <c r="H527" s="22" t="str">
        <f>IF($M527="", "", IF(COUNTIF('Extra Locations'!$B$7:$B$3051, $M527)&gt;0, $Q$4, $Q$5))</f>
        <v/>
      </c>
      <c r="I527" s="19"/>
      <c r="J527" s="22" t="str">
        <f t="shared" si="152"/>
        <v/>
      </c>
      <c r="K527" s="19"/>
      <c r="M527" s="22" t="str">
        <f t="shared" si="153"/>
        <v/>
      </c>
      <c r="O527" s="22" t="str">
        <f t="shared" si="154"/>
        <v/>
      </c>
      <c r="P527" s="22" t="str">
        <f t="shared" si="155"/>
        <v/>
      </c>
      <c r="Q527" s="22" t="str">
        <f>IF($M527="", "", IF(COUNTIF($M$11:$M526, $M527)&gt;0, "", IF($H527=$Q$4, "X", "")))</f>
        <v/>
      </c>
      <c r="S527" s="22" t="str">
        <f>IF(OR($O527="", $P527="", $Q527=""), "", MAX($S$10:$S526)+1)</f>
        <v/>
      </c>
      <c r="U527" s="22">
        <v>517</v>
      </c>
      <c r="V527" s="22" t="str">
        <f t="shared" si="156"/>
        <v/>
      </c>
      <c r="W527" s="49" t="str">
        <f t="shared" si="157"/>
        <v/>
      </c>
      <c r="X527" s="53" t="str">
        <f>IF($V527="", "", IF(IFERROR(INDEX('Extra Locations'!$D$7:$D$3051, MATCH($V527, 'Extra Locations'!$B$7:$B$3051, 0)), "")="", "", IFERROR(INDEX('Extra Locations'!$D$7:$D$3051, MATCH($V527, 'Extra Locations'!$B$7:$B$3051, 0)), "")))</f>
        <v/>
      </c>
      <c r="Y527" s="53" t="str">
        <f>IF($V527="", "", IF(IFERROR(INDEX('Extra Locations'!$C$7:$C$3051, MATCH($V527, 'Extra Locations'!$B$7:$B$3051, 0)), "")="", "", IFERROR(INDEX('Extra Locations'!$C$7:$C$3051, MATCH($V527, 'Extra Locations'!$B$7:$B$3051, 0)), "")))</f>
        <v/>
      </c>
      <c r="AA527" s="25" t="str">
        <f>IF('Extra Locations'!$AC523="", "", 'Extra Locations'!$AC523)</f>
        <v>CM19</v>
      </c>
      <c r="AC527" s="22" t="str">
        <f t="shared" si="158"/>
        <v/>
      </c>
      <c r="AE527" s="75" t="e">
        <f t="shared" si="159"/>
        <v>#N/A</v>
      </c>
      <c r="AF527" s="76" t="e">
        <f t="shared" si="160"/>
        <v>#N/A</v>
      </c>
      <c r="AG527" s="75" t="e">
        <f t="shared" si="161"/>
        <v>#N/A</v>
      </c>
      <c r="AH527" s="76" t="e">
        <f t="shared" si="162"/>
        <v>#N/A</v>
      </c>
      <c r="AI527" s="75" t="e">
        <f t="shared" si="163"/>
        <v>#N/A</v>
      </c>
      <c r="AJ527" s="76" t="e">
        <f t="shared" si="164"/>
        <v>#N/A</v>
      </c>
      <c r="AK527" s="75" t="e">
        <f t="shared" si="165"/>
        <v>#N/A</v>
      </c>
      <c r="AL527" s="76" t="e">
        <f t="shared" si="166"/>
        <v>#N/A</v>
      </c>
      <c r="AM527" s="75" t="e">
        <f t="shared" si="167"/>
        <v>#N/A</v>
      </c>
      <c r="AN527" s="76" t="e">
        <f t="shared" si="168"/>
        <v>#N/A</v>
      </c>
      <c r="AO527" s="75" t="e">
        <f t="shared" si="169"/>
        <v>#N/A</v>
      </c>
      <c r="AP527" s="76" t="e">
        <f t="shared" si="170"/>
        <v>#N/A</v>
      </c>
    </row>
    <row r="528" spans="1:42" x14ac:dyDescent="0.25">
      <c r="A528" s="19"/>
      <c r="B528" s="94"/>
      <c r="C528" s="95"/>
      <c r="D528" s="95"/>
      <c r="E528" s="96"/>
      <c r="F528" s="97"/>
      <c r="G528" s="19"/>
      <c r="H528" s="22" t="str">
        <f>IF($M528="", "", IF(COUNTIF('Extra Locations'!$B$7:$B$3051, $M528)&gt;0, $Q$4, $Q$5))</f>
        <v/>
      </c>
      <c r="I528" s="19"/>
      <c r="J528" s="22" t="str">
        <f t="shared" si="152"/>
        <v/>
      </c>
      <c r="K528" s="19"/>
      <c r="M528" s="22" t="str">
        <f t="shared" si="153"/>
        <v/>
      </c>
      <c r="O528" s="22" t="str">
        <f t="shared" si="154"/>
        <v/>
      </c>
      <c r="P528" s="22" t="str">
        <f t="shared" si="155"/>
        <v/>
      </c>
      <c r="Q528" s="22" t="str">
        <f>IF($M528="", "", IF(COUNTIF($M$11:$M527, $M528)&gt;0, "", IF($H528=$Q$4, "X", "")))</f>
        <v/>
      </c>
      <c r="S528" s="22" t="str">
        <f>IF(OR($O528="", $P528="", $Q528=""), "", MAX($S$10:$S527)+1)</f>
        <v/>
      </c>
      <c r="U528" s="22">
        <v>518</v>
      </c>
      <c r="V528" s="22" t="str">
        <f t="shared" si="156"/>
        <v/>
      </c>
      <c r="W528" s="49" t="str">
        <f t="shared" si="157"/>
        <v/>
      </c>
      <c r="X528" s="53" t="str">
        <f>IF($V528="", "", IF(IFERROR(INDEX('Extra Locations'!$D$7:$D$3051, MATCH($V528, 'Extra Locations'!$B$7:$B$3051, 0)), "")="", "", IFERROR(INDEX('Extra Locations'!$D$7:$D$3051, MATCH($V528, 'Extra Locations'!$B$7:$B$3051, 0)), "")))</f>
        <v/>
      </c>
      <c r="Y528" s="53" t="str">
        <f>IF($V528="", "", IF(IFERROR(INDEX('Extra Locations'!$C$7:$C$3051, MATCH($V528, 'Extra Locations'!$B$7:$B$3051, 0)), "")="", "", IFERROR(INDEX('Extra Locations'!$C$7:$C$3051, MATCH($V528, 'Extra Locations'!$B$7:$B$3051, 0)), "")))</f>
        <v/>
      </c>
      <c r="AA528" s="25" t="str">
        <f>IF('Extra Locations'!$AC524="", "", 'Extra Locations'!$AC524)</f>
        <v>CM2</v>
      </c>
      <c r="AC528" s="22" t="str">
        <f t="shared" si="158"/>
        <v/>
      </c>
      <c r="AE528" s="75" t="e">
        <f t="shared" si="159"/>
        <v>#N/A</v>
      </c>
      <c r="AF528" s="76" t="e">
        <f t="shared" si="160"/>
        <v>#N/A</v>
      </c>
      <c r="AG528" s="75" t="e">
        <f t="shared" si="161"/>
        <v>#N/A</v>
      </c>
      <c r="AH528" s="76" t="e">
        <f t="shared" si="162"/>
        <v>#N/A</v>
      </c>
      <c r="AI528" s="75" t="e">
        <f t="shared" si="163"/>
        <v>#N/A</v>
      </c>
      <c r="AJ528" s="76" t="e">
        <f t="shared" si="164"/>
        <v>#N/A</v>
      </c>
      <c r="AK528" s="75" t="e">
        <f t="shared" si="165"/>
        <v>#N/A</v>
      </c>
      <c r="AL528" s="76" t="e">
        <f t="shared" si="166"/>
        <v>#N/A</v>
      </c>
      <c r="AM528" s="75" t="e">
        <f t="shared" si="167"/>
        <v>#N/A</v>
      </c>
      <c r="AN528" s="76" t="e">
        <f t="shared" si="168"/>
        <v>#N/A</v>
      </c>
      <c r="AO528" s="75" t="e">
        <f t="shared" si="169"/>
        <v>#N/A</v>
      </c>
      <c r="AP528" s="76" t="e">
        <f t="shared" si="170"/>
        <v>#N/A</v>
      </c>
    </row>
    <row r="529" spans="1:42" x14ac:dyDescent="0.25">
      <c r="A529" s="19"/>
      <c r="B529" s="94"/>
      <c r="C529" s="95"/>
      <c r="D529" s="95"/>
      <c r="E529" s="96"/>
      <c r="F529" s="97"/>
      <c r="G529" s="19"/>
      <c r="H529" s="22" t="str">
        <f>IF($M529="", "", IF(COUNTIF('Extra Locations'!$B$7:$B$3051, $M529)&gt;0, $Q$4, $Q$5))</f>
        <v/>
      </c>
      <c r="I529" s="19"/>
      <c r="J529" s="22" t="str">
        <f t="shared" si="152"/>
        <v/>
      </c>
      <c r="K529" s="19"/>
      <c r="M529" s="22" t="str">
        <f t="shared" si="153"/>
        <v/>
      </c>
      <c r="O529" s="22" t="str">
        <f t="shared" si="154"/>
        <v/>
      </c>
      <c r="P529" s="22" t="str">
        <f t="shared" si="155"/>
        <v/>
      </c>
      <c r="Q529" s="22" t="str">
        <f>IF($M529="", "", IF(COUNTIF($M$11:$M528, $M529)&gt;0, "", IF($H529=$Q$4, "X", "")))</f>
        <v/>
      </c>
      <c r="S529" s="22" t="str">
        <f>IF(OR($O529="", $P529="", $Q529=""), "", MAX($S$10:$S528)+1)</f>
        <v/>
      </c>
      <c r="U529" s="22">
        <v>519</v>
      </c>
      <c r="V529" s="22" t="str">
        <f t="shared" si="156"/>
        <v/>
      </c>
      <c r="W529" s="49" t="str">
        <f t="shared" si="157"/>
        <v/>
      </c>
      <c r="X529" s="53" t="str">
        <f>IF($V529="", "", IF(IFERROR(INDEX('Extra Locations'!$D$7:$D$3051, MATCH($V529, 'Extra Locations'!$B$7:$B$3051, 0)), "")="", "", IFERROR(INDEX('Extra Locations'!$D$7:$D$3051, MATCH($V529, 'Extra Locations'!$B$7:$B$3051, 0)), "")))</f>
        <v/>
      </c>
      <c r="Y529" s="53" t="str">
        <f>IF($V529="", "", IF(IFERROR(INDEX('Extra Locations'!$C$7:$C$3051, MATCH($V529, 'Extra Locations'!$B$7:$B$3051, 0)), "")="", "", IFERROR(INDEX('Extra Locations'!$C$7:$C$3051, MATCH($V529, 'Extra Locations'!$B$7:$B$3051, 0)), "")))</f>
        <v/>
      </c>
      <c r="AA529" s="25" t="str">
        <f>IF('Extra Locations'!$AC525="", "", 'Extra Locations'!$AC525)</f>
        <v>CM20</v>
      </c>
      <c r="AC529" s="22" t="str">
        <f t="shared" si="158"/>
        <v/>
      </c>
      <c r="AE529" s="75" t="e">
        <f t="shared" si="159"/>
        <v>#N/A</v>
      </c>
      <c r="AF529" s="76" t="e">
        <f t="shared" si="160"/>
        <v>#N/A</v>
      </c>
      <c r="AG529" s="75" t="e">
        <f t="shared" si="161"/>
        <v>#N/A</v>
      </c>
      <c r="AH529" s="76" t="e">
        <f t="shared" si="162"/>
        <v>#N/A</v>
      </c>
      <c r="AI529" s="75" t="e">
        <f t="shared" si="163"/>
        <v>#N/A</v>
      </c>
      <c r="AJ529" s="76" t="e">
        <f t="shared" si="164"/>
        <v>#N/A</v>
      </c>
      <c r="AK529" s="75" t="e">
        <f t="shared" si="165"/>
        <v>#N/A</v>
      </c>
      <c r="AL529" s="76" t="e">
        <f t="shared" si="166"/>
        <v>#N/A</v>
      </c>
      <c r="AM529" s="75" t="e">
        <f t="shared" si="167"/>
        <v>#N/A</v>
      </c>
      <c r="AN529" s="76" t="e">
        <f t="shared" si="168"/>
        <v>#N/A</v>
      </c>
      <c r="AO529" s="75" t="e">
        <f t="shared" si="169"/>
        <v>#N/A</v>
      </c>
      <c r="AP529" s="76" t="e">
        <f t="shared" si="170"/>
        <v>#N/A</v>
      </c>
    </row>
    <row r="530" spans="1:42" x14ac:dyDescent="0.25">
      <c r="A530" s="19"/>
      <c r="B530" s="94"/>
      <c r="C530" s="95"/>
      <c r="D530" s="95"/>
      <c r="E530" s="96"/>
      <c r="F530" s="97"/>
      <c r="G530" s="19"/>
      <c r="H530" s="22" t="str">
        <f>IF($M530="", "", IF(COUNTIF('Extra Locations'!$B$7:$B$3051, $M530)&gt;0, $Q$4, $Q$5))</f>
        <v/>
      </c>
      <c r="I530" s="19"/>
      <c r="J530" s="22" t="str">
        <f t="shared" si="152"/>
        <v/>
      </c>
      <c r="K530" s="19"/>
      <c r="M530" s="22" t="str">
        <f t="shared" si="153"/>
        <v/>
      </c>
      <c r="O530" s="22" t="str">
        <f t="shared" si="154"/>
        <v/>
      </c>
      <c r="P530" s="22" t="str">
        <f t="shared" si="155"/>
        <v/>
      </c>
      <c r="Q530" s="22" t="str">
        <f>IF($M530="", "", IF(COUNTIF($M$11:$M529, $M530)&gt;0, "", IF($H530=$Q$4, "X", "")))</f>
        <v/>
      </c>
      <c r="S530" s="22" t="str">
        <f>IF(OR($O530="", $P530="", $Q530=""), "", MAX($S$10:$S529)+1)</f>
        <v/>
      </c>
      <c r="U530" s="22">
        <v>520</v>
      </c>
      <c r="V530" s="22" t="str">
        <f t="shared" si="156"/>
        <v/>
      </c>
      <c r="W530" s="49" t="str">
        <f t="shared" si="157"/>
        <v/>
      </c>
      <c r="X530" s="53" t="str">
        <f>IF($V530="", "", IF(IFERROR(INDEX('Extra Locations'!$D$7:$D$3051, MATCH($V530, 'Extra Locations'!$B$7:$B$3051, 0)), "")="", "", IFERROR(INDEX('Extra Locations'!$D$7:$D$3051, MATCH($V530, 'Extra Locations'!$B$7:$B$3051, 0)), "")))</f>
        <v/>
      </c>
      <c r="Y530" s="53" t="str">
        <f>IF($V530="", "", IF(IFERROR(INDEX('Extra Locations'!$C$7:$C$3051, MATCH($V530, 'Extra Locations'!$B$7:$B$3051, 0)), "")="", "", IFERROR(INDEX('Extra Locations'!$C$7:$C$3051, MATCH($V530, 'Extra Locations'!$B$7:$B$3051, 0)), "")))</f>
        <v/>
      </c>
      <c r="AA530" s="25" t="str">
        <f>IF('Extra Locations'!$AC526="", "", 'Extra Locations'!$AC526)</f>
        <v>CM21</v>
      </c>
      <c r="AC530" s="22" t="str">
        <f t="shared" si="158"/>
        <v/>
      </c>
      <c r="AE530" s="75" t="e">
        <f t="shared" si="159"/>
        <v>#N/A</v>
      </c>
      <c r="AF530" s="76" t="e">
        <f t="shared" si="160"/>
        <v>#N/A</v>
      </c>
      <c r="AG530" s="75" t="e">
        <f t="shared" si="161"/>
        <v>#N/A</v>
      </c>
      <c r="AH530" s="76" t="e">
        <f t="shared" si="162"/>
        <v>#N/A</v>
      </c>
      <c r="AI530" s="75" t="e">
        <f t="shared" si="163"/>
        <v>#N/A</v>
      </c>
      <c r="AJ530" s="76" t="e">
        <f t="shared" si="164"/>
        <v>#N/A</v>
      </c>
      <c r="AK530" s="75" t="e">
        <f t="shared" si="165"/>
        <v>#N/A</v>
      </c>
      <c r="AL530" s="76" t="e">
        <f t="shared" si="166"/>
        <v>#N/A</v>
      </c>
      <c r="AM530" s="75" t="e">
        <f t="shared" si="167"/>
        <v>#N/A</v>
      </c>
      <c r="AN530" s="76" t="e">
        <f t="shared" si="168"/>
        <v>#N/A</v>
      </c>
      <c r="AO530" s="75" t="e">
        <f t="shared" si="169"/>
        <v>#N/A</v>
      </c>
      <c r="AP530" s="76" t="e">
        <f t="shared" si="170"/>
        <v>#N/A</v>
      </c>
    </row>
    <row r="531" spans="1:42" x14ac:dyDescent="0.25">
      <c r="A531" s="19"/>
      <c r="B531" s="94"/>
      <c r="C531" s="95"/>
      <c r="D531" s="95"/>
      <c r="E531" s="96"/>
      <c r="F531" s="97"/>
      <c r="G531" s="19"/>
      <c r="H531" s="22" t="str">
        <f>IF($M531="", "", IF(COUNTIF('Extra Locations'!$B$7:$B$3051, $M531)&gt;0, $Q$4, $Q$5))</f>
        <v/>
      </c>
      <c r="I531" s="19"/>
      <c r="J531" s="22" t="str">
        <f t="shared" si="152"/>
        <v/>
      </c>
      <c r="K531" s="19"/>
      <c r="M531" s="22" t="str">
        <f t="shared" si="153"/>
        <v/>
      </c>
      <c r="O531" s="22" t="str">
        <f t="shared" si="154"/>
        <v/>
      </c>
      <c r="P531" s="22" t="str">
        <f t="shared" si="155"/>
        <v/>
      </c>
      <c r="Q531" s="22" t="str">
        <f>IF($M531="", "", IF(COUNTIF($M$11:$M530, $M531)&gt;0, "", IF($H531=$Q$4, "X", "")))</f>
        <v/>
      </c>
      <c r="S531" s="22" t="str">
        <f>IF(OR($O531="", $P531="", $Q531=""), "", MAX($S$10:$S530)+1)</f>
        <v/>
      </c>
      <c r="U531" s="22">
        <v>521</v>
      </c>
      <c r="V531" s="22" t="str">
        <f t="shared" si="156"/>
        <v/>
      </c>
      <c r="W531" s="49" t="str">
        <f t="shared" si="157"/>
        <v/>
      </c>
      <c r="X531" s="53" t="str">
        <f>IF($V531="", "", IF(IFERROR(INDEX('Extra Locations'!$D$7:$D$3051, MATCH($V531, 'Extra Locations'!$B$7:$B$3051, 0)), "")="", "", IFERROR(INDEX('Extra Locations'!$D$7:$D$3051, MATCH($V531, 'Extra Locations'!$B$7:$B$3051, 0)), "")))</f>
        <v/>
      </c>
      <c r="Y531" s="53" t="str">
        <f>IF($V531="", "", IF(IFERROR(INDEX('Extra Locations'!$C$7:$C$3051, MATCH($V531, 'Extra Locations'!$B$7:$B$3051, 0)), "")="", "", IFERROR(INDEX('Extra Locations'!$C$7:$C$3051, MATCH($V531, 'Extra Locations'!$B$7:$B$3051, 0)), "")))</f>
        <v/>
      </c>
      <c r="AA531" s="25" t="str">
        <f>IF('Extra Locations'!$AC527="", "", 'Extra Locations'!$AC527)</f>
        <v>CM22</v>
      </c>
      <c r="AC531" s="22" t="str">
        <f t="shared" si="158"/>
        <v/>
      </c>
      <c r="AE531" s="75" t="e">
        <f t="shared" si="159"/>
        <v>#N/A</v>
      </c>
      <c r="AF531" s="76" t="e">
        <f t="shared" si="160"/>
        <v>#N/A</v>
      </c>
      <c r="AG531" s="75" t="e">
        <f t="shared" si="161"/>
        <v>#N/A</v>
      </c>
      <c r="AH531" s="76" t="e">
        <f t="shared" si="162"/>
        <v>#N/A</v>
      </c>
      <c r="AI531" s="75" t="e">
        <f t="shared" si="163"/>
        <v>#N/A</v>
      </c>
      <c r="AJ531" s="76" t="e">
        <f t="shared" si="164"/>
        <v>#N/A</v>
      </c>
      <c r="AK531" s="75" t="e">
        <f t="shared" si="165"/>
        <v>#N/A</v>
      </c>
      <c r="AL531" s="76" t="e">
        <f t="shared" si="166"/>
        <v>#N/A</v>
      </c>
      <c r="AM531" s="75" t="e">
        <f t="shared" si="167"/>
        <v>#N/A</v>
      </c>
      <c r="AN531" s="76" t="e">
        <f t="shared" si="168"/>
        <v>#N/A</v>
      </c>
      <c r="AO531" s="75" t="e">
        <f t="shared" si="169"/>
        <v>#N/A</v>
      </c>
      <c r="AP531" s="76" t="e">
        <f t="shared" si="170"/>
        <v>#N/A</v>
      </c>
    </row>
    <row r="532" spans="1:42" x14ac:dyDescent="0.25">
      <c r="A532" s="19"/>
      <c r="B532" s="94"/>
      <c r="C532" s="95"/>
      <c r="D532" s="95"/>
      <c r="E532" s="96"/>
      <c r="F532" s="97"/>
      <c r="G532" s="19"/>
      <c r="H532" s="22" t="str">
        <f>IF($M532="", "", IF(COUNTIF('Extra Locations'!$B$7:$B$3051, $M532)&gt;0, $Q$4, $Q$5))</f>
        <v/>
      </c>
      <c r="I532" s="19"/>
      <c r="J532" s="22" t="str">
        <f t="shared" si="152"/>
        <v/>
      </c>
      <c r="K532" s="19"/>
      <c r="M532" s="22" t="str">
        <f t="shared" si="153"/>
        <v/>
      </c>
      <c r="O532" s="22" t="str">
        <f t="shared" si="154"/>
        <v/>
      </c>
      <c r="P532" s="22" t="str">
        <f t="shared" si="155"/>
        <v/>
      </c>
      <c r="Q532" s="22" t="str">
        <f>IF($M532="", "", IF(COUNTIF($M$11:$M531, $M532)&gt;0, "", IF($H532=$Q$4, "X", "")))</f>
        <v/>
      </c>
      <c r="S532" s="22" t="str">
        <f>IF(OR($O532="", $P532="", $Q532=""), "", MAX($S$10:$S531)+1)</f>
        <v/>
      </c>
      <c r="U532" s="22">
        <v>522</v>
      </c>
      <c r="V532" s="22" t="str">
        <f t="shared" si="156"/>
        <v/>
      </c>
      <c r="W532" s="49" t="str">
        <f t="shared" si="157"/>
        <v/>
      </c>
      <c r="X532" s="53" t="str">
        <f>IF($V532="", "", IF(IFERROR(INDEX('Extra Locations'!$D$7:$D$3051, MATCH($V532, 'Extra Locations'!$B$7:$B$3051, 0)), "")="", "", IFERROR(INDEX('Extra Locations'!$D$7:$D$3051, MATCH($V532, 'Extra Locations'!$B$7:$B$3051, 0)), "")))</f>
        <v/>
      </c>
      <c r="Y532" s="53" t="str">
        <f>IF($V532="", "", IF(IFERROR(INDEX('Extra Locations'!$C$7:$C$3051, MATCH($V532, 'Extra Locations'!$B$7:$B$3051, 0)), "")="", "", IFERROR(INDEX('Extra Locations'!$C$7:$C$3051, MATCH($V532, 'Extra Locations'!$B$7:$B$3051, 0)), "")))</f>
        <v/>
      </c>
      <c r="AA532" s="25" t="str">
        <f>IF('Extra Locations'!$AC528="", "", 'Extra Locations'!$AC528)</f>
        <v>CM23</v>
      </c>
      <c r="AC532" s="22" t="str">
        <f t="shared" si="158"/>
        <v/>
      </c>
      <c r="AE532" s="75" t="e">
        <f t="shared" si="159"/>
        <v>#N/A</v>
      </c>
      <c r="AF532" s="76" t="e">
        <f t="shared" si="160"/>
        <v>#N/A</v>
      </c>
      <c r="AG532" s="75" t="e">
        <f t="shared" si="161"/>
        <v>#N/A</v>
      </c>
      <c r="AH532" s="76" t="e">
        <f t="shared" si="162"/>
        <v>#N/A</v>
      </c>
      <c r="AI532" s="75" t="e">
        <f t="shared" si="163"/>
        <v>#N/A</v>
      </c>
      <c r="AJ532" s="76" t="e">
        <f t="shared" si="164"/>
        <v>#N/A</v>
      </c>
      <c r="AK532" s="75" t="e">
        <f t="shared" si="165"/>
        <v>#N/A</v>
      </c>
      <c r="AL532" s="76" t="e">
        <f t="shared" si="166"/>
        <v>#N/A</v>
      </c>
      <c r="AM532" s="75" t="e">
        <f t="shared" si="167"/>
        <v>#N/A</v>
      </c>
      <c r="AN532" s="76" t="e">
        <f t="shared" si="168"/>
        <v>#N/A</v>
      </c>
      <c r="AO532" s="75" t="e">
        <f t="shared" si="169"/>
        <v>#N/A</v>
      </c>
      <c r="AP532" s="76" t="e">
        <f t="shared" si="170"/>
        <v>#N/A</v>
      </c>
    </row>
    <row r="533" spans="1:42" x14ac:dyDescent="0.25">
      <c r="A533" s="19"/>
      <c r="B533" s="94"/>
      <c r="C533" s="95"/>
      <c r="D533" s="95"/>
      <c r="E533" s="96"/>
      <c r="F533" s="97"/>
      <c r="G533" s="19"/>
      <c r="H533" s="22" t="str">
        <f>IF($M533="", "", IF(COUNTIF('Extra Locations'!$B$7:$B$3051, $M533)&gt;0, $Q$4, $Q$5))</f>
        <v/>
      </c>
      <c r="I533" s="19"/>
      <c r="J533" s="22" t="str">
        <f t="shared" si="152"/>
        <v/>
      </c>
      <c r="K533" s="19"/>
      <c r="M533" s="22" t="str">
        <f t="shared" si="153"/>
        <v/>
      </c>
      <c r="O533" s="22" t="str">
        <f t="shared" si="154"/>
        <v/>
      </c>
      <c r="P533" s="22" t="str">
        <f t="shared" si="155"/>
        <v/>
      </c>
      <c r="Q533" s="22" t="str">
        <f>IF($M533="", "", IF(COUNTIF($M$11:$M532, $M533)&gt;0, "", IF($H533=$Q$4, "X", "")))</f>
        <v/>
      </c>
      <c r="S533" s="22" t="str">
        <f>IF(OR($O533="", $P533="", $Q533=""), "", MAX($S$10:$S532)+1)</f>
        <v/>
      </c>
      <c r="U533" s="22">
        <v>523</v>
      </c>
      <c r="V533" s="22" t="str">
        <f t="shared" si="156"/>
        <v/>
      </c>
      <c r="W533" s="49" t="str">
        <f t="shared" si="157"/>
        <v/>
      </c>
      <c r="X533" s="53" t="str">
        <f>IF($V533="", "", IF(IFERROR(INDEX('Extra Locations'!$D$7:$D$3051, MATCH($V533, 'Extra Locations'!$B$7:$B$3051, 0)), "")="", "", IFERROR(INDEX('Extra Locations'!$D$7:$D$3051, MATCH($V533, 'Extra Locations'!$B$7:$B$3051, 0)), "")))</f>
        <v/>
      </c>
      <c r="Y533" s="53" t="str">
        <f>IF($V533="", "", IF(IFERROR(INDEX('Extra Locations'!$C$7:$C$3051, MATCH($V533, 'Extra Locations'!$B$7:$B$3051, 0)), "")="", "", IFERROR(INDEX('Extra Locations'!$C$7:$C$3051, MATCH($V533, 'Extra Locations'!$B$7:$B$3051, 0)), "")))</f>
        <v/>
      </c>
      <c r="AA533" s="25" t="str">
        <f>IF('Extra Locations'!$AC529="", "", 'Extra Locations'!$AC529)</f>
        <v>CM24</v>
      </c>
      <c r="AC533" s="22" t="str">
        <f t="shared" si="158"/>
        <v/>
      </c>
      <c r="AE533" s="75" t="e">
        <f t="shared" si="159"/>
        <v>#N/A</v>
      </c>
      <c r="AF533" s="76" t="e">
        <f t="shared" si="160"/>
        <v>#N/A</v>
      </c>
      <c r="AG533" s="75" t="e">
        <f t="shared" si="161"/>
        <v>#N/A</v>
      </c>
      <c r="AH533" s="76" t="e">
        <f t="shared" si="162"/>
        <v>#N/A</v>
      </c>
      <c r="AI533" s="75" t="e">
        <f t="shared" si="163"/>
        <v>#N/A</v>
      </c>
      <c r="AJ533" s="76" t="e">
        <f t="shared" si="164"/>
        <v>#N/A</v>
      </c>
      <c r="AK533" s="75" t="e">
        <f t="shared" si="165"/>
        <v>#N/A</v>
      </c>
      <c r="AL533" s="76" t="e">
        <f t="shared" si="166"/>
        <v>#N/A</v>
      </c>
      <c r="AM533" s="75" t="e">
        <f t="shared" si="167"/>
        <v>#N/A</v>
      </c>
      <c r="AN533" s="76" t="e">
        <f t="shared" si="168"/>
        <v>#N/A</v>
      </c>
      <c r="AO533" s="75" t="e">
        <f t="shared" si="169"/>
        <v>#N/A</v>
      </c>
      <c r="AP533" s="76" t="e">
        <f t="shared" si="170"/>
        <v>#N/A</v>
      </c>
    </row>
    <row r="534" spans="1:42" x14ac:dyDescent="0.25">
      <c r="A534" s="19"/>
      <c r="B534" s="94"/>
      <c r="C534" s="95"/>
      <c r="D534" s="95"/>
      <c r="E534" s="96"/>
      <c r="F534" s="97"/>
      <c r="G534" s="19"/>
      <c r="H534" s="22" t="str">
        <f>IF($M534="", "", IF(COUNTIF('Extra Locations'!$B$7:$B$3051, $M534)&gt;0, $Q$4, $Q$5))</f>
        <v/>
      </c>
      <c r="I534" s="19"/>
      <c r="J534" s="22" t="str">
        <f t="shared" si="152"/>
        <v/>
      </c>
      <c r="K534" s="19"/>
      <c r="M534" s="22" t="str">
        <f t="shared" si="153"/>
        <v/>
      </c>
      <c r="O534" s="22" t="str">
        <f t="shared" si="154"/>
        <v/>
      </c>
      <c r="P534" s="22" t="str">
        <f t="shared" si="155"/>
        <v/>
      </c>
      <c r="Q534" s="22" t="str">
        <f>IF($M534="", "", IF(COUNTIF($M$11:$M533, $M534)&gt;0, "", IF($H534=$Q$4, "X", "")))</f>
        <v/>
      </c>
      <c r="S534" s="22" t="str">
        <f>IF(OR($O534="", $P534="", $Q534=""), "", MAX($S$10:$S533)+1)</f>
        <v/>
      </c>
      <c r="U534" s="22">
        <v>524</v>
      </c>
      <c r="V534" s="22" t="str">
        <f t="shared" si="156"/>
        <v/>
      </c>
      <c r="W534" s="49" t="str">
        <f t="shared" si="157"/>
        <v/>
      </c>
      <c r="X534" s="53" t="str">
        <f>IF($V534="", "", IF(IFERROR(INDEX('Extra Locations'!$D$7:$D$3051, MATCH($V534, 'Extra Locations'!$B$7:$B$3051, 0)), "")="", "", IFERROR(INDEX('Extra Locations'!$D$7:$D$3051, MATCH($V534, 'Extra Locations'!$B$7:$B$3051, 0)), "")))</f>
        <v/>
      </c>
      <c r="Y534" s="53" t="str">
        <f>IF($V534="", "", IF(IFERROR(INDEX('Extra Locations'!$C$7:$C$3051, MATCH($V534, 'Extra Locations'!$B$7:$B$3051, 0)), "")="", "", IFERROR(INDEX('Extra Locations'!$C$7:$C$3051, MATCH($V534, 'Extra Locations'!$B$7:$B$3051, 0)), "")))</f>
        <v/>
      </c>
      <c r="AA534" s="25" t="str">
        <f>IF('Extra Locations'!$AC530="", "", 'Extra Locations'!$AC530)</f>
        <v>CM3</v>
      </c>
      <c r="AC534" s="22" t="str">
        <f t="shared" si="158"/>
        <v/>
      </c>
      <c r="AE534" s="75" t="e">
        <f t="shared" si="159"/>
        <v>#N/A</v>
      </c>
      <c r="AF534" s="76" t="e">
        <f t="shared" si="160"/>
        <v>#N/A</v>
      </c>
      <c r="AG534" s="75" t="e">
        <f t="shared" si="161"/>
        <v>#N/A</v>
      </c>
      <c r="AH534" s="76" t="e">
        <f t="shared" si="162"/>
        <v>#N/A</v>
      </c>
      <c r="AI534" s="75" t="e">
        <f t="shared" si="163"/>
        <v>#N/A</v>
      </c>
      <c r="AJ534" s="76" t="e">
        <f t="shared" si="164"/>
        <v>#N/A</v>
      </c>
      <c r="AK534" s="75" t="e">
        <f t="shared" si="165"/>
        <v>#N/A</v>
      </c>
      <c r="AL534" s="76" t="e">
        <f t="shared" si="166"/>
        <v>#N/A</v>
      </c>
      <c r="AM534" s="75" t="e">
        <f t="shared" si="167"/>
        <v>#N/A</v>
      </c>
      <c r="AN534" s="76" t="e">
        <f t="shared" si="168"/>
        <v>#N/A</v>
      </c>
      <c r="AO534" s="75" t="e">
        <f t="shared" si="169"/>
        <v>#N/A</v>
      </c>
      <c r="AP534" s="76" t="e">
        <f t="shared" si="170"/>
        <v>#N/A</v>
      </c>
    </row>
    <row r="535" spans="1:42" x14ac:dyDescent="0.25">
      <c r="A535" s="19"/>
      <c r="B535" s="94"/>
      <c r="C535" s="95"/>
      <c r="D535" s="95"/>
      <c r="E535" s="96"/>
      <c r="F535" s="97"/>
      <c r="G535" s="19"/>
      <c r="H535" s="22" t="str">
        <f>IF($M535="", "", IF(COUNTIF('Extra Locations'!$B$7:$B$3051, $M535)&gt;0, $Q$4, $Q$5))</f>
        <v/>
      </c>
      <c r="I535" s="19"/>
      <c r="J535" s="22" t="str">
        <f t="shared" si="152"/>
        <v/>
      </c>
      <c r="K535" s="19"/>
      <c r="M535" s="22" t="str">
        <f t="shared" si="153"/>
        <v/>
      </c>
      <c r="O535" s="22" t="str">
        <f t="shared" si="154"/>
        <v/>
      </c>
      <c r="P535" s="22" t="str">
        <f t="shared" si="155"/>
        <v/>
      </c>
      <c r="Q535" s="22" t="str">
        <f>IF($M535="", "", IF(COUNTIF($M$11:$M534, $M535)&gt;0, "", IF($H535=$Q$4, "X", "")))</f>
        <v/>
      </c>
      <c r="S535" s="22" t="str">
        <f>IF(OR($O535="", $P535="", $Q535=""), "", MAX($S$10:$S534)+1)</f>
        <v/>
      </c>
      <c r="U535" s="22">
        <v>525</v>
      </c>
      <c r="V535" s="22" t="str">
        <f t="shared" si="156"/>
        <v/>
      </c>
      <c r="W535" s="49" t="str">
        <f t="shared" si="157"/>
        <v/>
      </c>
      <c r="X535" s="53" t="str">
        <f>IF($V535="", "", IF(IFERROR(INDEX('Extra Locations'!$D$7:$D$3051, MATCH($V535, 'Extra Locations'!$B$7:$B$3051, 0)), "")="", "", IFERROR(INDEX('Extra Locations'!$D$7:$D$3051, MATCH($V535, 'Extra Locations'!$B$7:$B$3051, 0)), "")))</f>
        <v/>
      </c>
      <c r="Y535" s="53" t="str">
        <f>IF($V535="", "", IF(IFERROR(INDEX('Extra Locations'!$C$7:$C$3051, MATCH($V535, 'Extra Locations'!$B$7:$B$3051, 0)), "")="", "", IFERROR(INDEX('Extra Locations'!$C$7:$C$3051, MATCH($V535, 'Extra Locations'!$B$7:$B$3051, 0)), "")))</f>
        <v/>
      </c>
      <c r="AA535" s="25" t="str">
        <f>IF('Extra Locations'!$AC531="", "", 'Extra Locations'!$AC531)</f>
        <v>CM4</v>
      </c>
      <c r="AC535" s="22" t="str">
        <f t="shared" si="158"/>
        <v/>
      </c>
      <c r="AE535" s="75" t="e">
        <f t="shared" si="159"/>
        <v>#N/A</v>
      </c>
      <c r="AF535" s="76" t="e">
        <f t="shared" si="160"/>
        <v>#N/A</v>
      </c>
      <c r="AG535" s="75" t="e">
        <f t="shared" si="161"/>
        <v>#N/A</v>
      </c>
      <c r="AH535" s="76" t="e">
        <f t="shared" si="162"/>
        <v>#N/A</v>
      </c>
      <c r="AI535" s="75" t="e">
        <f t="shared" si="163"/>
        <v>#N/A</v>
      </c>
      <c r="AJ535" s="76" t="e">
        <f t="shared" si="164"/>
        <v>#N/A</v>
      </c>
      <c r="AK535" s="75" t="e">
        <f t="shared" si="165"/>
        <v>#N/A</v>
      </c>
      <c r="AL535" s="76" t="e">
        <f t="shared" si="166"/>
        <v>#N/A</v>
      </c>
      <c r="AM535" s="75" t="e">
        <f t="shared" si="167"/>
        <v>#N/A</v>
      </c>
      <c r="AN535" s="76" t="e">
        <f t="shared" si="168"/>
        <v>#N/A</v>
      </c>
      <c r="AO535" s="75" t="e">
        <f t="shared" si="169"/>
        <v>#N/A</v>
      </c>
      <c r="AP535" s="76" t="e">
        <f t="shared" si="170"/>
        <v>#N/A</v>
      </c>
    </row>
    <row r="536" spans="1:42" x14ac:dyDescent="0.25">
      <c r="A536" s="19"/>
      <c r="B536" s="94"/>
      <c r="C536" s="95"/>
      <c r="D536" s="95"/>
      <c r="E536" s="96"/>
      <c r="F536" s="97"/>
      <c r="G536" s="19"/>
      <c r="H536" s="22" t="str">
        <f>IF($M536="", "", IF(COUNTIF('Extra Locations'!$B$7:$B$3051, $M536)&gt;0, $Q$4, $Q$5))</f>
        <v/>
      </c>
      <c r="I536" s="19"/>
      <c r="J536" s="22" t="str">
        <f t="shared" si="152"/>
        <v/>
      </c>
      <c r="K536" s="19"/>
      <c r="M536" s="22" t="str">
        <f t="shared" si="153"/>
        <v/>
      </c>
      <c r="O536" s="22" t="str">
        <f t="shared" si="154"/>
        <v/>
      </c>
      <c r="P536" s="22" t="str">
        <f t="shared" si="155"/>
        <v/>
      </c>
      <c r="Q536" s="22" t="str">
        <f>IF($M536="", "", IF(COUNTIF($M$11:$M535, $M536)&gt;0, "", IF($H536=$Q$4, "X", "")))</f>
        <v/>
      </c>
      <c r="S536" s="22" t="str">
        <f>IF(OR($O536="", $P536="", $Q536=""), "", MAX($S$10:$S535)+1)</f>
        <v/>
      </c>
      <c r="U536" s="22">
        <v>526</v>
      </c>
      <c r="V536" s="22" t="str">
        <f t="shared" si="156"/>
        <v/>
      </c>
      <c r="W536" s="49" t="str">
        <f t="shared" si="157"/>
        <v/>
      </c>
      <c r="X536" s="53" t="str">
        <f>IF($V536="", "", IF(IFERROR(INDEX('Extra Locations'!$D$7:$D$3051, MATCH($V536, 'Extra Locations'!$B$7:$B$3051, 0)), "")="", "", IFERROR(INDEX('Extra Locations'!$D$7:$D$3051, MATCH($V536, 'Extra Locations'!$B$7:$B$3051, 0)), "")))</f>
        <v/>
      </c>
      <c r="Y536" s="53" t="str">
        <f>IF($V536="", "", IF(IFERROR(INDEX('Extra Locations'!$C$7:$C$3051, MATCH($V536, 'Extra Locations'!$B$7:$B$3051, 0)), "")="", "", IFERROR(INDEX('Extra Locations'!$C$7:$C$3051, MATCH($V536, 'Extra Locations'!$B$7:$B$3051, 0)), "")))</f>
        <v/>
      </c>
      <c r="AA536" s="25" t="str">
        <f>IF('Extra Locations'!$AC532="", "", 'Extra Locations'!$AC532)</f>
        <v>CM5</v>
      </c>
      <c r="AC536" s="22" t="str">
        <f t="shared" si="158"/>
        <v/>
      </c>
      <c r="AE536" s="75" t="e">
        <f t="shared" si="159"/>
        <v>#N/A</v>
      </c>
      <c r="AF536" s="76" t="e">
        <f t="shared" si="160"/>
        <v>#N/A</v>
      </c>
      <c r="AG536" s="75" t="e">
        <f t="shared" si="161"/>
        <v>#N/A</v>
      </c>
      <c r="AH536" s="76" t="e">
        <f t="shared" si="162"/>
        <v>#N/A</v>
      </c>
      <c r="AI536" s="75" t="e">
        <f t="shared" si="163"/>
        <v>#N/A</v>
      </c>
      <c r="AJ536" s="76" t="e">
        <f t="shared" si="164"/>
        <v>#N/A</v>
      </c>
      <c r="AK536" s="75" t="e">
        <f t="shared" si="165"/>
        <v>#N/A</v>
      </c>
      <c r="AL536" s="76" t="e">
        <f t="shared" si="166"/>
        <v>#N/A</v>
      </c>
      <c r="AM536" s="75" t="e">
        <f t="shared" si="167"/>
        <v>#N/A</v>
      </c>
      <c r="AN536" s="76" t="e">
        <f t="shared" si="168"/>
        <v>#N/A</v>
      </c>
      <c r="AO536" s="75" t="e">
        <f t="shared" si="169"/>
        <v>#N/A</v>
      </c>
      <c r="AP536" s="76" t="e">
        <f t="shared" si="170"/>
        <v>#N/A</v>
      </c>
    </row>
    <row r="537" spans="1:42" x14ac:dyDescent="0.25">
      <c r="A537" s="19"/>
      <c r="B537" s="94"/>
      <c r="C537" s="95"/>
      <c r="D537" s="95"/>
      <c r="E537" s="96"/>
      <c r="F537" s="97"/>
      <c r="G537" s="19"/>
      <c r="H537" s="22" t="str">
        <f>IF($M537="", "", IF(COUNTIF('Extra Locations'!$B$7:$B$3051, $M537)&gt;0, $Q$4, $Q$5))</f>
        <v/>
      </c>
      <c r="I537" s="19"/>
      <c r="J537" s="22" t="str">
        <f t="shared" si="152"/>
        <v/>
      </c>
      <c r="K537" s="19"/>
      <c r="M537" s="22" t="str">
        <f t="shared" si="153"/>
        <v/>
      </c>
      <c r="O537" s="22" t="str">
        <f t="shared" si="154"/>
        <v/>
      </c>
      <c r="P537" s="22" t="str">
        <f t="shared" si="155"/>
        <v/>
      </c>
      <c r="Q537" s="22" t="str">
        <f>IF($M537="", "", IF(COUNTIF($M$11:$M536, $M537)&gt;0, "", IF($H537=$Q$4, "X", "")))</f>
        <v/>
      </c>
      <c r="S537" s="22" t="str">
        <f>IF(OR($O537="", $P537="", $Q537=""), "", MAX($S$10:$S536)+1)</f>
        <v/>
      </c>
      <c r="U537" s="22">
        <v>527</v>
      </c>
      <c r="V537" s="22" t="str">
        <f t="shared" si="156"/>
        <v/>
      </c>
      <c r="W537" s="49" t="str">
        <f t="shared" si="157"/>
        <v/>
      </c>
      <c r="X537" s="53" t="str">
        <f>IF($V537="", "", IF(IFERROR(INDEX('Extra Locations'!$D$7:$D$3051, MATCH($V537, 'Extra Locations'!$B$7:$B$3051, 0)), "")="", "", IFERROR(INDEX('Extra Locations'!$D$7:$D$3051, MATCH($V537, 'Extra Locations'!$B$7:$B$3051, 0)), "")))</f>
        <v/>
      </c>
      <c r="Y537" s="53" t="str">
        <f>IF($V537="", "", IF(IFERROR(INDEX('Extra Locations'!$C$7:$C$3051, MATCH($V537, 'Extra Locations'!$B$7:$B$3051, 0)), "")="", "", IFERROR(INDEX('Extra Locations'!$C$7:$C$3051, MATCH($V537, 'Extra Locations'!$B$7:$B$3051, 0)), "")))</f>
        <v/>
      </c>
      <c r="AA537" s="25" t="str">
        <f>IF('Extra Locations'!$AC533="", "", 'Extra Locations'!$AC533)</f>
        <v>CM6</v>
      </c>
      <c r="AC537" s="22" t="str">
        <f t="shared" si="158"/>
        <v/>
      </c>
      <c r="AE537" s="75" t="e">
        <f t="shared" si="159"/>
        <v>#N/A</v>
      </c>
      <c r="AF537" s="76" t="e">
        <f t="shared" si="160"/>
        <v>#N/A</v>
      </c>
      <c r="AG537" s="75" t="e">
        <f t="shared" si="161"/>
        <v>#N/A</v>
      </c>
      <c r="AH537" s="76" t="e">
        <f t="shared" si="162"/>
        <v>#N/A</v>
      </c>
      <c r="AI537" s="75" t="e">
        <f t="shared" si="163"/>
        <v>#N/A</v>
      </c>
      <c r="AJ537" s="76" t="e">
        <f t="shared" si="164"/>
        <v>#N/A</v>
      </c>
      <c r="AK537" s="75" t="e">
        <f t="shared" si="165"/>
        <v>#N/A</v>
      </c>
      <c r="AL537" s="76" t="e">
        <f t="shared" si="166"/>
        <v>#N/A</v>
      </c>
      <c r="AM537" s="75" t="e">
        <f t="shared" si="167"/>
        <v>#N/A</v>
      </c>
      <c r="AN537" s="76" t="e">
        <f t="shared" si="168"/>
        <v>#N/A</v>
      </c>
      <c r="AO537" s="75" t="e">
        <f t="shared" si="169"/>
        <v>#N/A</v>
      </c>
      <c r="AP537" s="76" t="e">
        <f t="shared" si="170"/>
        <v>#N/A</v>
      </c>
    </row>
    <row r="538" spans="1:42" x14ac:dyDescent="0.25">
      <c r="A538" s="19"/>
      <c r="B538" s="94"/>
      <c r="C538" s="95"/>
      <c r="D538" s="95"/>
      <c r="E538" s="96"/>
      <c r="F538" s="97"/>
      <c r="G538" s="19"/>
      <c r="H538" s="22" t="str">
        <f>IF($M538="", "", IF(COUNTIF('Extra Locations'!$B$7:$B$3051, $M538)&gt;0, $Q$4, $Q$5))</f>
        <v/>
      </c>
      <c r="I538" s="19"/>
      <c r="J538" s="22" t="str">
        <f t="shared" si="152"/>
        <v/>
      </c>
      <c r="K538" s="19"/>
      <c r="M538" s="22" t="str">
        <f t="shared" si="153"/>
        <v/>
      </c>
      <c r="O538" s="22" t="str">
        <f t="shared" si="154"/>
        <v/>
      </c>
      <c r="P538" s="22" t="str">
        <f t="shared" si="155"/>
        <v/>
      </c>
      <c r="Q538" s="22" t="str">
        <f>IF($M538="", "", IF(COUNTIF($M$11:$M537, $M538)&gt;0, "", IF($H538=$Q$4, "X", "")))</f>
        <v/>
      </c>
      <c r="S538" s="22" t="str">
        <f>IF(OR($O538="", $P538="", $Q538=""), "", MAX($S$10:$S537)+1)</f>
        <v/>
      </c>
      <c r="U538" s="22">
        <v>528</v>
      </c>
      <c r="V538" s="22" t="str">
        <f t="shared" si="156"/>
        <v/>
      </c>
      <c r="W538" s="49" t="str">
        <f t="shared" si="157"/>
        <v/>
      </c>
      <c r="X538" s="53" t="str">
        <f>IF($V538="", "", IF(IFERROR(INDEX('Extra Locations'!$D$7:$D$3051, MATCH($V538, 'Extra Locations'!$B$7:$B$3051, 0)), "")="", "", IFERROR(INDEX('Extra Locations'!$D$7:$D$3051, MATCH($V538, 'Extra Locations'!$B$7:$B$3051, 0)), "")))</f>
        <v/>
      </c>
      <c r="Y538" s="53" t="str">
        <f>IF($V538="", "", IF(IFERROR(INDEX('Extra Locations'!$C$7:$C$3051, MATCH($V538, 'Extra Locations'!$B$7:$B$3051, 0)), "")="", "", IFERROR(INDEX('Extra Locations'!$C$7:$C$3051, MATCH($V538, 'Extra Locations'!$B$7:$B$3051, 0)), "")))</f>
        <v/>
      </c>
      <c r="AA538" s="25" t="str">
        <f>IF('Extra Locations'!$AC534="", "", 'Extra Locations'!$AC534)</f>
        <v>CM7</v>
      </c>
      <c r="AC538" s="22" t="str">
        <f t="shared" si="158"/>
        <v/>
      </c>
      <c r="AE538" s="75" t="e">
        <f t="shared" si="159"/>
        <v>#N/A</v>
      </c>
      <c r="AF538" s="76" t="e">
        <f t="shared" si="160"/>
        <v>#N/A</v>
      </c>
      <c r="AG538" s="75" t="e">
        <f t="shared" si="161"/>
        <v>#N/A</v>
      </c>
      <c r="AH538" s="76" t="e">
        <f t="shared" si="162"/>
        <v>#N/A</v>
      </c>
      <c r="AI538" s="75" t="e">
        <f t="shared" si="163"/>
        <v>#N/A</v>
      </c>
      <c r="AJ538" s="76" t="e">
        <f t="shared" si="164"/>
        <v>#N/A</v>
      </c>
      <c r="AK538" s="75" t="e">
        <f t="shared" si="165"/>
        <v>#N/A</v>
      </c>
      <c r="AL538" s="76" t="e">
        <f t="shared" si="166"/>
        <v>#N/A</v>
      </c>
      <c r="AM538" s="75" t="e">
        <f t="shared" si="167"/>
        <v>#N/A</v>
      </c>
      <c r="AN538" s="76" t="e">
        <f t="shared" si="168"/>
        <v>#N/A</v>
      </c>
      <c r="AO538" s="75" t="e">
        <f t="shared" si="169"/>
        <v>#N/A</v>
      </c>
      <c r="AP538" s="76" t="e">
        <f t="shared" si="170"/>
        <v>#N/A</v>
      </c>
    </row>
    <row r="539" spans="1:42" x14ac:dyDescent="0.25">
      <c r="A539" s="19"/>
      <c r="B539" s="94"/>
      <c r="C539" s="95"/>
      <c r="D539" s="95"/>
      <c r="E539" s="96"/>
      <c r="F539" s="97"/>
      <c r="G539" s="19"/>
      <c r="H539" s="22" t="str">
        <f>IF($M539="", "", IF(COUNTIF('Extra Locations'!$B$7:$B$3051, $M539)&gt;0, $Q$4, $Q$5))</f>
        <v/>
      </c>
      <c r="I539" s="19"/>
      <c r="J539" s="22" t="str">
        <f t="shared" si="152"/>
        <v/>
      </c>
      <c r="K539" s="19"/>
      <c r="M539" s="22" t="str">
        <f t="shared" si="153"/>
        <v/>
      </c>
      <c r="O539" s="22" t="str">
        <f t="shared" si="154"/>
        <v/>
      </c>
      <c r="P539" s="22" t="str">
        <f t="shared" si="155"/>
        <v/>
      </c>
      <c r="Q539" s="22" t="str">
        <f>IF($M539="", "", IF(COUNTIF($M$11:$M538, $M539)&gt;0, "", IF($H539=$Q$4, "X", "")))</f>
        <v/>
      </c>
      <c r="S539" s="22" t="str">
        <f>IF(OR($O539="", $P539="", $Q539=""), "", MAX($S$10:$S538)+1)</f>
        <v/>
      </c>
      <c r="U539" s="22">
        <v>529</v>
      </c>
      <c r="V539" s="22" t="str">
        <f t="shared" si="156"/>
        <v/>
      </c>
      <c r="W539" s="49" t="str">
        <f t="shared" si="157"/>
        <v/>
      </c>
      <c r="X539" s="53" t="str">
        <f>IF($V539="", "", IF(IFERROR(INDEX('Extra Locations'!$D$7:$D$3051, MATCH($V539, 'Extra Locations'!$B$7:$B$3051, 0)), "")="", "", IFERROR(INDEX('Extra Locations'!$D$7:$D$3051, MATCH($V539, 'Extra Locations'!$B$7:$B$3051, 0)), "")))</f>
        <v/>
      </c>
      <c r="Y539" s="53" t="str">
        <f>IF($V539="", "", IF(IFERROR(INDEX('Extra Locations'!$C$7:$C$3051, MATCH($V539, 'Extra Locations'!$B$7:$B$3051, 0)), "")="", "", IFERROR(INDEX('Extra Locations'!$C$7:$C$3051, MATCH($V539, 'Extra Locations'!$B$7:$B$3051, 0)), "")))</f>
        <v/>
      </c>
      <c r="AA539" s="25" t="str">
        <f>IF('Extra Locations'!$AC535="", "", 'Extra Locations'!$AC535)</f>
        <v>CM77</v>
      </c>
      <c r="AC539" s="22" t="str">
        <f t="shared" si="158"/>
        <v/>
      </c>
      <c r="AE539" s="75" t="e">
        <f t="shared" si="159"/>
        <v>#N/A</v>
      </c>
      <c r="AF539" s="76" t="e">
        <f t="shared" si="160"/>
        <v>#N/A</v>
      </c>
      <c r="AG539" s="75" t="e">
        <f t="shared" si="161"/>
        <v>#N/A</v>
      </c>
      <c r="AH539" s="76" t="e">
        <f t="shared" si="162"/>
        <v>#N/A</v>
      </c>
      <c r="AI539" s="75" t="e">
        <f t="shared" si="163"/>
        <v>#N/A</v>
      </c>
      <c r="AJ539" s="76" t="e">
        <f t="shared" si="164"/>
        <v>#N/A</v>
      </c>
      <c r="AK539" s="75" t="e">
        <f t="shared" si="165"/>
        <v>#N/A</v>
      </c>
      <c r="AL539" s="76" t="e">
        <f t="shared" si="166"/>
        <v>#N/A</v>
      </c>
      <c r="AM539" s="75" t="e">
        <f t="shared" si="167"/>
        <v>#N/A</v>
      </c>
      <c r="AN539" s="76" t="e">
        <f t="shared" si="168"/>
        <v>#N/A</v>
      </c>
      <c r="AO539" s="75" t="e">
        <f t="shared" si="169"/>
        <v>#N/A</v>
      </c>
      <c r="AP539" s="76" t="e">
        <f t="shared" si="170"/>
        <v>#N/A</v>
      </c>
    </row>
    <row r="540" spans="1:42" x14ac:dyDescent="0.25">
      <c r="A540" s="19"/>
      <c r="B540" s="94"/>
      <c r="C540" s="95"/>
      <c r="D540" s="95"/>
      <c r="E540" s="96"/>
      <c r="F540" s="97"/>
      <c r="G540" s="19"/>
      <c r="H540" s="22" t="str">
        <f>IF($M540="", "", IF(COUNTIF('Extra Locations'!$B$7:$B$3051, $M540)&gt;0, $Q$4, $Q$5))</f>
        <v/>
      </c>
      <c r="I540" s="19"/>
      <c r="J540" s="22" t="str">
        <f t="shared" si="152"/>
        <v/>
      </c>
      <c r="K540" s="19"/>
      <c r="M540" s="22" t="str">
        <f t="shared" si="153"/>
        <v/>
      </c>
      <c r="O540" s="22" t="str">
        <f t="shared" si="154"/>
        <v/>
      </c>
      <c r="P540" s="22" t="str">
        <f t="shared" si="155"/>
        <v/>
      </c>
      <c r="Q540" s="22" t="str">
        <f>IF($M540="", "", IF(COUNTIF($M$11:$M539, $M540)&gt;0, "", IF($H540=$Q$4, "X", "")))</f>
        <v/>
      </c>
      <c r="S540" s="22" t="str">
        <f>IF(OR($O540="", $P540="", $Q540=""), "", MAX($S$10:$S539)+1)</f>
        <v/>
      </c>
      <c r="U540" s="22">
        <v>530</v>
      </c>
      <c r="V540" s="22" t="str">
        <f t="shared" si="156"/>
        <v/>
      </c>
      <c r="W540" s="49" t="str">
        <f t="shared" si="157"/>
        <v/>
      </c>
      <c r="X540" s="53" t="str">
        <f>IF($V540="", "", IF(IFERROR(INDEX('Extra Locations'!$D$7:$D$3051, MATCH($V540, 'Extra Locations'!$B$7:$B$3051, 0)), "")="", "", IFERROR(INDEX('Extra Locations'!$D$7:$D$3051, MATCH($V540, 'Extra Locations'!$B$7:$B$3051, 0)), "")))</f>
        <v/>
      </c>
      <c r="Y540" s="53" t="str">
        <f>IF($V540="", "", IF(IFERROR(INDEX('Extra Locations'!$C$7:$C$3051, MATCH($V540, 'Extra Locations'!$B$7:$B$3051, 0)), "")="", "", IFERROR(INDEX('Extra Locations'!$C$7:$C$3051, MATCH($V540, 'Extra Locations'!$B$7:$B$3051, 0)), "")))</f>
        <v/>
      </c>
      <c r="AA540" s="25" t="str">
        <f>IF('Extra Locations'!$AC536="", "", 'Extra Locations'!$AC536)</f>
        <v>CM8</v>
      </c>
      <c r="AC540" s="22" t="str">
        <f t="shared" si="158"/>
        <v/>
      </c>
      <c r="AE540" s="75" t="e">
        <f t="shared" si="159"/>
        <v>#N/A</v>
      </c>
      <c r="AF540" s="76" t="e">
        <f t="shared" si="160"/>
        <v>#N/A</v>
      </c>
      <c r="AG540" s="75" t="e">
        <f t="shared" si="161"/>
        <v>#N/A</v>
      </c>
      <c r="AH540" s="76" t="e">
        <f t="shared" si="162"/>
        <v>#N/A</v>
      </c>
      <c r="AI540" s="75" t="e">
        <f t="shared" si="163"/>
        <v>#N/A</v>
      </c>
      <c r="AJ540" s="76" t="e">
        <f t="shared" si="164"/>
        <v>#N/A</v>
      </c>
      <c r="AK540" s="75" t="e">
        <f t="shared" si="165"/>
        <v>#N/A</v>
      </c>
      <c r="AL540" s="76" t="e">
        <f t="shared" si="166"/>
        <v>#N/A</v>
      </c>
      <c r="AM540" s="75" t="e">
        <f t="shared" si="167"/>
        <v>#N/A</v>
      </c>
      <c r="AN540" s="76" t="e">
        <f t="shared" si="168"/>
        <v>#N/A</v>
      </c>
      <c r="AO540" s="75" t="e">
        <f t="shared" si="169"/>
        <v>#N/A</v>
      </c>
      <c r="AP540" s="76" t="e">
        <f t="shared" si="170"/>
        <v>#N/A</v>
      </c>
    </row>
    <row r="541" spans="1:42" x14ac:dyDescent="0.25">
      <c r="A541" s="19"/>
      <c r="B541" s="94"/>
      <c r="C541" s="95"/>
      <c r="D541" s="95"/>
      <c r="E541" s="96"/>
      <c r="F541" s="97"/>
      <c r="G541" s="19"/>
      <c r="H541" s="22" t="str">
        <f>IF($M541="", "", IF(COUNTIF('Extra Locations'!$B$7:$B$3051, $M541)&gt;0, $Q$4, $Q$5))</f>
        <v/>
      </c>
      <c r="I541" s="19"/>
      <c r="J541" s="22" t="str">
        <f t="shared" si="152"/>
        <v/>
      </c>
      <c r="K541" s="19"/>
      <c r="M541" s="22" t="str">
        <f t="shared" si="153"/>
        <v/>
      </c>
      <c r="O541" s="22" t="str">
        <f t="shared" si="154"/>
        <v/>
      </c>
      <c r="P541" s="22" t="str">
        <f t="shared" si="155"/>
        <v/>
      </c>
      <c r="Q541" s="22" t="str">
        <f>IF($M541="", "", IF(COUNTIF($M$11:$M540, $M541)&gt;0, "", IF($H541=$Q$4, "X", "")))</f>
        <v/>
      </c>
      <c r="S541" s="22" t="str">
        <f>IF(OR($O541="", $P541="", $Q541=""), "", MAX($S$10:$S540)+1)</f>
        <v/>
      </c>
      <c r="U541" s="22">
        <v>531</v>
      </c>
      <c r="V541" s="22" t="str">
        <f t="shared" si="156"/>
        <v/>
      </c>
      <c r="W541" s="49" t="str">
        <f t="shared" si="157"/>
        <v/>
      </c>
      <c r="X541" s="53" t="str">
        <f>IF($V541="", "", IF(IFERROR(INDEX('Extra Locations'!$D$7:$D$3051, MATCH($V541, 'Extra Locations'!$B$7:$B$3051, 0)), "")="", "", IFERROR(INDEX('Extra Locations'!$D$7:$D$3051, MATCH($V541, 'Extra Locations'!$B$7:$B$3051, 0)), "")))</f>
        <v/>
      </c>
      <c r="Y541" s="53" t="str">
        <f>IF($V541="", "", IF(IFERROR(INDEX('Extra Locations'!$C$7:$C$3051, MATCH($V541, 'Extra Locations'!$B$7:$B$3051, 0)), "")="", "", IFERROR(INDEX('Extra Locations'!$C$7:$C$3051, MATCH($V541, 'Extra Locations'!$B$7:$B$3051, 0)), "")))</f>
        <v/>
      </c>
      <c r="AA541" s="25" t="str">
        <f>IF('Extra Locations'!$AC537="", "", 'Extra Locations'!$AC537)</f>
        <v>CM9</v>
      </c>
      <c r="AC541" s="22" t="str">
        <f t="shared" si="158"/>
        <v/>
      </c>
      <c r="AE541" s="75" t="e">
        <f t="shared" si="159"/>
        <v>#N/A</v>
      </c>
      <c r="AF541" s="76" t="e">
        <f t="shared" si="160"/>
        <v>#N/A</v>
      </c>
      <c r="AG541" s="75" t="e">
        <f t="shared" si="161"/>
        <v>#N/A</v>
      </c>
      <c r="AH541" s="76" t="e">
        <f t="shared" si="162"/>
        <v>#N/A</v>
      </c>
      <c r="AI541" s="75" t="e">
        <f t="shared" si="163"/>
        <v>#N/A</v>
      </c>
      <c r="AJ541" s="76" t="e">
        <f t="shared" si="164"/>
        <v>#N/A</v>
      </c>
      <c r="AK541" s="75" t="e">
        <f t="shared" si="165"/>
        <v>#N/A</v>
      </c>
      <c r="AL541" s="76" t="e">
        <f t="shared" si="166"/>
        <v>#N/A</v>
      </c>
      <c r="AM541" s="75" t="e">
        <f t="shared" si="167"/>
        <v>#N/A</v>
      </c>
      <c r="AN541" s="76" t="e">
        <f t="shared" si="168"/>
        <v>#N/A</v>
      </c>
      <c r="AO541" s="75" t="e">
        <f t="shared" si="169"/>
        <v>#N/A</v>
      </c>
      <c r="AP541" s="76" t="e">
        <f t="shared" si="170"/>
        <v>#N/A</v>
      </c>
    </row>
    <row r="542" spans="1:42" x14ac:dyDescent="0.25">
      <c r="A542" s="19"/>
      <c r="B542" s="94"/>
      <c r="C542" s="95"/>
      <c r="D542" s="95"/>
      <c r="E542" s="96"/>
      <c r="F542" s="97"/>
      <c r="G542" s="19"/>
      <c r="H542" s="22" t="str">
        <f>IF($M542="", "", IF(COUNTIF('Extra Locations'!$B$7:$B$3051, $M542)&gt;0, $Q$4, $Q$5))</f>
        <v/>
      </c>
      <c r="I542" s="19"/>
      <c r="J542" s="22" t="str">
        <f t="shared" si="152"/>
        <v/>
      </c>
      <c r="K542" s="19"/>
      <c r="M542" s="22" t="str">
        <f t="shared" si="153"/>
        <v/>
      </c>
      <c r="O542" s="22" t="str">
        <f t="shared" si="154"/>
        <v/>
      </c>
      <c r="P542" s="22" t="str">
        <f t="shared" si="155"/>
        <v/>
      </c>
      <c r="Q542" s="22" t="str">
        <f>IF($M542="", "", IF(COUNTIF($M$11:$M541, $M542)&gt;0, "", IF($H542=$Q$4, "X", "")))</f>
        <v/>
      </c>
      <c r="S542" s="22" t="str">
        <f>IF(OR($O542="", $P542="", $Q542=""), "", MAX($S$10:$S541)+1)</f>
        <v/>
      </c>
      <c r="U542" s="22">
        <v>532</v>
      </c>
      <c r="V542" s="22" t="str">
        <f t="shared" si="156"/>
        <v/>
      </c>
      <c r="W542" s="49" t="str">
        <f t="shared" si="157"/>
        <v/>
      </c>
      <c r="X542" s="53" t="str">
        <f>IF($V542="", "", IF(IFERROR(INDEX('Extra Locations'!$D$7:$D$3051, MATCH($V542, 'Extra Locations'!$B$7:$B$3051, 0)), "")="", "", IFERROR(INDEX('Extra Locations'!$D$7:$D$3051, MATCH($V542, 'Extra Locations'!$B$7:$B$3051, 0)), "")))</f>
        <v/>
      </c>
      <c r="Y542" s="53" t="str">
        <f>IF($V542="", "", IF(IFERROR(INDEX('Extra Locations'!$C$7:$C$3051, MATCH($V542, 'Extra Locations'!$B$7:$B$3051, 0)), "")="", "", IFERROR(INDEX('Extra Locations'!$C$7:$C$3051, MATCH($V542, 'Extra Locations'!$B$7:$B$3051, 0)), "")))</f>
        <v/>
      </c>
      <c r="AA542" s="25" t="str">
        <f>IF('Extra Locations'!$AC538="", "", 'Extra Locations'!$AC538)</f>
        <v>CM92</v>
      </c>
      <c r="AC542" s="22" t="str">
        <f t="shared" si="158"/>
        <v/>
      </c>
      <c r="AE542" s="75" t="e">
        <f t="shared" si="159"/>
        <v>#N/A</v>
      </c>
      <c r="AF542" s="76" t="e">
        <f t="shared" si="160"/>
        <v>#N/A</v>
      </c>
      <c r="AG542" s="75" t="e">
        <f t="shared" si="161"/>
        <v>#N/A</v>
      </c>
      <c r="AH542" s="76" t="e">
        <f t="shared" si="162"/>
        <v>#N/A</v>
      </c>
      <c r="AI542" s="75" t="e">
        <f t="shared" si="163"/>
        <v>#N/A</v>
      </c>
      <c r="AJ542" s="76" t="e">
        <f t="shared" si="164"/>
        <v>#N/A</v>
      </c>
      <c r="AK542" s="75" t="e">
        <f t="shared" si="165"/>
        <v>#N/A</v>
      </c>
      <c r="AL542" s="76" t="e">
        <f t="shared" si="166"/>
        <v>#N/A</v>
      </c>
      <c r="AM542" s="75" t="e">
        <f t="shared" si="167"/>
        <v>#N/A</v>
      </c>
      <c r="AN542" s="76" t="e">
        <f t="shared" si="168"/>
        <v>#N/A</v>
      </c>
      <c r="AO542" s="75" t="e">
        <f t="shared" si="169"/>
        <v>#N/A</v>
      </c>
      <c r="AP542" s="76" t="e">
        <f t="shared" si="170"/>
        <v>#N/A</v>
      </c>
    </row>
    <row r="543" spans="1:42" x14ac:dyDescent="0.25">
      <c r="A543" s="19"/>
      <c r="B543" s="94"/>
      <c r="C543" s="95"/>
      <c r="D543" s="95"/>
      <c r="E543" s="96"/>
      <c r="F543" s="97"/>
      <c r="G543" s="19"/>
      <c r="H543" s="22" t="str">
        <f>IF($M543="", "", IF(COUNTIF('Extra Locations'!$B$7:$B$3051, $M543)&gt;0, $Q$4, $Q$5))</f>
        <v/>
      </c>
      <c r="I543" s="19"/>
      <c r="J543" s="22" t="str">
        <f t="shared" si="152"/>
        <v/>
      </c>
      <c r="K543" s="19"/>
      <c r="M543" s="22" t="str">
        <f t="shared" si="153"/>
        <v/>
      </c>
      <c r="O543" s="22" t="str">
        <f t="shared" si="154"/>
        <v/>
      </c>
      <c r="P543" s="22" t="str">
        <f t="shared" si="155"/>
        <v/>
      </c>
      <c r="Q543" s="22" t="str">
        <f>IF($M543="", "", IF(COUNTIF($M$11:$M542, $M543)&gt;0, "", IF($H543=$Q$4, "X", "")))</f>
        <v/>
      </c>
      <c r="S543" s="22" t="str">
        <f>IF(OR($O543="", $P543="", $Q543=""), "", MAX($S$10:$S542)+1)</f>
        <v/>
      </c>
      <c r="U543" s="22">
        <v>533</v>
      </c>
      <c r="V543" s="22" t="str">
        <f t="shared" si="156"/>
        <v/>
      </c>
      <c r="W543" s="49" t="str">
        <f t="shared" si="157"/>
        <v/>
      </c>
      <c r="X543" s="53" t="str">
        <f>IF($V543="", "", IF(IFERROR(INDEX('Extra Locations'!$D$7:$D$3051, MATCH($V543, 'Extra Locations'!$B$7:$B$3051, 0)), "")="", "", IFERROR(INDEX('Extra Locations'!$D$7:$D$3051, MATCH($V543, 'Extra Locations'!$B$7:$B$3051, 0)), "")))</f>
        <v/>
      </c>
      <c r="Y543" s="53" t="str">
        <f>IF($V543="", "", IF(IFERROR(INDEX('Extra Locations'!$C$7:$C$3051, MATCH($V543, 'Extra Locations'!$B$7:$B$3051, 0)), "")="", "", IFERROR(INDEX('Extra Locations'!$C$7:$C$3051, MATCH($V543, 'Extra Locations'!$B$7:$B$3051, 0)), "")))</f>
        <v/>
      </c>
      <c r="AA543" s="25" t="str">
        <f>IF('Extra Locations'!$AC539="", "", 'Extra Locations'!$AC539)</f>
        <v>CM98</v>
      </c>
      <c r="AC543" s="22" t="str">
        <f t="shared" si="158"/>
        <v/>
      </c>
      <c r="AE543" s="75" t="e">
        <f t="shared" si="159"/>
        <v>#N/A</v>
      </c>
      <c r="AF543" s="76" t="e">
        <f t="shared" si="160"/>
        <v>#N/A</v>
      </c>
      <c r="AG543" s="75" t="e">
        <f t="shared" si="161"/>
        <v>#N/A</v>
      </c>
      <c r="AH543" s="76" t="e">
        <f t="shared" si="162"/>
        <v>#N/A</v>
      </c>
      <c r="AI543" s="75" t="e">
        <f t="shared" si="163"/>
        <v>#N/A</v>
      </c>
      <c r="AJ543" s="76" t="e">
        <f t="shared" si="164"/>
        <v>#N/A</v>
      </c>
      <c r="AK543" s="75" t="e">
        <f t="shared" si="165"/>
        <v>#N/A</v>
      </c>
      <c r="AL543" s="76" t="e">
        <f t="shared" si="166"/>
        <v>#N/A</v>
      </c>
      <c r="AM543" s="75" t="e">
        <f t="shared" si="167"/>
        <v>#N/A</v>
      </c>
      <c r="AN543" s="76" t="e">
        <f t="shared" si="168"/>
        <v>#N/A</v>
      </c>
      <c r="AO543" s="75" t="e">
        <f t="shared" si="169"/>
        <v>#N/A</v>
      </c>
      <c r="AP543" s="76" t="e">
        <f t="shared" si="170"/>
        <v>#N/A</v>
      </c>
    </row>
    <row r="544" spans="1:42" x14ac:dyDescent="0.25">
      <c r="A544" s="19"/>
      <c r="B544" s="94"/>
      <c r="C544" s="95"/>
      <c r="D544" s="95"/>
      <c r="E544" s="96"/>
      <c r="F544" s="97"/>
      <c r="G544" s="19"/>
      <c r="H544" s="22" t="str">
        <f>IF($M544="", "", IF(COUNTIF('Extra Locations'!$B$7:$B$3051, $M544)&gt;0, $Q$4, $Q$5))</f>
        <v/>
      </c>
      <c r="I544" s="19"/>
      <c r="J544" s="22" t="str">
        <f t="shared" si="152"/>
        <v/>
      </c>
      <c r="K544" s="19"/>
      <c r="M544" s="22" t="str">
        <f t="shared" si="153"/>
        <v/>
      </c>
      <c r="O544" s="22" t="str">
        <f t="shared" si="154"/>
        <v/>
      </c>
      <c r="P544" s="22" t="str">
        <f t="shared" si="155"/>
        <v/>
      </c>
      <c r="Q544" s="22" t="str">
        <f>IF($M544="", "", IF(COUNTIF($M$11:$M543, $M544)&gt;0, "", IF($H544=$Q$4, "X", "")))</f>
        <v/>
      </c>
      <c r="S544" s="22" t="str">
        <f>IF(OR($O544="", $P544="", $Q544=""), "", MAX($S$10:$S543)+1)</f>
        <v/>
      </c>
      <c r="U544" s="22">
        <v>534</v>
      </c>
      <c r="V544" s="22" t="str">
        <f t="shared" si="156"/>
        <v/>
      </c>
      <c r="W544" s="49" t="str">
        <f t="shared" si="157"/>
        <v/>
      </c>
      <c r="X544" s="53" t="str">
        <f>IF($V544="", "", IF(IFERROR(INDEX('Extra Locations'!$D$7:$D$3051, MATCH($V544, 'Extra Locations'!$B$7:$B$3051, 0)), "")="", "", IFERROR(INDEX('Extra Locations'!$D$7:$D$3051, MATCH($V544, 'Extra Locations'!$B$7:$B$3051, 0)), "")))</f>
        <v/>
      </c>
      <c r="Y544" s="53" t="str">
        <f>IF($V544="", "", IF(IFERROR(INDEX('Extra Locations'!$C$7:$C$3051, MATCH($V544, 'Extra Locations'!$B$7:$B$3051, 0)), "")="", "", IFERROR(INDEX('Extra Locations'!$C$7:$C$3051, MATCH($V544, 'Extra Locations'!$B$7:$B$3051, 0)), "")))</f>
        <v/>
      </c>
      <c r="AA544" s="25" t="str">
        <f>IF('Extra Locations'!$AC540="", "", 'Extra Locations'!$AC540)</f>
        <v>CM99</v>
      </c>
      <c r="AC544" s="22" t="str">
        <f t="shared" si="158"/>
        <v/>
      </c>
      <c r="AE544" s="75" t="e">
        <f t="shared" si="159"/>
        <v>#N/A</v>
      </c>
      <c r="AF544" s="76" t="e">
        <f t="shared" si="160"/>
        <v>#N/A</v>
      </c>
      <c r="AG544" s="75" t="e">
        <f t="shared" si="161"/>
        <v>#N/A</v>
      </c>
      <c r="AH544" s="76" t="e">
        <f t="shared" si="162"/>
        <v>#N/A</v>
      </c>
      <c r="AI544" s="75" t="e">
        <f t="shared" si="163"/>
        <v>#N/A</v>
      </c>
      <c r="AJ544" s="76" t="e">
        <f t="shared" si="164"/>
        <v>#N/A</v>
      </c>
      <c r="AK544" s="75" t="e">
        <f t="shared" si="165"/>
        <v>#N/A</v>
      </c>
      <c r="AL544" s="76" t="e">
        <f t="shared" si="166"/>
        <v>#N/A</v>
      </c>
      <c r="AM544" s="75" t="e">
        <f t="shared" si="167"/>
        <v>#N/A</v>
      </c>
      <c r="AN544" s="76" t="e">
        <f t="shared" si="168"/>
        <v>#N/A</v>
      </c>
      <c r="AO544" s="75" t="e">
        <f t="shared" si="169"/>
        <v>#N/A</v>
      </c>
      <c r="AP544" s="76" t="e">
        <f t="shared" si="170"/>
        <v>#N/A</v>
      </c>
    </row>
    <row r="545" spans="1:42" x14ac:dyDescent="0.25">
      <c r="A545" s="19"/>
      <c r="B545" s="94"/>
      <c r="C545" s="95"/>
      <c r="D545" s="95"/>
      <c r="E545" s="96"/>
      <c r="F545" s="97"/>
      <c r="G545" s="19"/>
      <c r="H545" s="22" t="str">
        <f>IF($M545="", "", IF(COUNTIF('Extra Locations'!$B$7:$B$3051, $M545)&gt;0, $Q$4, $Q$5))</f>
        <v/>
      </c>
      <c r="I545" s="19"/>
      <c r="J545" s="22" t="str">
        <f t="shared" si="152"/>
        <v/>
      </c>
      <c r="K545" s="19"/>
      <c r="M545" s="22" t="str">
        <f t="shared" si="153"/>
        <v/>
      </c>
      <c r="O545" s="22" t="str">
        <f t="shared" si="154"/>
        <v/>
      </c>
      <c r="P545" s="22" t="str">
        <f t="shared" si="155"/>
        <v/>
      </c>
      <c r="Q545" s="22" t="str">
        <f>IF($M545="", "", IF(COUNTIF($M$11:$M544, $M545)&gt;0, "", IF($H545=$Q$4, "X", "")))</f>
        <v/>
      </c>
      <c r="S545" s="22" t="str">
        <f>IF(OR($O545="", $P545="", $Q545=""), "", MAX($S$10:$S544)+1)</f>
        <v/>
      </c>
      <c r="U545" s="22">
        <v>535</v>
      </c>
      <c r="V545" s="22" t="str">
        <f t="shared" si="156"/>
        <v/>
      </c>
      <c r="W545" s="49" t="str">
        <f t="shared" si="157"/>
        <v/>
      </c>
      <c r="X545" s="53" t="str">
        <f>IF($V545="", "", IF(IFERROR(INDEX('Extra Locations'!$D$7:$D$3051, MATCH($V545, 'Extra Locations'!$B$7:$B$3051, 0)), "")="", "", IFERROR(INDEX('Extra Locations'!$D$7:$D$3051, MATCH($V545, 'Extra Locations'!$B$7:$B$3051, 0)), "")))</f>
        <v/>
      </c>
      <c r="Y545" s="53" t="str">
        <f>IF($V545="", "", IF(IFERROR(INDEX('Extra Locations'!$C$7:$C$3051, MATCH($V545, 'Extra Locations'!$B$7:$B$3051, 0)), "")="", "", IFERROR(INDEX('Extra Locations'!$C$7:$C$3051, MATCH($V545, 'Extra Locations'!$B$7:$B$3051, 0)), "")))</f>
        <v/>
      </c>
      <c r="AA545" s="25" t="str">
        <f>IF('Extra Locations'!$AC541="", "", 'Extra Locations'!$AC541)</f>
        <v>CO1</v>
      </c>
      <c r="AC545" s="22" t="str">
        <f t="shared" si="158"/>
        <v/>
      </c>
      <c r="AE545" s="75" t="e">
        <f t="shared" si="159"/>
        <v>#N/A</v>
      </c>
      <c r="AF545" s="76" t="e">
        <f t="shared" si="160"/>
        <v>#N/A</v>
      </c>
      <c r="AG545" s="75" t="e">
        <f t="shared" si="161"/>
        <v>#N/A</v>
      </c>
      <c r="AH545" s="76" t="e">
        <f t="shared" si="162"/>
        <v>#N/A</v>
      </c>
      <c r="AI545" s="75" t="e">
        <f t="shared" si="163"/>
        <v>#N/A</v>
      </c>
      <c r="AJ545" s="76" t="e">
        <f t="shared" si="164"/>
        <v>#N/A</v>
      </c>
      <c r="AK545" s="75" t="e">
        <f t="shared" si="165"/>
        <v>#N/A</v>
      </c>
      <c r="AL545" s="76" t="e">
        <f t="shared" si="166"/>
        <v>#N/A</v>
      </c>
      <c r="AM545" s="75" t="e">
        <f t="shared" si="167"/>
        <v>#N/A</v>
      </c>
      <c r="AN545" s="76" t="e">
        <f t="shared" si="168"/>
        <v>#N/A</v>
      </c>
      <c r="AO545" s="75" t="e">
        <f t="shared" si="169"/>
        <v>#N/A</v>
      </c>
      <c r="AP545" s="76" t="e">
        <f t="shared" si="170"/>
        <v>#N/A</v>
      </c>
    </row>
    <row r="546" spans="1:42" x14ac:dyDescent="0.25">
      <c r="A546" s="19"/>
      <c r="B546" s="94"/>
      <c r="C546" s="95"/>
      <c r="D546" s="95"/>
      <c r="E546" s="96"/>
      <c r="F546" s="97"/>
      <c r="G546" s="19"/>
      <c r="H546" s="22" t="str">
        <f>IF($M546="", "", IF(COUNTIF('Extra Locations'!$B$7:$B$3051, $M546)&gt;0, $Q$4, $Q$5))</f>
        <v/>
      </c>
      <c r="I546" s="19"/>
      <c r="J546" s="22" t="str">
        <f t="shared" si="152"/>
        <v/>
      </c>
      <c r="K546" s="19"/>
      <c r="M546" s="22" t="str">
        <f t="shared" si="153"/>
        <v/>
      </c>
      <c r="O546" s="22" t="str">
        <f t="shared" si="154"/>
        <v/>
      </c>
      <c r="P546" s="22" t="str">
        <f t="shared" si="155"/>
        <v/>
      </c>
      <c r="Q546" s="22" t="str">
        <f>IF($M546="", "", IF(COUNTIF($M$11:$M545, $M546)&gt;0, "", IF($H546=$Q$4, "X", "")))</f>
        <v/>
      </c>
      <c r="S546" s="22" t="str">
        <f>IF(OR($O546="", $P546="", $Q546=""), "", MAX($S$10:$S545)+1)</f>
        <v/>
      </c>
      <c r="U546" s="22">
        <v>536</v>
      </c>
      <c r="V546" s="22" t="str">
        <f t="shared" si="156"/>
        <v/>
      </c>
      <c r="W546" s="49" t="str">
        <f t="shared" si="157"/>
        <v/>
      </c>
      <c r="X546" s="53" t="str">
        <f>IF($V546="", "", IF(IFERROR(INDEX('Extra Locations'!$D$7:$D$3051, MATCH($V546, 'Extra Locations'!$B$7:$B$3051, 0)), "")="", "", IFERROR(INDEX('Extra Locations'!$D$7:$D$3051, MATCH($V546, 'Extra Locations'!$B$7:$B$3051, 0)), "")))</f>
        <v/>
      </c>
      <c r="Y546" s="53" t="str">
        <f>IF($V546="", "", IF(IFERROR(INDEX('Extra Locations'!$C$7:$C$3051, MATCH($V546, 'Extra Locations'!$B$7:$B$3051, 0)), "")="", "", IFERROR(INDEX('Extra Locations'!$C$7:$C$3051, MATCH($V546, 'Extra Locations'!$B$7:$B$3051, 0)), "")))</f>
        <v/>
      </c>
      <c r="AA546" s="25" t="str">
        <f>IF('Extra Locations'!$AC542="", "", 'Extra Locations'!$AC542)</f>
        <v>CO10</v>
      </c>
      <c r="AC546" s="22" t="str">
        <f t="shared" si="158"/>
        <v/>
      </c>
      <c r="AE546" s="75" t="e">
        <f t="shared" si="159"/>
        <v>#N/A</v>
      </c>
      <c r="AF546" s="76" t="e">
        <f t="shared" si="160"/>
        <v>#N/A</v>
      </c>
      <c r="AG546" s="75" t="e">
        <f t="shared" si="161"/>
        <v>#N/A</v>
      </c>
      <c r="AH546" s="76" t="e">
        <f t="shared" si="162"/>
        <v>#N/A</v>
      </c>
      <c r="AI546" s="75" t="e">
        <f t="shared" si="163"/>
        <v>#N/A</v>
      </c>
      <c r="AJ546" s="76" t="e">
        <f t="shared" si="164"/>
        <v>#N/A</v>
      </c>
      <c r="AK546" s="75" t="e">
        <f t="shared" si="165"/>
        <v>#N/A</v>
      </c>
      <c r="AL546" s="76" t="e">
        <f t="shared" si="166"/>
        <v>#N/A</v>
      </c>
      <c r="AM546" s="75" t="e">
        <f t="shared" si="167"/>
        <v>#N/A</v>
      </c>
      <c r="AN546" s="76" t="e">
        <f t="shared" si="168"/>
        <v>#N/A</v>
      </c>
      <c r="AO546" s="75" t="e">
        <f t="shared" si="169"/>
        <v>#N/A</v>
      </c>
      <c r="AP546" s="76" t="e">
        <f t="shared" si="170"/>
        <v>#N/A</v>
      </c>
    </row>
    <row r="547" spans="1:42" x14ac:dyDescent="0.25">
      <c r="A547" s="19"/>
      <c r="B547" s="94"/>
      <c r="C547" s="95"/>
      <c r="D547" s="95"/>
      <c r="E547" s="96"/>
      <c r="F547" s="97"/>
      <c r="G547" s="19"/>
      <c r="H547" s="22" t="str">
        <f>IF($M547="", "", IF(COUNTIF('Extra Locations'!$B$7:$B$3051, $M547)&gt;0, $Q$4, $Q$5))</f>
        <v/>
      </c>
      <c r="I547" s="19"/>
      <c r="J547" s="22" t="str">
        <f t="shared" si="152"/>
        <v/>
      </c>
      <c r="K547" s="19"/>
      <c r="M547" s="22" t="str">
        <f t="shared" si="153"/>
        <v/>
      </c>
      <c r="O547" s="22" t="str">
        <f t="shared" si="154"/>
        <v/>
      </c>
      <c r="P547" s="22" t="str">
        <f t="shared" si="155"/>
        <v/>
      </c>
      <c r="Q547" s="22" t="str">
        <f>IF($M547="", "", IF(COUNTIF($M$11:$M546, $M547)&gt;0, "", IF($H547=$Q$4, "X", "")))</f>
        <v/>
      </c>
      <c r="S547" s="22" t="str">
        <f>IF(OR($O547="", $P547="", $Q547=""), "", MAX($S$10:$S546)+1)</f>
        <v/>
      </c>
      <c r="U547" s="22">
        <v>537</v>
      </c>
      <c r="V547" s="22" t="str">
        <f t="shared" si="156"/>
        <v/>
      </c>
      <c r="W547" s="49" t="str">
        <f t="shared" si="157"/>
        <v/>
      </c>
      <c r="X547" s="53" t="str">
        <f>IF($V547="", "", IF(IFERROR(INDEX('Extra Locations'!$D$7:$D$3051, MATCH($V547, 'Extra Locations'!$B$7:$B$3051, 0)), "")="", "", IFERROR(INDEX('Extra Locations'!$D$7:$D$3051, MATCH($V547, 'Extra Locations'!$B$7:$B$3051, 0)), "")))</f>
        <v/>
      </c>
      <c r="Y547" s="53" t="str">
        <f>IF($V547="", "", IF(IFERROR(INDEX('Extra Locations'!$C$7:$C$3051, MATCH($V547, 'Extra Locations'!$B$7:$B$3051, 0)), "")="", "", IFERROR(INDEX('Extra Locations'!$C$7:$C$3051, MATCH($V547, 'Extra Locations'!$B$7:$B$3051, 0)), "")))</f>
        <v/>
      </c>
      <c r="AA547" s="25" t="str">
        <f>IF('Extra Locations'!$AC543="", "", 'Extra Locations'!$AC543)</f>
        <v>CO11</v>
      </c>
      <c r="AC547" s="22" t="str">
        <f t="shared" si="158"/>
        <v/>
      </c>
      <c r="AE547" s="75" t="e">
        <f t="shared" si="159"/>
        <v>#N/A</v>
      </c>
      <c r="AF547" s="76" t="e">
        <f t="shared" si="160"/>
        <v>#N/A</v>
      </c>
      <c r="AG547" s="75" t="e">
        <f t="shared" si="161"/>
        <v>#N/A</v>
      </c>
      <c r="AH547" s="76" t="e">
        <f t="shared" si="162"/>
        <v>#N/A</v>
      </c>
      <c r="AI547" s="75" t="e">
        <f t="shared" si="163"/>
        <v>#N/A</v>
      </c>
      <c r="AJ547" s="76" t="e">
        <f t="shared" si="164"/>
        <v>#N/A</v>
      </c>
      <c r="AK547" s="75" t="e">
        <f t="shared" si="165"/>
        <v>#N/A</v>
      </c>
      <c r="AL547" s="76" t="e">
        <f t="shared" si="166"/>
        <v>#N/A</v>
      </c>
      <c r="AM547" s="75" t="e">
        <f t="shared" si="167"/>
        <v>#N/A</v>
      </c>
      <c r="AN547" s="76" t="e">
        <f t="shared" si="168"/>
        <v>#N/A</v>
      </c>
      <c r="AO547" s="75" t="e">
        <f t="shared" si="169"/>
        <v>#N/A</v>
      </c>
      <c r="AP547" s="76" t="e">
        <f t="shared" si="170"/>
        <v>#N/A</v>
      </c>
    </row>
    <row r="548" spans="1:42" x14ac:dyDescent="0.25">
      <c r="A548" s="19"/>
      <c r="B548" s="94"/>
      <c r="C548" s="95"/>
      <c r="D548" s="95"/>
      <c r="E548" s="96"/>
      <c r="F548" s="97"/>
      <c r="G548" s="19"/>
      <c r="H548" s="22" t="str">
        <f>IF($M548="", "", IF(COUNTIF('Extra Locations'!$B$7:$B$3051, $M548)&gt;0, $Q$4, $Q$5))</f>
        <v/>
      </c>
      <c r="I548" s="19"/>
      <c r="J548" s="22" t="str">
        <f t="shared" si="152"/>
        <v/>
      </c>
      <c r="K548" s="19"/>
      <c r="M548" s="22" t="str">
        <f t="shared" si="153"/>
        <v/>
      </c>
      <c r="O548" s="22" t="str">
        <f t="shared" si="154"/>
        <v/>
      </c>
      <c r="P548" s="22" t="str">
        <f t="shared" si="155"/>
        <v/>
      </c>
      <c r="Q548" s="22" t="str">
        <f>IF($M548="", "", IF(COUNTIF($M$11:$M547, $M548)&gt;0, "", IF($H548=$Q$4, "X", "")))</f>
        <v/>
      </c>
      <c r="S548" s="22" t="str">
        <f>IF(OR($O548="", $P548="", $Q548=""), "", MAX($S$10:$S547)+1)</f>
        <v/>
      </c>
      <c r="U548" s="22">
        <v>538</v>
      </c>
      <c r="V548" s="22" t="str">
        <f t="shared" si="156"/>
        <v/>
      </c>
      <c r="W548" s="49" t="str">
        <f t="shared" si="157"/>
        <v/>
      </c>
      <c r="X548" s="53" t="str">
        <f>IF($V548="", "", IF(IFERROR(INDEX('Extra Locations'!$D$7:$D$3051, MATCH($V548, 'Extra Locations'!$B$7:$B$3051, 0)), "")="", "", IFERROR(INDEX('Extra Locations'!$D$7:$D$3051, MATCH($V548, 'Extra Locations'!$B$7:$B$3051, 0)), "")))</f>
        <v/>
      </c>
      <c r="Y548" s="53" t="str">
        <f>IF($V548="", "", IF(IFERROR(INDEX('Extra Locations'!$C$7:$C$3051, MATCH($V548, 'Extra Locations'!$B$7:$B$3051, 0)), "")="", "", IFERROR(INDEX('Extra Locations'!$C$7:$C$3051, MATCH($V548, 'Extra Locations'!$B$7:$B$3051, 0)), "")))</f>
        <v/>
      </c>
      <c r="AA548" s="25" t="str">
        <f>IF('Extra Locations'!$AC544="", "", 'Extra Locations'!$AC544)</f>
        <v>CO12</v>
      </c>
      <c r="AC548" s="22" t="str">
        <f t="shared" si="158"/>
        <v/>
      </c>
      <c r="AE548" s="75" t="e">
        <f t="shared" si="159"/>
        <v>#N/A</v>
      </c>
      <c r="AF548" s="76" t="e">
        <f t="shared" si="160"/>
        <v>#N/A</v>
      </c>
      <c r="AG548" s="75" t="e">
        <f t="shared" si="161"/>
        <v>#N/A</v>
      </c>
      <c r="AH548" s="76" t="e">
        <f t="shared" si="162"/>
        <v>#N/A</v>
      </c>
      <c r="AI548" s="75" t="e">
        <f t="shared" si="163"/>
        <v>#N/A</v>
      </c>
      <c r="AJ548" s="76" t="e">
        <f t="shared" si="164"/>
        <v>#N/A</v>
      </c>
      <c r="AK548" s="75" t="e">
        <f t="shared" si="165"/>
        <v>#N/A</v>
      </c>
      <c r="AL548" s="76" t="e">
        <f t="shared" si="166"/>
        <v>#N/A</v>
      </c>
      <c r="AM548" s="75" t="e">
        <f t="shared" si="167"/>
        <v>#N/A</v>
      </c>
      <c r="AN548" s="76" t="e">
        <f t="shared" si="168"/>
        <v>#N/A</v>
      </c>
      <c r="AO548" s="75" t="e">
        <f t="shared" si="169"/>
        <v>#N/A</v>
      </c>
      <c r="AP548" s="76" t="e">
        <f t="shared" si="170"/>
        <v>#N/A</v>
      </c>
    </row>
    <row r="549" spans="1:42" x14ac:dyDescent="0.25">
      <c r="A549" s="19"/>
      <c r="B549" s="94"/>
      <c r="C549" s="95"/>
      <c r="D549" s="95"/>
      <c r="E549" s="96"/>
      <c r="F549" s="97"/>
      <c r="G549" s="19"/>
      <c r="H549" s="22" t="str">
        <f>IF($M549="", "", IF(COUNTIF('Extra Locations'!$B$7:$B$3051, $M549)&gt;0, $Q$4, $Q$5))</f>
        <v/>
      </c>
      <c r="I549" s="19"/>
      <c r="J549" s="22" t="str">
        <f t="shared" si="152"/>
        <v/>
      </c>
      <c r="K549" s="19"/>
      <c r="M549" s="22" t="str">
        <f t="shared" si="153"/>
        <v/>
      </c>
      <c r="O549" s="22" t="str">
        <f t="shared" si="154"/>
        <v/>
      </c>
      <c r="P549" s="22" t="str">
        <f t="shared" si="155"/>
        <v/>
      </c>
      <c r="Q549" s="22" t="str">
        <f>IF($M549="", "", IF(COUNTIF($M$11:$M548, $M549)&gt;0, "", IF($H549=$Q$4, "X", "")))</f>
        <v/>
      </c>
      <c r="S549" s="22" t="str">
        <f>IF(OR($O549="", $P549="", $Q549=""), "", MAX($S$10:$S548)+1)</f>
        <v/>
      </c>
      <c r="U549" s="22">
        <v>539</v>
      </c>
      <c r="V549" s="22" t="str">
        <f t="shared" si="156"/>
        <v/>
      </c>
      <c r="W549" s="49" t="str">
        <f t="shared" si="157"/>
        <v/>
      </c>
      <c r="X549" s="53" t="str">
        <f>IF($V549="", "", IF(IFERROR(INDEX('Extra Locations'!$D$7:$D$3051, MATCH($V549, 'Extra Locations'!$B$7:$B$3051, 0)), "")="", "", IFERROR(INDEX('Extra Locations'!$D$7:$D$3051, MATCH($V549, 'Extra Locations'!$B$7:$B$3051, 0)), "")))</f>
        <v/>
      </c>
      <c r="Y549" s="53" t="str">
        <f>IF($V549="", "", IF(IFERROR(INDEX('Extra Locations'!$C$7:$C$3051, MATCH($V549, 'Extra Locations'!$B$7:$B$3051, 0)), "")="", "", IFERROR(INDEX('Extra Locations'!$C$7:$C$3051, MATCH($V549, 'Extra Locations'!$B$7:$B$3051, 0)), "")))</f>
        <v/>
      </c>
      <c r="AA549" s="25" t="str">
        <f>IF('Extra Locations'!$AC545="", "", 'Extra Locations'!$AC545)</f>
        <v>CO13</v>
      </c>
      <c r="AC549" s="22" t="str">
        <f t="shared" si="158"/>
        <v/>
      </c>
      <c r="AE549" s="75" t="e">
        <f t="shared" si="159"/>
        <v>#N/A</v>
      </c>
      <c r="AF549" s="76" t="e">
        <f t="shared" si="160"/>
        <v>#N/A</v>
      </c>
      <c r="AG549" s="75" t="e">
        <f t="shared" si="161"/>
        <v>#N/A</v>
      </c>
      <c r="AH549" s="76" t="e">
        <f t="shared" si="162"/>
        <v>#N/A</v>
      </c>
      <c r="AI549" s="75" t="e">
        <f t="shared" si="163"/>
        <v>#N/A</v>
      </c>
      <c r="AJ549" s="76" t="e">
        <f t="shared" si="164"/>
        <v>#N/A</v>
      </c>
      <c r="AK549" s="75" t="e">
        <f t="shared" si="165"/>
        <v>#N/A</v>
      </c>
      <c r="AL549" s="76" t="e">
        <f t="shared" si="166"/>
        <v>#N/A</v>
      </c>
      <c r="AM549" s="75" t="e">
        <f t="shared" si="167"/>
        <v>#N/A</v>
      </c>
      <c r="AN549" s="76" t="e">
        <f t="shared" si="168"/>
        <v>#N/A</v>
      </c>
      <c r="AO549" s="75" t="e">
        <f t="shared" si="169"/>
        <v>#N/A</v>
      </c>
      <c r="AP549" s="76" t="e">
        <f t="shared" si="170"/>
        <v>#N/A</v>
      </c>
    </row>
    <row r="550" spans="1:42" x14ac:dyDescent="0.25">
      <c r="A550" s="19"/>
      <c r="B550" s="94"/>
      <c r="C550" s="95"/>
      <c r="D550" s="95"/>
      <c r="E550" s="96"/>
      <c r="F550" s="97"/>
      <c r="G550" s="19"/>
      <c r="H550" s="22" t="str">
        <f>IF($M550="", "", IF(COUNTIF('Extra Locations'!$B$7:$B$3051, $M550)&gt;0, $Q$4, $Q$5))</f>
        <v/>
      </c>
      <c r="I550" s="19"/>
      <c r="J550" s="22" t="str">
        <f t="shared" si="152"/>
        <v/>
      </c>
      <c r="K550" s="19"/>
      <c r="M550" s="22" t="str">
        <f t="shared" si="153"/>
        <v/>
      </c>
      <c r="O550" s="22" t="str">
        <f t="shared" si="154"/>
        <v/>
      </c>
      <c r="P550" s="22" t="str">
        <f t="shared" si="155"/>
        <v/>
      </c>
      <c r="Q550" s="22" t="str">
        <f>IF($M550="", "", IF(COUNTIF($M$11:$M549, $M550)&gt;0, "", IF($H550=$Q$4, "X", "")))</f>
        <v/>
      </c>
      <c r="S550" s="22" t="str">
        <f>IF(OR($O550="", $P550="", $Q550=""), "", MAX($S$10:$S549)+1)</f>
        <v/>
      </c>
      <c r="U550" s="22">
        <v>540</v>
      </c>
      <c r="V550" s="22" t="str">
        <f t="shared" si="156"/>
        <v/>
      </c>
      <c r="W550" s="49" t="str">
        <f t="shared" si="157"/>
        <v/>
      </c>
      <c r="X550" s="53" t="str">
        <f>IF($V550="", "", IF(IFERROR(INDEX('Extra Locations'!$D$7:$D$3051, MATCH($V550, 'Extra Locations'!$B$7:$B$3051, 0)), "")="", "", IFERROR(INDEX('Extra Locations'!$D$7:$D$3051, MATCH($V550, 'Extra Locations'!$B$7:$B$3051, 0)), "")))</f>
        <v/>
      </c>
      <c r="Y550" s="53" t="str">
        <f>IF($V550="", "", IF(IFERROR(INDEX('Extra Locations'!$C$7:$C$3051, MATCH($V550, 'Extra Locations'!$B$7:$B$3051, 0)), "")="", "", IFERROR(INDEX('Extra Locations'!$C$7:$C$3051, MATCH($V550, 'Extra Locations'!$B$7:$B$3051, 0)), "")))</f>
        <v/>
      </c>
      <c r="AA550" s="25" t="str">
        <f>IF('Extra Locations'!$AC546="", "", 'Extra Locations'!$AC546)</f>
        <v>CO14</v>
      </c>
      <c r="AC550" s="22" t="str">
        <f t="shared" si="158"/>
        <v/>
      </c>
      <c r="AE550" s="75" t="e">
        <f t="shared" si="159"/>
        <v>#N/A</v>
      </c>
      <c r="AF550" s="76" t="e">
        <f t="shared" si="160"/>
        <v>#N/A</v>
      </c>
      <c r="AG550" s="75" t="e">
        <f t="shared" si="161"/>
        <v>#N/A</v>
      </c>
      <c r="AH550" s="76" t="e">
        <f t="shared" si="162"/>
        <v>#N/A</v>
      </c>
      <c r="AI550" s="75" t="e">
        <f t="shared" si="163"/>
        <v>#N/A</v>
      </c>
      <c r="AJ550" s="76" t="e">
        <f t="shared" si="164"/>
        <v>#N/A</v>
      </c>
      <c r="AK550" s="75" t="e">
        <f t="shared" si="165"/>
        <v>#N/A</v>
      </c>
      <c r="AL550" s="76" t="e">
        <f t="shared" si="166"/>
        <v>#N/A</v>
      </c>
      <c r="AM550" s="75" t="e">
        <f t="shared" si="167"/>
        <v>#N/A</v>
      </c>
      <c r="AN550" s="76" t="e">
        <f t="shared" si="168"/>
        <v>#N/A</v>
      </c>
      <c r="AO550" s="75" t="e">
        <f t="shared" si="169"/>
        <v>#N/A</v>
      </c>
      <c r="AP550" s="76" t="e">
        <f t="shared" si="170"/>
        <v>#N/A</v>
      </c>
    </row>
    <row r="551" spans="1:42" x14ac:dyDescent="0.25">
      <c r="A551" s="19"/>
      <c r="B551" s="94"/>
      <c r="C551" s="95"/>
      <c r="D551" s="95"/>
      <c r="E551" s="96"/>
      <c r="F551" s="97"/>
      <c r="G551" s="19"/>
      <c r="H551" s="22" t="str">
        <f>IF($M551="", "", IF(COUNTIF('Extra Locations'!$B$7:$B$3051, $M551)&gt;0, $Q$4, $Q$5))</f>
        <v/>
      </c>
      <c r="I551" s="19"/>
      <c r="J551" s="22" t="str">
        <f t="shared" si="152"/>
        <v/>
      </c>
      <c r="K551" s="19"/>
      <c r="M551" s="22" t="str">
        <f t="shared" si="153"/>
        <v/>
      </c>
      <c r="O551" s="22" t="str">
        <f t="shared" si="154"/>
        <v/>
      </c>
      <c r="P551" s="22" t="str">
        <f t="shared" si="155"/>
        <v/>
      </c>
      <c r="Q551" s="22" t="str">
        <f>IF($M551="", "", IF(COUNTIF($M$11:$M550, $M551)&gt;0, "", IF($H551=$Q$4, "X", "")))</f>
        <v/>
      </c>
      <c r="S551" s="22" t="str">
        <f>IF(OR($O551="", $P551="", $Q551=""), "", MAX($S$10:$S550)+1)</f>
        <v/>
      </c>
      <c r="U551" s="22">
        <v>541</v>
      </c>
      <c r="V551" s="22" t="str">
        <f t="shared" si="156"/>
        <v/>
      </c>
      <c r="W551" s="49" t="str">
        <f t="shared" si="157"/>
        <v/>
      </c>
      <c r="X551" s="53" t="str">
        <f>IF($V551="", "", IF(IFERROR(INDEX('Extra Locations'!$D$7:$D$3051, MATCH($V551, 'Extra Locations'!$B$7:$B$3051, 0)), "")="", "", IFERROR(INDEX('Extra Locations'!$D$7:$D$3051, MATCH($V551, 'Extra Locations'!$B$7:$B$3051, 0)), "")))</f>
        <v/>
      </c>
      <c r="Y551" s="53" t="str">
        <f>IF($V551="", "", IF(IFERROR(INDEX('Extra Locations'!$C$7:$C$3051, MATCH($V551, 'Extra Locations'!$B$7:$B$3051, 0)), "")="", "", IFERROR(INDEX('Extra Locations'!$C$7:$C$3051, MATCH($V551, 'Extra Locations'!$B$7:$B$3051, 0)), "")))</f>
        <v/>
      </c>
      <c r="AA551" s="25" t="str">
        <f>IF('Extra Locations'!$AC547="", "", 'Extra Locations'!$AC547)</f>
        <v>CO15</v>
      </c>
      <c r="AC551" s="22" t="str">
        <f t="shared" si="158"/>
        <v/>
      </c>
      <c r="AE551" s="75" t="e">
        <f t="shared" si="159"/>
        <v>#N/A</v>
      </c>
      <c r="AF551" s="76" t="e">
        <f t="shared" si="160"/>
        <v>#N/A</v>
      </c>
      <c r="AG551" s="75" t="e">
        <f t="shared" si="161"/>
        <v>#N/A</v>
      </c>
      <c r="AH551" s="76" t="e">
        <f t="shared" si="162"/>
        <v>#N/A</v>
      </c>
      <c r="AI551" s="75" t="e">
        <f t="shared" si="163"/>
        <v>#N/A</v>
      </c>
      <c r="AJ551" s="76" t="e">
        <f t="shared" si="164"/>
        <v>#N/A</v>
      </c>
      <c r="AK551" s="75" t="e">
        <f t="shared" si="165"/>
        <v>#N/A</v>
      </c>
      <c r="AL551" s="76" t="e">
        <f t="shared" si="166"/>
        <v>#N/A</v>
      </c>
      <c r="AM551" s="75" t="e">
        <f t="shared" si="167"/>
        <v>#N/A</v>
      </c>
      <c r="AN551" s="76" t="e">
        <f t="shared" si="168"/>
        <v>#N/A</v>
      </c>
      <c r="AO551" s="75" t="e">
        <f t="shared" si="169"/>
        <v>#N/A</v>
      </c>
      <c r="AP551" s="76" t="e">
        <f t="shared" si="170"/>
        <v>#N/A</v>
      </c>
    </row>
    <row r="552" spans="1:42" x14ac:dyDescent="0.25">
      <c r="A552" s="19"/>
      <c r="B552" s="94"/>
      <c r="C552" s="95"/>
      <c r="D552" s="95"/>
      <c r="E552" s="96"/>
      <c r="F552" s="97"/>
      <c r="G552" s="19"/>
      <c r="H552" s="22" t="str">
        <f>IF($M552="", "", IF(COUNTIF('Extra Locations'!$B$7:$B$3051, $M552)&gt;0, $Q$4, $Q$5))</f>
        <v/>
      </c>
      <c r="I552" s="19"/>
      <c r="J552" s="22" t="str">
        <f t="shared" si="152"/>
        <v/>
      </c>
      <c r="K552" s="19"/>
      <c r="M552" s="22" t="str">
        <f t="shared" si="153"/>
        <v/>
      </c>
      <c r="O552" s="22" t="str">
        <f t="shared" si="154"/>
        <v/>
      </c>
      <c r="P552" s="22" t="str">
        <f t="shared" si="155"/>
        <v/>
      </c>
      <c r="Q552" s="22" t="str">
        <f>IF($M552="", "", IF(COUNTIF($M$11:$M551, $M552)&gt;0, "", IF($H552=$Q$4, "X", "")))</f>
        <v/>
      </c>
      <c r="S552" s="22" t="str">
        <f>IF(OR($O552="", $P552="", $Q552=""), "", MAX($S$10:$S551)+1)</f>
        <v/>
      </c>
      <c r="U552" s="22">
        <v>542</v>
      </c>
      <c r="V552" s="22" t="str">
        <f t="shared" si="156"/>
        <v/>
      </c>
      <c r="W552" s="49" t="str">
        <f t="shared" si="157"/>
        <v/>
      </c>
      <c r="X552" s="53" t="str">
        <f>IF($V552="", "", IF(IFERROR(INDEX('Extra Locations'!$D$7:$D$3051, MATCH($V552, 'Extra Locations'!$B$7:$B$3051, 0)), "")="", "", IFERROR(INDEX('Extra Locations'!$D$7:$D$3051, MATCH($V552, 'Extra Locations'!$B$7:$B$3051, 0)), "")))</f>
        <v/>
      </c>
      <c r="Y552" s="53" t="str">
        <f>IF($V552="", "", IF(IFERROR(INDEX('Extra Locations'!$C$7:$C$3051, MATCH($V552, 'Extra Locations'!$B$7:$B$3051, 0)), "")="", "", IFERROR(INDEX('Extra Locations'!$C$7:$C$3051, MATCH($V552, 'Extra Locations'!$B$7:$B$3051, 0)), "")))</f>
        <v/>
      </c>
      <c r="AA552" s="25" t="str">
        <f>IF('Extra Locations'!$AC548="", "", 'Extra Locations'!$AC548)</f>
        <v>CO16</v>
      </c>
      <c r="AC552" s="22" t="str">
        <f t="shared" si="158"/>
        <v/>
      </c>
      <c r="AE552" s="75" t="e">
        <f t="shared" si="159"/>
        <v>#N/A</v>
      </c>
      <c r="AF552" s="76" t="e">
        <f t="shared" si="160"/>
        <v>#N/A</v>
      </c>
      <c r="AG552" s="75" t="e">
        <f t="shared" si="161"/>
        <v>#N/A</v>
      </c>
      <c r="AH552" s="76" t="e">
        <f t="shared" si="162"/>
        <v>#N/A</v>
      </c>
      <c r="AI552" s="75" t="e">
        <f t="shared" si="163"/>
        <v>#N/A</v>
      </c>
      <c r="AJ552" s="76" t="e">
        <f t="shared" si="164"/>
        <v>#N/A</v>
      </c>
      <c r="AK552" s="75" t="e">
        <f t="shared" si="165"/>
        <v>#N/A</v>
      </c>
      <c r="AL552" s="76" t="e">
        <f t="shared" si="166"/>
        <v>#N/A</v>
      </c>
      <c r="AM552" s="75" t="e">
        <f t="shared" si="167"/>
        <v>#N/A</v>
      </c>
      <c r="AN552" s="76" t="e">
        <f t="shared" si="168"/>
        <v>#N/A</v>
      </c>
      <c r="AO552" s="75" t="e">
        <f t="shared" si="169"/>
        <v>#N/A</v>
      </c>
      <c r="AP552" s="76" t="e">
        <f t="shared" si="170"/>
        <v>#N/A</v>
      </c>
    </row>
    <row r="553" spans="1:42" x14ac:dyDescent="0.25">
      <c r="A553" s="19"/>
      <c r="B553" s="94"/>
      <c r="C553" s="95"/>
      <c r="D553" s="95"/>
      <c r="E553" s="96"/>
      <c r="F553" s="97"/>
      <c r="G553" s="19"/>
      <c r="H553" s="22" t="str">
        <f>IF($M553="", "", IF(COUNTIF('Extra Locations'!$B$7:$B$3051, $M553)&gt;0, $Q$4, $Q$5))</f>
        <v/>
      </c>
      <c r="I553" s="19"/>
      <c r="J553" s="22" t="str">
        <f t="shared" si="152"/>
        <v/>
      </c>
      <c r="K553" s="19"/>
      <c r="M553" s="22" t="str">
        <f t="shared" si="153"/>
        <v/>
      </c>
      <c r="O553" s="22" t="str">
        <f t="shared" si="154"/>
        <v/>
      </c>
      <c r="P553" s="22" t="str">
        <f t="shared" si="155"/>
        <v/>
      </c>
      <c r="Q553" s="22" t="str">
        <f>IF($M553="", "", IF(COUNTIF($M$11:$M552, $M553)&gt;0, "", IF($H553=$Q$4, "X", "")))</f>
        <v/>
      </c>
      <c r="S553" s="22" t="str">
        <f>IF(OR($O553="", $P553="", $Q553=""), "", MAX($S$10:$S552)+1)</f>
        <v/>
      </c>
      <c r="U553" s="22">
        <v>543</v>
      </c>
      <c r="V553" s="22" t="str">
        <f t="shared" si="156"/>
        <v/>
      </c>
      <c r="W553" s="49" t="str">
        <f t="shared" si="157"/>
        <v/>
      </c>
      <c r="X553" s="53" t="str">
        <f>IF($V553="", "", IF(IFERROR(INDEX('Extra Locations'!$D$7:$D$3051, MATCH($V553, 'Extra Locations'!$B$7:$B$3051, 0)), "")="", "", IFERROR(INDEX('Extra Locations'!$D$7:$D$3051, MATCH($V553, 'Extra Locations'!$B$7:$B$3051, 0)), "")))</f>
        <v/>
      </c>
      <c r="Y553" s="53" t="str">
        <f>IF($V553="", "", IF(IFERROR(INDEX('Extra Locations'!$C$7:$C$3051, MATCH($V553, 'Extra Locations'!$B$7:$B$3051, 0)), "")="", "", IFERROR(INDEX('Extra Locations'!$C$7:$C$3051, MATCH($V553, 'Extra Locations'!$B$7:$B$3051, 0)), "")))</f>
        <v/>
      </c>
      <c r="AA553" s="25" t="str">
        <f>IF('Extra Locations'!$AC549="", "", 'Extra Locations'!$AC549)</f>
        <v>CO2</v>
      </c>
      <c r="AC553" s="22" t="str">
        <f t="shared" si="158"/>
        <v/>
      </c>
      <c r="AE553" s="75" t="e">
        <f t="shared" si="159"/>
        <v>#N/A</v>
      </c>
      <c r="AF553" s="76" t="e">
        <f t="shared" si="160"/>
        <v>#N/A</v>
      </c>
      <c r="AG553" s="75" t="e">
        <f t="shared" si="161"/>
        <v>#N/A</v>
      </c>
      <c r="AH553" s="76" t="e">
        <f t="shared" si="162"/>
        <v>#N/A</v>
      </c>
      <c r="AI553" s="75" t="e">
        <f t="shared" si="163"/>
        <v>#N/A</v>
      </c>
      <c r="AJ553" s="76" t="e">
        <f t="shared" si="164"/>
        <v>#N/A</v>
      </c>
      <c r="AK553" s="75" t="e">
        <f t="shared" si="165"/>
        <v>#N/A</v>
      </c>
      <c r="AL553" s="76" t="e">
        <f t="shared" si="166"/>
        <v>#N/A</v>
      </c>
      <c r="AM553" s="75" t="e">
        <f t="shared" si="167"/>
        <v>#N/A</v>
      </c>
      <c r="AN553" s="76" t="e">
        <f t="shared" si="168"/>
        <v>#N/A</v>
      </c>
      <c r="AO553" s="75" t="e">
        <f t="shared" si="169"/>
        <v>#N/A</v>
      </c>
      <c r="AP553" s="76" t="e">
        <f t="shared" si="170"/>
        <v>#N/A</v>
      </c>
    </row>
    <row r="554" spans="1:42" x14ac:dyDescent="0.25">
      <c r="A554" s="19"/>
      <c r="B554" s="94"/>
      <c r="C554" s="95"/>
      <c r="D554" s="95"/>
      <c r="E554" s="96"/>
      <c r="F554" s="97"/>
      <c r="G554" s="19"/>
      <c r="H554" s="22" t="str">
        <f>IF($M554="", "", IF(COUNTIF('Extra Locations'!$B$7:$B$3051, $M554)&gt;0, $Q$4, $Q$5))</f>
        <v/>
      </c>
      <c r="I554" s="19"/>
      <c r="J554" s="22" t="str">
        <f t="shared" si="152"/>
        <v/>
      </c>
      <c r="K554" s="19"/>
      <c r="M554" s="22" t="str">
        <f t="shared" si="153"/>
        <v/>
      </c>
      <c r="O554" s="22" t="str">
        <f t="shared" si="154"/>
        <v/>
      </c>
      <c r="P554" s="22" t="str">
        <f t="shared" si="155"/>
        <v/>
      </c>
      <c r="Q554" s="22" t="str">
        <f>IF($M554="", "", IF(COUNTIF($M$11:$M553, $M554)&gt;0, "", IF($H554=$Q$4, "X", "")))</f>
        <v/>
      </c>
      <c r="S554" s="22" t="str">
        <f>IF(OR($O554="", $P554="", $Q554=""), "", MAX($S$10:$S553)+1)</f>
        <v/>
      </c>
      <c r="U554" s="22">
        <v>544</v>
      </c>
      <c r="V554" s="22" t="str">
        <f t="shared" si="156"/>
        <v/>
      </c>
      <c r="W554" s="49" t="str">
        <f t="shared" si="157"/>
        <v/>
      </c>
      <c r="X554" s="53" t="str">
        <f>IF($V554="", "", IF(IFERROR(INDEX('Extra Locations'!$D$7:$D$3051, MATCH($V554, 'Extra Locations'!$B$7:$B$3051, 0)), "")="", "", IFERROR(INDEX('Extra Locations'!$D$7:$D$3051, MATCH($V554, 'Extra Locations'!$B$7:$B$3051, 0)), "")))</f>
        <v/>
      </c>
      <c r="Y554" s="53" t="str">
        <f>IF($V554="", "", IF(IFERROR(INDEX('Extra Locations'!$C$7:$C$3051, MATCH($V554, 'Extra Locations'!$B$7:$B$3051, 0)), "")="", "", IFERROR(INDEX('Extra Locations'!$C$7:$C$3051, MATCH($V554, 'Extra Locations'!$B$7:$B$3051, 0)), "")))</f>
        <v/>
      </c>
      <c r="AA554" s="25" t="str">
        <f>IF('Extra Locations'!$AC550="", "", 'Extra Locations'!$AC550)</f>
        <v>CO3</v>
      </c>
      <c r="AC554" s="22" t="str">
        <f t="shared" si="158"/>
        <v/>
      </c>
      <c r="AE554" s="75" t="e">
        <f t="shared" si="159"/>
        <v>#N/A</v>
      </c>
      <c r="AF554" s="76" t="e">
        <f t="shared" si="160"/>
        <v>#N/A</v>
      </c>
      <c r="AG554" s="75" t="e">
        <f t="shared" si="161"/>
        <v>#N/A</v>
      </c>
      <c r="AH554" s="76" t="e">
        <f t="shared" si="162"/>
        <v>#N/A</v>
      </c>
      <c r="AI554" s="75" t="e">
        <f t="shared" si="163"/>
        <v>#N/A</v>
      </c>
      <c r="AJ554" s="76" t="e">
        <f t="shared" si="164"/>
        <v>#N/A</v>
      </c>
      <c r="AK554" s="75" t="e">
        <f t="shared" si="165"/>
        <v>#N/A</v>
      </c>
      <c r="AL554" s="76" t="e">
        <f t="shared" si="166"/>
        <v>#N/A</v>
      </c>
      <c r="AM554" s="75" t="e">
        <f t="shared" si="167"/>
        <v>#N/A</v>
      </c>
      <c r="AN554" s="76" t="e">
        <f t="shared" si="168"/>
        <v>#N/A</v>
      </c>
      <c r="AO554" s="75" t="e">
        <f t="shared" si="169"/>
        <v>#N/A</v>
      </c>
      <c r="AP554" s="76" t="e">
        <f t="shared" si="170"/>
        <v>#N/A</v>
      </c>
    </row>
    <row r="555" spans="1:42" x14ac:dyDescent="0.25">
      <c r="A555" s="19"/>
      <c r="B555" s="94"/>
      <c r="C555" s="95"/>
      <c r="D555" s="95"/>
      <c r="E555" s="96"/>
      <c r="F555" s="97"/>
      <c r="G555" s="19"/>
      <c r="H555" s="22" t="str">
        <f>IF($M555="", "", IF(COUNTIF('Extra Locations'!$B$7:$B$3051, $M555)&gt;0, $Q$4, $Q$5))</f>
        <v/>
      </c>
      <c r="I555" s="19"/>
      <c r="J555" s="22" t="str">
        <f t="shared" si="152"/>
        <v/>
      </c>
      <c r="K555" s="19"/>
      <c r="M555" s="22" t="str">
        <f t="shared" si="153"/>
        <v/>
      </c>
      <c r="O555" s="22" t="str">
        <f t="shared" si="154"/>
        <v/>
      </c>
      <c r="P555" s="22" t="str">
        <f t="shared" si="155"/>
        <v/>
      </c>
      <c r="Q555" s="22" t="str">
        <f>IF($M555="", "", IF(COUNTIF($M$11:$M554, $M555)&gt;0, "", IF($H555=$Q$4, "X", "")))</f>
        <v/>
      </c>
      <c r="S555" s="22" t="str">
        <f>IF(OR($O555="", $P555="", $Q555=""), "", MAX($S$10:$S554)+1)</f>
        <v/>
      </c>
      <c r="U555" s="22">
        <v>545</v>
      </c>
      <c r="V555" s="22" t="str">
        <f t="shared" si="156"/>
        <v/>
      </c>
      <c r="W555" s="49" t="str">
        <f t="shared" si="157"/>
        <v/>
      </c>
      <c r="X555" s="53" t="str">
        <f>IF($V555="", "", IF(IFERROR(INDEX('Extra Locations'!$D$7:$D$3051, MATCH($V555, 'Extra Locations'!$B$7:$B$3051, 0)), "")="", "", IFERROR(INDEX('Extra Locations'!$D$7:$D$3051, MATCH($V555, 'Extra Locations'!$B$7:$B$3051, 0)), "")))</f>
        <v/>
      </c>
      <c r="Y555" s="53" t="str">
        <f>IF($V555="", "", IF(IFERROR(INDEX('Extra Locations'!$C$7:$C$3051, MATCH($V555, 'Extra Locations'!$B$7:$B$3051, 0)), "")="", "", IFERROR(INDEX('Extra Locations'!$C$7:$C$3051, MATCH($V555, 'Extra Locations'!$B$7:$B$3051, 0)), "")))</f>
        <v/>
      </c>
      <c r="AA555" s="25" t="str">
        <f>IF('Extra Locations'!$AC551="", "", 'Extra Locations'!$AC551)</f>
        <v>CO4</v>
      </c>
      <c r="AC555" s="22" t="str">
        <f t="shared" si="158"/>
        <v/>
      </c>
      <c r="AE555" s="75" t="e">
        <f t="shared" si="159"/>
        <v>#N/A</v>
      </c>
      <c r="AF555" s="76" t="e">
        <f t="shared" si="160"/>
        <v>#N/A</v>
      </c>
      <c r="AG555" s="75" t="e">
        <f t="shared" si="161"/>
        <v>#N/A</v>
      </c>
      <c r="AH555" s="76" t="e">
        <f t="shared" si="162"/>
        <v>#N/A</v>
      </c>
      <c r="AI555" s="75" t="e">
        <f t="shared" si="163"/>
        <v>#N/A</v>
      </c>
      <c r="AJ555" s="76" t="e">
        <f t="shared" si="164"/>
        <v>#N/A</v>
      </c>
      <c r="AK555" s="75" t="e">
        <f t="shared" si="165"/>
        <v>#N/A</v>
      </c>
      <c r="AL555" s="76" t="e">
        <f t="shared" si="166"/>
        <v>#N/A</v>
      </c>
      <c r="AM555" s="75" t="e">
        <f t="shared" si="167"/>
        <v>#N/A</v>
      </c>
      <c r="AN555" s="76" t="e">
        <f t="shared" si="168"/>
        <v>#N/A</v>
      </c>
      <c r="AO555" s="75" t="e">
        <f t="shared" si="169"/>
        <v>#N/A</v>
      </c>
      <c r="AP555" s="76" t="e">
        <f t="shared" si="170"/>
        <v>#N/A</v>
      </c>
    </row>
    <row r="556" spans="1:42" x14ac:dyDescent="0.25">
      <c r="A556" s="19"/>
      <c r="B556" s="94"/>
      <c r="C556" s="95"/>
      <c r="D556" s="95"/>
      <c r="E556" s="96"/>
      <c r="F556" s="97"/>
      <c r="G556" s="19"/>
      <c r="H556" s="22" t="str">
        <f>IF($M556="", "", IF(COUNTIF('Extra Locations'!$B$7:$B$3051, $M556)&gt;0, $Q$4, $Q$5))</f>
        <v/>
      </c>
      <c r="I556" s="19"/>
      <c r="J556" s="22" t="str">
        <f t="shared" si="152"/>
        <v/>
      </c>
      <c r="K556" s="19"/>
      <c r="M556" s="22" t="str">
        <f t="shared" si="153"/>
        <v/>
      </c>
      <c r="O556" s="22" t="str">
        <f t="shared" si="154"/>
        <v/>
      </c>
      <c r="P556" s="22" t="str">
        <f t="shared" si="155"/>
        <v/>
      </c>
      <c r="Q556" s="22" t="str">
        <f>IF($M556="", "", IF(COUNTIF($M$11:$M555, $M556)&gt;0, "", IF($H556=$Q$4, "X", "")))</f>
        <v/>
      </c>
      <c r="S556" s="22" t="str">
        <f>IF(OR($O556="", $P556="", $Q556=""), "", MAX($S$10:$S555)+1)</f>
        <v/>
      </c>
      <c r="U556" s="22">
        <v>546</v>
      </c>
      <c r="V556" s="22" t="str">
        <f t="shared" si="156"/>
        <v/>
      </c>
      <c r="W556" s="49" t="str">
        <f t="shared" si="157"/>
        <v/>
      </c>
      <c r="X556" s="53" t="str">
        <f>IF($V556="", "", IF(IFERROR(INDEX('Extra Locations'!$D$7:$D$3051, MATCH($V556, 'Extra Locations'!$B$7:$B$3051, 0)), "")="", "", IFERROR(INDEX('Extra Locations'!$D$7:$D$3051, MATCH($V556, 'Extra Locations'!$B$7:$B$3051, 0)), "")))</f>
        <v/>
      </c>
      <c r="Y556" s="53" t="str">
        <f>IF($V556="", "", IF(IFERROR(INDEX('Extra Locations'!$C$7:$C$3051, MATCH($V556, 'Extra Locations'!$B$7:$B$3051, 0)), "")="", "", IFERROR(INDEX('Extra Locations'!$C$7:$C$3051, MATCH($V556, 'Extra Locations'!$B$7:$B$3051, 0)), "")))</f>
        <v/>
      </c>
      <c r="AA556" s="25" t="str">
        <f>IF('Extra Locations'!$AC552="", "", 'Extra Locations'!$AC552)</f>
        <v>CO5</v>
      </c>
      <c r="AC556" s="22" t="str">
        <f t="shared" si="158"/>
        <v/>
      </c>
      <c r="AE556" s="75" t="e">
        <f t="shared" si="159"/>
        <v>#N/A</v>
      </c>
      <c r="AF556" s="76" t="e">
        <f t="shared" si="160"/>
        <v>#N/A</v>
      </c>
      <c r="AG556" s="75" t="e">
        <f t="shared" si="161"/>
        <v>#N/A</v>
      </c>
      <c r="AH556" s="76" t="e">
        <f t="shared" si="162"/>
        <v>#N/A</v>
      </c>
      <c r="AI556" s="75" t="e">
        <f t="shared" si="163"/>
        <v>#N/A</v>
      </c>
      <c r="AJ556" s="76" t="e">
        <f t="shared" si="164"/>
        <v>#N/A</v>
      </c>
      <c r="AK556" s="75" t="e">
        <f t="shared" si="165"/>
        <v>#N/A</v>
      </c>
      <c r="AL556" s="76" t="e">
        <f t="shared" si="166"/>
        <v>#N/A</v>
      </c>
      <c r="AM556" s="75" t="e">
        <f t="shared" si="167"/>
        <v>#N/A</v>
      </c>
      <c r="AN556" s="76" t="e">
        <f t="shared" si="168"/>
        <v>#N/A</v>
      </c>
      <c r="AO556" s="75" t="e">
        <f t="shared" si="169"/>
        <v>#N/A</v>
      </c>
      <c r="AP556" s="76" t="e">
        <f t="shared" si="170"/>
        <v>#N/A</v>
      </c>
    </row>
    <row r="557" spans="1:42" x14ac:dyDescent="0.25">
      <c r="A557" s="19"/>
      <c r="B557" s="94"/>
      <c r="C557" s="95"/>
      <c r="D557" s="95"/>
      <c r="E557" s="96"/>
      <c r="F557" s="97"/>
      <c r="G557" s="19"/>
      <c r="H557" s="22" t="str">
        <f>IF($M557="", "", IF(COUNTIF('Extra Locations'!$B$7:$B$3051, $M557)&gt;0, $Q$4, $Q$5))</f>
        <v/>
      </c>
      <c r="I557" s="19"/>
      <c r="J557" s="22" t="str">
        <f t="shared" si="152"/>
        <v/>
      </c>
      <c r="K557" s="19"/>
      <c r="M557" s="22" t="str">
        <f t="shared" si="153"/>
        <v/>
      </c>
      <c r="O557" s="22" t="str">
        <f t="shared" si="154"/>
        <v/>
      </c>
      <c r="P557" s="22" t="str">
        <f t="shared" si="155"/>
        <v/>
      </c>
      <c r="Q557" s="22" t="str">
        <f>IF($M557="", "", IF(COUNTIF($M$11:$M556, $M557)&gt;0, "", IF($H557=$Q$4, "X", "")))</f>
        <v/>
      </c>
      <c r="S557" s="22" t="str">
        <f>IF(OR($O557="", $P557="", $Q557=""), "", MAX($S$10:$S556)+1)</f>
        <v/>
      </c>
      <c r="U557" s="22">
        <v>547</v>
      </c>
      <c r="V557" s="22" t="str">
        <f t="shared" si="156"/>
        <v/>
      </c>
      <c r="W557" s="49" t="str">
        <f t="shared" si="157"/>
        <v/>
      </c>
      <c r="X557" s="53" t="str">
        <f>IF($V557="", "", IF(IFERROR(INDEX('Extra Locations'!$D$7:$D$3051, MATCH($V557, 'Extra Locations'!$B$7:$B$3051, 0)), "")="", "", IFERROR(INDEX('Extra Locations'!$D$7:$D$3051, MATCH($V557, 'Extra Locations'!$B$7:$B$3051, 0)), "")))</f>
        <v/>
      </c>
      <c r="Y557" s="53" t="str">
        <f>IF($V557="", "", IF(IFERROR(INDEX('Extra Locations'!$C$7:$C$3051, MATCH($V557, 'Extra Locations'!$B$7:$B$3051, 0)), "")="", "", IFERROR(INDEX('Extra Locations'!$C$7:$C$3051, MATCH($V557, 'Extra Locations'!$B$7:$B$3051, 0)), "")))</f>
        <v/>
      </c>
      <c r="AA557" s="25" t="str">
        <f>IF('Extra Locations'!$AC553="", "", 'Extra Locations'!$AC553)</f>
        <v>CO6</v>
      </c>
      <c r="AC557" s="22" t="str">
        <f t="shared" si="158"/>
        <v/>
      </c>
      <c r="AE557" s="75" t="e">
        <f t="shared" si="159"/>
        <v>#N/A</v>
      </c>
      <c r="AF557" s="76" t="e">
        <f t="shared" si="160"/>
        <v>#N/A</v>
      </c>
      <c r="AG557" s="75" t="e">
        <f t="shared" si="161"/>
        <v>#N/A</v>
      </c>
      <c r="AH557" s="76" t="e">
        <f t="shared" si="162"/>
        <v>#N/A</v>
      </c>
      <c r="AI557" s="75" t="e">
        <f t="shared" si="163"/>
        <v>#N/A</v>
      </c>
      <c r="AJ557" s="76" t="e">
        <f t="shared" si="164"/>
        <v>#N/A</v>
      </c>
      <c r="AK557" s="75" t="e">
        <f t="shared" si="165"/>
        <v>#N/A</v>
      </c>
      <c r="AL557" s="76" t="e">
        <f t="shared" si="166"/>
        <v>#N/A</v>
      </c>
      <c r="AM557" s="75" t="e">
        <f t="shared" si="167"/>
        <v>#N/A</v>
      </c>
      <c r="AN557" s="76" t="e">
        <f t="shared" si="168"/>
        <v>#N/A</v>
      </c>
      <c r="AO557" s="75" t="e">
        <f t="shared" si="169"/>
        <v>#N/A</v>
      </c>
      <c r="AP557" s="76" t="e">
        <f t="shared" si="170"/>
        <v>#N/A</v>
      </c>
    </row>
    <row r="558" spans="1:42" x14ac:dyDescent="0.25">
      <c r="A558" s="19"/>
      <c r="B558" s="94"/>
      <c r="C558" s="95"/>
      <c r="D558" s="95"/>
      <c r="E558" s="96"/>
      <c r="F558" s="97"/>
      <c r="G558" s="19"/>
      <c r="H558" s="22" t="str">
        <f>IF($M558="", "", IF(COUNTIF('Extra Locations'!$B$7:$B$3051, $M558)&gt;0, $Q$4, $Q$5))</f>
        <v/>
      </c>
      <c r="I558" s="19"/>
      <c r="J558" s="22" t="str">
        <f t="shared" si="152"/>
        <v/>
      </c>
      <c r="K558" s="19"/>
      <c r="M558" s="22" t="str">
        <f t="shared" si="153"/>
        <v/>
      </c>
      <c r="O558" s="22" t="str">
        <f t="shared" si="154"/>
        <v/>
      </c>
      <c r="P558" s="22" t="str">
        <f t="shared" si="155"/>
        <v/>
      </c>
      <c r="Q558" s="22" t="str">
        <f>IF($M558="", "", IF(COUNTIF($M$11:$M557, $M558)&gt;0, "", IF($H558=$Q$4, "X", "")))</f>
        <v/>
      </c>
      <c r="S558" s="22" t="str">
        <f>IF(OR($O558="", $P558="", $Q558=""), "", MAX($S$10:$S557)+1)</f>
        <v/>
      </c>
      <c r="U558" s="22">
        <v>548</v>
      </c>
      <c r="V558" s="22" t="str">
        <f t="shared" si="156"/>
        <v/>
      </c>
      <c r="W558" s="49" t="str">
        <f t="shared" si="157"/>
        <v/>
      </c>
      <c r="X558" s="53" t="str">
        <f>IF($V558="", "", IF(IFERROR(INDEX('Extra Locations'!$D$7:$D$3051, MATCH($V558, 'Extra Locations'!$B$7:$B$3051, 0)), "")="", "", IFERROR(INDEX('Extra Locations'!$D$7:$D$3051, MATCH($V558, 'Extra Locations'!$B$7:$B$3051, 0)), "")))</f>
        <v/>
      </c>
      <c r="Y558" s="53" t="str">
        <f>IF($V558="", "", IF(IFERROR(INDEX('Extra Locations'!$C$7:$C$3051, MATCH($V558, 'Extra Locations'!$B$7:$B$3051, 0)), "")="", "", IFERROR(INDEX('Extra Locations'!$C$7:$C$3051, MATCH($V558, 'Extra Locations'!$B$7:$B$3051, 0)), "")))</f>
        <v/>
      </c>
      <c r="AA558" s="25" t="str">
        <f>IF('Extra Locations'!$AC554="", "", 'Extra Locations'!$AC554)</f>
        <v>CO7</v>
      </c>
      <c r="AC558" s="22" t="str">
        <f t="shared" si="158"/>
        <v/>
      </c>
      <c r="AE558" s="75" t="e">
        <f t="shared" si="159"/>
        <v>#N/A</v>
      </c>
      <c r="AF558" s="76" t="e">
        <f t="shared" si="160"/>
        <v>#N/A</v>
      </c>
      <c r="AG558" s="75" t="e">
        <f t="shared" si="161"/>
        <v>#N/A</v>
      </c>
      <c r="AH558" s="76" t="e">
        <f t="shared" si="162"/>
        <v>#N/A</v>
      </c>
      <c r="AI558" s="75" t="e">
        <f t="shared" si="163"/>
        <v>#N/A</v>
      </c>
      <c r="AJ558" s="76" t="e">
        <f t="shared" si="164"/>
        <v>#N/A</v>
      </c>
      <c r="AK558" s="75" t="e">
        <f t="shared" si="165"/>
        <v>#N/A</v>
      </c>
      <c r="AL558" s="76" t="e">
        <f t="shared" si="166"/>
        <v>#N/A</v>
      </c>
      <c r="AM558" s="75" t="e">
        <f t="shared" si="167"/>
        <v>#N/A</v>
      </c>
      <c r="AN558" s="76" t="e">
        <f t="shared" si="168"/>
        <v>#N/A</v>
      </c>
      <c r="AO558" s="75" t="e">
        <f t="shared" si="169"/>
        <v>#N/A</v>
      </c>
      <c r="AP558" s="76" t="e">
        <f t="shared" si="170"/>
        <v>#N/A</v>
      </c>
    </row>
    <row r="559" spans="1:42" x14ac:dyDescent="0.25">
      <c r="A559" s="19"/>
      <c r="B559" s="94"/>
      <c r="C559" s="95"/>
      <c r="D559" s="95"/>
      <c r="E559" s="96"/>
      <c r="F559" s="97"/>
      <c r="G559" s="19"/>
      <c r="H559" s="22" t="str">
        <f>IF($M559="", "", IF(COUNTIF('Extra Locations'!$B$7:$B$3051, $M559)&gt;0, $Q$4, $Q$5))</f>
        <v/>
      </c>
      <c r="I559" s="19"/>
      <c r="J559" s="22" t="str">
        <f t="shared" si="152"/>
        <v/>
      </c>
      <c r="K559" s="19"/>
      <c r="M559" s="22" t="str">
        <f t="shared" si="153"/>
        <v/>
      </c>
      <c r="O559" s="22" t="str">
        <f t="shared" si="154"/>
        <v/>
      </c>
      <c r="P559" s="22" t="str">
        <f t="shared" si="155"/>
        <v/>
      </c>
      <c r="Q559" s="22" t="str">
        <f>IF($M559="", "", IF(COUNTIF($M$11:$M558, $M559)&gt;0, "", IF($H559=$Q$4, "X", "")))</f>
        <v/>
      </c>
      <c r="S559" s="22" t="str">
        <f>IF(OR($O559="", $P559="", $Q559=""), "", MAX($S$10:$S558)+1)</f>
        <v/>
      </c>
      <c r="U559" s="22">
        <v>549</v>
      </c>
      <c r="V559" s="22" t="str">
        <f t="shared" si="156"/>
        <v/>
      </c>
      <c r="W559" s="49" t="str">
        <f t="shared" si="157"/>
        <v/>
      </c>
      <c r="X559" s="53" t="str">
        <f>IF($V559="", "", IF(IFERROR(INDEX('Extra Locations'!$D$7:$D$3051, MATCH($V559, 'Extra Locations'!$B$7:$B$3051, 0)), "")="", "", IFERROR(INDEX('Extra Locations'!$D$7:$D$3051, MATCH($V559, 'Extra Locations'!$B$7:$B$3051, 0)), "")))</f>
        <v/>
      </c>
      <c r="Y559" s="53" t="str">
        <f>IF($V559="", "", IF(IFERROR(INDEX('Extra Locations'!$C$7:$C$3051, MATCH($V559, 'Extra Locations'!$B$7:$B$3051, 0)), "")="", "", IFERROR(INDEX('Extra Locations'!$C$7:$C$3051, MATCH($V559, 'Extra Locations'!$B$7:$B$3051, 0)), "")))</f>
        <v/>
      </c>
      <c r="AA559" s="25" t="str">
        <f>IF('Extra Locations'!$AC555="", "", 'Extra Locations'!$AC555)</f>
        <v>CO8</v>
      </c>
      <c r="AC559" s="22" t="str">
        <f t="shared" si="158"/>
        <v/>
      </c>
      <c r="AE559" s="75" t="e">
        <f t="shared" si="159"/>
        <v>#N/A</v>
      </c>
      <c r="AF559" s="76" t="e">
        <f t="shared" si="160"/>
        <v>#N/A</v>
      </c>
      <c r="AG559" s="75" t="e">
        <f t="shared" si="161"/>
        <v>#N/A</v>
      </c>
      <c r="AH559" s="76" t="e">
        <f t="shared" si="162"/>
        <v>#N/A</v>
      </c>
      <c r="AI559" s="75" t="e">
        <f t="shared" si="163"/>
        <v>#N/A</v>
      </c>
      <c r="AJ559" s="76" t="e">
        <f t="shared" si="164"/>
        <v>#N/A</v>
      </c>
      <c r="AK559" s="75" t="e">
        <f t="shared" si="165"/>
        <v>#N/A</v>
      </c>
      <c r="AL559" s="76" t="e">
        <f t="shared" si="166"/>
        <v>#N/A</v>
      </c>
      <c r="AM559" s="75" t="e">
        <f t="shared" si="167"/>
        <v>#N/A</v>
      </c>
      <c r="AN559" s="76" t="e">
        <f t="shared" si="168"/>
        <v>#N/A</v>
      </c>
      <c r="AO559" s="75" t="e">
        <f t="shared" si="169"/>
        <v>#N/A</v>
      </c>
      <c r="AP559" s="76" t="e">
        <f t="shared" si="170"/>
        <v>#N/A</v>
      </c>
    </row>
    <row r="560" spans="1:42" x14ac:dyDescent="0.25">
      <c r="A560" s="19"/>
      <c r="B560" s="94"/>
      <c r="C560" s="95"/>
      <c r="D560" s="95"/>
      <c r="E560" s="96"/>
      <c r="F560" s="97"/>
      <c r="G560" s="19"/>
      <c r="H560" s="22" t="str">
        <f>IF($M560="", "", IF(COUNTIF('Extra Locations'!$B$7:$B$3051, $M560)&gt;0, $Q$4, $Q$5))</f>
        <v/>
      </c>
      <c r="I560" s="19"/>
      <c r="J560" s="22" t="str">
        <f t="shared" si="152"/>
        <v/>
      </c>
      <c r="K560" s="19"/>
      <c r="M560" s="22" t="str">
        <f t="shared" si="153"/>
        <v/>
      </c>
      <c r="O560" s="22" t="str">
        <f t="shared" si="154"/>
        <v/>
      </c>
      <c r="P560" s="22" t="str">
        <f t="shared" si="155"/>
        <v/>
      </c>
      <c r="Q560" s="22" t="str">
        <f>IF($M560="", "", IF(COUNTIF($M$11:$M559, $M560)&gt;0, "", IF($H560=$Q$4, "X", "")))</f>
        <v/>
      </c>
      <c r="S560" s="22" t="str">
        <f>IF(OR($O560="", $P560="", $Q560=""), "", MAX($S$10:$S559)+1)</f>
        <v/>
      </c>
      <c r="U560" s="22">
        <v>550</v>
      </c>
      <c r="V560" s="22" t="str">
        <f t="shared" si="156"/>
        <v/>
      </c>
      <c r="W560" s="49" t="str">
        <f t="shared" si="157"/>
        <v/>
      </c>
      <c r="X560" s="53" t="str">
        <f>IF($V560="", "", IF(IFERROR(INDEX('Extra Locations'!$D$7:$D$3051, MATCH($V560, 'Extra Locations'!$B$7:$B$3051, 0)), "")="", "", IFERROR(INDEX('Extra Locations'!$D$7:$D$3051, MATCH($V560, 'Extra Locations'!$B$7:$B$3051, 0)), "")))</f>
        <v/>
      </c>
      <c r="Y560" s="53" t="str">
        <f>IF($V560="", "", IF(IFERROR(INDEX('Extra Locations'!$C$7:$C$3051, MATCH($V560, 'Extra Locations'!$B$7:$B$3051, 0)), "")="", "", IFERROR(INDEX('Extra Locations'!$C$7:$C$3051, MATCH($V560, 'Extra Locations'!$B$7:$B$3051, 0)), "")))</f>
        <v/>
      </c>
      <c r="AA560" s="25" t="str">
        <f>IF('Extra Locations'!$AC556="", "", 'Extra Locations'!$AC556)</f>
        <v>CO9</v>
      </c>
      <c r="AC560" s="22" t="str">
        <f t="shared" si="158"/>
        <v/>
      </c>
      <c r="AE560" s="75" t="e">
        <f t="shared" si="159"/>
        <v>#N/A</v>
      </c>
      <c r="AF560" s="76" t="e">
        <f t="shared" si="160"/>
        <v>#N/A</v>
      </c>
      <c r="AG560" s="75" t="e">
        <f t="shared" si="161"/>
        <v>#N/A</v>
      </c>
      <c r="AH560" s="76" t="e">
        <f t="shared" si="162"/>
        <v>#N/A</v>
      </c>
      <c r="AI560" s="75" t="e">
        <f t="shared" si="163"/>
        <v>#N/A</v>
      </c>
      <c r="AJ560" s="76" t="e">
        <f t="shared" si="164"/>
        <v>#N/A</v>
      </c>
      <c r="AK560" s="75" t="e">
        <f t="shared" si="165"/>
        <v>#N/A</v>
      </c>
      <c r="AL560" s="76" t="e">
        <f t="shared" si="166"/>
        <v>#N/A</v>
      </c>
      <c r="AM560" s="75" t="e">
        <f t="shared" si="167"/>
        <v>#N/A</v>
      </c>
      <c r="AN560" s="76" t="e">
        <f t="shared" si="168"/>
        <v>#N/A</v>
      </c>
      <c r="AO560" s="75" t="e">
        <f t="shared" si="169"/>
        <v>#N/A</v>
      </c>
      <c r="AP560" s="76" t="e">
        <f t="shared" si="170"/>
        <v>#N/A</v>
      </c>
    </row>
    <row r="561" spans="1:42" x14ac:dyDescent="0.25">
      <c r="A561" s="19"/>
      <c r="B561" s="94"/>
      <c r="C561" s="95"/>
      <c r="D561" s="95"/>
      <c r="E561" s="96"/>
      <c r="F561" s="97"/>
      <c r="G561" s="19"/>
      <c r="H561" s="22" t="str">
        <f>IF($M561="", "", IF(COUNTIF('Extra Locations'!$B$7:$B$3051, $M561)&gt;0, $Q$4, $Q$5))</f>
        <v/>
      </c>
      <c r="I561" s="19"/>
      <c r="J561" s="22" t="str">
        <f t="shared" si="152"/>
        <v/>
      </c>
      <c r="K561" s="19"/>
      <c r="M561" s="22" t="str">
        <f t="shared" si="153"/>
        <v/>
      </c>
      <c r="O561" s="22" t="str">
        <f t="shared" si="154"/>
        <v/>
      </c>
      <c r="P561" s="22" t="str">
        <f t="shared" si="155"/>
        <v/>
      </c>
      <c r="Q561" s="22" t="str">
        <f>IF($M561="", "", IF(COUNTIF($M$11:$M560, $M561)&gt;0, "", IF($H561=$Q$4, "X", "")))</f>
        <v/>
      </c>
      <c r="S561" s="22" t="str">
        <f>IF(OR($O561="", $P561="", $Q561=""), "", MAX($S$10:$S560)+1)</f>
        <v/>
      </c>
      <c r="U561" s="22">
        <v>551</v>
      </c>
      <c r="V561" s="22" t="str">
        <f t="shared" si="156"/>
        <v/>
      </c>
      <c r="W561" s="49" t="str">
        <f t="shared" si="157"/>
        <v/>
      </c>
      <c r="X561" s="53" t="str">
        <f>IF($V561="", "", IF(IFERROR(INDEX('Extra Locations'!$D$7:$D$3051, MATCH($V561, 'Extra Locations'!$B$7:$B$3051, 0)), "")="", "", IFERROR(INDEX('Extra Locations'!$D$7:$D$3051, MATCH($V561, 'Extra Locations'!$B$7:$B$3051, 0)), "")))</f>
        <v/>
      </c>
      <c r="Y561" s="53" t="str">
        <f>IF($V561="", "", IF(IFERROR(INDEX('Extra Locations'!$C$7:$C$3051, MATCH($V561, 'Extra Locations'!$B$7:$B$3051, 0)), "")="", "", IFERROR(INDEX('Extra Locations'!$C$7:$C$3051, MATCH($V561, 'Extra Locations'!$B$7:$B$3051, 0)), "")))</f>
        <v/>
      </c>
      <c r="AA561" s="25" t="str">
        <f>IF('Extra Locations'!$AC557="", "", 'Extra Locations'!$AC557)</f>
        <v>CR0</v>
      </c>
      <c r="AC561" s="22" t="str">
        <f t="shared" si="158"/>
        <v/>
      </c>
      <c r="AE561" s="75" t="e">
        <f t="shared" si="159"/>
        <v>#N/A</v>
      </c>
      <c r="AF561" s="76" t="e">
        <f t="shared" si="160"/>
        <v>#N/A</v>
      </c>
      <c r="AG561" s="75" t="e">
        <f t="shared" si="161"/>
        <v>#N/A</v>
      </c>
      <c r="AH561" s="76" t="e">
        <f t="shared" si="162"/>
        <v>#N/A</v>
      </c>
      <c r="AI561" s="75" t="e">
        <f t="shared" si="163"/>
        <v>#N/A</v>
      </c>
      <c r="AJ561" s="76" t="e">
        <f t="shared" si="164"/>
        <v>#N/A</v>
      </c>
      <c r="AK561" s="75" t="e">
        <f t="shared" si="165"/>
        <v>#N/A</v>
      </c>
      <c r="AL561" s="76" t="e">
        <f t="shared" si="166"/>
        <v>#N/A</v>
      </c>
      <c r="AM561" s="75" t="e">
        <f t="shared" si="167"/>
        <v>#N/A</v>
      </c>
      <c r="AN561" s="76" t="e">
        <f t="shared" si="168"/>
        <v>#N/A</v>
      </c>
      <c r="AO561" s="75" t="e">
        <f t="shared" si="169"/>
        <v>#N/A</v>
      </c>
      <c r="AP561" s="76" t="e">
        <f t="shared" si="170"/>
        <v>#N/A</v>
      </c>
    </row>
    <row r="562" spans="1:42" x14ac:dyDescent="0.25">
      <c r="A562" s="19"/>
      <c r="B562" s="94"/>
      <c r="C562" s="95"/>
      <c r="D562" s="95"/>
      <c r="E562" s="96"/>
      <c r="F562" s="97"/>
      <c r="G562" s="19"/>
      <c r="H562" s="22" t="str">
        <f>IF($M562="", "", IF(COUNTIF('Extra Locations'!$B$7:$B$3051, $M562)&gt;0, $Q$4, $Q$5))</f>
        <v/>
      </c>
      <c r="I562" s="19"/>
      <c r="J562" s="22" t="str">
        <f t="shared" si="152"/>
        <v/>
      </c>
      <c r="K562" s="19"/>
      <c r="M562" s="22" t="str">
        <f t="shared" si="153"/>
        <v/>
      </c>
      <c r="O562" s="22" t="str">
        <f t="shared" si="154"/>
        <v/>
      </c>
      <c r="P562" s="22" t="str">
        <f t="shared" si="155"/>
        <v/>
      </c>
      <c r="Q562" s="22" t="str">
        <f>IF($M562="", "", IF(COUNTIF($M$11:$M561, $M562)&gt;0, "", IF($H562=$Q$4, "X", "")))</f>
        <v/>
      </c>
      <c r="S562" s="22" t="str">
        <f>IF(OR($O562="", $P562="", $Q562=""), "", MAX($S$10:$S561)+1)</f>
        <v/>
      </c>
      <c r="U562" s="22">
        <v>552</v>
      </c>
      <c r="V562" s="22" t="str">
        <f t="shared" si="156"/>
        <v/>
      </c>
      <c r="W562" s="49" t="str">
        <f t="shared" si="157"/>
        <v/>
      </c>
      <c r="X562" s="53" t="str">
        <f>IF($V562="", "", IF(IFERROR(INDEX('Extra Locations'!$D$7:$D$3051, MATCH($V562, 'Extra Locations'!$B$7:$B$3051, 0)), "")="", "", IFERROR(INDEX('Extra Locations'!$D$7:$D$3051, MATCH($V562, 'Extra Locations'!$B$7:$B$3051, 0)), "")))</f>
        <v/>
      </c>
      <c r="Y562" s="53" t="str">
        <f>IF($V562="", "", IF(IFERROR(INDEX('Extra Locations'!$C$7:$C$3051, MATCH($V562, 'Extra Locations'!$B$7:$B$3051, 0)), "")="", "", IFERROR(INDEX('Extra Locations'!$C$7:$C$3051, MATCH($V562, 'Extra Locations'!$B$7:$B$3051, 0)), "")))</f>
        <v/>
      </c>
      <c r="AA562" s="25" t="str">
        <f>IF('Extra Locations'!$AC558="", "", 'Extra Locations'!$AC558)</f>
        <v>CR2</v>
      </c>
      <c r="AC562" s="22" t="str">
        <f t="shared" si="158"/>
        <v/>
      </c>
      <c r="AE562" s="75" t="e">
        <f t="shared" si="159"/>
        <v>#N/A</v>
      </c>
      <c r="AF562" s="76" t="e">
        <f t="shared" si="160"/>
        <v>#N/A</v>
      </c>
      <c r="AG562" s="75" t="e">
        <f t="shared" si="161"/>
        <v>#N/A</v>
      </c>
      <c r="AH562" s="76" t="e">
        <f t="shared" si="162"/>
        <v>#N/A</v>
      </c>
      <c r="AI562" s="75" t="e">
        <f t="shared" si="163"/>
        <v>#N/A</v>
      </c>
      <c r="AJ562" s="76" t="e">
        <f t="shared" si="164"/>
        <v>#N/A</v>
      </c>
      <c r="AK562" s="75" t="e">
        <f t="shared" si="165"/>
        <v>#N/A</v>
      </c>
      <c r="AL562" s="76" t="e">
        <f t="shared" si="166"/>
        <v>#N/A</v>
      </c>
      <c r="AM562" s="75" t="e">
        <f t="shared" si="167"/>
        <v>#N/A</v>
      </c>
      <c r="AN562" s="76" t="e">
        <f t="shared" si="168"/>
        <v>#N/A</v>
      </c>
      <c r="AO562" s="75" t="e">
        <f t="shared" si="169"/>
        <v>#N/A</v>
      </c>
      <c r="AP562" s="76" t="e">
        <f t="shared" si="170"/>
        <v>#N/A</v>
      </c>
    </row>
    <row r="563" spans="1:42" x14ac:dyDescent="0.25">
      <c r="A563" s="19"/>
      <c r="B563" s="94"/>
      <c r="C563" s="95"/>
      <c r="D563" s="95"/>
      <c r="E563" s="96"/>
      <c r="F563" s="97"/>
      <c r="G563" s="19"/>
      <c r="H563" s="22" t="str">
        <f>IF($M563="", "", IF(COUNTIF('Extra Locations'!$B$7:$B$3051, $M563)&gt;0, $Q$4, $Q$5))</f>
        <v/>
      </c>
      <c r="I563" s="19"/>
      <c r="J563" s="22" t="str">
        <f t="shared" si="152"/>
        <v/>
      </c>
      <c r="K563" s="19"/>
      <c r="M563" s="22" t="str">
        <f t="shared" si="153"/>
        <v/>
      </c>
      <c r="O563" s="22" t="str">
        <f t="shared" si="154"/>
        <v/>
      </c>
      <c r="P563" s="22" t="str">
        <f t="shared" si="155"/>
        <v/>
      </c>
      <c r="Q563" s="22" t="str">
        <f>IF($M563="", "", IF(COUNTIF($M$11:$M562, $M563)&gt;0, "", IF($H563=$Q$4, "X", "")))</f>
        <v/>
      </c>
      <c r="S563" s="22" t="str">
        <f>IF(OR($O563="", $P563="", $Q563=""), "", MAX($S$10:$S562)+1)</f>
        <v/>
      </c>
      <c r="U563" s="22">
        <v>553</v>
      </c>
      <c r="V563" s="22" t="str">
        <f t="shared" si="156"/>
        <v/>
      </c>
      <c r="W563" s="49" t="str">
        <f t="shared" si="157"/>
        <v/>
      </c>
      <c r="X563" s="53" t="str">
        <f>IF($V563="", "", IF(IFERROR(INDEX('Extra Locations'!$D$7:$D$3051, MATCH($V563, 'Extra Locations'!$B$7:$B$3051, 0)), "")="", "", IFERROR(INDEX('Extra Locations'!$D$7:$D$3051, MATCH($V563, 'Extra Locations'!$B$7:$B$3051, 0)), "")))</f>
        <v/>
      </c>
      <c r="Y563" s="53" t="str">
        <f>IF($V563="", "", IF(IFERROR(INDEX('Extra Locations'!$C$7:$C$3051, MATCH($V563, 'Extra Locations'!$B$7:$B$3051, 0)), "")="", "", IFERROR(INDEX('Extra Locations'!$C$7:$C$3051, MATCH($V563, 'Extra Locations'!$B$7:$B$3051, 0)), "")))</f>
        <v/>
      </c>
      <c r="AA563" s="25" t="str">
        <f>IF('Extra Locations'!$AC559="", "", 'Extra Locations'!$AC559)</f>
        <v>CR3</v>
      </c>
      <c r="AC563" s="22" t="str">
        <f t="shared" si="158"/>
        <v/>
      </c>
      <c r="AE563" s="75" t="e">
        <f t="shared" si="159"/>
        <v>#N/A</v>
      </c>
      <c r="AF563" s="76" t="e">
        <f t="shared" si="160"/>
        <v>#N/A</v>
      </c>
      <c r="AG563" s="75" t="e">
        <f t="shared" si="161"/>
        <v>#N/A</v>
      </c>
      <c r="AH563" s="76" t="e">
        <f t="shared" si="162"/>
        <v>#N/A</v>
      </c>
      <c r="AI563" s="75" t="e">
        <f t="shared" si="163"/>
        <v>#N/A</v>
      </c>
      <c r="AJ563" s="76" t="e">
        <f t="shared" si="164"/>
        <v>#N/A</v>
      </c>
      <c r="AK563" s="75" t="e">
        <f t="shared" si="165"/>
        <v>#N/A</v>
      </c>
      <c r="AL563" s="76" t="e">
        <f t="shared" si="166"/>
        <v>#N/A</v>
      </c>
      <c r="AM563" s="75" t="e">
        <f t="shared" si="167"/>
        <v>#N/A</v>
      </c>
      <c r="AN563" s="76" t="e">
        <f t="shared" si="168"/>
        <v>#N/A</v>
      </c>
      <c r="AO563" s="75" t="e">
        <f t="shared" si="169"/>
        <v>#N/A</v>
      </c>
      <c r="AP563" s="76" t="e">
        <f t="shared" si="170"/>
        <v>#N/A</v>
      </c>
    </row>
    <row r="564" spans="1:42" x14ac:dyDescent="0.25">
      <c r="A564" s="19"/>
      <c r="B564" s="94"/>
      <c r="C564" s="95"/>
      <c r="D564" s="95"/>
      <c r="E564" s="96"/>
      <c r="F564" s="97"/>
      <c r="G564" s="19"/>
      <c r="H564" s="22" t="str">
        <f>IF($M564="", "", IF(COUNTIF('Extra Locations'!$B$7:$B$3051, $M564)&gt;0, $Q$4, $Q$5))</f>
        <v/>
      </c>
      <c r="I564" s="19"/>
      <c r="J564" s="22" t="str">
        <f t="shared" si="152"/>
        <v/>
      </c>
      <c r="K564" s="19"/>
      <c r="M564" s="22" t="str">
        <f t="shared" si="153"/>
        <v/>
      </c>
      <c r="O564" s="22" t="str">
        <f t="shared" si="154"/>
        <v/>
      </c>
      <c r="P564" s="22" t="str">
        <f t="shared" si="155"/>
        <v/>
      </c>
      <c r="Q564" s="22" t="str">
        <f>IF($M564="", "", IF(COUNTIF($M$11:$M563, $M564)&gt;0, "", IF($H564=$Q$4, "X", "")))</f>
        <v/>
      </c>
      <c r="S564" s="22" t="str">
        <f>IF(OR($O564="", $P564="", $Q564=""), "", MAX($S$10:$S563)+1)</f>
        <v/>
      </c>
      <c r="U564" s="22">
        <v>554</v>
      </c>
      <c r="V564" s="22" t="str">
        <f t="shared" si="156"/>
        <v/>
      </c>
      <c r="W564" s="49" t="str">
        <f t="shared" si="157"/>
        <v/>
      </c>
      <c r="X564" s="53" t="str">
        <f>IF($V564="", "", IF(IFERROR(INDEX('Extra Locations'!$D$7:$D$3051, MATCH($V564, 'Extra Locations'!$B$7:$B$3051, 0)), "")="", "", IFERROR(INDEX('Extra Locations'!$D$7:$D$3051, MATCH($V564, 'Extra Locations'!$B$7:$B$3051, 0)), "")))</f>
        <v/>
      </c>
      <c r="Y564" s="53" t="str">
        <f>IF($V564="", "", IF(IFERROR(INDEX('Extra Locations'!$C$7:$C$3051, MATCH($V564, 'Extra Locations'!$B$7:$B$3051, 0)), "")="", "", IFERROR(INDEX('Extra Locations'!$C$7:$C$3051, MATCH($V564, 'Extra Locations'!$B$7:$B$3051, 0)), "")))</f>
        <v/>
      </c>
      <c r="AA564" s="25" t="str">
        <f>IF('Extra Locations'!$AC560="", "", 'Extra Locations'!$AC560)</f>
        <v>CR4</v>
      </c>
      <c r="AC564" s="22" t="str">
        <f t="shared" si="158"/>
        <v/>
      </c>
      <c r="AE564" s="75" t="e">
        <f t="shared" si="159"/>
        <v>#N/A</v>
      </c>
      <c r="AF564" s="76" t="e">
        <f t="shared" si="160"/>
        <v>#N/A</v>
      </c>
      <c r="AG564" s="75" t="e">
        <f t="shared" si="161"/>
        <v>#N/A</v>
      </c>
      <c r="AH564" s="76" t="e">
        <f t="shared" si="162"/>
        <v>#N/A</v>
      </c>
      <c r="AI564" s="75" t="e">
        <f t="shared" si="163"/>
        <v>#N/A</v>
      </c>
      <c r="AJ564" s="76" t="e">
        <f t="shared" si="164"/>
        <v>#N/A</v>
      </c>
      <c r="AK564" s="75" t="e">
        <f t="shared" si="165"/>
        <v>#N/A</v>
      </c>
      <c r="AL564" s="76" t="e">
        <f t="shared" si="166"/>
        <v>#N/A</v>
      </c>
      <c r="AM564" s="75" t="e">
        <f t="shared" si="167"/>
        <v>#N/A</v>
      </c>
      <c r="AN564" s="76" t="e">
        <f t="shared" si="168"/>
        <v>#N/A</v>
      </c>
      <c r="AO564" s="75" t="e">
        <f t="shared" si="169"/>
        <v>#N/A</v>
      </c>
      <c r="AP564" s="76" t="e">
        <f t="shared" si="170"/>
        <v>#N/A</v>
      </c>
    </row>
    <row r="565" spans="1:42" x14ac:dyDescent="0.25">
      <c r="A565" s="19"/>
      <c r="B565" s="94"/>
      <c r="C565" s="95"/>
      <c r="D565" s="95"/>
      <c r="E565" s="96"/>
      <c r="F565" s="97"/>
      <c r="G565" s="19"/>
      <c r="H565" s="22" t="str">
        <f>IF($M565="", "", IF(COUNTIF('Extra Locations'!$B$7:$B$3051, $M565)&gt;0, $Q$4, $Q$5))</f>
        <v/>
      </c>
      <c r="I565" s="19"/>
      <c r="J565" s="22" t="str">
        <f t="shared" si="152"/>
        <v/>
      </c>
      <c r="K565" s="19"/>
      <c r="M565" s="22" t="str">
        <f t="shared" si="153"/>
        <v/>
      </c>
      <c r="O565" s="22" t="str">
        <f t="shared" si="154"/>
        <v/>
      </c>
      <c r="P565" s="22" t="str">
        <f t="shared" si="155"/>
        <v/>
      </c>
      <c r="Q565" s="22" t="str">
        <f>IF($M565="", "", IF(COUNTIF($M$11:$M564, $M565)&gt;0, "", IF($H565=$Q$4, "X", "")))</f>
        <v/>
      </c>
      <c r="S565" s="22" t="str">
        <f>IF(OR($O565="", $P565="", $Q565=""), "", MAX($S$10:$S564)+1)</f>
        <v/>
      </c>
      <c r="U565" s="22">
        <v>555</v>
      </c>
      <c r="V565" s="22" t="str">
        <f t="shared" si="156"/>
        <v/>
      </c>
      <c r="W565" s="49" t="str">
        <f t="shared" si="157"/>
        <v/>
      </c>
      <c r="X565" s="53" t="str">
        <f>IF($V565="", "", IF(IFERROR(INDEX('Extra Locations'!$D$7:$D$3051, MATCH($V565, 'Extra Locations'!$B$7:$B$3051, 0)), "")="", "", IFERROR(INDEX('Extra Locations'!$D$7:$D$3051, MATCH($V565, 'Extra Locations'!$B$7:$B$3051, 0)), "")))</f>
        <v/>
      </c>
      <c r="Y565" s="53" t="str">
        <f>IF($V565="", "", IF(IFERROR(INDEX('Extra Locations'!$C$7:$C$3051, MATCH($V565, 'Extra Locations'!$B$7:$B$3051, 0)), "")="", "", IFERROR(INDEX('Extra Locations'!$C$7:$C$3051, MATCH($V565, 'Extra Locations'!$B$7:$B$3051, 0)), "")))</f>
        <v/>
      </c>
      <c r="AA565" s="25" t="str">
        <f>IF('Extra Locations'!$AC561="", "", 'Extra Locations'!$AC561)</f>
        <v>CR44</v>
      </c>
      <c r="AC565" s="22" t="str">
        <f t="shared" si="158"/>
        <v/>
      </c>
      <c r="AE565" s="75" t="e">
        <f t="shared" si="159"/>
        <v>#N/A</v>
      </c>
      <c r="AF565" s="76" t="e">
        <f t="shared" si="160"/>
        <v>#N/A</v>
      </c>
      <c r="AG565" s="75" t="e">
        <f t="shared" si="161"/>
        <v>#N/A</v>
      </c>
      <c r="AH565" s="76" t="e">
        <f t="shared" si="162"/>
        <v>#N/A</v>
      </c>
      <c r="AI565" s="75" t="e">
        <f t="shared" si="163"/>
        <v>#N/A</v>
      </c>
      <c r="AJ565" s="76" t="e">
        <f t="shared" si="164"/>
        <v>#N/A</v>
      </c>
      <c r="AK565" s="75" t="e">
        <f t="shared" si="165"/>
        <v>#N/A</v>
      </c>
      <c r="AL565" s="76" t="e">
        <f t="shared" si="166"/>
        <v>#N/A</v>
      </c>
      <c r="AM565" s="75" t="e">
        <f t="shared" si="167"/>
        <v>#N/A</v>
      </c>
      <c r="AN565" s="76" t="e">
        <f t="shared" si="168"/>
        <v>#N/A</v>
      </c>
      <c r="AO565" s="75" t="e">
        <f t="shared" si="169"/>
        <v>#N/A</v>
      </c>
      <c r="AP565" s="76" t="e">
        <f t="shared" si="170"/>
        <v>#N/A</v>
      </c>
    </row>
    <row r="566" spans="1:42" x14ac:dyDescent="0.25">
      <c r="A566" s="19"/>
      <c r="B566" s="94"/>
      <c r="C566" s="95"/>
      <c r="D566" s="95"/>
      <c r="E566" s="96"/>
      <c r="F566" s="97"/>
      <c r="G566" s="19"/>
      <c r="H566" s="22" t="str">
        <f>IF($M566="", "", IF(COUNTIF('Extra Locations'!$B$7:$B$3051, $M566)&gt;0, $Q$4, $Q$5))</f>
        <v/>
      </c>
      <c r="I566" s="19"/>
      <c r="J566" s="22" t="str">
        <f t="shared" si="152"/>
        <v/>
      </c>
      <c r="K566" s="19"/>
      <c r="M566" s="22" t="str">
        <f t="shared" si="153"/>
        <v/>
      </c>
      <c r="O566" s="22" t="str">
        <f t="shared" si="154"/>
        <v/>
      </c>
      <c r="P566" s="22" t="str">
        <f t="shared" si="155"/>
        <v/>
      </c>
      <c r="Q566" s="22" t="str">
        <f>IF($M566="", "", IF(COUNTIF($M$11:$M565, $M566)&gt;0, "", IF($H566=$Q$4, "X", "")))</f>
        <v/>
      </c>
      <c r="S566" s="22" t="str">
        <f>IF(OR($O566="", $P566="", $Q566=""), "", MAX($S$10:$S565)+1)</f>
        <v/>
      </c>
      <c r="U566" s="22">
        <v>556</v>
      </c>
      <c r="V566" s="22" t="str">
        <f t="shared" si="156"/>
        <v/>
      </c>
      <c r="W566" s="49" t="str">
        <f t="shared" si="157"/>
        <v/>
      </c>
      <c r="X566" s="53" t="str">
        <f>IF($V566="", "", IF(IFERROR(INDEX('Extra Locations'!$D$7:$D$3051, MATCH($V566, 'Extra Locations'!$B$7:$B$3051, 0)), "")="", "", IFERROR(INDEX('Extra Locations'!$D$7:$D$3051, MATCH($V566, 'Extra Locations'!$B$7:$B$3051, 0)), "")))</f>
        <v/>
      </c>
      <c r="Y566" s="53" t="str">
        <f>IF($V566="", "", IF(IFERROR(INDEX('Extra Locations'!$C$7:$C$3051, MATCH($V566, 'Extra Locations'!$B$7:$B$3051, 0)), "")="", "", IFERROR(INDEX('Extra Locations'!$C$7:$C$3051, MATCH($V566, 'Extra Locations'!$B$7:$B$3051, 0)), "")))</f>
        <v/>
      </c>
      <c r="AA566" s="25" t="str">
        <f>IF('Extra Locations'!$AC562="", "", 'Extra Locations'!$AC562)</f>
        <v>CR5</v>
      </c>
      <c r="AC566" s="22" t="str">
        <f t="shared" si="158"/>
        <v/>
      </c>
      <c r="AE566" s="75" t="e">
        <f t="shared" si="159"/>
        <v>#N/A</v>
      </c>
      <c r="AF566" s="76" t="e">
        <f t="shared" si="160"/>
        <v>#N/A</v>
      </c>
      <c r="AG566" s="75" t="e">
        <f t="shared" si="161"/>
        <v>#N/A</v>
      </c>
      <c r="AH566" s="76" t="e">
        <f t="shared" si="162"/>
        <v>#N/A</v>
      </c>
      <c r="AI566" s="75" t="e">
        <f t="shared" si="163"/>
        <v>#N/A</v>
      </c>
      <c r="AJ566" s="76" t="e">
        <f t="shared" si="164"/>
        <v>#N/A</v>
      </c>
      <c r="AK566" s="75" t="e">
        <f t="shared" si="165"/>
        <v>#N/A</v>
      </c>
      <c r="AL566" s="76" t="e">
        <f t="shared" si="166"/>
        <v>#N/A</v>
      </c>
      <c r="AM566" s="75" t="e">
        <f t="shared" si="167"/>
        <v>#N/A</v>
      </c>
      <c r="AN566" s="76" t="e">
        <f t="shared" si="168"/>
        <v>#N/A</v>
      </c>
      <c r="AO566" s="75" t="e">
        <f t="shared" si="169"/>
        <v>#N/A</v>
      </c>
      <c r="AP566" s="76" t="e">
        <f t="shared" si="170"/>
        <v>#N/A</v>
      </c>
    </row>
    <row r="567" spans="1:42" x14ac:dyDescent="0.25">
      <c r="A567" s="19"/>
      <c r="B567" s="94"/>
      <c r="C567" s="95"/>
      <c r="D567" s="95"/>
      <c r="E567" s="96"/>
      <c r="F567" s="97"/>
      <c r="G567" s="19"/>
      <c r="H567" s="22" t="str">
        <f>IF($M567="", "", IF(COUNTIF('Extra Locations'!$B$7:$B$3051, $M567)&gt;0, $Q$4, $Q$5))</f>
        <v/>
      </c>
      <c r="I567" s="19"/>
      <c r="J567" s="22" t="str">
        <f t="shared" si="152"/>
        <v/>
      </c>
      <c r="K567" s="19"/>
      <c r="M567" s="22" t="str">
        <f t="shared" si="153"/>
        <v/>
      </c>
      <c r="O567" s="22" t="str">
        <f t="shared" si="154"/>
        <v/>
      </c>
      <c r="P567" s="22" t="str">
        <f t="shared" si="155"/>
        <v/>
      </c>
      <c r="Q567" s="22" t="str">
        <f>IF($M567="", "", IF(COUNTIF($M$11:$M566, $M567)&gt;0, "", IF($H567=$Q$4, "X", "")))</f>
        <v/>
      </c>
      <c r="S567" s="22" t="str">
        <f>IF(OR($O567="", $P567="", $Q567=""), "", MAX($S$10:$S566)+1)</f>
        <v/>
      </c>
      <c r="U567" s="22">
        <v>557</v>
      </c>
      <c r="V567" s="22" t="str">
        <f t="shared" si="156"/>
        <v/>
      </c>
      <c r="W567" s="49" t="str">
        <f t="shared" si="157"/>
        <v/>
      </c>
      <c r="X567" s="53" t="str">
        <f>IF($V567="", "", IF(IFERROR(INDEX('Extra Locations'!$D$7:$D$3051, MATCH($V567, 'Extra Locations'!$B$7:$B$3051, 0)), "")="", "", IFERROR(INDEX('Extra Locations'!$D$7:$D$3051, MATCH($V567, 'Extra Locations'!$B$7:$B$3051, 0)), "")))</f>
        <v/>
      </c>
      <c r="Y567" s="53" t="str">
        <f>IF($V567="", "", IF(IFERROR(INDEX('Extra Locations'!$C$7:$C$3051, MATCH($V567, 'Extra Locations'!$B$7:$B$3051, 0)), "")="", "", IFERROR(INDEX('Extra Locations'!$C$7:$C$3051, MATCH($V567, 'Extra Locations'!$B$7:$B$3051, 0)), "")))</f>
        <v/>
      </c>
      <c r="AA567" s="25" t="str">
        <f>IF('Extra Locations'!$AC563="", "", 'Extra Locations'!$AC563)</f>
        <v>CR6</v>
      </c>
      <c r="AC567" s="22" t="str">
        <f t="shared" si="158"/>
        <v/>
      </c>
      <c r="AE567" s="75" t="e">
        <f t="shared" si="159"/>
        <v>#N/A</v>
      </c>
      <c r="AF567" s="76" t="e">
        <f t="shared" si="160"/>
        <v>#N/A</v>
      </c>
      <c r="AG567" s="75" t="e">
        <f t="shared" si="161"/>
        <v>#N/A</v>
      </c>
      <c r="AH567" s="76" t="e">
        <f t="shared" si="162"/>
        <v>#N/A</v>
      </c>
      <c r="AI567" s="75" t="e">
        <f t="shared" si="163"/>
        <v>#N/A</v>
      </c>
      <c r="AJ567" s="76" t="e">
        <f t="shared" si="164"/>
        <v>#N/A</v>
      </c>
      <c r="AK567" s="75" t="e">
        <f t="shared" si="165"/>
        <v>#N/A</v>
      </c>
      <c r="AL567" s="76" t="e">
        <f t="shared" si="166"/>
        <v>#N/A</v>
      </c>
      <c r="AM567" s="75" t="e">
        <f t="shared" si="167"/>
        <v>#N/A</v>
      </c>
      <c r="AN567" s="76" t="e">
        <f t="shared" si="168"/>
        <v>#N/A</v>
      </c>
      <c r="AO567" s="75" t="e">
        <f t="shared" si="169"/>
        <v>#N/A</v>
      </c>
      <c r="AP567" s="76" t="e">
        <f t="shared" si="170"/>
        <v>#N/A</v>
      </c>
    </row>
    <row r="568" spans="1:42" x14ac:dyDescent="0.25">
      <c r="A568" s="19"/>
      <c r="B568" s="94"/>
      <c r="C568" s="95"/>
      <c r="D568" s="95"/>
      <c r="E568" s="96"/>
      <c r="F568" s="97"/>
      <c r="G568" s="19"/>
      <c r="H568" s="22" t="str">
        <f>IF($M568="", "", IF(COUNTIF('Extra Locations'!$B$7:$B$3051, $M568)&gt;0, $Q$4, $Q$5))</f>
        <v/>
      </c>
      <c r="I568" s="19"/>
      <c r="J568" s="22" t="str">
        <f t="shared" si="152"/>
        <v/>
      </c>
      <c r="K568" s="19"/>
      <c r="M568" s="22" t="str">
        <f t="shared" si="153"/>
        <v/>
      </c>
      <c r="O568" s="22" t="str">
        <f t="shared" si="154"/>
        <v/>
      </c>
      <c r="P568" s="22" t="str">
        <f t="shared" si="155"/>
        <v/>
      </c>
      <c r="Q568" s="22" t="str">
        <f>IF($M568="", "", IF(COUNTIF($M$11:$M567, $M568)&gt;0, "", IF($H568=$Q$4, "X", "")))</f>
        <v/>
      </c>
      <c r="S568" s="22" t="str">
        <f>IF(OR($O568="", $P568="", $Q568=""), "", MAX($S$10:$S567)+1)</f>
        <v/>
      </c>
      <c r="U568" s="22">
        <v>558</v>
      </c>
      <c r="V568" s="22" t="str">
        <f t="shared" si="156"/>
        <v/>
      </c>
      <c r="W568" s="49" t="str">
        <f t="shared" si="157"/>
        <v/>
      </c>
      <c r="X568" s="53" t="str">
        <f>IF($V568="", "", IF(IFERROR(INDEX('Extra Locations'!$D$7:$D$3051, MATCH($V568, 'Extra Locations'!$B$7:$B$3051, 0)), "")="", "", IFERROR(INDEX('Extra Locations'!$D$7:$D$3051, MATCH($V568, 'Extra Locations'!$B$7:$B$3051, 0)), "")))</f>
        <v/>
      </c>
      <c r="Y568" s="53" t="str">
        <f>IF($V568="", "", IF(IFERROR(INDEX('Extra Locations'!$C$7:$C$3051, MATCH($V568, 'Extra Locations'!$B$7:$B$3051, 0)), "")="", "", IFERROR(INDEX('Extra Locations'!$C$7:$C$3051, MATCH($V568, 'Extra Locations'!$B$7:$B$3051, 0)), "")))</f>
        <v/>
      </c>
      <c r="AA568" s="25" t="str">
        <f>IF('Extra Locations'!$AC564="", "", 'Extra Locations'!$AC564)</f>
        <v>CR7</v>
      </c>
      <c r="AC568" s="22" t="str">
        <f t="shared" si="158"/>
        <v/>
      </c>
      <c r="AE568" s="75" t="e">
        <f t="shared" si="159"/>
        <v>#N/A</v>
      </c>
      <c r="AF568" s="76" t="e">
        <f t="shared" si="160"/>
        <v>#N/A</v>
      </c>
      <c r="AG568" s="75" t="e">
        <f t="shared" si="161"/>
        <v>#N/A</v>
      </c>
      <c r="AH568" s="76" t="e">
        <f t="shared" si="162"/>
        <v>#N/A</v>
      </c>
      <c r="AI568" s="75" t="e">
        <f t="shared" si="163"/>
        <v>#N/A</v>
      </c>
      <c r="AJ568" s="76" t="e">
        <f t="shared" si="164"/>
        <v>#N/A</v>
      </c>
      <c r="AK568" s="75" t="e">
        <f t="shared" si="165"/>
        <v>#N/A</v>
      </c>
      <c r="AL568" s="76" t="e">
        <f t="shared" si="166"/>
        <v>#N/A</v>
      </c>
      <c r="AM568" s="75" t="e">
        <f t="shared" si="167"/>
        <v>#N/A</v>
      </c>
      <c r="AN568" s="76" t="e">
        <f t="shared" si="168"/>
        <v>#N/A</v>
      </c>
      <c r="AO568" s="75" t="e">
        <f t="shared" si="169"/>
        <v>#N/A</v>
      </c>
      <c r="AP568" s="76" t="e">
        <f t="shared" si="170"/>
        <v>#N/A</v>
      </c>
    </row>
    <row r="569" spans="1:42" x14ac:dyDescent="0.25">
      <c r="A569" s="19"/>
      <c r="B569" s="94"/>
      <c r="C569" s="95"/>
      <c r="D569" s="95"/>
      <c r="E569" s="96"/>
      <c r="F569" s="97"/>
      <c r="G569" s="19"/>
      <c r="H569" s="22" t="str">
        <f>IF($M569="", "", IF(COUNTIF('Extra Locations'!$B$7:$B$3051, $M569)&gt;0, $Q$4, $Q$5))</f>
        <v/>
      </c>
      <c r="I569" s="19"/>
      <c r="J569" s="22" t="str">
        <f t="shared" si="152"/>
        <v/>
      </c>
      <c r="K569" s="19"/>
      <c r="M569" s="22" t="str">
        <f t="shared" si="153"/>
        <v/>
      </c>
      <c r="O569" s="22" t="str">
        <f t="shared" si="154"/>
        <v/>
      </c>
      <c r="P569" s="22" t="str">
        <f t="shared" si="155"/>
        <v/>
      </c>
      <c r="Q569" s="22" t="str">
        <f>IF($M569="", "", IF(COUNTIF($M$11:$M568, $M569)&gt;0, "", IF($H569=$Q$4, "X", "")))</f>
        <v/>
      </c>
      <c r="S569" s="22" t="str">
        <f>IF(OR($O569="", $P569="", $Q569=""), "", MAX($S$10:$S568)+1)</f>
        <v/>
      </c>
      <c r="U569" s="22">
        <v>559</v>
      </c>
      <c r="V569" s="22" t="str">
        <f t="shared" si="156"/>
        <v/>
      </c>
      <c r="W569" s="49" t="str">
        <f t="shared" si="157"/>
        <v/>
      </c>
      <c r="X569" s="53" t="str">
        <f>IF($V569="", "", IF(IFERROR(INDEX('Extra Locations'!$D$7:$D$3051, MATCH($V569, 'Extra Locations'!$B$7:$B$3051, 0)), "")="", "", IFERROR(INDEX('Extra Locations'!$D$7:$D$3051, MATCH($V569, 'Extra Locations'!$B$7:$B$3051, 0)), "")))</f>
        <v/>
      </c>
      <c r="Y569" s="53" t="str">
        <f>IF($V569="", "", IF(IFERROR(INDEX('Extra Locations'!$C$7:$C$3051, MATCH($V569, 'Extra Locations'!$B$7:$B$3051, 0)), "")="", "", IFERROR(INDEX('Extra Locations'!$C$7:$C$3051, MATCH($V569, 'Extra Locations'!$B$7:$B$3051, 0)), "")))</f>
        <v/>
      </c>
      <c r="AA569" s="25" t="str">
        <f>IF('Extra Locations'!$AC565="", "", 'Extra Locations'!$AC565)</f>
        <v>CR8</v>
      </c>
      <c r="AC569" s="22" t="str">
        <f t="shared" si="158"/>
        <v/>
      </c>
      <c r="AE569" s="75" t="e">
        <f t="shared" si="159"/>
        <v>#N/A</v>
      </c>
      <c r="AF569" s="76" t="e">
        <f t="shared" si="160"/>
        <v>#N/A</v>
      </c>
      <c r="AG569" s="75" t="e">
        <f t="shared" si="161"/>
        <v>#N/A</v>
      </c>
      <c r="AH569" s="76" t="e">
        <f t="shared" si="162"/>
        <v>#N/A</v>
      </c>
      <c r="AI569" s="75" t="e">
        <f t="shared" si="163"/>
        <v>#N/A</v>
      </c>
      <c r="AJ569" s="76" t="e">
        <f t="shared" si="164"/>
        <v>#N/A</v>
      </c>
      <c r="AK569" s="75" t="e">
        <f t="shared" si="165"/>
        <v>#N/A</v>
      </c>
      <c r="AL569" s="76" t="e">
        <f t="shared" si="166"/>
        <v>#N/A</v>
      </c>
      <c r="AM569" s="75" t="e">
        <f t="shared" si="167"/>
        <v>#N/A</v>
      </c>
      <c r="AN569" s="76" t="e">
        <f t="shared" si="168"/>
        <v>#N/A</v>
      </c>
      <c r="AO569" s="75" t="e">
        <f t="shared" si="169"/>
        <v>#N/A</v>
      </c>
      <c r="AP569" s="76" t="e">
        <f t="shared" si="170"/>
        <v>#N/A</v>
      </c>
    </row>
    <row r="570" spans="1:42" x14ac:dyDescent="0.25">
      <c r="A570" s="19"/>
      <c r="B570" s="94"/>
      <c r="C570" s="95"/>
      <c r="D570" s="95"/>
      <c r="E570" s="96"/>
      <c r="F570" s="97"/>
      <c r="G570" s="19"/>
      <c r="H570" s="22" t="str">
        <f>IF($M570="", "", IF(COUNTIF('Extra Locations'!$B$7:$B$3051, $M570)&gt;0, $Q$4, $Q$5))</f>
        <v/>
      </c>
      <c r="I570" s="19"/>
      <c r="J570" s="22" t="str">
        <f t="shared" si="152"/>
        <v/>
      </c>
      <c r="K570" s="19"/>
      <c r="M570" s="22" t="str">
        <f t="shared" si="153"/>
        <v/>
      </c>
      <c r="O570" s="22" t="str">
        <f t="shared" si="154"/>
        <v/>
      </c>
      <c r="P570" s="22" t="str">
        <f t="shared" si="155"/>
        <v/>
      </c>
      <c r="Q570" s="22" t="str">
        <f>IF($M570="", "", IF(COUNTIF($M$11:$M569, $M570)&gt;0, "", IF($H570=$Q$4, "X", "")))</f>
        <v/>
      </c>
      <c r="S570" s="22" t="str">
        <f>IF(OR($O570="", $P570="", $Q570=""), "", MAX($S$10:$S569)+1)</f>
        <v/>
      </c>
      <c r="U570" s="22">
        <v>560</v>
      </c>
      <c r="V570" s="22" t="str">
        <f t="shared" si="156"/>
        <v/>
      </c>
      <c r="W570" s="49" t="str">
        <f t="shared" si="157"/>
        <v/>
      </c>
      <c r="X570" s="53" t="str">
        <f>IF($V570="", "", IF(IFERROR(INDEX('Extra Locations'!$D$7:$D$3051, MATCH($V570, 'Extra Locations'!$B$7:$B$3051, 0)), "")="", "", IFERROR(INDEX('Extra Locations'!$D$7:$D$3051, MATCH($V570, 'Extra Locations'!$B$7:$B$3051, 0)), "")))</f>
        <v/>
      </c>
      <c r="Y570" s="53" t="str">
        <f>IF($V570="", "", IF(IFERROR(INDEX('Extra Locations'!$C$7:$C$3051, MATCH($V570, 'Extra Locations'!$B$7:$B$3051, 0)), "")="", "", IFERROR(INDEX('Extra Locations'!$C$7:$C$3051, MATCH($V570, 'Extra Locations'!$B$7:$B$3051, 0)), "")))</f>
        <v/>
      </c>
      <c r="AA570" s="25" t="str">
        <f>IF('Extra Locations'!$AC566="", "", 'Extra Locations'!$AC566)</f>
        <v>CR9</v>
      </c>
      <c r="AC570" s="22" t="str">
        <f t="shared" si="158"/>
        <v/>
      </c>
      <c r="AE570" s="75" t="e">
        <f t="shared" si="159"/>
        <v>#N/A</v>
      </c>
      <c r="AF570" s="76" t="e">
        <f t="shared" si="160"/>
        <v>#N/A</v>
      </c>
      <c r="AG570" s="75" t="e">
        <f t="shared" si="161"/>
        <v>#N/A</v>
      </c>
      <c r="AH570" s="76" t="e">
        <f t="shared" si="162"/>
        <v>#N/A</v>
      </c>
      <c r="AI570" s="75" t="e">
        <f t="shared" si="163"/>
        <v>#N/A</v>
      </c>
      <c r="AJ570" s="76" t="e">
        <f t="shared" si="164"/>
        <v>#N/A</v>
      </c>
      <c r="AK570" s="75" t="e">
        <f t="shared" si="165"/>
        <v>#N/A</v>
      </c>
      <c r="AL570" s="76" t="e">
        <f t="shared" si="166"/>
        <v>#N/A</v>
      </c>
      <c r="AM570" s="75" t="e">
        <f t="shared" si="167"/>
        <v>#N/A</v>
      </c>
      <c r="AN570" s="76" t="e">
        <f t="shared" si="168"/>
        <v>#N/A</v>
      </c>
      <c r="AO570" s="75" t="e">
        <f t="shared" si="169"/>
        <v>#N/A</v>
      </c>
      <c r="AP570" s="76" t="e">
        <f t="shared" si="170"/>
        <v>#N/A</v>
      </c>
    </row>
    <row r="571" spans="1:42" x14ac:dyDescent="0.25">
      <c r="A571" s="19"/>
      <c r="B571" s="94"/>
      <c r="C571" s="95"/>
      <c r="D571" s="95"/>
      <c r="E571" s="96"/>
      <c r="F571" s="97"/>
      <c r="G571" s="19"/>
      <c r="H571" s="22" t="str">
        <f>IF($M571="", "", IF(COUNTIF('Extra Locations'!$B$7:$B$3051, $M571)&gt;0, $Q$4, $Q$5))</f>
        <v/>
      </c>
      <c r="I571" s="19"/>
      <c r="J571" s="22" t="str">
        <f t="shared" si="152"/>
        <v/>
      </c>
      <c r="K571" s="19"/>
      <c r="M571" s="22" t="str">
        <f t="shared" si="153"/>
        <v/>
      </c>
      <c r="O571" s="22" t="str">
        <f t="shared" si="154"/>
        <v/>
      </c>
      <c r="P571" s="22" t="str">
        <f t="shared" si="155"/>
        <v/>
      </c>
      <c r="Q571" s="22" t="str">
        <f>IF($M571="", "", IF(COUNTIF($M$11:$M570, $M571)&gt;0, "", IF($H571=$Q$4, "X", "")))</f>
        <v/>
      </c>
      <c r="S571" s="22" t="str">
        <f>IF(OR($O571="", $P571="", $Q571=""), "", MAX($S$10:$S570)+1)</f>
        <v/>
      </c>
      <c r="U571" s="22">
        <v>561</v>
      </c>
      <c r="V571" s="22" t="str">
        <f t="shared" si="156"/>
        <v/>
      </c>
      <c r="W571" s="49" t="str">
        <f t="shared" si="157"/>
        <v/>
      </c>
      <c r="X571" s="53" t="str">
        <f>IF($V571="", "", IF(IFERROR(INDEX('Extra Locations'!$D$7:$D$3051, MATCH($V571, 'Extra Locations'!$B$7:$B$3051, 0)), "")="", "", IFERROR(INDEX('Extra Locations'!$D$7:$D$3051, MATCH($V571, 'Extra Locations'!$B$7:$B$3051, 0)), "")))</f>
        <v/>
      </c>
      <c r="Y571" s="53" t="str">
        <f>IF($V571="", "", IF(IFERROR(INDEX('Extra Locations'!$C$7:$C$3051, MATCH($V571, 'Extra Locations'!$B$7:$B$3051, 0)), "")="", "", IFERROR(INDEX('Extra Locations'!$C$7:$C$3051, MATCH($V571, 'Extra Locations'!$B$7:$B$3051, 0)), "")))</f>
        <v/>
      </c>
      <c r="AA571" s="25" t="str">
        <f>IF('Extra Locations'!$AC567="", "", 'Extra Locations'!$AC567)</f>
        <v>CR90</v>
      </c>
      <c r="AC571" s="22" t="str">
        <f t="shared" si="158"/>
        <v/>
      </c>
      <c r="AE571" s="75" t="e">
        <f t="shared" si="159"/>
        <v>#N/A</v>
      </c>
      <c r="AF571" s="76" t="e">
        <f t="shared" si="160"/>
        <v>#N/A</v>
      </c>
      <c r="AG571" s="75" t="e">
        <f t="shared" si="161"/>
        <v>#N/A</v>
      </c>
      <c r="AH571" s="76" t="e">
        <f t="shared" si="162"/>
        <v>#N/A</v>
      </c>
      <c r="AI571" s="75" t="e">
        <f t="shared" si="163"/>
        <v>#N/A</v>
      </c>
      <c r="AJ571" s="76" t="e">
        <f t="shared" si="164"/>
        <v>#N/A</v>
      </c>
      <c r="AK571" s="75" t="e">
        <f t="shared" si="165"/>
        <v>#N/A</v>
      </c>
      <c r="AL571" s="76" t="e">
        <f t="shared" si="166"/>
        <v>#N/A</v>
      </c>
      <c r="AM571" s="75" t="e">
        <f t="shared" si="167"/>
        <v>#N/A</v>
      </c>
      <c r="AN571" s="76" t="e">
        <f t="shared" si="168"/>
        <v>#N/A</v>
      </c>
      <c r="AO571" s="75" t="e">
        <f t="shared" si="169"/>
        <v>#N/A</v>
      </c>
      <c r="AP571" s="76" t="e">
        <f t="shared" si="170"/>
        <v>#N/A</v>
      </c>
    </row>
    <row r="572" spans="1:42" x14ac:dyDescent="0.25">
      <c r="A572" s="19"/>
      <c r="B572" s="94"/>
      <c r="C572" s="95"/>
      <c r="D572" s="95"/>
      <c r="E572" s="96"/>
      <c r="F572" s="97"/>
      <c r="G572" s="19"/>
      <c r="H572" s="22" t="str">
        <f>IF($M572="", "", IF(COUNTIF('Extra Locations'!$B$7:$B$3051, $M572)&gt;0, $Q$4, $Q$5))</f>
        <v/>
      </c>
      <c r="I572" s="19"/>
      <c r="J572" s="22" t="str">
        <f t="shared" si="152"/>
        <v/>
      </c>
      <c r="K572" s="19"/>
      <c r="M572" s="22" t="str">
        <f t="shared" si="153"/>
        <v/>
      </c>
      <c r="O572" s="22" t="str">
        <f t="shared" si="154"/>
        <v/>
      </c>
      <c r="P572" s="22" t="str">
        <f t="shared" si="155"/>
        <v/>
      </c>
      <c r="Q572" s="22" t="str">
        <f>IF($M572="", "", IF(COUNTIF($M$11:$M571, $M572)&gt;0, "", IF($H572=$Q$4, "X", "")))</f>
        <v/>
      </c>
      <c r="S572" s="22" t="str">
        <f>IF(OR($O572="", $P572="", $Q572=""), "", MAX($S$10:$S571)+1)</f>
        <v/>
      </c>
      <c r="U572" s="22">
        <v>562</v>
      </c>
      <c r="V572" s="22" t="str">
        <f t="shared" si="156"/>
        <v/>
      </c>
      <c r="W572" s="49" t="str">
        <f t="shared" si="157"/>
        <v/>
      </c>
      <c r="X572" s="53" t="str">
        <f>IF($V572="", "", IF(IFERROR(INDEX('Extra Locations'!$D$7:$D$3051, MATCH($V572, 'Extra Locations'!$B$7:$B$3051, 0)), "")="", "", IFERROR(INDEX('Extra Locations'!$D$7:$D$3051, MATCH($V572, 'Extra Locations'!$B$7:$B$3051, 0)), "")))</f>
        <v/>
      </c>
      <c r="Y572" s="53" t="str">
        <f>IF($V572="", "", IF(IFERROR(INDEX('Extra Locations'!$C$7:$C$3051, MATCH($V572, 'Extra Locations'!$B$7:$B$3051, 0)), "")="", "", IFERROR(INDEX('Extra Locations'!$C$7:$C$3051, MATCH($V572, 'Extra Locations'!$B$7:$B$3051, 0)), "")))</f>
        <v/>
      </c>
      <c r="AA572" s="25" t="str">
        <f>IF('Extra Locations'!$AC568="", "", 'Extra Locations'!$AC568)</f>
        <v>CT1</v>
      </c>
      <c r="AC572" s="22" t="str">
        <f t="shared" si="158"/>
        <v/>
      </c>
      <c r="AE572" s="75" t="e">
        <f t="shared" si="159"/>
        <v>#N/A</v>
      </c>
      <c r="AF572" s="76" t="e">
        <f t="shared" si="160"/>
        <v>#N/A</v>
      </c>
      <c r="AG572" s="75" t="e">
        <f t="shared" si="161"/>
        <v>#N/A</v>
      </c>
      <c r="AH572" s="76" t="e">
        <f t="shared" si="162"/>
        <v>#N/A</v>
      </c>
      <c r="AI572" s="75" t="e">
        <f t="shared" si="163"/>
        <v>#N/A</v>
      </c>
      <c r="AJ572" s="76" t="e">
        <f t="shared" si="164"/>
        <v>#N/A</v>
      </c>
      <c r="AK572" s="75" t="e">
        <f t="shared" si="165"/>
        <v>#N/A</v>
      </c>
      <c r="AL572" s="76" t="e">
        <f t="shared" si="166"/>
        <v>#N/A</v>
      </c>
      <c r="AM572" s="75" t="e">
        <f t="shared" si="167"/>
        <v>#N/A</v>
      </c>
      <c r="AN572" s="76" t="e">
        <f t="shared" si="168"/>
        <v>#N/A</v>
      </c>
      <c r="AO572" s="75" t="e">
        <f t="shared" si="169"/>
        <v>#N/A</v>
      </c>
      <c r="AP572" s="76" t="e">
        <f t="shared" si="170"/>
        <v>#N/A</v>
      </c>
    </row>
    <row r="573" spans="1:42" x14ac:dyDescent="0.25">
      <c r="A573" s="19"/>
      <c r="B573" s="94"/>
      <c r="C573" s="95"/>
      <c r="D573" s="95"/>
      <c r="E573" s="96"/>
      <c r="F573" s="97"/>
      <c r="G573" s="19"/>
      <c r="H573" s="22" t="str">
        <f>IF($M573="", "", IF(COUNTIF('Extra Locations'!$B$7:$B$3051, $M573)&gt;0, $Q$4, $Q$5))</f>
        <v/>
      </c>
      <c r="I573" s="19"/>
      <c r="J573" s="22" t="str">
        <f t="shared" si="152"/>
        <v/>
      </c>
      <c r="K573" s="19"/>
      <c r="M573" s="22" t="str">
        <f t="shared" si="153"/>
        <v/>
      </c>
      <c r="O573" s="22" t="str">
        <f t="shared" si="154"/>
        <v/>
      </c>
      <c r="P573" s="22" t="str">
        <f t="shared" si="155"/>
        <v/>
      </c>
      <c r="Q573" s="22" t="str">
        <f>IF($M573="", "", IF(COUNTIF($M$11:$M572, $M573)&gt;0, "", IF($H573=$Q$4, "X", "")))</f>
        <v/>
      </c>
      <c r="S573" s="22" t="str">
        <f>IF(OR($O573="", $P573="", $Q573=""), "", MAX($S$10:$S572)+1)</f>
        <v/>
      </c>
      <c r="U573" s="22">
        <v>563</v>
      </c>
      <c r="V573" s="22" t="str">
        <f t="shared" si="156"/>
        <v/>
      </c>
      <c r="W573" s="49" t="str">
        <f t="shared" si="157"/>
        <v/>
      </c>
      <c r="X573" s="53" t="str">
        <f>IF($V573="", "", IF(IFERROR(INDEX('Extra Locations'!$D$7:$D$3051, MATCH($V573, 'Extra Locations'!$B$7:$B$3051, 0)), "")="", "", IFERROR(INDEX('Extra Locations'!$D$7:$D$3051, MATCH($V573, 'Extra Locations'!$B$7:$B$3051, 0)), "")))</f>
        <v/>
      </c>
      <c r="Y573" s="53" t="str">
        <f>IF($V573="", "", IF(IFERROR(INDEX('Extra Locations'!$C$7:$C$3051, MATCH($V573, 'Extra Locations'!$B$7:$B$3051, 0)), "")="", "", IFERROR(INDEX('Extra Locations'!$C$7:$C$3051, MATCH($V573, 'Extra Locations'!$B$7:$B$3051, 0)), "")))</f>
        <v/>
      </c>
      <c r="AA573" s="25" t="str">
        <f>IF('Extra Locations'!$AC569="", "", 'Extra Locations'!$AC569)</f>
        <v>CT10</v>
      </c>
      <c r="AC573" s="22" t="str">
        <f t="shared" si="158"/>
        <v/>
      </c>
      <c r="AE573" s="75" t="e">
        <f t="shared" si="159"/>
        <v>#N/A</v>
      </c>
      <c r="AF573" s="76" t="e">
        <f t="shared" si="160"/>
        <v>#N/A</v>
      </c>
      <c r="AG573" s="75" t="e">
        <f t="shared" si="161"/>
        <v>#N/A</v>
      </c>
      <c r="AH573" s="76" t="e">
        <f t="shared" si="162"/>
        <v>#N/A</v>
      </c>
      <c r="AI573" s="75" t="e">
        <f t="shared" si="163"/>
        <v>#N/A</v>
      </c>
      <c r="AJ573" s="76" t="e">
        <f t="shared" si="164"/>
        <v>#N/A</v>
      </c>
      <c r="AK573" s="75" t="e">
        <f t="shared" si="165"/>
        <v>#N/A</v>
      </c>
      <c r="AL573" s="76" t="e">
        <f t="shared" si="166"/>
        <v>#N/A</v>
      </c>
      <c r="AM573" s="75" t="e">
        <f t="shared" si="167"/>
        <v>#N/A</v>
      </c>
      <c r="AN573" s="76" t="e">
        <f t="shared" si="168"/>
        <v>#N/A</v>
      </c>
      <c r="AO573" s="75" t="e">
        <f t="shared" si="169"/>
        <v>#N/A</v>
      </c>
      <c r="AP573" s="76" t="e">
        <f t="shared" si="170"/>
        <v>#N/A</v>
      </c>
    </row>
    <row r="574" spans="1:42" x14ac:dyDescent="0.25">
      <c r="A574" s="19"/>
      <c r="B574" s="94"/>
      <c r="C574" s="95"/>
      <c r="D574" s="95"/>
      <c r="E574" s="96"/>
      <c r="F574" s="97"/>
      <c r="G574" s="19"/>
      <c r="H574" s="22" t="str">
        <f>IF($M574="", "", IF(COUNTIF('Extra Locations'!$B$7:$B$3051, $M574)&gt;0, $Q$4, $Q$5))</f>
        <v/>
      </c>
      <c r="I574" s="19"/>
      <c r="J574" s="22" t="str">
        <f t="shared" si="152"/>
        <v/>
      </c>
      <c r="K574" s="19"/>
      <c r="M574" s="22" t="str">
        <f t="shared" si="153"/>
        <v/>
      </c>
      <c r="O574" s="22" t="str">
        <f t="shared" si="154"/>
        <v/>
      </c>
      <c r="P574" s="22" t="str">
        <f t="shared" si="155"/>
        <v/>
      </c>
      <c r="Q574" s="22" t="str">
        <f>IF($M574="", "", IF(COUNTIF($M$11:$M573, $M574)&gt;0, "", IF($H574=$Q$4, "X", "")))</f>
        <v/>
      </c>
      <c r="S574" s="22" t="str">
        <f>IF(OR($O574="", $P574="", $Q574=""), "", MAX($S$10:$S573)+1)</f>
        <v/>
      </c>
      <c r="U574" s="22">
        <v>564</v>
      </c>
      <c r="V574" s="22" t="str">
        <f t="shared" si="156"/>
        <v/>
      </c>
      <c r="W574" s="49" t="str">
        <f t="shared" si="157"/>
        <v/>
      </c>
      <c r="X574" s="53" t="str">
        <f>IF($V574="", "", IF(IFERROR(INDEX('Extra Locations'!$D$7:$D$3051, MATCH($V574, 'Extra Locations'!$B$7:$B$3051, 0)), "")="", "", IFERROR(INDEX('Extra Locations'!$D$7:$D$3051, MATCH($V574, 'Extra Locations'!$B$7:$B$3051, 0)), "")))</f>
        <v/>
      </c>
      <c r="Y574" s="53" t="str">
        <f>IF($V574="", "", IF(IFERROR(INDEX('Extra Locations'!$C$7:$C$3051, MATCH($V574, 'Extra Locations'!$B$7:$B$3051, 0)), "")="", "", IFERROR(INDEX('Extra Locations'!$C$7:$C$3051, MATCH($V574, 'Extra Locations'!$B$7:$B$3051, 0)), "")))</f>
        <v/>
      </c>
      <c r="AA574" s="25" t="str">
        <f>IF('Extra Locations'!$AC570="", "", 'Extra Locations'!$AC570)</f>
        <v>CT11</v>
      </c>
      <c r="AC574" s="22" t="str">
        <f t="shared" si="158"/>
        <v/>
      </c>
      <c r="AE574" s="75" t="e">
        <f t="shared" si="159"/>
        <v>#N/A</v>
      </c>
      <c r="AF574" s="76" t="e">
        <f t="shared" si="160"/>
        <v>#N/A</v>
      </c>
      <c r="AG574" s="75" t="e">
        <f t="shared" si="161"/>
        <v>#N/A</v>
      </c>
      <c r="AH574" s="76" t="e">
        <f t="shared" si="162"/>
        <v>#N/A</v>
      </c>
      <c r="AI574" s="75" t="e">
        <f t="shared" si="163"/>
        <v>#N/A</v>
      </c>
      <c r="AJ574" s="76" t="e">
        <f t="shared" si="164"/>
        <v>#N/A</v>
      </c>
      <c r="AK574" s="75" t="e">
        <f t="shared" si="165"/>
        <v>#N/A</v>
      </c>
      <c r="AL574" s="76" t="e">
        <f t="shared" si="166"/>
        <v>#N/A</v>
      </c>
      <c r="AM574" s="75" t="e">
        <f t="shared" si="167"/>
        <v>#N/A</v>
      </c>
      <c r="AN574" s="76" t="e">
        <f t="shared" si="168"/>
        <v>#N/A</v>
      </c>
      <c r="AO574" s="75" t="e">
        <f t="shared" si="169"/>
        <v>#N/A</v>
      </c>
      <c r="AP574" s="76" t="e">
        <f t="shared" si="170"/>
        <v>#N/A</v>
      </c>
    </row>
    <row r="575" spans="1:42" x14ac:dyDescent="0.25">
      <c r="A575" s="19"/>
      <c r="B575" s="94"/>
      <c r="C575" s="95"/>
      <c r="D575" s="95"/>
      <c r="E575" s="96"/>
      <c r="F575" s="97"/>
      <c r="G575" s="19"/>
      <c r="H575" s="22" t="str">
        <f>IF($M575="", "", IF(COUNTIF('Extra Locations'!$B$7:$B$3051, $M575)&gt;0, $Q$4, $Q$5))</f>
        <v/>
      </c>
      <c r="I575" s="19"/>
      <c r="J575" s="22" t="str">
        <f t="shared" si="152"/>
        <v/>
      </c>
      <c r="K575" s="19"/>
      <c r="M575" s="22" t="str">
        <f t="shared" si="153"/>
        <v/>
      </c>
      <c r="O575" s="22" t="str">
        <f t="shared" si="154"/>
        <v/>
      </c>
      <c r="P575" s="22" t="str">
        <f t="shared" si="155"/>
        <v/>
      </c>
      <c r="Q575" s="22" t="str">
        <f>IF($M575="", "", IF(COUNTIF($M$11:$M574, $M575)&gt;0, "", IF($H575=$Q$4, "X", "")))</f>
        <v/>
      </c>
      <c r="S575" s="22" t="str">
        <f>IF(OR($O575="", $P575="", $Q575=""), "", MAX($S$10:$S574)+1)</f>
        <v/>
      </c>
      <c r="U575" s="22">
        <v>565</v>
      </c>
      <c r="V575" s="22" t="str">
        <f t="shared" si="156"/>
        <v/>
      </c>
      <c r="W575" s="49" t="str">
        <f t="shared" si="157"/>
        <v/>
      </c>
      <c r="X575" s="53" t="str">
        <f>IF($V575="", "", IF(IFERROR(INDEX('Extra Locations'!$D$7:$D$3051, MATCH($V575, 'Extra Locations'!$B$7:$B$3051, 0)), "")="", "", IFERROR(INDEX('Extra Locations'!$D$7:$D$3051, MATCH($V575, 'Extra Locations'!$B$7:$B$3051, 0)), "")))</f>
        <v/>
      </c>
      <c r="Y575" s="53" t="str">
        <f>IF($V575="", "", IF(IFERROR(INDEX('Extra Locations'!$C$7:$C$3051, MATCH($V575, 'Extra Locations'!$B$7:$B$3051, 0)), "")="", "", IFERROR(INDEX('Extra Locations'!$C$7:$C$3051, MATCH($V575, 'Extra Locations'!$B$7:$B$3051, 0)), "")))</f>
        <v/>
      </c>
      <c r="AA575" s="25" t="str">
        <f>IF('Extra Locations'!$AC571="", "", 'Extra Locations'!$AC571)</f>
        <v>CT12</v>
      </c>
      <c r="AC575" s="22" t="str">
        <f t="shared" si="158"/>
        <v/>
      </c>
      <c r="AE575" s="75" t="e">
        <f t="shared" si="159"/>
        <v>#N/A</v>
      </c>
      <c r="AF575" s="76" t="e">
        <f t="shared" si="160"/>
        <v>#N/A</v>
      </c>
      <c r="AG575" s="75" t="e">
        <f t="shared" si="161"/>
        <v>#N/A</v>
      </c>
      <c r="AH575" s="76" t="e">
        <f t="shared" si="162"/>
        <v>#N/A</v>
      </c>
      <c r="AI575" s="75" t="e">
        <f t="shared" si="163"/>
        <v>#N/A</v>
      </c>
      <c r="AJ575" s="76" t="e">
        <f t="shared" si="164"/>
        <v>#N/A</v>
      </c>
      <c r="AK575" s="75" t="e">
        <f t="shared" si="165"/>
        <v>#N/A</v>
      </c>
      <c r="AL575" s="76" t="e">
        <f t="shared" si="166"/>
        <v>#N/A</v>
      </c>
      <c r="AM575" s="75" t="e">
        <f t="shared" si="167"/>
        <v>#N/A</v>
      </c>
      <c r="AN575" s="76" t="e">
        <f t="shared" si="168"/>
        <v>#N/A</v>
      </c>
      <c r="AO575" s="75" t="e">
        <f t="shared" si="169"/>
        <v>#N/A</v>
      </c>
      <c r="AP575" s="76" t="e">
        <f t="shared" si="170"/>
        <v>#N/A</v>
      </c>
    </row>
    <row r="576" spans="1:42" x14ac:dyDescent="0.25">
      <c r="A576" s="19"/>
      <c r="B576" s="94"/>
      <c r="C576" s="95"/>
      <c r="D576" s="95"/>
      <c r="E576" s="96"/>
      <c r="F576" s="97"/>
      <c r="G576" s="19"/>
      <c r="H576" s="22" t="str">
        <f>IF($M576="", "", IF(COUNTIF('Extra Locations'!$B$7:$B$3051, $M576)&gt;0, $Q$4, $Q$5))</f>
        <v/>
      </c>
      <c r="I576" s="19"/>
      <c r="J576" s="22" t="str">
        <f t="shared" si="152"/>
        <v/>
      </c>
      <c r="K576" s="19"/>
      <c r="M576" s="22" t="str">
        <f t="shared" si="153"/>
        <v/>
      </c>
      <c r="O576" s="22" t="str">
        <f t="shared" si="154"/>
        <v/>
      </c>
      <c r="P576" s="22" t="str">
        <f t="shared" si="155"/>
        <v/>
      </c>
      <c r="Q576" s="22" t="str">
        <f>IF($M576="", "", IF(COUNTIF($M$11:$M575, $M576)&gt;0, "", IF($H576=$Q$4, "X", "")))</f>
        <v/>
      </c>
      <c r="S576" s="22" t="str">
        <f>IF(OR($O576="", $P576="", $Q576=""), "", MAX($S$10:$S575)+1)</f>
        <v/>
      </c>
      <c r="U576" s="22">
        <v>566</v>
      </c>
      <c r="V576" s="22" t="str">
        <f t="shared" si="156"/>
        <v/>
      </c>
      <c r="W576" s="49" t="str">
        <f t="shared" si="157"/>
        <v/>
      </c>
      <c r="X576" s="53" t="str">
        <f>IF($V576="", "", IF(IFERROR(INDEX('Extra Locations'!$D$7:$D$3051, MATCH($V576, 'Extra Locations'!$B$7:$B$3051, 0)), "")="", "", IFERROR(INDEX('Extra Locations'!$D$7:$D$3051, MATCH($V576, 'Extra Locations'!$B$7:$B$3051, 0)), "")))</f>
        <v/>
      </c>
      <c r="Y576" s="53" t="str">
        <f>IF($V576="", "", IF(IFERROR(INDEX('Extra Locations'!$C$7:$C$3051, MATCH($V576, 'Extra Locations'!$B$7:$B$3051, 0)), "")="", "", IFERROR(INDEX('Extra Locations'!$C$7:$C$3051, MATCH($V576, 'Extra Locations'!$B$7:$B$3051, 0)), "")))</f>
        <v/>
      </c>
      <c r="AA576" s="25" t="str">
        <f>IF('Extra Locations'!$AC572="", "", 'Extra Locations'!$AC572)</f>
        <v>CT13</v>
      </c>
      <c r="AC576" s="22" t="str">
        <f t="shared" si="158"/>
        <v/>
      </c>
      <c r="AE576" s="75" t="e">
        <f t="shared" si="159"/>
        <v>#N/A</v>
      </c>
      <c r="AF576" s="76" t="e">
        <f t="shared" si="160"/>
        <v>#N/A</v>
      </c>
      <c r="AG576" s="75" t="e">
        <f t="shared" si="161"/>
        <v>#N/A</v>
      </c>
      <c r="AH576" s="76" t="e">
        <f t="shared" si="162"/>
        <v>#N/A</v>
      </c>
      <c r="AI576" s="75" t="e">
        <f t="shared" si="163"/>
        <v>#N/A</v>
      </c>
      <c r="AJ576" s="76" t="e">
        <f t="shared" si="164"/>
        <v>#N/A</v>
      </c>
      <c r="AK576" s="75" t="e">
        <f t="shared" si="165"/>
        <v>#N/A</v>
      </c>
      <c r="AL576" s="76" t="e">
        <f t="shared" si="166"/>
        <v>#N/A</v>
      </c>
      <c r="AM576" s="75" t="e">
        <f t="shared" si="167"/>
        <v>#N/A</v>
      </c>
      <c r="AN576" s="76" t="e">
        <f t="shared" si="168"/>
        <v>#N/A</v>
      </c>
      <c r="AO576" s="75" t="e">
        <f t="shared" si="169"/>
        <v>#N/A</v>
      </c>
      <c r="AP576" s="76" t="e">
        <f t="shared" si="170"/>
        <v>#N/A</v>
      </c>
    </row>
    <row r="577" spans="1:42" x14ac:dyDescent="0.25">
      <c r="A577" s="19"/>
      <c r="B577" s="94"/>
      <c r="C577" s="95"/>
      <c r="D577" s="95"/>
      <c r="E577" s="96"/>
      <c r="F577" s="97"/>
      <c r="G577" s="19"/>
      <c r="H577" s="22" t="str">
        <f>IF($M577="", "", IF(COUNTIF('Extra Locations'!$B$7:$B$3051, $M577)&gt;0, $Q$4, $Q$5))</f>
        <v/>
      </c>
      <c r="I577" s="19"/>
      <c r="J577" s="22" t="str">
        <f t="shared" si="152"/>
        <v/>
      </c>
      <c r="K577" s="19"/>
      <c r="M577" s="22" t="str">
        <f t="shared" si="153"/>
        <v/>
      </c>
      <c r="O577" s="22" t="str">
        <f t="shared" si="154"/>
        <v/>
      </c>
      <c r="P577" s="22" t="str">
        <f t="shared" si="155"/>
        <v/>
      </c>
      <c r="Q577" s="22" t="str">
        <f>IF($M577="", "", IF(COUNTIF($M$11:$M576, $M577)&gt;0, "", IF($H577=$Q$4, "X", "")))</f>
        <v/>
      </c>
      <c r="S577" s="22" t="str">
        <f>IF(OR($O577="", $P577="", $Q577=""), "", MAX($S$10:$S576)+1)</f>
        <v/>
      </c>
      <c r="U577" s="22">
        <v>567</v>
      </c>
      <c r="V577" s="22" t="str">
        <f t="shared" si="156"/>
        <v/>
      </c>
      <c r="W577" s="49" t="str">
        <f t="shared" si="157"/>
        <v/>
      </c>
      <c r="X577" s="53" t="str">
        <f>IF($V577="", "", IF(IFERROR(INDEX('Extra Locations'!$D$7:$D$3051, MATCH($V577, 'Extra Locations'!$B$7:$B$3051, 0)), "")="", "", IFERROR(INDEX('Extra Locations'!$D$7:$D$3051, MATCH($V577, 'Extra Locations'!$B$7:$B$3051, 0)), "")))</f>
        <v/>
      </c>
      <c r="Y577" s="53" t="str">
        <f>IF($V577="", "", IF(IFERROR(INDEX('Extra Locations'!$C$7:$C$3051, MATCH($V577, 'Extra Locations'!$B$7:$B$3051, 0)), "")="", "", IFERROR(INDEX('Extra Locations'!$C$7:$C$3051, MATCH($V577, 'Extra Locations'!$B$7:$B$3051, 0)), "")))</f>
        <v/>
      </c>
      <c r="AA577" s="25" t="str">
        <f>IF('Extra Locations'!$AC573="", "", 'Extra Locations'!$AC573)</f>
        <v>CT14</v>
      </c>
      <c r="AC577" s="22" t="str">
        <f t="shared" si="158"/>
        <v/>
      </c>
      <c r="AE577" s="75" t="e">
        <f t="shared" si="159"/>
        <v>#N/A</v>
      </c>
      <c r="AF577" s="76" t="e">
        <f t="shared" si="160"/>
        <v>#N/A</v>
      </c>
      <c r="AG577" s="75" t="e">
        <f t="shared" si="161"/>
        <v>#N/A</v>
      </c>
      <c r="AH577" s="76" t="e">
        <f t="shared" si="162"/>
        <v>#N/A</v>
      </c>
      <c r="AI577" s="75" t="e">
        <f t="shared" si="163"/>
        <v>#N/A</v>
      </c>
      <c r="AJ577" s="76" t="e">
        <f t="shared" si="164"/>
        <v>#N/A</v>
      </c>
      <c r="AK577" s="75" t="e">
        <f t="shared" si="165"/>
        <v>#N/A</v>
      </c>
      <c r="AL577" s="76" t="e">
        <f t="shared" si="166"/>
        <v>#N/A</v>
      </c>
      <c r="AM577" s="75" t="e">
        <f t="shared" si="167"/>
        <v>#N/A</v>
      </c>
      <c r="AN577" s="76" t="e">
        <f t="shared" si="168"/>
        <v>#N/A</v>
      </c>
      <c r="AO577" s="75" t="e">
        <f t="shared" si="169"/>
        <v>#N/A</v>
      </c>
      <c r="AP577" s="76" t="e">
        <f t="shared" si="170"/>
        <v>#N/A</v>
      </c>
    </row>
    <row r="578" spans="1:42" x14ac:dyDescent="0.25">
      <c r="A578" s="19"/>
      <c r="B578" s="94"/>
      <c r="C578" s="95"/>
      <c r="D578" s="95"/>
      <c r="E578" s="96"/>
      <c r="F578" s="97"/>
      <c r="G578" s="19"/>
      <c r="H578" s="22" t="str">
        <f>IF($M578="", "", IF(COUNTIF('Extra Locations'!$B$7:$B$3051, $M578)&gt;0, $Q$4, $Q$5))</f>
        <v/>
      </c>
      <c r="I578" s="19"/>
      <c r="J578" s="22" t="str">
        <f t="shared" si="152"/>
        <v/>
      </c>
      <c r="K578" s="19"/>
      <c r="M578" s="22" t="str">
        <f t="shared" si="153"/>
        <v/>
      </c>
      <c r="O578" s="22" t="str">
        <f t="shared" si="154"/>
        <v/>
      </c>
      <c r="P578" s="22" t="str">
        <f t="shared" si="155"/>
        <v/>
      </c>
      <c r="Q578" s="22" t="str">
        <f>IF($M578="", "", IF(COUNTIF($M$11:$M577, $M578)&gt;0, "", IF($H578=$Q$4, "X", "")))</f>
        <v/>
      </c>
      <c r="S578" s="22" t="str">
        <f>IF(OR($O578="", $P578="", $Q578=""), "", MAX($S$10:$S577)+1)</f>
        <v/>
      </c>
      <c r="U578" s="22">
        <v>568</v>
      </c>
      <c r="V578" s="22" t="str">
        <f t="shared" si="156"/>
        <v/>
      </c>
      <c r="W578" s="49" t="str">
        <f t="shared" si="157"/>
        <v/>
      </c>
      <c r="X578" s="53" t="str">
        <f>IF($V578="", "", IF(IFERROR(INDEX('Extra Locations'!$D$7:$D$3051, MATCH($V578, 'Extra Locations'!$B$7:$B$3051, 0)), "")="", "", IFERROR(INDEX('Extra Locations'!$D$7:$D$3051, MATCH($V578, 'Extra Locations'!$B$7:$B$3051, 0)), "")))</f>
        <v/>
      </c>
      <c r="Y578" s="53" t="str">
        <f>IF($V578="", "", IF(IFERROR(INDEX('Extra Locations'!$C$7:$C$3051, MATCH($V578, 'Extra Locations'!$B$7:$B$3051, 0)), "")="", "", IFERROR(INDEX('Extra Locations'!$C$7:$C$3051, MATCH($V578, 'Extra Locations'!$B$7:$B$3051, 0)), "")))</f>
        <v/>
      </c>
      <c r="AA578" s="25" t="str">
        <f>IF('Extra Locations'!$AC574="", "", 'Extra Locations'!$AC574)</f>
        <v>CT15</v>
      </c>
      <c r="AC578" s="22" t="str">
        <f t="shared" si="158"/>
        <v/>
      </c>
      <c r="AE578" s="75" t="e">
        <f t="shared" si="159"/>
        <v>#N/A</v>
      </c>
      <c r="AF578" s="76" t="e">
        <f t="shared" si="160"/>
        <v>#N/A</v>
      </c>
      <c r="AG578" s="75" t="e">
        <f t="shared" si="161"/>
        <v>#N/A</v>
      </c>
      <c r="AH578" s="76" t="e">
        <f t="shared" si="162"/>
        <v>#N/A</v>
      </c>
      <c r="AI578" s="75" t="e">
        <f t="shared" si="163"/>
        <v>#N/A</v>
      </c>
      <c r="AJ578" s="76" t="e">
        <f t="shared" si="164"/>
        <v>#N/A</v>
      </c>
      <c r="AK578" s="75" t="e">
        <f t="shared" si="165"/>
        <v>#N/A</v>
      </c>
      <c r="AL578" s="76" t="e">
        <f t="shared" si="166"/>
        <v>#N/A</v>
      </c>
      <c r="AM578" s="75" t="e">
        <f t="shared" si="167"/>
        <v>#N/A</v>
      </c>
      <c r="AN578" s="76" t="e">
        <f t="shared" si="168"/>
        <v>#N/A</v>
      </c>
      <c r="AO578" s="75" t="e">
        <f t="shared" si="169"/>
        <v>#N/A</v>
      </c>
      <c r="AP578" s="76" t="e">
        <f t="shared" si="170"/>
        <v>#N/A</v>
      </c>
    </row>
    <row r="579" spans="1:42" x14ac:dyDescent="0.25">
      <c r="A579" s="19"/>
      <c r="B579" s="94"/>
      <c r="C579" s="95"/>
      <c r="D579" s="95"/>
      <c r="E579" s="96"/>
      <c r="F579" s="97"/>
      <c r="G579" s="19"/>
      <c r="H579" s="22" t="str">
        <f>IF($M579="", "", IF(COUNTIF('Extra Locations'!$B$7:$B$3051, $M579)&gt;0, $Q$4, $Q$5))</f>
        <v/>
      </c>
      <c r="I579" s="19"/>
      <c r="J579" s="22" t="str">
        <f t="shared" si="152"/>
        <v/>
      </c>
      <c r="K579" s="19"/>
      <c r="M579" s="22" t="str">
        <f t="shared" si="153"/>
        <v/>
      </c>
      <c r="O579" s="22" t="str">
        <f t="shared" si="154"/>
        <v/>
      </c>
      <c r="P579" s="22" t="str">
        <f t="shared" si="155"/>
        <v/>
      </c>
      <c r="Q579" s="22" t="str">
        <f>IF($M579="", "", IF(COUNTIF($M$11:$M578, $M579)&gt;0, "", IF($H579=$Q$4, "X", "")))</f>
        <v/>
      </c>
      <c r="S579" s="22" t="str">
        <f>IF(OR($O579="", $P579="", $Q579=""), "", MAX($S$10:$S578)+1)</f>
        <v/>
      </c>
      <c r="U579" s="22">
        <v>569</v>
      </c>
      <c r="V579" s="22" t="str">
        <f t="shared" si="156"/>
        <v/>
      </c>
      <c r="W579" s="49" t="str">
        <f t="shared" si="157"/>
        <v/>
      </c>
      <c r="X579" s="53" t="str">
        <f>IF($V579="", "", IF(IFERROR(INDEX('Extra Locations'!$D$7:$D$3051, MATCH($V579, 'Extra Locations'!$B$7:$B$3051, 0)), "")="", "", IFERROR(INDEX('Extra Locations'!$D$7:$D$3051, MATCH($V579, 'Extra Locations'!$B$7:$B$3051, 0)), "")))</f>
        <v/>
      </c>
      <c r="Y579" s="53" t="str">
        <f>IF($V579="", "", IF(IFERROR(INDEX('Extra Locations'!$C$7:$C$3051, MATCH($V579, 'Extra Locations'!$B$7:$B$3051, 0)), "")="", "", IFERROR(INDEX('Extra Locations'!$C$7:$C$3051, MATCH($V579, 'Extra Locations'!$B$7:$B$3051, 0)), "")))</f>
        <v/>
      </c>
      <c r="AA579" s="25" t="str">
        <f>IF('Extra Locations'!$AC575="", "", 'Extra Locations'!$AC575)</f>
        <v>CT16</v>
      </c>
      <c r="AC579" s="22" t="str">
        <f t="shared" si="158"/>
        <v/>
      </c>
      <c r="AE579" s="75" t="e">
        <f t="shared" si="159"/>
        <v>#N/A</v>
      </c>
      <c r="AF579" s="76" t="e">
        <f t="shared" si="160"/>
        <v>#N/A</v>
      </c>
      <c r="AG579" s="75" t="e">
        <f t="shared" si="161"/>
        <v>#N/A</v>
      </c>
      <c r="AH579" s="76" t="e">
        <f t="shared" si="162"/>
        <v>#N/A</v>
      </c>
      <c r="AI579" s="75" t="e">
        <f t="shared" si="163"/>
        <v>#N/A</v>
      </c>
      <c r="AJ579" s="76" t="e">
        <f t="shared" si="164"/>
        <v>#N/A</v>
      </c>
      <c r="AK579" s="75" t="e">
        <f t="shared" si="165"/>
        <v>#N/A</v>
      </c>
      <c r="AL579" s="76" t="e">
        <f t="shared" si="166"/>
        <v>#N/A</v>
      </c>
      <c r="AM579" s="75" t="e">
        <f t="shared" si="167"/>
        <v>#N/A</v>
      </c>
      <c r="AN579" s="76" t="e">
        <f t="shared" si="168"/>
        <v>#N/A</v>
      </c>
      <c r="AO579" s="75" t="e">
        <f t="shared" si="169"/>
        <v>#N/A</v>
      </c>
      <c r="AP579" s="76" t="e">
        <f t="shared" si="170"/>
        <v>#N/A</v>
      </c>
    </row>
    <row r="580" spans="1:42" x14ac:dyDescent="0.25">
      <c r="A580" s="19"/>
      <c r="B580" s="94"/>
      <c r="C580" s="95"/>
      <c r="D580" s="95"/>
      <c r="E580" s="96"/>
      <c r="F580" s="97"/>
      <c r="G580" s="19"/>
      <c r="H580" s="22" t="str">
        <f>IF($M580="", "", IF(COUNTIF('Extra Locations'!$B$7:$B$3051, $M580)&gt;0, $Q$4, $Q$5))</f>
        <v/>
      </c>
      <c r="I580" s="19"/>
      <c r="J580" s="22" t="str">
        <f t="shared" si="152"/>
        <v/>
      </c>
      <c r="K580" s="19"/>
      <c r="M580" s="22" t="str">
        <f t="shared" si="153"/>
        <v/>
      </c>
      <c r="O580" s="22" t="str">
        <f t="shared" si="154"/>
        <v/>
      </c>
      <c r="P580" s="22" t="str">
        <f t="shared" si="155"/>
        <v/>
      </c>
      <c r="Q580" s="22" t="str">
        <f>IF($M580="", "", IF(COUNTIF($M$11:$M579, $M580)&gt;0, "", IF($H580=$Q$4, "X", "")))</f>
        <v/>
      </c>
      <c r="S580" s="22" t="str">
        <f>IF(OR($O580="", $P580="", $Q580=""), "", MAX($S$10:$S579)+1)</f>
        <v/>
      </c>
      <c r="U580" s="22">
        <v>570</v>
      </c>
      <c r="V580" s="22" t="str">
        <f t="shared" si="156"/>
        <v/>
      </c>
      <c r="W580" s="49" t="str">
        <f t="shared" si="157"/>
        <v/>
      </c>
      <c r="X580" s="53" t="str">
        <f>IF($V580="", "", IF(IFERROR(INDEX('Extra Locations'!$D$7:$D$3051, MATCH($V580, 'Extra Locations'!$B$7:$B$3051, 0)), "")="", "", IFERROR(INDEX('Extra Locations'!$D$7:$D$3051, MATCH($V580, 'Extra Locations'!$B$7:$B$3051, 0)), "")))</f>
        <v/>
      </c>
      <c r="Y580" s="53" t="str">
        <f>IF($V580="", "", IF(IFERROR(INDEX('Extra Locations'!$C$7:$C$3051, MATCH($V580, 'Extra Locations'!$B$7:$B$3051, 0)), "")="", "", IFERROR(INDEX('Extra Locations'!$C$7:$C$3051, MATCH($V580, 'Extra Locations'!$B$7:$B$3051, 0)), "")))</f>
        <v/>
      </c>
      <c r="AA580" s="25" t="str">
        <f>IF('Extra Locations'!$AC576="", "", 'Extra Locations'!$AC576)</f>
        <v>CT17</v>
      </c>
      <c r="AC580" s="22" t="str">
        <f t="shared" si="158"/>
        <v/>
      </c>
      <c r="AE580" s="75" t="e">
        <f t="shared" si="159"/>
        <v>#N/A</v>
      </c>
      <c r="AF580" s="76" t="e">
        <f t="shared" si="160"/>
        <v>#N/A</v>
      </c>
      <c r="AG580" s="75" t="e">
        <f t="shared" si="161"/>
        <v>#N/A</v>
      </c>
      <c r="AH580" s="76" t="e">
        <f t="shared" si="162"/>
        <v>#N/A</v>
      </c>
      <c r="AI580" s="75" t="e">
        <f t="shared" si="163"/>
        <v>#N/A</v>
      </c>
      <c r="AJ580" s="76" t="e">
        <f t="shared" si="164"/>
        <v>#N/A</v>
      </c>
      <c r="AK580" s="75" t="e">
        <f t="shared" si="165"/>
        <v>#N/A</v>
      </c>
      <c r="AL580" s="76" t="e">
        <f t="shared" si="166"/>
        <v>#N/A</v>
      </c>
      <c r="AM580" s="75" t="e">
        <f t="shared" si="167"/>
        <v>#N/A</v>
      </c>
      <c r="AN580" s="76" t="e">
        <f t="shared" si="168"/>
        <v>#N/A</v>
      </c>
      <c r="AO580" s="75" t="e">
        <f t="shared" si="169"/>
        <v>#N/A</v>
      </c>
      <c r="AP580" s="76" t="e">
        <f t="shared" si="170"/>
        <v>#N/A</v>
      </c>
    </row>
    <row r="581" spans="1:42" x14ac:dyDescent="0.25">
      <c r="A581" s="19"/>
      <c r="B581" s="94"/>
      <c r="C581" s="95"/>
      <c r="D581" s="95"/>
      <c r="E581" s="96"/>
      <c r="F581" s="97"/>
      <c r="G581" s="19"/>
      <c r="H581" s="22" t="str">
        <f>IF($M581="", "", IF(COUNTIF('Extra Locations'!$B$7:$B$3051, $M581)&gt;0, $Q$4, $Q$5))</f>
        <v/>
      </c>
      <c r="I581" s="19"/>
      <c r="J581" s="22" t="str">
        <f t="shared" si="152"/>
        <v/>
      </c>
      <c r="K581" s="19"/>
      <c r="M581" s="22" t="str">
        <f t="shared" si="153"/>
        <v/>
      </c>
      <c r="O581" s="22" t="str">
        <f t="shared" si="154"/>
        <v/>
      </c>
      <c r="P581" s="22" t="str">
        <f t="shared" si="155"/>
        <v/>
      </c>
      <c r="Q581" s="22" t="str">
        <f>IF($M581="", "", IF(COUNTIF($M$11:$M580, $M581)&gt;0, "", IF($H581=$Q$4, "X", "")))</f>
        <v/>
      </c>
      <c r="S581" s="22" t="str">
        <f>IF(OR($O581="", $P581="", $Q581=""), "", MAX($S$10:$S580)+1)</f>
        <v/>
      </c>
      <c r="U581" s="22">
        <v>571</v>
      </c>
      <c r="V581" s="22" t="str">
        <f t="shared" si="156"/>
        <v/>
      </c>
      <c r="W581" s="49" t="str">
        <f t="shared" si="157"/>
        <v/>
      </c>
      <c r="X581" s="53" t="str">
        <f>IF($V581="", "", IF(IFERROR(INDEX('Extra Locations'!$D$7:$D$3051, MATCH($V581, 'Extra Locations'!$B$7:$B$3051, 0)), "")="", "", IFERROR(INDEX('Extra Locations'!$D$7:$D$3051, MATCH($V581, 'Extra Locations'!$B$7:$B$3051, 0)), "")))</f>
        <v/>
      </c>
      <c r="Y581" s="53" t="str">
        <f>IF($V581="", "", IF(IFERROR(INDEX('Extra Locations'!$C$7:$C$3051, MATCH($V581, 'Extra Locations'!$B$7:$B$3051, 0)), "")="", "", IFERROR(INDEX('Extra Locations'!$C$7:$C$3051, MATCH($V581, 'Extra Locations'!$B$7:$B$3051, 0)), "")))</f>
        <v/>
      </c>
      <c r="AA581" s="25" t="str">
        <f>IF('Extra Locations'!$AC577="", "", 'Extra Locations'!$AC577)</f>
        <v>CT18</v>
      </c>
      <c r="AC581" s="22" t="str">
        <f t="shared" si="158"/>
        <v/>
      </c>
      <c r="AE581" s="75" t="e">
        <f t="shared" si="159"/>
        <v>#N/A</v>
      </c>
      <c r="AF581" s="76" t="e">
        <f t="shared" si="160"/>
        <v>#N/A</v>
      </c>
      <c r="AG581" s="75" t="e">
        <f t="shared" si="161"/>
        <v>#N/A</v>
      </c>
      <c r="AH581" s="76" t="e">
        <f t="shared" si="162"/>
        <v>#N/A</v>
      </c>
      <c r="AI581" s="75" t="e">
        <f t="shared" si="163"/>
        <v>#N/A</v>
      </c>
      <c r="AJ581" s="76" t="e">
        <f t="shared" si="164"/>
        <v>#N/A</v>
      </c>
      <c r="AK581" s="75" t="e">
        <f t="shared" si="165"/>
        <v>#N/A</v>
      </c>
      <c r="AL581" s="76" t="e">
        <f t="shared" si="166"/>
        <v>#N/A</v>
      </c>
      <c r="AM581" s="75" t="e">
        <f t="shared" si="167"/>
        <v>#N/A</v>
      </c>
      <c r="AN581" s="76" t="e">
        <f t="shared" si="168"/>
        <v>#N/A</v>
      </c>
      <c r="AO581" s="75" t="e">
        <f t="shared" si="169"/>
        <v>#N/A</v>
      </c>
      <c r="AP581" s="76" t="e">
        <f t="shared" si="170"/>
        <v>#N/A</v>
      </c>
    </row>
    <row r="582" spans="1:42" x14ac:dyDescent="0.25">
      <c r="A582" s="19"/>
      <c r="B582" s="94"/>
      <c r="C582" s="95"/>
      <c r="D582" s="95"/>
      <c r="E582" s="96"/>
      <c r="F582" s="97"/>
      <c r="G582" s="19"/>
      <c r="H582" s="22" t="str">
        <f>IF($M582="", "", IF(COUNTIF('Extra Locations'!$B$7:$B$3051, $M582)&gt;0, $Q$4, $Q$5))</f>
        <v/>
      </c>
      <c r="I582" s="19"/>
      <c r="J582" s="22" t="str">
        <f t="shared" si="152"/>
        <v/>
      </c>
      <c r="K582" s="19"/>
      <c r="M582" s="22" t="str">
        <f t="shared" si="153"/>
        <v/>
      </c>
      <c r="O582" s="22" t="str">
        <f t="shared" si="154"/>
        <v/>
      </c>
      <c r="P582" s="22" t="str">
        <f t="shared" si="155"/>
        <v/>
      </c>
      <c r="Q582" s="22" t="str">
        <f>IF($M582="", "", IF(COUNTIF($M$11:$M581, $M582)&gt;0, "", IF($H582=$Q$4, "X", "")))</f>
        <v/>
      </c>
      <c r="S582" s="22" t="str">
        <f>IF(OR($O582="", $P582="", $Q582=""), "", MAX($S$10:$S581)+1)</f>
        <v/>
      </c>
      <c r="U582" s="22">
        <v>572</v>
      </c>
      <c r="V582" s="22" t="str">
        <f t="shared" si="156"/>
        <v/>
      </c>
      <c r="W582" s="49" t="str">
        <f t="shared" si="157"/>
        <v/>
      </c>
      <c r="X582" s="53" t="str">
        <f>IF($V582="", "", IF(IFERROR(INDEX('Extra Locations'!$D$7:$D$3051, MATCH($V582, 'Extra Locations'!$B$7:$B$3051, 0)), "")="", "", IFERROR(INDEX('Extra Locations'!$D$7:$D$3051, MATCH($V582, 'Extra Locations'!$B$7:$B$3051, 0)), "")))</f>
        <v/>
      </c>
      <c r="Y582" s="53" t="str">
        <f>IF($V582="", "", IF(IFERROR(INDEX('Extra Locations'!$C$7:$C$3051, MATCH($V582, 'Extra Locations'!$B$7:$B$3051, 0)), "")="", "", IFERROR(INDEX('Extra Locations'!$C$7:$C$3051, MATCH($V582, 'Extra Locations'!$B$7:$B$3051, 0)), "")))</f>
        <v/>
      </c>
      <c r="AA582" s="25" t="str">
        <f>IF('Extra Locations'!$AC578="", "", 'Extra Locations'!$AC578)</f>
        <v>CT19</v>
      </c>
      <c r="AC582" s="22" t="str">
        <f t="shared" si="158"/>
        <v/>
      </c>
      <c r="AE582" s="75" t="e">
        <f t="shared" si="159"/>
        <v>#N/A</v>
      </c>
      <c r="AF582" s="76" t="e">
        <f t="shared" si="160"/>
        <v>#N/A</v>
      </c>
      <c r="AG582" s="75" t="e">
        <f t="shared" si="161"/>
        <v>#N/A</v>
      </c>
      <c r="AH582" s="76" t="e">
        <f t="shared" si="162"/>
        <v>#N/A</v>
      </c>
      <c r="AI582" s="75" t="e">
        <f t="shared" si="163"/>
        <v>#N/A</v>
      </c>
      <c r="AJ582" s="76" t="e">
        <f t="shared" si="164"/>
        <v>#N/A</v>
      </c>
      <c r="AK582" s="75" t="e">
        <f t="shared" si="165"/>
        <v>#N/A</v>
      </c>
      <c r="AL582" s="76" t="e">
        <f t="shared" si="166"/>
        <v>#N/A</v>
      </c>
      <c r="AM582" s="75" t="e">
        <f t="shared" si="167"/>
        <v>#N/A</v>
      </c>
      <c r="AN582" s="76" t="e">
        <f t="shared" si="168"/>
        <v>#N/A</v>
      </c>
      <c r="AO582" s="75" t="e">
        <f t="shared" si="169"/>
        <v>#N/A</v>
      </c>
      <c r="AP582" s="76" t="e">
        <f t="shared" si="170"/>
        <v>#N/A</v>
      </c>
    </row>
    <row r="583" spans="1:42" x14ac:dyDescent="0.25">
      <c r="A583" s="19"/>
      <c r="B583" s="94"/>
      <c r="C583" s="95"/>
      <c r="D583" s="95"/>
      <c r="E583" s="96"/>
      <c r="F583" s="97"/>
      <c r="G583" s="19"/>
      <c r="H583" s="22" t="str">
        <f>IF($M583="", "", IF(COUNTIF('Extra Locations'!$B$7:$B$3051, $M583)&gt;0, $Q$4, $Q$5))</f>
        <v/>
      </c>
      <c r="I583" s="19"/>
      <c r="J583" s="22" t="str">
        <f t="shared" si="152"/>
        <v/>
      </c>
      <c r="K583" s="19"/>
      <c r="M583" s="22" t="str">
        <f t="shared" si="153"/>
        <v/>
      </c>
      <c r="O583" s="22" t="str">
        <f t="shared" si="154"/>
        <v/>
      </c>
      <c r="P583" s="22" t="str">
        <f t="shared" si="155"/>
        <v/>
      </c>
      <c r="Q583" s="22" t="str">
        <f>IF($M583="", "", IF(COUNTIF($M$11:$M582, $M583)&gt;0, "", IF($H583=$Q$4, "X", "")))</f>
        <v/>
      </c>
      <c r="S583" s="22" t="str">
        <f>IF(OR($O583="", $P583="", $Q583=""), "", MAX($S$10:$S582)+1)</f>
        <v/>
      </c>
      <c r="U583" s="22">
        <v>573</v>
      </c>
      <c r="V583" s="22" t="str">
        <f t="shared" si="156"/>
        <v/>
      </c>
      <c r="W583" s="49" t="str">
        <f t="shared" si="157"/>
        <v/>
      </c>
      <c r="X583" s="53" t="str">
        <f>IF($V583="", "", IF(IFERROR(INDEX('Extra Locations'!$D$7:$D$3051, MATCH($V583, 'Extra Locations'!$B$7:$B$3051, 0)), "")="", "", IFERROR(INDEX('Extra Locations'!$D$7:$D$3051, MATCH($V583, 'Extra Locations'!$B$7:$B$3051, 0)), "")))</f>
        <v/>
      </c>
      <c r="Y583" s="53" t="str">
        <f>IF($V583="", "", IF(IFERROR(INDEX('Extra Locations'!$C$7:$C$3051, MATCH($V583, 'Extra Locations'!$B$7:$B$3051, 0)), "")="", "", IFERROR(INDEX('Extra Locations'!$C$7:$C$3051, MATCH($V583, 'Extra Locations'!$B$7:$B$3051, 0)), "")))</f>
        <v/>
      </c>
      <c r="AA583" s="25" t="str">
        <f>IF('Extra Locations'!$AC579="", "", 'Extra Locations'!$AC579)</f>
        <v>CT2</v>
      </c>
      <c r="AC583" s="22" t="str">
        <f t="shared" si="158"/>
        <v/>
      </c>
      <c r="AE583" s="75" t="e">
        <f t="shared" si="159"/>
        <v>#N/A</v>
      </c>
      <c r="AF583" s="76" t="e">
        <f t="shared" si="160"/>
        <v>#N/A</v>
      </c>
      <c r="AG583" s="75" t="e">
        <f t="shared" si="161"/>
        <v>#N/A</v>
      </c>
      <c r="AH583" s="76" t="e">
        <f t="shared" si="162"/>
        <v>#N/A</v>
      </c>
      <c r="AI583" s="75" t="e">
        <f t="shared" si="163"/>
        <v>#N/A</v>
      </c>
      <c r="AJ583" s="76" t="e">
        <f t="shared" si="164"/>
        <v>#N/A</v>
      </c>
      <c r="AK583" s="75" t="e">
        <f t="shared" si="165"/>
        <v>#N/A</v>
      </c>
      <c r="AL583" s="76" t="e">
        <f t="shared" si="166"/>
        <v>#N/A</v>
      </c>
      <c r="AM583" s="75" t="e">
        <f t="shared" si="167"/>
        <v>#N/A</v>
      </c>
      <c r="AN583" s="76" t="e">
        <f t="shared" si="168"/>
        <v>#N/A</v>
      </c>
      <c r="AO583" s="75" t="e">
        <f t="shared" si="169"/>
        <v>#N/A</v>
      </c>
      <c r="AP583" s="76" t="e">
        <f t="shared" si="170"/>
        <v>#N/A</v>
      </c>
    </row>
    <row r="584" spans="1:42" x14ac:dyDescent="0.25">
      <c r="A584" s="19"/>
      <c r="B584" s="94"/>
      <c r="C584" s="95"/>
      <c r="D584" s="95"/>
      <c r="E584" s="96"/>
      <c r="F584" s="97"/>
      <c r="G584" s="19"/>
      <c r="H584" s="22" t="str">
        <f>IF($M584="", "", IF(COUNTIF('Extra Locations'!$B$7:$B$3051, $M584)&gt;0, $Q$4, $Q$5))</f>
        <v/>
      </c>
      <c r="I584" s="19"/>
      <c r="J584" s="22" t="str">
        <f t="shared" si="152"/>
        <v/>
      </c>
      <c r="K584" s="19"/>
      <c r="M584" s="22" t="str">
        <f t="shared" si="153"/>
        <v/>
      </c>
      <c r="O584" s="22" t="str">
        <f t="shared" si="154"/>
        <v/>
      </c>
      <c r="P584" s="22" t="str">
        <f t="shared" si="155"/>
        <v/>
      </c>
      <c r="Q584" s="22" t="str">
        <f>IF($M584="", "", IF(COUNTIF($M$11:$M583, $M584)&gt;0, "", IF($H584=$Q$4, "X", "")))</f>
        <v/>
      </c>
      <c r="S584" s="22" t="str">
        <f>IF(OR($O584="", $P584="", $Q584=""), "", MAX($S$10:$S583)+1)</f>
        <v/>
      </c>
      <c r="U584" s="22">
        <v>574</v>
      </c>
      <c r="V584" s="22" t="str">
        <f t="shared" si="156"/>
        <v/>
      </c>
      <c r="W584" s="49" t="str">
        <f t="shared" si="157"/>
        <v/>
      </c>
      <c r="X584" s="53" t="str">
        <f>IF($V584="", "", IF(IFERROR(INDEX('Extra Locations'!$D$7:$D$3051, MATCH($V584, 'Extra Locations'!$B$7:$B$3051, 0)), "")="", "", IFERROR(INDEX('Extra Locations'!$D$7:$D$3051, MATCH($V584, 'Extra Locations'!$B$7:$B$3051, 0)), "")))</f>
        <v/>
      </c>
      <c r="Y584" s="53" t="str">
        <f>IF($V584="", "", IF(IFERROR(INDEX('Extra Locations'!$C$7:$C$3051, MATCH($V584, 'Extra Locations'!$B$7:$B$3051, 0)), "")="", "", IFERROR(INDEX('Extra Locations'!$C$7:$C$3051, MATCH($V584, 'Extra Locations'!$B$7:$B$3051, 0)), "")))</f>
        <v/>
      </c>
      <c r="AA584" s="25" t="str">
        <f>IF('Extra Locations'!$AC580="", "", 'Extra Locations'!$AC580)</f>
        <v>CT20</v>
      </c>
      <c r="AC584" s="22" t="str">
        <f t="shared" si="158"/>
        <v/>
      </c>
      <c r="AE584" s="75" t="e">
        <f t="shared" si="159"/>
        <v>#N/A</v>
      </c>
      <c r="AF584" s="76" t="e">
        <f t="shared" si="160"/>
        <v>#N/A</v>
      </c>
      <c r="AG584" s="75" t="e">
        <f t="shared" si="161"/>
        <v>#N/A</v>
      </c>
      <c r="AH584" s="76" t="e">
        <f t="shared" si="162"/>
        <v>#N/A</v>
      </c>
      <c r="AI584" s="75" t="e">
        <f t="shared" si="163"/>
        <v>#N/A</v>
      </c>
      <c r="AJ584" s="76" t="e">
        <f t="shared" si="164"/>
        <v>#N/A</v>
      </c>
      <c r="AK584" s="75" t="e">
        <f t="shared" si="165"/>
        <v>#N/A</v>
      </c>
      <c r="AL584" s="76" t="e">
        <f t="shared" si="166"/>
        <v>#N/A</v>
      </c>
      <c r="AM584" s="75" t="e">
        <f t="shared" si="167"/>
        <v>#N/A</v>
      </c>
      <c r="AN584" s="76" t="e">
        <f t="shared" si="168"/>
        <v>#N/A</v>
      </c>
      <c r="AO584" s="75" t="e">
        <f t="shared" si="169"/>
        <v>#N/A</v>
      </c>
      <c r="AP584" s="76" t="e">
        <f t="shared" si="170"/>
        <v>#N/A</v>
      </c>
    </row>
    <row r="585" spans="1:42" x14ac:dyDescent="0.25">
      <c r="A585" s="19"/>
      <c r="B585" s="94"/>
      <c r="C585" s="95"/>
      <c r="D585" s="95"/>
      <c r="E585" s="96"/>
      <c r="F585" s="97"/>
      <c r="G585" s="19"/>
      <c r="H585" s="22" t="str">
        <f>IF($M585="", "", IF(COUNTIF('Extra Locations'!$B$7:$B$3051, $M585)&gt;0, $Q$4, $Q$5))</f>
        <v/>
      </c>
      <c r="I585" s="19"/>
      <c r="J585" s="22" t="str">
        <f t="shared" si="152"/>
        <v/>
      </c>
      <c r="K585" s="19"/>
      <c r="M585" s="22" t="str">
        <f t="shared" si="153"/>
        <v/>
      </c>
      <c r="O585" s="22" t="str">
        <f t="shared" si="154"/>
        <v/>
      </c>
      <c r="P585" s="22" t="str">
        <f t="shared" si="155"/>
        <v/>
      </c>
      <c r="Q585" s="22" t="str">
        <f>IF($M585="", "", IF(COUNTIF($M$11:$M584, $M585)&gt;0, "", IF($H585=$Q$4, "X", "")))</f>
        <v/>
      </c>
      <c r="S585" s="22" t="str">
        <f>IF(OR($O585="", $P585="", $Q585=""), "", MAX($S$10:$S584)+1)</f>
        <v/>
      </c>
      <c r="U585" s="22">
        <v>575</v>
      </c>
      <c r="V585" s="22" t="str">
        <f t="shared" si="156"/>
        <v/>
      </c>
      <c r="W585" s="49" t="str">
        <f t="shared" si="157"/>
        <v/>
      </c>
      <c r="X585" s="53" t="str">
        <f>IF($V585="", "", IF(IFERROR(INDEX('Extra Locations'!$D$7:$D$3051, MATCH($V585, 'Extra Locations'!$B$7:$B$3051, 0)), "")="", "", IFERROR(INDEX('Extra Locations'!$D$7:$D$3051, MATCH($V585, 'Extra Locations'!$B$7:$B$3051, 0)), "")))</f>
        <v/>
      </c>
      <c r="Y585" s="53" t="str">
        <f>IF($V585="", "", IF(IFERROR(INDEX('Extra Locations'!$C$7:$C$3051, MATCH($V585, 'Extra Locations'!$B$7:$B$3051, 0)), "")="", "", IFERROR(INDEX('Extra Locations'!$C$7:$C$3051, MATCH($V585, 'Extra Locations'!$B$7:$B$3051, 0)), "")))</f>
        <v/>
      </c>
      <c r="AA585" s="25" t="str">
        <f>IF('Extra Locations'!$AC581="", "", 'Extra Locations'!$AC581)</f>
        <v>CT21</v>
      </c>
      <c r="AC585" s="22" t="str">
        <f t="shared" si="158"/>
        <v/>
      </c>
      <c r="AE585" s="75" t="e">
        <f t="shared" si="159"/>
        <v>#N/A</v>
      </c>
      <c r="AF585" s="76" t="e">
        <f t="shared" si="160"/>
        <v>#N/A</v>
      </c>
      <c r="AG585" s="75" t="e">
        <f t="shared" si="161"/>
        <v>#N/A</v>
      </c>
      <c r="AH585" s="76" t="e">
        <f t="shared" si="162"/>
        <v>#N/A</v>
      </c>
      <c r="AI585" s="75" t="e">
        <f t="shared" si="163"/>
        <v>#N/A</v>
      </c>
      <c r="AJ585" s="76" t="e">
        <f t="shared" si="164"/>
        <v>#N/A</v>
      </c>
      <c r="AK585" s="75" t="e">
        <f t="shared" si="165"/>
        <v>#N/A</v>
      </c>
      <c r="AL585" s="76" t="e">
        <f t="shared" si="166"/>
        <v>#N/A</v>
      </c>
      <c r="AM585" s="75" t="e">
        <f t="shared" si="167"/>
        <v>#N/A</v>
      </c>
      <c r="AN585" s="76" t="e">
        <f t="shared" si="168"/>
        <v>#N/A</v>
      </c>
      <c r="AO585" s="75" t="e">
        <f t="shared" si="169"/>
        <v>#N/A</v>
      </c>
      <c r="AP585" s="76" t="e">
        <f t="shared" si="170"/>
        <v>#N/A</v>
      </c>
    </row>
    <row r="586" spans="1:42" x14ac:dyDescent="0.25">
      <c r="A586" s="19"/>
      <c r="B586" s="94"/>
      <c r="C586" s="95"/>
      <c r="D586" s="95"/>
      <c r="E586" s="96"/>
      <c r="F586" s="97"/>
      <c r="G586" s="19"/>
      <c r="H586" s="22" t="str">
        <f>IF($M586="", "", IF(COUNTIF('Extra Locations'!$B$7:$B$3051, $M586)&gt;0, $Q$4, $Q$5))</f>
        <v/>
      </c>
      <c r="I586" s="19"/>
      <c r="J586" s="22" t="str">
        <f t="shared" si="152"/>
        <v/>
      </c>
      <c r="K586" s="19"/>
      <c r="M586" s="22" t="str">
        <f t="shared" si="153"/>
        <v/>
      </c>
      <c r="O586" s="22" t="str">
        <f t="shared" si="154"/>
        <v/>
      </c>
      <c r="P586" s="22" t="str">
        <f t="shared" si="155"/>
        <v/>
      </c>
      <c r="Q586" s="22" t="str">
        <f>IF($M586="", "", IF(COUNTIF($M$11:$M585, $M586)&gt;0, "", IF($H586=$Q$4, "X", "")))</f>
        <v/>
      </c>
      <c r="S586" s="22" t="str">
        <f>IF(OR($O586="", $P586="", $Q586=""), "", MAX($S$10:$S585)+1)</f>
        <v/>
      </c>
      <c r="U586" s="22">
        <v>576</v>
      </c>
      <c r="V586" s="22" t="str">
        <f t="shared" si="156"/>
        <v/>
      </c>
      <c r="W586" s="49" t="str">
        <f t="shared" si="157"/>
        <v/>
      </c>
      <c r="X586" s="53" t="str">
        <f>IF($V586="", "", IF(IFERROR(INDEX('Extra Locations'!$D$7:$D$3051, MATCH($V586, 'Extra Locations'!$B$7:$B$3051, 0)), "")="", "", IFERROR(INDEX('Extra Locations'!$D$7:$D$3051, MATCH($V586, 'Extra Locations'!$B$7:$B$3051, 0)), "")))</f>
        <v/>
      </c>
      <c r="Y586" s="53" t="str">
        <f>IF($V586="", "", IF(IFERROR(INDEX('Extra Locations'!$C$7:$C$3051, MATCH($V586, 'Extra Locations'!$B$7:$B$3051, 0)), "")="", "", IFERROR(INDEX('Extra Locations'!$C$7:$C$3051, MATCH($V586, 'Extra Locations'!$B$7:$B$3051, 0)), "")))</f>
        <v/>
      </c>
      <c r="AA586" s="25" t="str">
        <f>IF('Extra Locations'!$AC582="", "", 'Extra Locations'!$AC582)</f>
        <v>CT3</v>
      </c>
      <c r="AC586" s="22" t="str">
        <f t="shared" si="158"/>
        <v/>
      </c>
      <c r="AE586" s="75" t="e">
        <f t="shared" si="159"/>
        <v>#N/A</v>
      </c>
      <c r="AF586" s="76" t="e">
        <f t="shared" si="160"/>
        <v>#N/A</v>
      </c>
      <c r="AG586" s="75" t="e">
        <f t="shared" si="161"/>
        <v>#N/A</v>
      </c>
      <c r="AH586" s="76" t="e">
        <f t="shared" si="162"/>
        <v>#N/A</v>
      </c>
      <c r="AI586" s="75" t="e">
        <f t="shared" si="163"/>
        <v>#N/A</v>
      </c>
      <c r="AJ586" s="76" t="e">
        <f t="shared" si="164"/>
        <v>#N/A</v>
      </c>
      <c r="AK586" s="75" t="e">
        <f t="shared" si="165"/>
        <v>#N/A</v>
      </c>
      <c r="AL586" s="76" t="e">
        <f t="shared" si="166"/>
        <v>#N/A</v>
      </c>
      <c r="AM586" s="75" t="e">
        <f t="shared" si="167"/>
        <v>#N/A</v>
      </c>
      <c r="AN586" s="76" t="e">
        <f t="shared" si="168"/>
        <v>#N/A</v>
      </c>
      <c r="AO586" s="75" t="e">
        <f t="shared" si="169"/>
        <v>#N/A</v>
      </c>
      <c r="AP586" s="76" t="e">
        <f t="shared" si="170"/>
        <v>#N/A</v>
      </c>
    </row>
    <row r="587" spans="1:42" x14ac:dyDescent="0.25">
      <c r="A587" s="19"/>
      <c r="B587" s="94"/>
      <c r="C587" s="95"/>
      <c r="D587" s="95"/>
      <c r="E587" s="96"/>
      <c r="F587" s="97"/>
      <c r="G587" s="19"/>
      <c r="H587" s="22" t="str">
        <f>IF($M587="", "", IF(COUNTIF('Extra Locations'!$B$7:$B$3051, $M587)&gt;0, $Q$4, $Q$5))</f>
        <v/>
      </c>
      <c r="I587" s="19"/>
      <c r="J587" s="22" t="str">
        <f t="shared" si="152"/>
        <v/>
      </c>
      <c r="K587" s="19"/>
      <c r="M587" s="22" t="str">
        <f t="shared" si="153"/>
        <v/>
      </c>
      <c r="O587" s="22" t="str">
        <f t="shared" si="154"/>
        <v/>
      </c>
      <c r="P587" s="22" t="str">
        <f t="shared" si="155"/>
        <v/>
      </c>
      <c r="Q587" s="22" t="str">
        <f>IF($M587="", "", IF(COUNTIF($M$11:$M586, $M587)&gt;0, "", IF($H587=$Q$4, "X", "")))</f>
        <v/>
      </c>
      <c r="S587" s="22" t="str">
        <f>IF(OR($O587="", $P587="", $Q587=""), "", MAX($S$10:$S586)+1)</f>
        <v/>
      </c>
      <c r="U587" s="22">
        <v>577</v>
      </c>
      <c r="V587" s="22" t="str">
        <f t="shared" si="156"/>
        <v/>
      </c>
      <c r="W587" s="49" t="str">
        <f t="shared" si="157"/>
        <v/>
      </c>
      <c r="X587" s="53" t="str">
        <f>IF($V587="", "", IF(IFERROR(INDEX('Extra Locations'!$D$7:$D$3051, MATCH($V587, 'Extra Locations'!$B$7:$B$3051, 0)), "")="", "", IFERROR(INDEX('Extra Locations'!$D$7:$D$3051, MATCH($V587, 'Extra Locations'!$B$7:$B$3051, 0)), "")))</f>
        <v/>
      </c>
      <c r="Y587" s="53" t="str">
        <f>IF($V587="", "", IF(IFERROR(INDEX('Extra Locations'!$C$7:$C$3051, MATCH($V587, 'Extra Locations'!$B$7:$B$3051, 0)), "")="", "", IFERROR(INDEX('Extra Locations'!$C$7:$C$3051, MATCH($V587, 'Extra Locations'!$B$7:$B$3051, 0)), "")))</f>
        <v/>
      </c>
      <c r="AA587" s="25" t="str">
        <f>IF('Extra Locations'!$AC583="", "", 'Extra Locations'!$AC583)</f>
        <v>CT4</v>
      </c>
      <c r="AC587" s="22" t="str">
        <f t="shared" si="158"/>
        <v/>
      </c>
      <c r="AE587" s="75" t="e">
        <f t="shared" si="159"/>
        <v>#N/A</v>
      </c>
      <c r="AF587" s="76" t="e">
        <f t="shared" si="160"/>
        <v>#N/A</v>
      </c>
      <c r="AG587" s="75" t="e">
        <f t="shared" si="161"/>
        <v>#N/A</v>
      </c>
      <c r="AH587" s="76" t="e">
        <f t="shared" si="162"/>
        <v>#N/A</v>
      </c>
      <c r="AI587" s="75" t="e">
        <f t="shared" si="163"/>
        <v>#N/A</v>
      </c>
      <c r="AJ587" s="76" t="e">
        <f t="shared" si="164"/>
        <v>#N/A</v>
      </c>
      <c r="AK587" s="75" t="e">
        <f t="shared" si="165"/>
        <v>#N/A</v>
      </c>
      <c r="AL587" s="76" t="e">
        <f t="shared" si="166"/>
        <v>#N/A</v>
      </c>
      <c r="AM587" s="75" t="e">
        <f t="shared" si="167"/>
        <v>#N/A</v>
      </c>
      <c r="AN587" s="76" t="e">
        <f t="shared" si="168"/>
        <v>#N/A</v>
      </c>
      <c r="AO587" s="75" t="e">
        <f t="shared" si="169"/>
        <v>#N/A</v>
      </c>
      <c r="AP587" s="76" t="e">
        <f t="shared" si="170"/>
        <v>#N/A</v>
      </c>
    </row>
    <row r="588" spans="1:42" x14ac:dyDescent="0.25">
      <c r="A588" s="19"/>
      <c r="B588" s="94"/>
      <c r="C588" s="95"/>
      <c r="D588" s="95"/>
      <c r="E588" s="96"/>
      <c r="F588" s="97"/>
      <c r="G588" s="19"/>
      <c r="H588" s="22" t="str">
        <f>IF($M588="", "", IF(COUNTIF('Extra Locations'!$B$7:$B$3051, $M588)&gt;0, $Q$4, $Q$5))</f>
        <v/>
      </c>
      <c r="I588" s="19"/>
      <c r="J588" s="22" t="str">
        <f t="shared" ref="J588:J651" si="171">IF($O588="", "", IF(OR($P588="", $H588="", $H588=$Q$5), $Q$5, $Q$4))</f>
        <v/>
      </c>
      <c r="K588" s="19"/>
      <c r="M588" s="22" t="str">
        <f t="shared" ref="M588:M651" si="172">IF($E588="", "", IFERROR(LEFT($E588, FIND(" ", $E588)-1), $E588))</f>
        <v/>
      </c>
      <c r="O588" s="22" t="str">
        <f t="shared" ref="O588:O651" si="173">IF(COUNTIF($B588:$F588, "")=5, "", "X")</f>
        <v/>
      </c>
      <c r="P588" s="22" t="str">
        <f t="shared" ref="P588:P651" si="174">IF(OR($P$4="", $P$5=""), $O588, IF(AND($B588&gt;=$P$4, $B588&lt;=$P$5), "X", ""))</f>
        <v/>
      </c>
      <c r="Q588" s="22" t="str">
        <f>IF($M588="", "", IF(COUNTIF($M$11:$M587, $M588)&gt;0, "", IF($H588=$Q$4, "X", "")))</f>
        <v/>
      </c>
      <c r="S588" s="22" t="str">
        <f>IF(OR($O588="", $P588="", $Q588=""), "", MAX($S$10:$S587)+1)</f>
        <v/>
      </c>
      <c r="U588" s="22">
        <v>578</v>
      </c>
      <c r="V588" s="22" t="str">
        <f t="shared" ref="V588:V651" si="175">IFERROR(INDEX($E$11:$E$1010, MATCH($U588, $S$11:$S$1010, 0)), "")</f>
        <v/>
      </c>
      <c r="W588" s="49" t="str">
        <f t="shared" ref="W588:W651" si="176">IF($V588="", "", SUMIF($M$11:$M$1010, $V588, $F$11:$F$1010))</f>
        <v/>
      </c>
      <c r="X588" s="53" t="str">
        <f>IF($V588="", "", IF(IFERROR(INDEX('Extra Locations'!$D$7:$D$3051, MATCH($V588, 'Extra Locations'!$B$7:$B$3051, 0)), "")="", "", IFERROR(INDEX('Extra Locations'!$D$7:$D$3051, MATCH($V588, 'Extra Locations'!$B$7:$B$3051, 0)), "")))</f>
        <v/>
      </c>
      <c r="Y588" s="53" t="str">
        <f>IF($V588="", "", IF(IFERROR(INDEX('Extra Locations'!$C$7:$C$3051, MATCH($V588, 'Extra Locations'!$B$7:$B$3051, 0)), "")="", "", IFERROR(INDEX('Extra Locations'!$C$7:$C$3051, MATCH($V588, 'Extra Locations'!$B$7:$B$3051, 0)), "")))</f>
        <v/>
      </c>
      <c r="AA588" s="25" t="str">
        <f>IF('Extra Locations'!$AC584="", "", 'Extra Locations'!$AC584)</f>
        <v>CT5</v>
      </c>
      <c r="AC588" s="22" t="str">
        <f t="shared" ref="AC588:AC651" si="177">IF($W588="", "", IF(AND($W588&gt;=$AE$8, $W588&lt;=$AF$8), $AE$6, IF(AND($W588&gt;=$AG$8, $W588&lt;=$AH$8), $AG$6, IF(AND($W588&gt;=$AI$8, $W588&lt;=$AJ$8), $AI$6, IF(AND($W588&gt;=$AK$8, $W588&lt;=$AL$8), $AK$6, IF(AND($W588&gt;=$AM$8, $W588&lt;=$AN$8), $AM$6, IF($W588&gt;=$AO$8, $AO$6, "")))))))</f>
        <v/>
      </c>
      <c r="AE588" s="75" t="e">
        <f t="shared" ref="AE588:AE651" si="178">IF($X588="", NA(), IF(AND($W588&gt;=AE$8, $W588&lt;=AF$8), $X588, NA()))</f>
        <v>#N/A</v>
      </c>
      <c r="AF588" s="76" t="e">
        <f t="shared" ref="AF588:AF651" si="179">IF($Y588="", NA(), IF(AND($W588&gt;=AE$8, $W588&lt;=AF$8), $Y588, NA()))</f>
        <v>#N/A</v>
      </c>
      <c r="AG588" s="75" t="e">
        <f t="shared" ref="AG588:AG651" si="180">IF($X588="", NA(), IF(AND($W588&gt;=AG$8, $W588&lt;=AH$8), $X588, NA()))</f>
        <v>#N/A</v>
      </c>
      <c r="AH588" s="76" t="e">
        <f t="shared" ref="AH588:AH651" si="181">IF($Y588="", NA(), IF(AND($W588&gt;=AG$8, $W588&lt;=AH$8), $Y588, NA()))</f>
        <v>#N/A</v>
      </c>
      <c r="AI588" s="75" t="e">
        <f t="shared" ref="AI588:AI651" si="182">IF($X588="", NA(), IF(AND($W588&gt;=AI$8, $W588&lt;=AJ$8), $X588, NA()))</f>
        <v>#N/A</v>
      </c>
      <c r="AJ588" s="76" t="e">
        <f t="shared" ref="AJ588:AJ651" si="183">IF($Y588="", NA(), IF(AND($W588&gt;=AI$8, $W588&lt;=AJ$8), $Y588, NA()))</f>
        <v>#N/A</v>
      </c>
      <c r="AK588" s="75" t="e">
        <f t="shared" ref="AK588:AK651" si="184">IF($X588="", NA(), IF(AND($W588&gt;=AK$8, $W588&lt;=AL$8), $X588, NA()))</f>
        <v>#N/A</v>
      </c>
      <c r="AL588" s="76" t="e">
        <f t="shared" ref="AL588:AL651" si="185">IF($Y588="", NA(), IF(AND($W588&gt;=AK$8, $W588&lt;=AL$8), $Y588, NA()))</f>
        <v>#N/A</v>
      </c>
      <c r="AM588" s="75" t="e">
        <f t="shared" ref="AM588:AM651" si="186">IF($X588="", NA(), IF(AND($W588&gt;=AM$8, $W588&lt;=AN$8), $X588, NA()))</f>
        <v>#N/A</v>
      </c>
      <c r="AN588" s="76" t="e">
        <f t="shared" ref="AN588:AN651" si="187">IF($Y588="", NA(), IF(AND($W588&gt;=AM$8, $W588&lt;=AN$8), $Y588, NA()))</f>
        <v>#N/A</v>
      </c>
      <c r="AO588" s="75" t="e">
        <f t="shared" ref="AO588:AO651" si="188">IF($X588="", NA(), IF($W588&gt;=AO$8, $X588, NA()))</f>
        <v>#N/A</v>
      </c>
      <c r="AP588" s="76" t="e">
        <f t="shared" ref="AP588:AP651" si="189">IF($Y588="", NA(), IF($W588&gt;=AO$8, $Y588, NA()))</f>
        <v>#N/A</v>
      </c>
    </row>
    <row r="589" spans="1:42" x14ac:dyDescent="0.25">
      <c r="A589" s="19"/>
      <c r="B589" s="94"/>
      <c r="C589" s="95"/>
      <c r="D589" s="95"/>
      <c r="E589" s="96"/>
      <c r="F589" s="97"/>
      <c r="G589" s="19"/>
      <c r="H589" s="22" t="str">
        <f>IF($M589="", "", IF(COUNTIF('Extra Locations'!$B$7:$B$3051, $M589)&gt;0, $Q$4, $Q$5))</f>
        <v/>
      </c>
      <c r="I589" s="19"/>
      <c r="J589" s="22" t="str">
        <f t="shared" si="171"/>
        <v/>
      </c>
      <c r="K589" s="19"/>
      <c r="M589" s="22" t="str">
        <f t="shared" si="172"/>
        <v/>
      </c>
      <c r="O589" s="22" t="str">
        <f t="shared" si="173"/>
        <v/>
      </c>
      <c r="P589" s="22" t="str">
        <f t="shared" si="174"/>
        <v/>
      </c>
      <c r="Q589" s="22" t="str">
        <f>IF($M589="", "", IF(COUNTIF($M$11:$M588, $M589)&gt;0, "", IF($H589=$Q$4, "X", "")))</f>
        <v/>
      </c>
      <c r="S589" s="22" t="str">
        <f>IF(OR($O589="", $P589="", $Q589=""), "", MAX($S$10:$S588)+1)</f>
        <v/>
      </c>
      <c r="U589" s="22">
        <v>579</v>
      </c>
      <c r="V589" s="22" t="str">
        <f t="shared" si="175"/>
        <v/>
      </c>
      <c r="W589" s="49" t="str">
        <f t="shared" si="176"/>
        <v/>
      </c>
      <c r="X589" s="53" t="str">
        <f>IF($V589="", "", IF(IFERROR(INDEX('Extra Locations'!$D$7:$D$3051, MATCH($V589, 'Extra Locations'!$B$7:$B$3051, 0)), "")="", "", IFERROR(INDEX('Extra Locations'!$D$7:$D$3051, MATCH($V589, 'Extra Locations'!$B$7:$B$3051, 0)), "")))</f>
        <v/>
      </c>
      <c r="Y589" s="53" t="str">
        <f>IF($V589="", "", IF(IFERROR(INDEX('Extra Locations'!$C$7:$C$3051, MATCH($V589, 'Extra Locations'!$B$7:$B$3051, 0)), "")="", "", IFERROR(INDEX('Extra Locations'!$C$7:$C$3051, MATCH($V589, 'Extra Locations'!$B$7:$B$3051, 0)), "")))</f>
        <v/>
      </c>
      <c r="AA589" s="25" t="str">
        <f>IF('Extra Locations'!$AC585="", "", 'Extra Locations'!$AC585)</f>
        <v>CT50</v>
      </c>
      <c r="AC589" s="22" t="str">
        <f t="shared" si="177"/>
        <v/>
      </c>
      <c r="AE589" s="75" t="e">
        <f t="shared" si="178"/>
        <v>#N/A</v>
      </c>
      <c r="AF589" s="76" t="e">
        <f t="shared" si="179"/>
        <v>#N/A</v>
      </c>
      <c r="AG589" s="75" t="e">
        <f t="shared" si="180"/>
        <v>#N/A</v>
      </c>
      <c r="AH589" s="76" t="e">
        <f t="shared" si="181"/>
        <v>#N/A</v>
      </c>
      <c r="AI589" s="75" t="e">
        <f t="shared" si="182"/>
        <v>#N/A</v>
      </c>
      <c r="AJ589" s="76" t="e">
        <f t="shared" si="183"/>
        <v>#N/A</v>
      </c>
      <c r="AK589" s="75" t="e">
        <f t="shared" si="184"/>
        <v>#N/A</v>
      </c>
      <c r="AL589" s="76" t="e">
        <f t="shared" si="185"/>
        <v>#N/A</v>
      </c>
      <c r="AM589" s="75" t="e">
        <f t="shared" si="186"/>
        <v>#N/A</v>
      </c>
      <c r="AN589" s="76" t="e">
        <f t="shared" si="187"/>
        <v>#N/A</v>
      </c>
      <c r="AO589" s="75" t="e">
        <f t="shared" si="188"/>
        <v>#N/A</v>
      </c>
      <c r="AP589" s="76" t="e">
        <f t="shared" si="189"/>
        <v>#N/A</v>
      </c>
    </row>
    <row r="590" spans="1:42" x14ac:dyDescent="0.25">
      <c r="A590" s="19"/>
      <c r="B590" s="94"/>
      <c r="C590" s="95"/>
      <c r="D590" s="95"/>
      <c r="E590" s="96"/>
      <c r="F590" s="97"/>
      <c r="G590" s="19"/>
      <c r="H590" s="22" t="str">
        <f>IF($M590="", "", IF(COUNTIF('Extra Locations'!$B$7:$B$3051, $M590)&gt;0, $Q$4, $Q$5))</f>
        <v/>
      </c>
      <c r="I590" s="19"/>
      <c r="J590" s="22" t="str">
        <f t="shared" si="171"/>
        <v/>
      </c>
      <c r="K590" s="19"/>
      <c r="M590" s="22" t="str">
        <f t="shared" si="172"/>
        <v/>
      </c>
      <c r="O590" s="22" t="str">
        <f t="shared" si="173"/>
        <v/>
      </c>
      <c r="P590" s="22" t="str">
        <f t="shared" si="174"/>
        <v/>
      </c>
      <c r="Q590" s="22" t="str">
        <f>IF($M590="", "", IF(COUNTIF($M$11:$M589, $M590)&gt;0, "", IF($H590=$Q$4, "X", "")))</f>
        <v/>
      </c>
      <c r="S590" s="22" t="str">
        <f>IF(OR($O590="", $P590="", $Q590=""), "", MAX($S$10:$S589)+1)</f>
        <v/>
      </c>
      <c r="U590" s="22">
        <v>580</v>
      </c>
      <c r="V590" s="22" t="str">
        <f t="shared" si="175"/>
        <v/>
      </c>
      <c r="W590" s="49" t="str">
        <f t="shared" si="176"/>
        <v/>
      </c>
      <c r="X590" s="53" t="str">
        <f>IF($V590="", "", IF(IFERROR(INDEX('Extra Locations'!$D$7:$D$3051, MATCH($V590, 'Extra Locations'!$B$7:$B$3051, 0)), "")="", "", IFERROR(INDEX('Extra Locations'!$D$7:$D$3051, MATCH($V590, 'Extra Locations'!$B$7:$B$3051, 0)), "")))</f>
        <v/>
      </c>
      <c r="Y590" s="53" t="str">
        <f>IF($V590="", "", IF(IFERROR(INDEX('Extra Locations'!$C$7:$C$3051, MATCH($V590, 'Extra Locations'!$B$7:$B$3051, 0)), "")="", "", IFERROR(INDEX('Extra Locations'!$C$7:$C$3051, MATCH($V590, 'Extra Locations'!$B$7:$B$3051, 0)), "")))</f>
        <v/>
      </c>
      <c r="AA590" s="25" t="str">
        <f>IF('Extra Locations'!$AC586="", "", 'Extra Locations'!$AC586)</f>
        <v>CT6</v>
      </c>
      <c r="AC590" s="22" t="str">
        <f t="shared" si="177"/>
        <v/>
      </c>
      <c r="AE590" s="75" t="e">
        <f t="shared" si="178"/>
        <v>#N/A</v>
      </c>
      <c r="AF590" s="76" t="e">
        <f t="shared" si="179"/>
        <v>#N/A</v>
      </c>
      <c r="AG590" s="75" t="e">
        <f t="shared" si="180"/>
        <v>#N/A</v>
      </c>
      <c r="AH590" s="76" t="e">
        <f t="shared" si="181"/>
        <v>#N/A</v>
      </c>
      <c r="AI590" s="75" t="e">
        <f t="shared" si="182"/>
        <v>#N/A</v>
      </c>
      <c r="AJ590" s="76" t="e">
        <f t="shared" si="183"/>
        <v>#N/A</v>
      </c>
      <c r="AK590" s="75" t="e">
        <f t="shared" si="184"/>
        <v>#N/A</v>
      </c>
      <c r="AL590" s="76" t="e">
        <f t="shared" si="185"/>
        <v>#N/A</v>
      </c>
      <c r="AM590" s="75" t="e">
        <f t="shared" si="186"/>
        <v>#N/A</v>
      </c>
      <c r="AN590" s="76" t="e">
        <f t="shared" si="187"/>
        <v>#N/A</v>
      </c>
      <c r="AO590" s="75" t="e">
        <f t="shared" si="188"/>
        <v>#N/A</v>
      </c>
      <c r="AP590" s="76" t="e">
        <f t="shared" si="189"/>
        <v>#N/A</v>
      </c>
    </row>
    <row r="591" spans="1:42" x14ac:dyDescent="0.25">
      <c r="A591" s="19"/>
      <c r="B591" s="94"/>
      <c r="C591" s="95"/>
      <c r="D591" s="95"/>
      <c r="E591" s="96"/>
      <c r="F591" s="97"/>
      <c r="G591" s="19"/>
      <c r="H591" s="22" t="str">
        <f>IF($M591="", "", IF(COUNTIF('Extra Locations'!$B$7:$B$3051, $M591)&gt;0, $Q$4, $Q$5))</f>
        <v/>
      </c>
      <c r="I591" s="19"/>
      <c r="J591" s="22" t="str">
        <f t="shared" si="171"/>
        <v/>
      </c>
      <c r="K591" s="19"/>
      <c r="M591" s="22" t="str">
        <f t="shared" si="172"/>
        <v/>
      </c>
      <c r="O591" s="22" t="str">
        <f t="shared" si="173"/>
        <v/>
      </c>
      <c r="P591" s="22" t="str">
        <f t="shared" si="174"/>
        <v/>
      </c>
      <c r="Q591" s="22" t="str">
        <f>IF($M591="", "", IF(COUNTIF($M$11:$M590, $M591)&gt;0, "", IF($H591=$Q$4, "X", "")))</f>
        <v/>
      </c>
      <c r="S591" s="22" t="str">
        <f>IF(OR($O591="", $P591="", $Q591=""), "", MAX($S$10:$S590)+1)</f>
        <v/>
      </c>
      <c r="U591" s="22">
        <v>581</v>
      </c>
      <c r="V591" s="22" t="str">
        <f t="shared" si="175"/>
        <v/>
      </c>
      <c r="W591" s="49" t="str">
        <f t="shared" si="176"/>
        <v/>
      </c>
      <c r="X591" s="53" t="str">
        <f>IF($V591="", "", IF(IFERROR(INDEX('Extra Locations'!$D$7:$D$3051, MATCH($V591, 'Extra Locations'!$B$7:$B$3051, 0)), "")="", "", IFERROR(INDEX('Extra Locations'!$D$7:$D$3051, MATCH($V591, 'Extra Locations'!$B$7:$B$3051, 0)), "")))</f>
        <v/>
      </c>
      <c r="Y591" s="53" t="str">
        <f>IF($V591="", "", IF(IFERROR(INDEX('Extra Locations'!$C$7:$C$3051, MATCH($V591, 'Extra Locations'!$B$7:$B$3051, 0)), "")="", "", IFERROR(INDEX('Extra Locations'!$C$7:$C$3051, MATCH($V591, 'Extra Locations'!$B$7:$B$3051, 0)), "")))</f>
        <v/>
      </c>
      <c r="AA591" s="25" t="str">
        <f>IF('Extra Locations'!$AC587="", "", 'Extra Locations'!$AC587)</f>
        <v>CT7</v>
      </c>
      <c r="AC591" s="22" t="str">
        <f t="shared" si="177"/>
        <v/>
      </c>
      <c r="AE591" s="75" t="e">
        <f t="shared" si="178"/>
        <v>#N/A</v>
      </c>
      <c r="AF591" s="76" t="e">
        <f t="shared" si="179"/>
        <v>#N/A</v>
      </c>
      <c r="AG591" s="75" t="e">
        <f t="shared" si="180"/>
        <v>#N/A</v>
      </c>
      <c r="AH591" s="76" t="e">
        <f t="shared" si="181"/>
        <v>#N/A</v>
      </c>
      <c r="AI591" s="75" t="e">
        <f t="shared" si="182"/>
        <v>#N/A</v>
      </c>
      <c r="AJ591" s="76" t="e">
        <f t="shared" si="183"/>
        <v>#N/A</v>
      </c>
      <c r="AK591" s="75" t="e">
        <f t="shared" si="184"/>
        <v>#N/A</v>
      </c>
      <c r="AL591" s="76" t="e">
        <f t="shared" si="185"/>
        <v>#N/A</v>
      </c>
      <c r="AM591" s="75" t="e">
        <f t="shared" si="186"/>
        <v>#N/A</v>
      </c>
      <c r="AN591" s="76" t="e">
        <f t="shared" si="187"/>
        <v>#N/A</v>
      </c>
      <c r="AO591" s="75" t="e">
        <f t="shared" si="188"/>
        <v>#N/A</v>
      </c>
      <c r="AP591" s="76" t="e">
        <f t="shared" si="189"/>
        <v>#N/A</v>
      </c>
    </row>
    <row r="592" spans="1:42" x14ac:dyDescent="0.25">
      <c r="A592" s="19"/>
      <c r="B592" s="94"/>
      <c r="C592" s="95"/>
      <c r="D592" s="95"/>
      <c r="E592" s="96"/>
      <c r="F592" s="97"/>
      <c r="G592" s="19"/>
      <c r="H592" s="22" t="str">
        <f>IF($M592="", "", IF(COUNTIF('Extra Locations'!$B$7:$B$3051, $M592)&gt;0, $Q$4, $Q$5))</f>
        <v/>
      </c>
      <c r="I592" s="19"/>
      <c r="J592" s="22" t="str">
        <f t="shared" si="171"/>
        <v/>
      </c>
      <c r="K592" s="19"/>
      <c r="M592" s="22" t="str">
        <f t="shared" si="172"/>
        <v/>
      </c>
      <c r="O592" s="22" t="str">
        <f t="shared" si="173"/>
        <v/>
      </c>
      <c r="P592" s="22" t="str">
        <f t="shared" si="174"/>
        <v/>
      </c>
      <c r="Q592" s="22" t="str">
        <f>IF($M592="", "", IF(COUNTIF($M$11:$M591, $M592)&gt;0, "", IF($H592=$Q$4, "X", "")))</f>
        <v/>
      </c>
      <c r="S592" s="22" t="str">
        <f>IF(OR($O592="", $P592="", $Q592=""), "", MAX($S$10:$S591)+1)</f>
        <v/>
      </c>
      <c r="U592" s="22">
        <v>582</v>
      </c>
      <c r="V592" s="22" t="str">
        <f t="shared" si="175"/>
        <v/>
      </c>
      <c r="W592" s="49" t="str">
        <f t="shared" si="176"/>
        <v/>
      </c>
      <c r="X592" s="53" t="str">
        <f>IF($V592="", "", IF(IFERROR(INDEX('Extra Locations'!$D$7:$D$3051, MATCH($V592, 'Extra Locations'!$B$7:$B$3051, 0)), "")="", "", IFERROR(INDEX('Extra Locations'!$D$7:$D$3051, MATCH($V592, 'Extra Locations'!$B$7:$B$3051, 0)), "")))</f>
        <v/>
      </c>
      <c r="Y592" s="53" t="str">
        <f>IF($V592="", "", IF(IFERROR(INDEX('Extra Locations'!$C$7:$C$3051, MATCH($V592, 'Extra Locations'!$B$7:$B$3051, 0)), "")="", "", IFERROR(INDEX('Extra Locations'!$C$7:$C$3051, MATCH($V592, 'Extra Locations'!$B$7:$B$3051, 0)), "")))</f>
        <v/>
      </c>
      <c r="AA592" s="25" t="str">
        <f>IF('Extra Locations'!$AC588="", "", 'Extra Locations'!$AC588)</f>
        <v>CT8</v>
      </c>
      <c r="AC592" s="22" t="str">
        <f t="shared" si="177"/>
        <v/>
      </c>
      <c r="AE592" s="75" t="e">
        <f t="shared" si="178"/>
        <v>#N/A</v>
      </c>
      <c r="AF592" s="76" t="e">
        <f t="shared" si="179"/>
        <v>#N/A</v>
      </c>
      <c r="AG592" s="75" t="e">
        <f t="shared" si="180"/>
        <v>#N/A</v>
      </c>
      <c r="AH592" s="76" t="e">
        <f t="shared" si="181"/>
        <v>#N/A</v>
      </c>
      <c r="AI592" s="75" t="e">
        <f t="shared" si="182"/>
        <v>#N/A</v>
      </c>
      <c r="AJ592" s="76" t="e">
        <f t="shared" si="183"/>
        <v>#N/A</v>
      </c>
      <c r="AK592" s="75" t="e">
        <f t="shared" si="184"/>
        <v>#N/A</v>
      </c>
      <c r="AL592" s="76" t="e">
        <f t="shared" si="185"/>
        <v>#N/A</v>
      </c>
      <c r="AM592" s="75" t="e">
        <f t="shared" si="186"/>
        <v>#N/A</v>
      </c>
      <c r="AN592" s="76" t="e">
        <f t="shared" si="187"/>
        <v>#N/A</v>
      </c>
      <c r="AO592" s="75" t="e">
        <f t="shared" si="188"/>
        <v>#N/A</v>
      </c>
      <c r="AP592" s="76" t="e">
        <f t="shared" si="189"/>
        <v>#N/A</v>
      </c>
    </row>
    <row r="593" spans="1:42" x14ac:dyDescent="0.25">
      <c r="A593" s="19"/>
      <c r="B593" s="94"/>
      <c r="C593" s="95"/>
      <c r="D593" s="95"/>
      <c r="E593" s="96"/>
      <c r="F593" s="97"/>
      <c r="G593" s="19"/>
      <c r="H593" s="22" t="str">
        <f>IF($M593="", "", IF(COUNTIF('Extra Locations'!$B$7:$B$3051, $M593)&gt;0, $Q$4, $Q$5))</f>
        <v/>
      </c>
      <c r="I593" s="19"/>
      <c r="J593" s="22" t="str">
        <f t="shared" si="171"/>
        <v/>
      </c>
      <c r="K593" s="19"/>
      <c r="M593" s="22" t="str">
        <f t="shared" si="172"/>
        <v/>
      </c>
      <c r="O593" s="22" t="str">
        <f t="shared" si="173"/>
        <v/>
      </c>
      <c r="P593" s="22" t="str">
        <f t="shared" si="174"/>
        <v/>
      </c>
      <c r="Q593" s="22" t="str">
        <f>IF($M593="", "", IF(COUNTIF($M$11:$M592, $M593)&gt;0, "", IF($H593=$Q$4, "X", "")))</f>
        <v/>
      </c>
      <c r="S593" s="22" t="str">
        <f>IF(OR($O593="", $P593="", $Q593=""), "", MAX($S$10:$S592)+1)</f>
        <v/>
      </c>
      <c r="U593" s="22">
        <v>583</v>
      </c>
      <c r="V593" s="22" t="str">
        <f t="shared" si="175"/>
        <v/>
      </c>
      <c r="W593" s="49" t="str">
        <f t="shared" si="176"/>
        <v/>
      </c>
      <c r="X593" s="53" t="str">
        <f>IF($V593="", "", IF(IFERROR(INDEX('Extra Locations'!$D$7:$D$3051, MATCH($V593, 'Extra Locations'!$B$7:$B$3051, 0)), "")="", "", IFERROR(INDEX('Extra Locations'!$D$7:$D$3051, MATCH($V593, 'Extra Locations'!$B$7:$B$3051, 0)), "")))</f>
        <v/>
      </c>
      <c r="Y593" s="53" t="str">
        <f>IF($V593="", "", IF(IFERROR(INDEX('Extra Locations'!$C$7:$C$3051, MATCH($V593, 'Extra Locations'!$B$7:$B$3051, 0)), "")="", "", IFERROR(INDEX('Extra Locations'!$C$7:$C$3051, MATCH($V593, 'Extra Locations'!$B$7:$B$3051, 0)), "")))</f>
        <v/>
      </c>
      <c r="AA593" s="25" t="str">
        <f>IF('Extra Locations'!$AC589="", "", 'Extra Locations'!$AC589)</f>
        <v>CT9</v>
      </c>
      <c r="AC593" s="22" t="str">
        <f t="shared" si="177"/>
        <v/>
      </c>
      <c r="AE593" s="75" t="e">
        <f t="shared" si="178"/>
        <v>#N/A</v>
      </c>
      <c r="AF593" s="76" t="e">
        <f t="shared" si="179"/>
        <v>#N/A</v>
      </c>
      <c r="AG593" s="75" t="e">
        <f t="shared" si="180"/>
        <v>#N/A</v>
      </c>
      <c r="AH593" s="76" t="e">
        <f t="shared" si="181"/>
        <v>#N/A</v>
      </c>
      <c r="AI593" s="75" t="e">
        <f t="shared" si="182"/>
        <v>#N/A</v>
      </c>
      <c r="AJ593" s="76" t="e">
        <f t="shared" si="183"/>
        <v>#N/A</v>
      </c>
      <c r="AK593" s="75" t="e">
        <f t="shared" si="184"/>
        <v>#N/A</v>
      </c>
      <c r="AL593" s="76" t="e">
        <f t="shared" si="185"/>
        <v>#N/A</v>
      </c>
      <c r="AM593" s="75" t="e">
        <f t="shared" si="186"/>
        <v>#N/A</v>
      </c>
      <c r="AN593" s="76" t="e">
        <f t="shared" si="187"/>
        <v>#N/A</v>
      </c>
      <c r="AO593" s="75" t="e">
        <f t="shared" si="188"/>
        <v>#N/A</v>
      </c>
      <c r="AP593" s="76" t="e">
        <f t="shared" si="189"/>
        <v>#N/A</v>
      </c>
    </row>
    <row r="594" spans="1:42" x14ac:dyDescent="0.25">
      <c r="A594" s="19"/>
      <c r="B594" s="94"/>
      <c r="C594" s="95"/>
      <c r="D594" s="95"/>
      <c r="E594" s="96"/>
      <c r="F594" s="97"/>
      <c r="G594" s="19"/>
      <c r="H594" s="22" t="str">
        <f>IF($M594="", "", IF(COUNTIF('Extra Locations'!$B$7:$B$3051, $M594)&gt;0, $Q$4, $Q$5))</f>
        <v/>
      </c>
      <c r="I594" s="19"/>
      <c r="J594" s="22" t="str">
        <f t="shared" si="171"/>
        <v/>
      </c>
      <c r="K594" s="19"/>
      <c r="M594" s="22" t="str">
        <f t="shared" si="172"/>
        <v/>
      </c>
      <c r="O594" s="22" t="str">
        <f t="shared" si="173"/>
        <v/>
      </c>
      <c r="P594" s="22" t="str">
        <f t="shared" si="174"/>
        <v/>
      </c>
      <c r="Q594" s="22" t="str">
        <f>IF($M594="", "", IF(COUNTIF($M$11:$M593, $M594)&gt;0, "", IF($H594=$Q$4, "X", "")))</f>
        <v/>
      </c>
      <c r="S594" s="22" t="str">
        <f>IF(OR($O594="", $P594="", $Q594=""), "", MAX($S$10:$S593)+1)</f>
        <v/>
      </c>
      <c r="U594" s="22">
        <v>584</v>
      </c>
      <c r="V594" s="22" t="str">
        <f t="shared" si="175"/>
        <v/>
      </c>
      <c r="W594" s="49" t="str">
        <f t="shared" si="176"/>
        <v/>
      </c>
      <c r="X594" s="53" t="str">
        <f>IF($V594="", "", IF(IFERROR(INDEX('Extra Locations'!$D$7:$D$3051, MATCH($V594, 'Extra Locations'!$B$7:$B$3051, 0)), "")="", "", IFERROR(INDEX('Extra Locations'!$D$7:$D$3051, MATCH($V594, 'Extra Locations'!$B$7:$B$3051, 0)), "")))</f>
        <v/>
      </c>
      <c r="Y594" s="53" t="str">
        <f>IF($V594="", "", IF(IFERROR(INDEX('Extra Locations'!$C$7:$C$3051, MATCH($V594, 'Extra Locations'!$B$7:$B$3051, 0)), "")="", "", IFERROR(INDEX('Extra Locations'!$C$7:$C$3051, MATCH($V594, 'Extra Locations'!$B$7:$B$3051, 0)), "")))</f>
        <v/>
      </c>
      <c r="AA594" s="25" t="str">
        <f>IF('Extra Locations'!$AC590="", "", 'Extra Locations'!$AC590)</f>
        <v>CV1</v>
      </c>
      <c r="AC594" s="22" t="str">
        <f t="shared" si="177"/>
        <v/>
      </c>
      <c r="AE594" s="75" t="e">
        <f t="shared" si="178"/>
        <v>#N/A</v>
      </c>
      <c r="AF594" s="76" t="e">
        <f t="shared" si="179"/>
        <v>#N/A</v>
      </c>
      <c r="AG594" s="75" t="e">
        <f t="shared" si="180"/>
        <v>#N/A</v>
      </c>
      <c r="AH594" s="76" t="e">
        <f t="shared" si="181"/>
        <v>#N/A</v>
      </c>
      <c r="AI594" s="75" t="e">
        <f t="shared" si="182"/>
        <v>#N/A</v>
      </c>
      <c r="AJ594" s="76" t="e">
        <f t="shared" si="183"/>
        <v>#N/A</v>
      </c>
      <c r="AK594" s="75" t="e">
        <f t="shared" si="184"/>
        <v>#N/A</v>
      </c>
      <c r="AL594" s="76" t="e">
        <f t="shared" si="185"/>
        <v>#N/A</v>
      </c>
      <c r="AM594" s="75" t="e">
        <f t="shared" si="186"/>
        <v>#N/A</v>
      </c>
      <c r="AN594" s="76" t="e">
        <f t="shared" si="187"/>
        <v>#N/A</v>
      </c>
      <c r="AO594" s="75" t="e">
        <f t="shared" si="188"/>
        <v>#N/A</v>
      </c>
      <c r="AP594" s="76" t="e">
        <f t="shared" si="189"/>
        <v>#N/A</v>
      </c>
    </row>
    <row r="595" spans="1:42" x14ac:dyDescent="0.25">
      <c r="A595" s="19"/>
      <c r="B595" s="94"/>
      <c r="C595" s="95"/>
      <c r="D595" s="95"/>
      <c r="E595" s="96"/>
      <c r="F595" s="97"/>
      <c r="G595" s="19"/>
      <c r="H595" s="22" t="str">
        <f>IF($M595="", "", IF(COUNTIF('Extra Locations'!$B$7:$B$3051, $M595)&gt;0, $Q$4, $Q$5))</f>
        <v/>
      </c>
      <c r="I595" s="19"/>
      <c r="J595" s="22" t="str">
        <f t="shared" si="171"/>
        <v/>
      </c>
      <c r="K595" s="19"/>
      <c r="M595" s="22" t="str">
        <f t="shared" si="172"/>
        <v/>
      </c>
      <c r="O595" s="22" t="str">
        <f t="shared" si="173"/>
        <v/>
      </c>
      <c r="P595" s="22" t="str">
        <f t="shared" si="174"/>
        <v/>
      </c>
      <c r="Q595" s="22" t="str">
        <f>IF($M595="", "", IF(COUNTIF($M$11:$M594, $M595)&gt;0, "", IF($H595=$Q$4, "X", "")))</f>
        <v/>
      </c>
      <c r="S595" s="22" t="str">
        <f>IF(OR($O595="", $P595="", $Q595=""), "", MAX($S$10:$S594)+1)</f>
        <v/>
      </c>
      <c r="U595" s="22">
        <v>585</v>
      </c>
      <c r="V595" s="22" t="str">
        <f t="shared" si="175"/>
        <v/>
      </c>
      <c r="W595" s="49" t="str">
        <f t="shared" si="176"/>
        <v/>
      </c>
      <c r="X595" s="53" t="str">
        <f>IF($V595="", "", IF(IFERROR(INDEX('Extra Locations'!$D$7:$D$3051, MATCH($V595, 'Extra Locations'!$B$7:$B$3051, 0)), "")="", "", IFERROR(INDEX('Extra Locations'!$D$7:$D$3051, MATCH($V595, 'Extra Locations'!$B$7:$B$3051, 0)), "")))</f>
        <v/>
      </c>
      <c r="Y595" s="53" t="str">
        <f>IF($V595="", "", IF(IFERROR(INDEX('Extra Locations'!$C$7:$C$3051, MATCH($V595, 'Extra Locations'!$B$7:$B$3051, 0)), "")="", "", IFERROR(INDEX('Extra Locations'!$C$7:$C$3051, MATCH($V595, 'Extra Locations'!$B$7:$B$3051, 0)), "")))</f>
        <v/>
      </c>
      <c r="AA595" s="25" t="str">
        <f>IF('Extra Locations'!$AC591="", "", 'Extra Locations'!$AC591)</f>
        <v>CV10</v>
      </c>
      <c r="AC595" s="22" t="str">
        <f t="shared" si="177"/>
        <v/>
      </c>
      <c r="AE595" s="75" t="e">
        <f t="shared" si="178"/>
        <v>#N/A</v>
      </c>
      <c r="AF595" s="76" t="e">
        <f t="shared" si="179"/>
        <v>#N/A</v>
      </c>
      <c r="AG595" s="75" t="e">
        <f t="shared" si="180"/>
        <v>#N/A</v>
      </c>
      <c r="AH595" s="76" t="e">
        <f t="shared" si="181"/>
        <v>#N/A</v>
      </c>
      <c r="AI595" s="75" t="e">
        <f t="shared" si="182"/>
        <v>#N/A</v>
      </c>
      <c r="AJ595" s="76" t="e">
        <f t="shared" si="183"/>
        <v>#N/A</v>
      </c>
      <c r="AK595" s="75" t="e">
        <f t="shared" si="184"/>
        <v>#N/A</v>
      </c>
      <c r="AL595" s="76" t="e">
        <f t="shared" si="185"/>
        <v>#N/A</v>
      </c>
      <c r="AM595" s="75" t="e">
        <f t="shared" si="186"/>
        <v>#N/A</v>
      </c>
      <c r="AN595" s="76" t="e">
        <f t="shared" si="187"/>
        <v>#N/A</v>
      </c>
      <c r="AO595" s="75" t="e">
        <f t="shared" si="188"/>
        <v>#N/A</v>
      </c>
      <c r="AP595" s="76" t="e">
        <f t="shared" si="189"/>
        <v>#N/A</v>
      </c>
    </row>
    <row r="596" spans="1:42" x14ac:dyDescent="0.25">
      <c r="A596" s="19"/>
      <c r="B596" s="94"/>
      <c r="C596" s="95"/>
      <c r="D596" s="95"/>
      <c r="E596" s="96"/>
      <c r="F596" s="97"/>
      <c r="G596" s="19"/>
      <c r="H596" s="22" t="str">
        <f>IF($M596="", "", IF(COUNTIF('Extra Locations'!$B$7:$B$3051, $M596)&gt;0, $Q$4, $Q$5))</f>
        <v/>
      </c>
      <c r="I596" s="19"/>
      <c r="J596" s="22" t="str">
        <f t="shared" si="171"/>
        <v/>
      </c>
      <c r="K596" s="19"/>
      <c r="M596" s="22" t="str">
        <f t="shared" si="172"/>
        <v/>
      </c>
      <c r="O596" s="22" t="str">
        <f t="shared" si="173"/>
        <v/>
      </c>
      <c r="P596" s="22" t="str">
        <f t="shared" si="174"/>
        <v/>
      </c>
      <c r="Q596" s="22" t="str">
        <f>IF($M596="", "", IF(COUNTIF($M$11:$M595, $M596)&gt;0, "", IF($H596=$Q$4, "X", "")))</f>
        <v/>
      </c>
      <c r="S596" s="22" t="str">
        <f>IF(OR($O596="", $P596="", $Q596=""), "", MAX($S$10:$S595)+1)</f>
        <v/>
      </c>
      <c r="U596" s="22">
        <v>586</v>
      </c>
      <c r="V596" s="22" t="str">
        <f t="shared" si="175"/>
        <v/>
      </c>
      <c r="W596" s="49" t="str">
        <f t="shared" si="176"/>
        <v/>
      </c>
      <c r="X596" s="53" t="str">
        <f>IF($V596="", "", IF(IFERROR(INDEX('Extra Locations'!$D$7:$D$3051, MATCH($V596, 'Extra Locations'!$B$7:$B$3051, 0)), "")="", "", IFERROR(INDEX('Extra Locations'!$D$7:$D$3051, MATCH($V596, 'Extra Locations'!$B$7:$B$3051, 0)), "")))</f>
        <v/>
      </c>
      <c r="Y596" s="53" t="str">
        <f>IF($V596="", "", IF(IFERROR(INDEX('Extra Locations'!$C$7:$C$3051, MATCH($V596, 'Extra Locations'!$B$7:$B$3051, 0)), "")="", "", IFERROR(INDEX('Extra Locations'!$C$7:$C$3051, MATCH($V596, 'Extra Locations'!$B$7:$B$3051, 0)), "")))</f>
        <v/>
      </c>
      <c r="AA596" s="25" t="str">
        <f>IF('Extra Locations'!$AC592="", "", 'Extra Locations'!$AC592)</f>
        <v>CV11</v>
      </c>
      <c r="AC596" s="22" t="str">
        <f t="shared" si="177"/>
        <v/>
      </c>
      <c r="AE596" s="75" t="e">
        <f t="shared" si="178"/>
        <v>#N/A</v>
      </c>
      <c r="AF596" s="76" t="e">
        <f t="shared" si="179"/>
        <v>#N/A</v>
      </c>
      <c r="AG596" s="75" t="e">
        <f t="shared" si="180"/>
        <v>#N/A</v>
      </c>
      <c r="AH596" s="76" t="e">
        <f t="shared" si="181"/>
        <v>#N/A</v>
      </c>
      <c r="AI596" s="75" t="e">
        <f t="shared" si="182"/>
        <v>#N/A</v>
      </c>
      <c r="AJ596" s="76" t="e">
        <f t="shared" si="183"/>
        <v>#N/A</v>
      </c>
      <c r="AK596" s="75" t="e">
        <f t="shared" si="184"/>
        <v>#N/A</v>
      </c>
      <c r="AL596" s="76" t="e">
        <f t="shared" si="185"/>
        <v>#N/A</v>
      </c>
      <c r="AM596" s="75" t="e">
        <f t="shared" si="186"/>
        <v>#N/A</v>
      </c>
      <c r="AN596" s="76" t="e">
        <f t="shared" si="187"/>
        <v>#N/A</v>
      </c>
      <c r="AO596" s="75" t="e">
        <f t="shared" si="188"/>
        <v>#N/A</v>
      </c>
      <c r="AP596" s="76" t="e">
        <f t="shared" si="189"/>
        <v>#N/A</v>
      </c>
    </row>
    <row r="597" spans="1:42" x14ac:dyDescent="0.25">
      <c r="A597" s="19"/>
      <c r="B597" s="94"/>
      <c r="C597" s="95"/>
      <c r="D597" s="95"/>
      <c r="E597" s="96"/>
      <c r="F597" s="97"/>
      <c r="G597" s="19"/>
      <c r="H597" s="22" t="str">
        <f>IF($M597="", "", IF(COUNTIF('Extra Locations'!$B$7:$B$3051, $M597)&gt;0, $Q$4, $Q$5))</f>
        <v/>
      </c>
      <c r="I597" s="19"/>
      <c r="J597" s="22" t="str">
        <f t="shared" si="171"/>
        <v/>
      </c>
      <c r="K597" s="19"/>
      <c r="M597" s="22" t="str">
        <f t="shared" si="172"/>
        <v/>
      </c>
      <c r="O597" s="22" t="str">
        <f t="shared" si="173"/>
        <v/>
      </c>
      <c r="P597" s="22" t="str">
        <f t="shared" si="174"/>
        <v/>
      </c>
      <c r="Q597" s="22" t="str">
        <f>IF($M597="", "", IF(COUNTIF($M$11:$M596, $M597)&gt;0, "", IF($H597=$Q$4, "X", "")))</f>
        <v/>
      </c>
      <c r="S597" s="22" t="str">
        <f>IF(OR($O597="", $P597="", $Q597=""), "", MAX($S$10:$S596)+1)</f>
        <v/>
      </c>
      <c r="U597" s="22">
        <v>587</v>
      </c>
      <c r="V597" s="22" t="str">
        <f t="shared" si="175"/>
        <v/>
      </c>
      <c r="W597" s="49" t="str">
        <f t="shared" si="176"/>
        <v/>
      </c>
      <c r="X597" s="53" t="str">
        <f>IF($V597="", "", IF(IFERROR(INDEX('Extra Locations'!$D$7:$D$3051, MATCH($V597, 'Extra Locations'!$B$7:$B$3051, 0)), "")="", "", IFERROR(INDEX('Extra Locations'!$D$7:$D$3051, MATCH($V597, 'Extra Locations'!$B$7:$B$3051, 0)), "")))</f>
        <v/>
      </c>
      <c r="Y597" s="53" t="str">
        <f>IF($V597="", "", IF(IFERROR(INDEX('Extra Locations'!$C$7:$C$3051, MATCH($V597, 'Extra Locations'!$B$7:$B$3051, 0)), "")="", "", IFERROR(INDEX('Extra Locations'!$C$7:$C$3051, MATCH($V597, 'Extra Locations'!$B$7:$B$3051, 0)), "")))</f>
        <v/>
      </c>
      <c r="AA597" s="25" t="str">
        <f>IF('Extra Locations'!$AC593="", "", 'Extra Locations'!$AC593)</f>
        <v>CV12</v>
      </c>
      <c r="AC597" s="22" t="str">
        <f t="shared" si="177"/>
        <v/>
      </c>
      <c r="AE597" s="75" t="e">
        <f t="shared" si="178"/>
        <v>#N/A</v>
      </c>
      <c r="AF597" s="76" t="e">
        <f t="shared" si="179"/>
        <v>#N/A</v>
      </c>
      <c r="AG597" s="75" t="e">
        <f t="shared" si="180"/>
        <v>#N/A</v>
      </c>
      <c r="AH597" s="76" t="e">
        <f t="shared" si="181"/>
        <v>#N/A</v>
      </c>
      <c r="AI597" s="75" t="e">
        <f t="shared" si="182"/>
        <v>#N/A</v>
      </c>
      <c r="AJ597" s="76" t="e">
        <f t="shared" si="183"/>
        <v>#N/A</v>
      </c>
      <c r="AK597" s="75" t="e">
        <f t="shared" si="184"/>
        <v>#N/A</v>
      </c>
      <c r="AL597" s="76" t="e">
        <f t="shared" si="185"/>
        <v>#N/A</v>
      </c>
      <c r="AM597" s="75" t="e">
        <f t="shared" si="186"/>
        <v>#N/A</v>
      </c>
      <c r="AN597" s="76" t="e">
        <f t="shared" si="187"/>
        <v>#N/A</v>
      </c>
      <c r="AO597" s="75" t="e">
        <f t="shared" si="188"/>
        <v>#N/A</v>
      </c>
      <c r="AP597" s="76" t="e">
        <f t="shared" si="189"/>
        <v>#N/A</v>
      </c>
    </row>
    <row r="598" spans="1:42" x14ac:dyDescent="0.25">
      <c r="A598" s="19"/>
      <c r="B598" s="94"/>
      <c r="C598" s="95"/>
      <c r="D598" s="95"/>
      <c r="E598" s="96"/>
      <c r="F598" s="97"/>
      <c r="G598" s="19"/>
      <c r="H598" s="22" t="str">
        <f>IF($M598="", "", IF(COUNTIF('Extra Locations'!$B$7:$B$3051, $M598)&gt;0, $Q$4, $Q$5))</f>
        <v/>
      </c>
      <c r="I598" s="19"/>
      <c r="J598" s="22" t="str">
        <f t="shared" si="171"/>
        <v/>
      </c>
      <c r="K598" s="19"/>
      <c r="M598" s="22" t="str">
        <f t="shared" si="172"/>
        <v/>
      </c>
      <c r="O598" s="22" t="str">
        <f t="shared" si="173"/>
        <v/>
      </c>
      <c r="P598" s="22" t="str">
        <f t="shared" si="174"/>
        <v/>
      </c>
      <c r="Q598" s="22" t="str">
        <f>IF($M598="", "", IF(COUNTIF($M$11:$M597, $M598)&gt;0, "", IF($H598=$Q$4, "X", "")))</f>
        <v/>
      </c>
      <c r="S598" s="22" t="str">
        <f>IF(OR($O598="", $P598="", $Q598=""), "", MAX($S$10:$S597)+1)</f>
        <v/>
      </c>
      <c r="U598" s="22">
        <v>588</v>
      </c>
      <c r="V598" s="22" t="str">
        <f t="shared" si="175"/>
        <v/>
      </c>
      <c r="W598" s="49" t="str">
        <f t="shared" si="176"/>
        <v/>
      </c>
      <c r="X598" s="53" t="str">
        <f>IF($V598="", "", IF(IFERROR(INDEX('Extra Locations'!$D$7:$D$3051, MATCH($V598, 'Extra Locations'!$B$7:$B$3051, 0)), "")="", "", IFERROR(INDEX('Extra Locations'!$D$7:$D$3051, MATCH($V598, 'Extra Locations'!$B$7:$B$3051, 0)), "")))</f>
        <v/>
      </c>
      <c r="Y598" s="53" t="str">
        <f>IF($V598="", "", IF(IFERROR(INDEX('Extra Locations'!$C$7:$C$3051, MATCH($V598, 'Extra Locations'!$B$7:$B$3051, 0)), "")="", "", IFERROR(INDEX('Extra Locations'!$C$7:$C$3051, MATCH($V598, 'Extra Locations'!$B$7:$B$3051, 0)), "")))</f>
        <v/>
      </c>
      <c r="AA598" s="25" t="str">
        <f>IF('Extra Locations'!$AC594="", "", 'Extra Locations'!$AC594)</f>
        <v>CV13</v>
      </c>
      <c r="AC598" s="22" t="str">
        <f t="shared" si="177"/>
        <v/>
      </c>
      <c r="AE598" s="75" t="e">
        <f t="shared" si="178"/>
        <v>#N/A</v>
      </c>
      <c r="AF598" s="76" t="e">
        <f t="shared" si="179"/>
        <v>#N/A</v>
      </c>
      <c r="AG598" s="75" t="e">
        <f t="shared" si="180"/>
        <v>#N/A</v>
      </c>
      <c r="AH598" s="76" t="e">
        <f t="shared" si="181"/>
        <v>#N/A</v>
      </c>
      <c r="AI598" s="75" t="e">
        <f t="shared" si="182"/>
        <v>#N/A</v>
      </c>
      <c r="AJ598" s="76" t="e">
        <f t="shared" si="183"/>
        <v>#N/A</v>
      </c>
      <c r="AK598" s="75" t="e">
        <f t="shared" si="184"/>
        <v>#N/A</v>
      </c>
      <c r="AL598" s="76" t="e">
        <f t="shared" si="185"/>
        <v>#N/A</v>
      </c>
      <c r="AM598" s="75" t="e">
        <f t="shared" si="186"/>
        <v>#N/A</v>
      </c>
      <c r="AN598" s="76" t="e">
        <f t="shared" si="187"/>
        <v>#N/A</v>
      </c>
      <c r="AO598" s="75" t="e">
        <f t="shared" si="188"/>
        <v>#N/A</v>
      </c>
      <c r="AP598" s="76" t="e">
        <f t="shared" si="189"/>
        <v>#N/A</v>
      </c>
    </row>
    <row r="599" spans="1:42" x14ac:dyDescent="0.25">
      <c r="A599" s="19"/>
      <c r="B599" s="94"/>
      <c r="C599" s="95"/>
      <c r="D599" s="95"/>
      <c r="E599" s="96"/>
      <c r="F599" s="97"/>
      <c r="G599" s="19"/>
      <c r="H599" s="22" t="str">
        <f>IF($M599="", "", IF(COUNTIF('Extra Locations'!$B$7:$B$3051, $M599)&gt;0, $Q$4, $Q$5))</f>
        <v/>
      </c>
      <c r="I599" s="19"/>
      <c r="J599" s="22" t="str">
        <f t="shared" si="171"/>
        <v/>
      </c>
      <c r="K599" s="19"/>
      <c r="M599" s="22" t="str">
        <f t="shared" si="172"/>
        <v/>
      </c>
      <c r="O599" s="22" t="str">
        <f t="shared" si="173"/>
        <v/>
      </c>
      <c r="P599" s="22" t="str">
        <f t="shared" si="174"/>
        <v/>
      </c>
      <c r="Q599" s="22" t="str">
        <f>IF($M599="", "", IF(COUNTIF($M$11:$M598, $M599)&gt;0, "", IF($H599=$Q$4, "X", "")))</f>
        <v/>
      </c>
      <c r="S599" s="22" t="str">
        <f>IF(OR($O599="", $P599="", $Q599=""), "", MAX($S$10:$S598)+1)</f>
        <v/>
      </c>
      <c r="U599" s="22">
        <v>589</v>
      </c>
      <c r="V599" s="22" t="str">
        <f t="shared" si="175"/>
        <v/>
      </c>
      <c r="W599" s="49" t="str">
        <f t="shared" si="176"/>
        <v/>
      </c>
      <c r="X599" s="53" t="str">
        <f>IF($V599="", "", IF(IFERROR(INDEX('Extra Locations'!$D$7:$D$3051, MATCH($V599, 'Extra Locations'!$B$7:$B$3051, 0)), "")="", "", IFERROR(INDEX('Extra Locations'!$D$7:$D$3051, MATCH($V599, 'Extra Locations'!$B$7:$B$3051, 0)), "")))</f>
        <v/>
      </c>
      <c r="Y599" s="53" t="str">
        <f>IF($V599="", "", IF(IFERROR(INDEX('Extra Locations'!$C$7:$C$3051, MATCH($V599, 'Extra Locations'!$B$7:$B$3051, 0)), "")="", "", IFERROR(INDEX('Extra Locations'!$C$7:$C$3051, MATCH($V599, 'Extra Locations'!$B$7:$B$3051, 0)), "")))</f>
        <v/>
      </c>
      <c r="AA599" s="25" t="str">
        <f>IF('Extra Locations'!$AC595="", "", 'Extra Locations'!$AC595)</f>
        <v>CV2</v>
      </c>
      <c r="AC599" s="22" t="str">
        <f t="shared" si="177"/>
        <v/>
      </c>
      <c r="AE599" s="75" t="e">
        <f t="shared" si="178"/>
        <v>#N/A</v>
      </c>
      <c r="AF599" s="76" t="e">
        <f t="shared" si="179"/>
        <v>#N/A</v>
      </c>
      <c r="AG599" s="75" t="e">
        <f t="shared" si="180"/>
        <v>#N/A</v>
      </c>
      <c r="AH599" s="76" t="e">
        <f t="shared" si="181"/>
        <v>#N/A</v>
      </c>
      <c r="AI599" s="75" t="e">
        <f t="shared" si="182"/>
        <v>#N/A</v>
      </c>
      <c r="AJ599" s="76" t="e">
        <f t="shared" si="183"/>
        <v>#N/A</v>
      </c>
      <c r="AK599" s="75" t="e">
        <f t="shared" si="184"/>
        <v>#N/A</v>
      </c>
      <c r="AL599" s="76" t="e">
        <f t="shared" si="185"/>
        <v>#N/A</v>
      </c>
      <c r="AM599" s="75" t="e">
        <f t="shared" si="186"/>
        <v>#N/A</v>
      </c>
      <c r="AN599" s="76" t="e">
        <f t="shared" si="187"/>
        <v>#N/A</v>
      </c>
      <c r="AO599" s="75" t="e">
        <f t="shared" si="188"/>
        <v>#N/A</v>
      </c>
      <c r="AP599" s="76" t="e">
        <f t="shared" si="189"/>
        <v>#N/A</v>
      </c>
    </row>
    <row r="600" spans="1:42" x14ac:dyDescent="0.25">
      <c r="A600" s="19"/>
      <c r="B600" s="94"/>
      <c r="C600" s="95"/>
      <c r="D600" s="95"/>
      <c r="E600" s="96"/>
      <c r="F600" s="97"/>
      <c r="G600" s="19"/>
      <c r="H600" s="22" t="str">
        <f>IF($M600="", "", IF(COUNTIF('Extra Locations'!$B$7:$B$3051, $M600)&gt;0, $Q$4, $Q$5))</f>
        <v/>
      </c>
      <c r="I600" s="19"/>
      <c r="J600" s="22" t="str">
        <f t="shared" si="171"/>
        <v/>
      </c>
      <c r="K600" s="19"/>
      <c r="M600" s="22" t="str">
        <f t="shared" si="172"/>
        <v/>
      </c>
      <c r="O600" s="22" t="str">
        <f t="shared" si="173"/>
        <v/>
      </c>
      <c r="P600" s="22" t="str">
        <f t="shared" si="174"/>
        <v/>
      </c>
      <c r="Q600" s="22" t="str">
        <f>IF($M600="", "", IF(COUNTIF($M$11:$M599, $M600)&gt;0, "", IF($H600=$Q$4, "X", "")))</f>
        <v/>
      </c>
      <c r="S600" s="22" t="str">
        <f>IF(OR($O600="", $P600="", $Q600=""), "", MAX($S$10:$S599)+1)</f>
        <v/>
      </c>
      <c r="U600" s="22">
        <v>590</v>
      </c>
      <c r="V600" s="22" t="str">
        <f t="shared" si="175"/>
        <v/>
      </c>
      <c r="W600" s="49" t="str">
        <f t="shared" si="176"/>
        <v/>
      </c>
      <c r="X600" s="53" t="str">
        <f>IF($V600="", "", IF(IFERROR(INDEX('Extra Locations'!$D$7:$D$3051, MATCH($V600, 'Extra Locations'!$B$7:$B$3051, 0)), "")="", "", IFERROR(INDEX('Extra Locations'!$D$7:$D$3051, MATCH($V600, 'Extra Locations'!$B$7:$B$3051, 0)), "")))</f>
        <v/>
      </c>
      <c r="Y600" s="53" t="str">
        <f>IF($V600="", "", IF(IFERROR(INDEX('Extra Locations'!$C$7:$C$3051, MATCH($V600, 'Extra Locations'!$B$7:$B$3051, 0)), "")="", "", IFERROR(INDEX('Extra Locations'!$C$7:$C$3051, MATCH($V600, 'Extra Locations'!$B$7:$B$3051, 0)), "")))</f>
        <v/>
      </c>
      <c r="AA600" s="25" t="str">
        <f>IF('Extra Locations'!$AC596="", "", 'Extra Locations'!$AC596)</f>
        <v>CV21</v>
      </c>
      <c r="AC600" s="22" t="str">
        <f t="shared" si="177"/>
        <v/>
      </c>
      <c r="AE600" s="75" t="e">
        <f t="shared" si="178"/>
        <v>#N/A</v>
      </c>
      <c r="AF600" s="76" t="e">
        <f t="shared" si="179"/>
        <v>#N/A</v>
      </c>
      <c r="AG600" s="75" t="e">
        <f t="shared" si="180"/>
        <v>#N/A</v>
      </c>
      <c r="AH600" s="76" t="e">
        <f t="shared" si="181"/>
        <v>#N/A</v>
      </c>
      <c r="AI600" s="75" t="e">
        <f t="shared" si="182"/>
        <v>#N/A</v>
      </c>
      <c r="AJ600" s="76" t="e">
        <f t="shared" si="183"/>
        <v>#N/A</v>
      </c>
      <c r="AK600" s="75" t="e">
        <f t="shared" si="184"/>
        <v>#N/A</v>
      </c>
      <c r="AL600" s="76" t="e">
        <f t="shared" si="185"/>
        <v>#N/A</v>
      </c>
      <c r="AM600" s="75" t="e">
        <f t="shared" si="186"/>
        <v>#N/A</v>
      </c>
      <c r="AN600" s="76" t="e">
        <f t="shared" si="187"/>
        <v>#N/A</v>
      </c>
      <c r="AO600" s="75" t="e">
        <f t="shared" si="188"/>
        <v>#N/A</v>
      </c>
      <c r="AP600" s="76" t="e">
        <f t="shared" si="189"/>
        <v>#N/A</v>
      </c>
    </row>
    <row r="601" spans="1:42" x14ac:dyDescent="0.25">
      <c r="A601" s="19"/>
      <c r="B601" s="94"/>
      <c r="C601" s="95"/>
      <c r="D601" s="95"/>
      <c r="E601" s="96"/>
      <c r="F601" s="97"/>
      <c r="G601" s="19"/>
      <c r="H601" s="22" t="str">
        <f>IF($M601="", "", IF(COUNTIF('Extra Locations'!$B$7:$B$3051, $M601)&gt;0, $Q$4, $Q$5))</f>
        <v/>
      </c>
      <c r="I601" s="19"/>
      <c r="J601" s="22" t="str">
        <f t="shared" si="171"/>
        <v/>
      </c>
      <c r="K601" s="19"/>
      <c r="M601" s="22" t="str">
        <f t="shared" si="172"/>
        <v/>
      </c>
      <c r="O601" s="22" t="str">
        <f t="shared" si="173"/>
        <v/>
      </c>
      <c r="P601" s="22" t="str">
        <f t="shared" si="174"/>
        <v/>
      </c>
      <c r="Q601" s="22" t="str">
        <f>IF($M601="", "", IF(COUNTIF($M$11:$M600, $M601)&gt;0, "", IF($H601=$Q$4, "X", "")))</f>
        <v/>
      </c>
      <c r="S601" s="22" t="str">
        <f>IF(OR($O601="", $P601="", $Q601=""), "", MAX($S$10:$S600)+1)</f>
        <v/>
      </c>
      <c r="U601" s="22">
        <v>591</v>
      </c>
      <c r="V601" s="22" t="str">
        <f t="shared" si="175"/>
        <v/>
      </c>
      <c r="W601" s="49" t="str">
        <f t="shared" si="176"/>
        <v/>
      </c>
      <c r="X601" s="53" t="str">
        <f>IF($V601="", "", IF(IFERROR(INDEX('Extra Locations'!$D$7:$D$3051, MATCH($V601, 'Extra Locations'!$B$7:$B$3051, 0)), "")="", "", IFERROR(INDEX('Extra Locations'!$D$7:$D$3051, MATCH($V601, 'Extra Locations'!$B$7:$B$3051, 0)), "")))</f>
        <v/>
      </c>
      <c r="Y601" s="53" t="str">
        <f>IF($V601="", "", IF(IFERROR(INDEX('Extra Locations'!$C$7:$C$3051, MATCH($V601, 'Extra Locations'!$B$7:$B$3051, 0)), "")="", "", IFERROR(INDEX('Extra Locations'!$C$7:$C$3051, MATCH($V601, 'Extra Locations'!$B$7:$B$3051, 0)), "")))</f>
        <v/>
      </c>
      <c r="AA601" s="25" t="str">
        <f>IF('Extra Locations'!$AC597="", "", 'Extra Locations'!$AC597)</f>
        <v>CV22</v>
      </c>
      <c r="AC601" s="22" t="str">
        <f t="shared" si="177"/>
        <v/>
      </c>
      <c r="AE601" s="75" t="e">
        <f t="shared" si="178"/>
        <v>#N/A</v>
      </c>
      <c r="AF601" s="76" t="e">
        <f t="shared" si="179"/>
        <v>#N/A</v>
      </c>
      <c r="AG601" s="75" t="e">
        <f t="shared" si="180"/>
        <v>#N/A</v>
      </c>
      <c r="AH601" s="76" t="e">
        <f t="shared" si="181"/>
        <v>#N/A</v>
      </c>
      <c r="AI601" s="75" t="e">
        <f t="shared" si="182"/>
        <v>#N/A</v>
      </c>
      <c r="AJ601" s="76" t="e">
        <f t="shared" si="183"/>
        <v>#N/A</v>
      </c>
      <c r="AK601" s="75" t="e">
        <f t="shared" si="184"/>
        <v>#N/A</v>
      </c>
      <c r="AL601" s="76" t="e">
        <f t="shared" si="185"/>
        <v>#N/A</v>
      </c>
      <c r="AM601" s="75" t="e">
        <f t="shared" si="186"/>
        <v>#N/A</v>
      </c>
      <c r="AN601" s="76" t="e">
        <f t="shared" si="187"/>
        <v>#N/A</v>
      </c>
      <c r="AO601" s="75" t="e">
        <f t="shared" si="188"/>
        <v>#N/A</v>
      </c>
      <c r="AP601" s="76" t="e">
        <f t="shared" si="189"/>
        <v>#N/A</v>
      </c>
    </row>
    <row r="602" spans="1:42" x14ac:dyDescent="0.25">
      <c r="A602" s="19"/>
      <c r="B602" s="94"/>
      <c r="C602" s="95"/>
      <c r="D602" s="95"/>
      <c r="E602" s="96"/>
      <c r="F602" s="97"/>
      <c r="G602" s="19"/>
      <c r="H602" s="22" t="str">
        <f>IF($M602="", "", IF(COUNTIF('Extra Locations'!$B$7:$B$3051, $M602)&gt;0, $Q$4, $Q$5))</f>
        <v/>
      </c>
      <c r="I602" s="19"/>
      <c r="J602" s="22" t="str">
        <f t="shared" si="171"/>
        <v/>
      </c>
      <c r="K602" s="19"/>
      <c r="M602" s="22" t="str">
        <f t="shared" si="172"/>
        <v/>
      </c>
      <c r="O602" s="22" t="str">
        <f t="shared" si="173"/>
        <v/>
      </c>
      <c r="P602" s="22" t="str">
        <f t="shared" si="174"/>
        <v/>
      </c>
      <c r="Q602" s="22" t="str">
        <f>IF($M602="", "", IF(COUNTIF($M$11:$M601, $M602)&gt;0, "", IF($H602=$Q$4, "X", "")))</f>
        <v/>
      </c>
      <c r="S602" s="22" t="str">
        <f>IF(OR($O602="", $P602="", $Q602=""), "", MAX($S$10:$S601)+1)</f>
        <v/>
      </c>
      <c r="U602" s="22">
        <v>592</v>
      </c>
      <c r="V602" s="22" t="str">
        <f t="shared" si="175"/>
        <v/>
      </c>
      <c r="W602" s="49" t="str">
        <f t="shared" si="176"/>
        <v/>
      </c>
      <c r="X602" s="53" t="str">
        <f>IF($V602="", "", IF(IFERROR(INDEX('Extra Locations'!$D$7:$D$3051, MATCH($V602, 'Extra Locations'!$B$7:$B$3051, 0)), "")="", "", IFERROR(INDEX('Extra Locations'!$D$7:$D$3051, MATCH($V602, 'Extra Locations'!$B$7:$B$3051, 0)), "")))</f>
        <v/>
      </c>
      <c r="Y602" s="53" t="str">
        <f>IF($V602="", "", IF(IFERROR(INDEX('Extra Locations'!$C$7:$C$3051, MATCH($V602, 'Extra Locations'!$B$7:$B$3051, 0)), "")="", "", IFERROR(INDEX('Extra Locations'!$C$7:$C$3051, MATCH($V602, 'Extra Locations'!$B$7:$B$3051, 0)), "")))</f>
        <v/>
      </c>
      <c r="AA602" s="25" t="str">
        <f>IF('Extra Locations'!$AC598="", "", 'Extra Locations'!$AC598)</f>
        <v>CV23</v>
      </c>
      <c r="AC602" s="22" t="str">
        <f t="shared" si="177"/>
        <v/>
      </c>
      <c r="AE602" s="75" t="e">
        <f t="shared" si="178"/>
        <v>#N/A</v>
      </c>
      <c r="AF602" s="76" t="e">
        <f t="shared" si="179"/>
        <v>#N/A</v>
      </c>
      <c r="AG602" s="75" t="e">
        <f t="shared" si="180"/>
        <v>#N/A</v>
      </c>
      <c r="AH602" s="76" t="e">
        <f t="shared" si="181"/>
        <v>#N/A</v>
      </c>
      <c r="AI602" s="75" t="e">
        <f t="shared" si="182"/>
        <v>#N/A</v>
      </c>
      <c r="AJ602" s="76" t="e">
        <f t="shared" si="183"/>
        <v>#N/A</v>
      </c>
      <c r="AK602" s="75" t="e">
        <f t="shared" si="184"/>
        <v>#N/A</v>
      </c>
      <c r="AL602" s="76" t="e">
        <f t="shared" si="185"/>
        <v>#N/A</v>
      </c>
      <c r="AM602" s="75" t="e">
        <f t="shared" si="186"/>
        <v>#N/A</v>
      </c>
      <c r="AN602" s="76" t="e">
        <f t="shared" si="187"/>
        <v>#N/A</v>
      </c>
      <c r="AO602" s="75" t="e">
        <f t="shared" si="188"/>
        <v>#N/A</v>
      </c>
      <c r="AP602" s="76" t="e">
        <f t="shared" si="189"/>
        <v>#N/A</v>
      </c>
    </row>
    <row r="603" spans="1:42" x14ac:dyDescent="0.25">
      <c r="A603" s="19"/>
      <c r="B603" s="94"/>
      <c r="C603" s="95"/>
      <c r="D603" s="95"/>
      <c r="E603" s="96"/>
      <c r="F603" s="97"/>
      <c r="G603" s="19"/>
      <c r="H603" s="22" t="str">
        <f>IF($M603="", "", IF(COUNTIF('Extra Locations'!$B$7:$B$3051, $M603)&gt;0, $Q$4, $Q$5))</f>
        <v/>
      </c>
      <c r="I603" s="19"/>
      <c r="J603" s="22" t="str">
        <f t="shared" si="171"/>
        <v/>
      </c>
      <c r="K603" s="19"/>
      <c r="M603" s="22" t="str">
        <f t="shared" si="172"/>
        <v/>
      </c>
      <c r="O603" s="22" t="str">
        <f t="shared" si="173"/>
        <v/>
      </c>
      <c r="P603" s="22" t="str">
        <f t="shared" si="174"/>
        <v/>
      </c>
      <c r="Q603" s="22" t="str">
        <f>IF($M603="", "", IF(COUNTIF($M$11:$M602, $M603)&gt;0, "", IF($H603=$Q$4, "X", "")))</f>
        <v/>
      </c>
      <c r="S603" s="22" t="str">
        <f>IF(OR($O603="", $P603="", $Q603=""), "", MAX($S$10:$S602)+1)</f>
        <v/>
      </c>
      <c r="U603" s="22">
        <v>593</v>
      </c>
      <c r="V603" s="22" t="str">
        <f t="shared" si="175"/>
        <v/>
      </c>
      <c r="W603" s="49" t="str">
        <f t="shared" si="176"/>
        <v/>
      </c>
      <c r="X603" s="53" t="str">
        <f>IF($V603="", "", IF(IFERROR(INDEX('Extra Locations'!$D$7:$D$3051, MATCH($V603, 'Extra Locations'!$B$7:$B$3051, 0)), "")="", "", IFERROR(INDEX('Extra Locations'!$D$7:$D$3051, MATCH($V603, 'Extra Locations'!$B$7:$B$3051, 0)), "")))</f>
        <v/>
      </c>
      <c r="Y603" s="53" t="str">
        <f>IF($V603="", "", IF(IFERROR(INDEX('Extra Locations'!$C$7:$C$3051, MATCH($V603, 'Extra Locations'!$B$7:$B$3051, 0)), "")="", "", IFERROR(INDEX('Extra Locations'!$C$7:$C$3051, MATCH($V603, 'Extra Locations'!$B$7:$B$3051, 0)), "")))</f>
        <v/>
      </c>
      <c r="AA603" s="25" t="str">
        <f>IF('Extra Locations'!$AC599="", "", 'Extra Locations'!$AC599)</f>
        <v>CV3</v>
      </c>
      <c r="AC603" s="22" t="str">
        <f t="shared" si="177"/>
        <v/>
      </c>
      <c r="AE603" s="75" t="e">
        <f t="shared" si="178"/>
        <v>#N/A</v>
      </c>
      <c r="AF603" s="76" t="e">
        <f t="shared" si="179"/>
        <v>#N/A</v>
      </c>
      <c r="AG603" s="75" t="e">
        <f t="shared" si="180"/>
        <v>#N/A</v>
      </c>
      <c r="AH603" s="76" t="e">
        <f t="shared" si="181"/>
        <v>#N/A</v>
      </c>
      <c r="AI603" s="75" t="e">
        <f t="shared" si="182"/>
        <v>#N/A</v>
      </c>
      <c r="AJ603" s="76" t="e">
        <f t="shared" si="183"/>
        <v>#N/A</v>
      </c>
      <c r="AK603" s="75" t="e">
        <f t="shared" si="184"/>
        <v>#N/A</v>
      </c>
      <c r="AL603" s="76" t="e">
        <f t="shared" si="185"/>
        <v>#N/A</v>
      </c>
      <c r="AM603" s="75" t="e">
        <f t="shared" si="186"/>
        <v>#N/A</v>
      </c>
      <c r="AN603" s="76" t="e">
        <f t="shared" si="187"/>
        <v>#N/A</v>
      </c>
      <c r="AO603" s="75" t="e">
        <f t="shared" si="188"/>
        <v>#N/A</v>
      </c>
      <c r="AP603" s="76" t="e">
        <f t="shared" si="189"/>
        <v>#N/A</v>
      </c>
    </row>
    <row r="604" spans="1:42" x14ac:dyDescent="0.25">
      <c r="A604" s="19"/>
      <c r="B604" s="94"/>
      <c r="C604" s="95"/>
      <c r="D604" s="95"/>
      <c r="E604" s="96"/>
      <c r="F604" s="97"/>
      <c r="G604" s="19"/>
      <c r="H604" s="22" t="str">
        <f>IF($M604="", "", IF(COUNTIF('Extra Locations'!$B$7:$B$3051, $M604)&gt;0, $Q$4, $Q$5))</f>
        <v/>
      </c>
      <c r="I604" s="19"/>
      <c r="J604" s="22" t="str">
        <f t="shared" si="171"/>
        <v/>
      </c>
      <c r="K604" s="19"/>
      <c r="M604" s="22" t="str">
        <f t="shared" si="172"/>
        <v/>
      </c>
      <c r="O604" s="22" t="str">
        <f t="shared" si="173"/>
        <v/>
      </c>
      <c r="P604" s="22" t="str">
        <f t="shared" si="174"/>
        <v/>
      </c>
      <c r="Q604" s="22" t="str">
        <f>IF($M604="", "", IF(COUNTIF($M$11:$M603, $M604)&gt;0, "", IF($H604=$Q$4, "X", "")))</f>
        <v/>
      </c>
      <c r="S604" s="22" t="str">
        <f>IF(OR($O604="", $P604="", $Q604=""), "", MAX($S$10:$S603)+1)</f>
        <v/>
      </c>
      <c r="U604" s="22">
        <v>594</v>
      </c>
      <c r="V604" s="22" t="str">
        <f t="shared" si="175"/>
        <v/>
      </c>
      <c r="W604" s="49" t="str">
        <f t="shared" si="176"/>
        <v/>
      </c>
      <c r="X604" s="53" t="str">
        <f>IF($V604="", "", IF(IFERROR(INDEX('Extra Locations'!$D$7:$D$3051, MATCH($V604, 'Extra Locations'!$B$7:$B$3051, 0)), "")="", "", IFERROR(INDEX('Extra Locations'!$D$7:$D$3051, MATCH($V604, 'Extra Locations'!$B$7:$B$3051, 0)), "")))</f>
        <v/>
      </c>
      <c r="Y604" s="53" t="str">
        <f>IF($V604="", "", IF(IFERROR(INDEX('Extra Locations'!$C$7:$C$3051, MATCH($V604, 'Extra Locations'!$B$7:$B$3051, 0)), "")="", "", IFERROR(INDEX('Extra Locations'!$C$7:$C$3051, MATCH($V604, 'Extra Locations'!$B$7:$B$3051, 0)), "")))</f>
        <v/>
      </c>
      <c r="AA604" s="25" t="str">
        <f>IF('Extra Locations'!$AC600="", "", 'Extra Locations'!$AC600)</f>
        <v>CV31</v>
      </c>
      <c r="AC604" s="22" t="str">
        <f t="shared" si="177"/>
        <v/>
      </c>
      <c r="AE604" s="75" t="e">
        <f t="shared" si="178"/>
        <v>#N/A</v>
      </c>
      <c r="AF604" s="76" t="e">
        <f t="shared" si="179"/>
        <v>#N/A</v>
      </c>
      <c r="AG604" s="75" t="e">
        <f t="shared" si="180"/>
        <v>#N/A</v>
      </c>
      <c r="AH604" s="76" t="e">
        <f t="shared" si="181"/>
        <v>#N/A</v>
      </c>
      <c r="AI604" s="75" t="e">
        <f t="shared" si="182"/>
        <v>#N/A</v>
      </c>
      <c r="AJ604" s="76" t="e">
        <f t="shared" si="183"/>
        <v>#N/A</v>
      </c>
      <c r="AK604" s="75" t="e">
        <f t="shared" si="184"/>
        <v>#N/A</v>
      </c>
      <c r="AL604" s="76" t="e">
        <f t="shared" si="185"/>
        <v>#N/A</v>
      </c>
      <c r="AM604" s="75" t="e">
        <f t="shared" si="186"/>
        <v>#N/A</v>
      </c>
      <c r="AN604" s="76" t="e">
        <f t="shared" si="187"/>
        <v>#N/A</v>
      </c>
      <c r="AO604" s="75" t="e">
        <f t="shared" si="188"/>
        <v>#N/A</v>
      </c>
      <c r="AP604" s="76" t="e">
        <f t="shared" si="189"/>
        <v>#N/A</v>
      </c>
    </row>
    <row r="605" spans="1:42" x14ac:dyDescent="0.25">
      <c r="A605" s="19"/>
      <c r="B605" s="94"/>
      <c r="C605" s="95"/>
      <c r="D605" s="95"/>
      <c r="E605" s="96"/>
      <c r="F605" s="97"/>
      <c r="G605" s="19"/>
      <c r="H605" s="22" t="str">
        <f>IF($M605="", "", IF(COUNTIF('Extra Locations'!$B$7:$B$3051, $M605)&gt;0, $Q$4, $Q$5))</f>
        <v/>
      </c>
      <c r="I605" s="19"/>
      <c r="J605" s="22" t="str">
        <f t="shared" si="171"/>
        <v/>
      </c>
      <c r="K605" s="19"/>
      <c r="M605" s="22" t="str">
        <f t="shared" si="172"/>
        <v/>
      </c>
      <c r="O605" s="22" t="str">
        <f t="shared" si="173"/>
        <v/>
      </c>
      <c r="P605" s="22" t="str">
        <f t="shared" si="174"/>
        <v/>
      </c>
      <c r="Q605" s="22" t="str">
        <f>IF($M605="", "", IF(COUNTIF($M$11:$M604, $M605)&gt;0, "", IF($H605=$Q$4, "X", "")))</f>
        <v/>
      </c>
      <c r="S605" s="22" t="str">
        <f>IF(OR($O605="", $P605="", $Q605=""), "", MAX($S$10:$S604)+1)</f>
        <v/>
      </c>
      <c r="U605" s="22">
        <v>595</v>
      </c>
      <c r="V605" s="22" t="str">
        <f t="shared" si="175"/>
        <v/>
      </c>
      <c r="W605" s="49" t="str">
        <f t="shared" si="176"/>
        <v/>
      </c>
      <c r="X605" s="53" t="str">
        <f>IF($V605="", "", IF(IFERROR(INDEX('Extra Locations'!$D$7:$D$3051, MATCH($V605, 'Extra Locations'!$B$7:$B$3051, 0)), "")="", "", IFERROR(INDEX('Extra Locations'!$D$7:$D$3051, MATCH($V605, 'Extra Locations'!$B$7:$B$3051, 0)), "")))</f>
        <v/>
      </c>
      <c r="Y605" s="53" t="str">
        <f>IF($V605="", "", IF(IFERROR(INDEX('Extra Locations'!$C$7:$C$3051, MATCH($V605, 'Extra Locations'!$B$7:$B$3051, 0)), "")="", "", IFERROR(INDEX('Extra Locations'!$C$7:$C$3051, MATCH($V605, 'Extra Locations'!$B$7:$B$3051, 0)), "")))</f>
        <v/>
      </c>
      <c r="AA605" s="25" t="str">
        <f>IF('Extra Locations'!$AC601="", "", 'Extra Locations'!$AC601)</f>
        <v>CV32</v>
      </c>
      <c r="AC605" s="22" t="str">
        <f t="shared" si="177"/>
        <v/>
      </c>
      <c r="AE605" s="75" t="e">
        <f t="shared" si="178"/>
        <v>#N/A</v>
      </c>
      <c r="AF605" s="76" t="e">
        <f t="shared" si="179"/>
        <v>#N/A</v>
      </c>
      <c r="AG605" s="75" t="e">
        <f t="shared" si="180"/>
        <v>#N/A</v>
      </c>
      <c r="AH605" s="76" t="e">
        <f t="shared" si="181"/>
        <v>#N/A</v>
      </c>
      <c r="AI605" s="75" t="e">
        <f t="shared" si="182"/>
        <v>#N/A</v>
      </c>
      <c r="AJ605" s="76" t="e">
        <f t="shared" si="183"/>
        <v>#N/A</v>
      </c>
      <c r="AK605" s="75" t="e">
        <f t="shared" si="184"/>
        <v>#N/A</v>
      </c>
      <c r="AL605" s="76" t="e">
        <f t="shared" si="185"/>
        <v>#N/A</v>
      </c>
      <c r="AM605" s="75" t="e">
        <f t="shared" si="186"/>
        <v>#N/A</v>
      </c>
      <c r="AN605" s="76" t="e">
        <f t="shared" si="187"/>
        <v>#N/A</v>
      </c>
      <c r="AO605" s="75" t="e">
        <f t="shared" si="188"/>
        <v>#N/A</v>
      </c>
      <c r="AP605" s="76" t="e">
        <f t="shared" si="189"/>
        <v>#N/A</v>
      </c>
    </row>
    <row r="606" spans="1:42" x14ac:dyDescent="0.25">
      <c r="A606" s="19"/>
      <c r="B606" s="94"/>
      <c r="C606" s="95"/>
      <c r="D606" s="95"/>
      <c r="E606" s="96"/>
      <c r="F606" s="97"/>
      <c r="G606" s="19"/>
      <c r="H606" s="22" t="str">
        <f>IF($M606="", "", IF(COUNTIF('Extra Locations'!$B$7:$B$3051, $M606)&gt;0, $Q$4, $Q$5))</f>
        <v/>
      </c>
      <c r="I606" s="19"/>
      <c r="J606" s="22" t="str">
        <f t="shared" si="171"/>
        <v/>
      </c>
      <c r="K606" s="19"/>
      <c r="M606" s="22" t="str">
        <f t="shared" si="172"/>
        <v/>
      </c>
      <c r="O606" s="22" t="str">
        <f t="shared" si="173"/>
        <v/>
      </c>
      <c r="P606" s="22" t="str">
        <f t="shared" si="174"/>
        <v/>
      </c>
      <c r="Q606" s="22" t="str">
        <f>IF($M606="", "", IF(COUNTIF($M$11:$M605, $M606)&gt;0, "", IF($H606=$Q$4, "X", "")))</f>
        <v/>
      </c>
      <c r="S606" s="22" t="str">
        <f>IF(OR($O606="", $P606="", $Q606=""), "", MAX($S$10:$S605)+1)</f>
        <v/>
      </c>
      <c r="U606" s="22">
        <v>596</v>
      </c>
      <c r="V606" s="22" t="str">
        <f t="shared" si="175"/>
        <v/>
      </c>
      <c r="W606" s="49" t="str">
        <f t="shared" si="176"/>
        <v/>
      </c>
      <c r="X606" s="53" t="str">
        <f>IF($V606="", "", IF(IFERROR(INDEX('Extra Locations'!$D$7:$D$3051, MATCH($V606, 'Extra Locations'!$B$7:$B$3051, 0)), "")="", "", IFERROR(INDEX('Extra Locations'!$D$7:$D$3051, MATCH($V606, 'Extra Locations'!$B$7:$B$3051, 0)), "")))</f>
        <v/>
      </c>
      <c r="Y606" s="53" t="str">
        <f>IF($V606="", "", IF(IFERROR(INDEX('Extra Locations'!$C$7:$C$3051, MATCH($V606, 'Extra Locations'!$B$7:$B$3051, 0)), "")="", "", IFERROR(INDEX('Extra Locations'!$C$7:$C$3051, MATCH($V606, 'Extra Locations'!$B$7:$B$3051, 0)), "")))</f>
        <v/>
      </c>
      <c r="AA606" s="25" t="str">
        <f>IF('Extra Locations'!$AC602="", "", 'Extra Locations'!$AC602)</f>
        <v>CV33</v>
      </c>
      <c r="AC606" s="22" t="str">
        <f t="shared" si="177"/>
        <v/>
      </c>
      <c r="AE606" s="75" t="e">
        <f t="shared" si="178"/>
        <v>#N/A</v>
      </c>
      <c r="AF606" s="76" t="e">
        <f t="shared" si="179"/>
        <v>#N/A</v>
      </c>
      <c r="AG606" s="75" t="e">
        <f t="shared" si="180"/>
        <v>#N/A</v>
      </c>
      <c r="AH606" s="76" t="e">
        <f t="shared" si="181"/>
        <v>#N/A</v>
      </c>
      <c r="AI606" s="75" t="e">
        <f t="shared" si="182"/>
        <v>#N/A</v>
      </c>
      <c r="AJ606" s="76" t="e">
        <f t="shared" si="183"/>
        <v>#N/A</v>
      </c>
      <c r="AK606" s="75" t="e">
        <f t="shared" si="184"/>
        <v>#N/A</v>
      </c>
      <c r="AL606" s="76" t="e">
        <f t="shared" si="185"/>
        <v>#N/A</v>
      </c>
      <c r="AM606" s="75" t="e">
        <f t="shared" si="186"/>
        <v>#N/A</v>
      </c>
      <c r="AN606" s="76" t="e">
        <f t="shared" si="187"/>
        <v>#N/A</v>
      </c>
      <c r="AO606" s="75" t="e">
        <f t="shared" si="188"/>
        <v>#N/A</v>
      </c>
      <c r="AP606" s="76" t="e">
        <f t="shared" si="189"/>
        <v>#N/A</v>
      </c>
    </row>
    <row r="607" spans="1:42" x14ac:dyDescent="0.25">
      <c r="A607" s="19"/>
      <c r="B607" s="94"/>
      <c r="C607" s="95"/>
      <c r="D607" s="95"/>
      <c r="E607" s="96"/>
      <c r="F607" s="97"/>
      <c r="G607" s="19"/>
      <c r="H607" s="22" t="str">
        <f>IF($M607="", "", IF(COUNTIF('Extra Locations'!$B$7:$B$3051, $M607)&gt;0, $Q$4, $Q$5))</f>
        <v/>
      </c>
      <c r="I607" s="19"/>
      <c r="J607" s="22" t="str">
        <f t="shared" si="171"/>
        <v/>
      </c>
      <c r="K607" s="19"/>
      <c r="M607" s="22" t="str">
        <f t="shared" si="172"/>
        <v/>
      </c>
      <c r="O607" s="22" t="str">
        <f t="shared" si="173"/>
        <v/>
      </c>
      <c r="P607" s="22" t="str">
        <f t="shared" si="174"/>
        <v/>
      </c>
      <c r="Q607" s="22" t="str">
        <f>IF($M607="", "", IF(COUNTIF($M$11:$M606, $M607)&gt;0, "", IF($H607=$Q$4, "X", "")))</f>
        <v/>
      </c>
      <c r="S607" s="22" t="str">
        <f>IF(OR($O607="", $P607="", $Q607=""), "", MAX($S$10:$S606)+1)</f>
        <v/>
      </c>
      <c r="U607" s="22">
        <v>597</v>
      </c>
      <c r="V607" s="22" t="str">
        <f t="shared" si="175"/>
        <v/>
      </c>
      <c r="W607" s="49" t="str">
        <f t="shared" si="176"/>
        <v/>
      </c>
      <c r="X607" s="53" t="str">
        <f>IF($V607="", "", IF(IFERROR(INDEX('Extra Locations'!$D$7:$D$3051, MATCH($V607, 'Extra Locations'!$B$7:$B$3051, 0)), "")="", "", IFERROR(INDEX('Extra Locations'!$D$7:$D$3051, MATCH($V607, 'Extra Locations'!$B$7:$B$3051, 0)), "")))</f>
        <v/>
      </c>
      <c r="Y607" s="53" t="str">
        <f>IF($V607="", "", IF(IFERROR(INDEX('Extra Locations'!$C$7:$C$3051, MATCH($V607, 'Extra Locations'!$B$7:$B$3051, 0)), "")="", "", IFERROR(INDEX('Extra Locations'!$C$7:$C$3051, MATCH($V607, 'Extra Locations'!$B$7:$B$3051, 0)), "")))</f>
        <v/>
      </c>
      <c r="AA607" s="25" t="str">
        <f>IF('Extra Locations'!$AC603="", "", 'Extra Locations'!$AC603)</f>
        <v>CV34</v>
      </c>
      <c r="AC607" s="22" t="str">
        <f t="shared" si="177"/>
        <v/>
      </c>
      <c r="AE607" s="75" t="e">
        <f t="shared" si="178"/>
        <v>#N/A</v>
      </c>
      <c r="AF607" s="76" t="e">
        <f t="shared" si="179"/>
        <v>#N/A</v>
      </c>
      <c r="AG607" s="75" t="e">
        <f t="shared" si="180"/>
        <v>#N/A</v>
      </c>
      <c r="AH607" s="76" t="e">
        <f t="shared" si="181"/>
        <v>#N/A</v>
      </c>
      <c r="AI607" s="75" t="e">
        <f t="shared" si="182"/>
        <v>#N/A</v>
      </c>
      <c r="AJ607" s="76" t="e">
        <f t="shared" si="183"/>
        <v>#N/A</v>
      </c>
      <c r="AK607" s="75" t="e">
        <f t="shared" si="184"/>
        <v>#N/A</v>
      </c>
      <c r="AL607" s="76" t="e">
        <f t="shared" si="185"/>
        <v>#N/A</v>
      </c>
      <c r="AM607" s="75" t="e">
        <f t="shared" si="186"/>
        <v>#N/A</v>
      </c>
      <c r="AN607" s="76" t="e">
        <f t="shared" si="187"/>
        <v>#N/A</v>
      </c>
      <c r="AO607" s="75" t="e">
        <f t="shared" si="188"/>
        <v>#N/A</v>
      </c>
      <c r="AP607" s="76" t="e">
        <f t="shared" si="189"/>
        <v>#N/A</v>
      </c>
    </row>
    <row r="608" spans="1:42" x14ac:dyDescent="0.25">
      <c r="A608" s="19"/>
      <c r="B608" s="94"/>
      <c r="C608" s="95"/>
      <c r="D608" s="95"/>
      <c r="E608" s="96"/>
      <c r="F608" s="97"/>
      <c r="G608" s="19"/>
      <c r="H608" s="22" t="str">
        <f>IF($M608="", "", IF(COUNTIF('Extra Locations'!$B$7:$B$3051, $M608)&gt;0, $Q$4, $Q$5))</f>
        <v/>
      </c>
      <c r="I608" s="19"/>
      <c r="J608" s="22" t="str">
        <f t="shared" si="171"/>
        <v/>
      </c>
      <c r="K608" s="19"/>
      <c r="M608" s="22" t="str">
        <f t="shared" si="172"/>
        <v/>
      </c>
      <c r="O608" s="22" t="str">
        <f t="shared" si="173"/>
        <v/>
      </c>
      <c r="P608" s="22" t="str">
        <f t="shared" si="174"/>
        <v/>
      </c>
      <c r="Q608" s="22" t="str">
        <f>IF($M608="", "", IF(COUNTIF($M$11:$M607, $M608)&gt;0, "", IF($H608=$Q$4, "X", "")))</f>
        <v/>
      </c>
      <c r="S608" s="22" t="str">
        <f>IF(OR($O608="", $P608="", $Q608=""), "", MAX($S$10:$S607)+1)</f>
        <v/>
      </c>
      <c r="U608" s="22">
        <v>598</v>
      </c>
      <c r="V608" s="22" t="str">
        <f t="shared" si="175"/>
        <v/>
      </c>
      <c r="W608" s="49" t="str">
        <f t="shared" si="176"/>
        <v/>
      </c>
      <c r="X608" s="53" t="str">
        <f>IF($V608="", "", IF(IFERROR(INDEX('Extra Locations'!$D$7:$D$3051, MATCH($V608, 'Extra Locations'!$B$7:$B$3051, 0)), "")="", "", IFERROR(INDEX('Extra Locations'!$D$7:$D$3051, MATCH($V608, 'Extra Locations'!$B$7:$B$3051, 0)), "")))</f>
        <v/>
      </c>
      <c r="Y608" s="53" t="str">
        <f>IF($V608="", "", IF(IFERROR(INDEX('Extra Locations'!$C$7:$C$3051, MATCH($V608, 'Extra Locations'!$B$7:$B$3051, 0)), "")="", "", IFERROR(INDEX('Extra Locations'!$C$7:$C$3051, MATCH($V608, 'Extra Locations'!$B$7:$B$3051, 0)), "")))</f>
        <v/>
      </c>
      <c r="AA608" s="25" t="str">
        <f>IF('Extra Locations'!$AC604="", "", 'Extra Locations'!$AC604)</f>
        <v>CV35</v>
      </c>
      <c r="AC608" s="22" t="str">
        <f t="shared" si="177"/>
        <v/>
      </c>
      <c r="AE608" s="75" t="e">
        <f t="shared" si="178"/>
        <v>#N/A</v>
      </c>
      <c r="AF608" s="76" t="e">
        <f t="shared" si="179"/>
        <v>#N/A</v>
      </c>
      <c r="AG608" s="75" t="e">
        <f t="shared" si="180"/>
        <v>#N/A</v>
      </c>
      <c r="AH608" s="76" t="e">
        <f t="shared" si="181"/>
        <v>#N/A</v>
      </c>
      <c r="AI608" s="75" t="e">
        <f t="shared" si="182"/>
        <v>#N/A</v>
      </c>
      <c r="AJ608" s="76" t="e">
        <f t="shared" si="183"/>
        <v>#N/A</v>
      </c>
      <c r="AK608" s="75" t="e">
        <f t="shared" si="184"/>
        <v>#N/A</v>
      </c>
      <c r="AL608" s="76" t="e">
        <f t="shared" si="185"/>
        <v>#N/A</v>
      </c>
      <c r="AM608" s="75" t="e">
        <f t="shared" si="186"/>
        <v>#N/A</v>
      </c>
      <c r="AN608" s="76" t="e">
        <f t="shared" si="187"/>
        <v>#N/A</v>
      </c>
      <c r="AO608" s="75" t="e">
        <f t="shared" si="188"/>
        <v>#N/A</v>
      </c>
      <c r="AP608" s="76" t="e">
        <f t="shared" si="189"/>
        <v>#N/A</v>
      </c>
    </row>
    <row r="609" spans="1:42" x14ac:dyDescent="0.25">
      <c r="A609" s="19"/>
      <c r="B609" s="94"/>
      <c r="C609" s="95"/>
      <c r="D609" s="95"/>
      <c r="E609" s="96"/>
      <c r="F609" s="97"/>
      <c r="G609" s="19"/>
      <c r="H609" s="22" t="str">
        <f>IF($M609="", "", IF(COUNTIF('Extra Locations'!$B$7:$B$3051, $M609)&gt;0, $Q$4, $Q$5))</f>
        <v/>
      </c>
      <c r="I609" s="19"/>
      <c r="J609" s="22" t="str">
        <f t="shared" si="171"/>
        <v/>
      </c>
      <c r="K609" s="19"/>
      <c r="M609" s="22" t="str">
        <f t="shared" si="172"/>
        <v/>
      </c>
      <c r="O609" s="22" t="str">
        <f t="shared" si="173"/>
        <v/>
      </c>
      <c r="P609" s="22" t="str">
        <f t="shared" si="174"/>
        <v/>
      </c>
      <c r="Q609" s="22" t="str">
        <f>IF($M609="", "", IF(COUNTIF($M$11:$M608, $M609)&gt;0, "", IF($H609=$Q$4, "X", "")))</f>
        <v/>
      </c>
      <c r="S609" s="22" t="str">
        <f>IF(OR($O609="", $P609="", $Q609=""), "", MAX($S$10:$S608)+1)</f>
        <v/>
      </c>
      <c r="U609" s="22">
        <v>599</v>
      </c>
      <c r="V609" s="22" t="str">
        <f t="shared" si="175"/>
        <v/>
      </c>
      <c r="W609" s="49" t="str">
        <f t="shared" si="176"/>
        <v/>
      </c>
      <c r="X609" s="53" t="str">
        <f>IF($V609="", "", IF(IFERROR(INDEX('Extra Locations'!$D$7:$D$3051, MATCH($V609, 'Extra Locations'!$B$7:$B$3051, 0)), "")="", "", IFERROR(INDEX('Extra Locations'!$D$7:$D$3051, MATCH($V609, 'Extra Locations'!$B$7:$B$3051, 0)), "")))</f>
        <v/>
      </c>
      <c r="Y609" s="53" t="str">
        <f>IF($V609="", "", IF(IFERROR(INDEX('Extra Locations'!$C$7:$C$3051, MATCH($V609, 'Extra Locations'!$B$7:$B$3051, 0)), "")="", "", IFERROR(INDEX('Extra Locations'!$C$7:$C$3051, MATCH($V609, 'Extra Locations'!$B$7:$B$3051, 0)), "")))</f>
        <v/>
      </c>
      <c r="AA609" s="25" t="str">
        <f>IF('Extra Locations'!$AC605="", "", 'Extra Locations'!$AC605)</f>
        <v>CV36</v>
      </c>
      <c r="AC609" s="22" t="str">
        <f t="shared" si="177"/>
        <v/>
      </c>
      <c r="AE609" s="75" t="e">
        <f t="shared" si="178"/>
        <v>#N/A</v>
      </c>
      <c r="AF609" s="76" t="e">
        <f t="shared" si="179"/>
        <v>#N/A</v>
      </c>
      <c r="AG609" s="75" t="e">
        <f t="shared" si="180"/>
        <v>#N/A</v>
      </c>
      <c r="AH609" s="76" t="e">
        <f t="shared" si="181"/>
        <v>#N/A</v>
      </c>
      <c r="AI609" s="75" t="e">
        <f t="shared" si="182"/>
        <v>#N/A</v>
      </c>
      <c r="AJ609" s="76" t="e">
        <f t="shared" si="183"/>
        <v>#N/A</v>
      </c>
      <c r="AK609" s="75" t="e">
        <f t="shared" si="184"/>
        <v>#N/A</v>
      </c>
      <c r="AL609" s="76" t="e">
        <f t="shared" si="185"/>
        <v>#N/A</v>
      </c>
      <c r="AM609" s="75" t="e">
        <f t="shared" si="186"/>
        <v>#N/A</v>
      </c>
      <c r="AN609" s="76" t="e">
        <f t="shared" si="187"/>
        <v>#N/A</v>
      </c>
      <c r="AO609" s="75" t="e">
        <f t="shared" si="188"/>
        <v>#N/A</v>
      </c>
      <c r="AP609" s="76" t="e">
        <f t="shared" si="189"/>
        <v>#N/A</v>
      </c>
    </row>
    <row r="610" spans="1:42" x14ac:dyDescent="0.25">
      <c r="A610" s="19"/>
      <c r="B610" s="94"/>
      <c r="C610" s="95"/>
      <c r="D610" s="95"/>
      <c r="E610" s="96"/>
      <c r="F610" s="97"/>
      <c r="G610" s="19"/>
      <c r="H610" s="22" t="str">
        <f>IF($M610="", "", IF(COUNTIF('Extra Locations'!$B$7:$B$3051, $M610)&gt;0, $Q$4, $Q$5))</f>
        <v/>
      </c>
      <c r="I610" s="19"/>
      <c r="J610" s="22" t="str">
        <f t="shared" si="171"/>
        <v/>
      </c>
      <c r="K610" s="19"/>
      <c r="M610" s="22" t="str">
        <f t="shared" si="172"/>
        <v/>
      </c>
      <c r="O610" s="22" t="str">
        <f t="shared" si="173"/>
        <v/>
      </c>
      <c r="P610" s="22" t="str">
        <f t="shared" si="174"/>
        <v/>
      </c>
      <c r="Q610" s="22" t="str">
        <f>IF($M610="", "", IF(COUNTIF($M$11:$M609, $M610)&gt;0, "", IF($H610=$Q$4, "X", "")))</f>
        <v/>
      </c>
      <c r="S610" s="22" t="str">
        <f>IF(OR($O610="", $P610="", $Q610=""), "", MAX($S$10:$S609)+1)</f>
        <v/>
      </c>
      <c r="U610" s="22">
        <v>600</v>
      </c>
      <c r="V610" s="22" t="str">
        <f t="shared" si="175"/>
        <v/>
      </c>
      <c r="W610" s="49" t="str">
        <f t="shared" si="176"/>
        <v/>
      </c>
      <c r="X610" s="53" t="str">
        <f>IF($V610="", "", IF(IFERROR(INDEX('Extra Locations'!$D$7:$D$3051, MATCH($V610, 'Extra Locations'!$B$7:$B$3051, 0)), "")="", "", IFERROR(INDEX('Extra Locations'!$D$7:$D$3051, MATCH($V610, 'Extra Locations'!$B$7:$B$3051, 0)), "")))</f>
        <v/>
      </c>
      <c r="Y610" s="53" t="str">
        <f>IF($V610="", "", IF(IFERROR(INDEX('Extra Locations'!$C$7:$C$3051, MATCH($V610, 'Extra Locations'!$B$7:$B$3051, 0)), "")="", "", IFERROR(INDEX('Extra Locations'!$C$7:$C$3051, MATCH($V610, 'Extra Locations'!$B$7:$B$3051, 0)), "")))</f>
        <v/>
      </c>
      <c r="AA610" s="25" t="str">
        <f>IF('Extra Locations'!$AC606="", "", 'Extra Locations'!$AC606)</f>
        <v>CV37</v>
      </c>
      <c r="AC610" s="22" t="str">
        <f t="shared" si="177"/>
        <v/>
      </c>
      <c r="AE610" s="75" t="e">
        <f t="shared" si="178"/>
        <v>#N/A</v>
      </c>
      <c r="AF610" s="76" t="e">
        <f t="shared" si="179"/>
        <v>#N/A</v>
      </c>
      <c r="AG610" s="75" t="e">
        <f t="shared" si="180"/>
        <v>#N/A</v>
      </c>
      <c r="AH610" s="76" t="e">
        <f t="shared" si="181"/>
        <v>#N/A</v>
      </c>
      <c r="AI610" s="75" t="e">
        <f t="shared" si="182"/>
        <v>#N/A</v>
      </c>
      <c r="AJ610" s="76" t="e">
        <f t="shared" si="183"/>
        <v>#N/A</v>
      </c>
      <c r="AK610" s="75" t="e">
        <f t="shared" si="184"/>
        <v>#N/A</v>
      </c>
      <c r="AL610" s="76" t="e">
        <f t="shared" si="185"/>
        <v>#N/A</v>
      </c>
      <c r="AM610" s="75" t="e">
        <f t="shared" si="186"/>
        <v>#N/A</v>
      </c>
      <c r="AN610" s="76" t="e">
        <f t="shared" si="187"/>
        <v>#N/A</v>
      </c>
      <c r="AO610" s="75" t="e">
        <f t="shared" si="188"/>
        <v>#N/A</v>
      </c>
      <c r="AP610" s="76" t="e">
        <f t="shared" si="189"/>
        <v>#N/A</v>
      </c>
    </row>
    <row r="611" spans="1:42" x14ac:dyDescent="0.25">
      <c r="A611" s="19"/>
      <c r="B611" s="94"/>
      <c r="C611" s="95"/>
      <c r="D611" s="95"/>
      <c r="E611" s="96"/>
      <c r="F611" s="97"/>
      <c r="G611" s="19"/>
      <c r="H611" s="22" t="str">
        <f>IF($M611="", "", IF(COUNTIF('Extra Locations'!$B$7:$B$3051, $M611)&gt;0, $Q$4, $Q$5))</f>
        <v/>
      </c>
      <c r="I611" s="19"/>
      <c r="J611" s="22" t="str">
        <f t="shared" si="171"/>
        <v/>
      </c>
      <c r="K611" s="19"/>
      <c r="M611" s="22" t="str">
        <f t="shared" si="172"/>
        <v/>
      </c>
      <c r="O611" s="22" t="str">
        <f t="shared" si="173"/>
        <v/>
      </c>
      <c r="P611" s="22" t="str">
        <f t="shared" si="174"/>
        <v/>
      </c>
      <c r="Q611" s="22" t="str">
        <f>IF($M611="", "", IF(COUNTIF($M$11:$M610, $M611)&gt;0, "", IF($H611=$Q$4, "X", "")))</f>
        <v/>
      </c>
      <c r="S611" s="22" t="str">
        <f>IF(OR($O611="", $P611="", $Q611=""), "", MAX($S$10:$S610)+1)</f>
        <v/>
      </c>
      <c r="U611" s="22">
        <v>601</v>
      </c>
      <c r="V611" s="22" t="str">
        <f t="shared" si="175"/>
        <v/>
      </c>
      <c r="W611" s="49" t="str">
        <f t="shared" si="176"/>
        <v/>
      </c>
      <c r="X611" s="53" t="str">
        <f>IF($V611="", "", IF(IFERROR(INDEX('Extra Locations'!$D$7:$D$3051, MATCH($V611, 'Extra Locations'!$B$7:$B$3051, 0)), "")="", "", IFERROR(INDEX('Extra Locations'!$D$7:$D$3051, MATCH($V611, 'Extra Locations'!$B$7:$B$3051, 0)), "")))</f>
        <v/>
      </c>
      <c r="Y611" s="53" t="str">
        <f>IF($V611="", "", IF(IFERROR(INDEX('Extra Locations'!$C$7:$C$3051, MATCH($V611, 'Extra Locations'!$B$7:$B$3051, 0)), "")="", "", IFERROR(INDEX('Extra Locations'!$C$7:$C$3051, MATCH($V611, 'Extra Locations'!$B$7:$B$3051, 0)), "")))</f>
        <v/>
      </c>
      <c r="AA611" s="25" t="str">
        <f>IF('Extra Locations'!$AC607="", "", 'Extra Locations'!$AC607)</f>
        <v>CV4</v>
      </c>
      <c r="AC611" s="22" t="str">
        <f t="shared" si="177"/>
        <v/>
      </c>
      <c r="AE611" s="75" t="e">
        <f t="shared" si="178"/>
        <v>#N/A</v>
      </c>
      <c r="AF611" s="76" t="e">
        <f t="shared" si="179"/>
        <v>#N/A</v>
      </c>
      <c r="AG611" s="75" t="e">
        <f t="shared" si="180"/>
        <v>#N/A</v>
      </c>
      <c r="AH611" s="76" t="e">
        <f t="shared" si="181"/>
        <v>#N/A</v>
      </c>
      <c r="AI611" s="75" t="e">
        <f t="shared" si="182"/>
        <v>#N/A</v>
      </c>
      <c r="AJ611" s="76" t="e">
        <f t="shared" si="183"/>
        <v>#N/A</v>
      </c>
      <c r="AK611" s="75" t="e">
        <f t="shared" si="184"/>
        <v>#N/A</v>
      </c>
      <c r="AL611" s="76" t="e">
        <f t="shared" si="185"/>
        <v>#N/A</v>
      </c>
      <c r="AM611" s="75" t="e">
        <f t="shared" si="186"/>
        <v>#N/A</v>
      </c>
      <c r="AN611" s="76" t="e">
        <f t="shared" si="187"/>
        <v>#N/A</v>
      </c>
      <c r="AO611" s="75" t="e">
        <f t="shared" si="188"/>
        <v>#N/A</v>
      </c>
      <c r="AP611" s="76" t="e">
        <f t="shared" si="189"/>
        <v>#N/A</v>
      </c>
    </row>
    <row r="612" spans="1:42" x14ac:dyDescent="0.25">
      <c r="A612" s="19"/>
      <c r="B612" s="94"/>
      <c r="C612" s="95"/>
      <c r="D612" s="95"/>
      <c r="E612" s="96"/>
      <c r="F612" s="97"/>
      <c r="G612" s="19"/>
      <c r="H612" s="22" t="str">
        <f>IF($M612="", "", IF(COUNTIF('Extra Locations'!$B$7:$B$3051, $M612)&gt;0, $Q$4, $Q$5))</f>
        <v/>
      </c>
      <c r="I612" s="19"/>
      <c r="J612" s="22" t="str">
        <f t="shared" si="171"/>
        <v/>
      </c>
      <c r="K612" s="19"/>
      <c r="M612" s="22" t="str">
        <f t="shared" si="172"/>
        <v/>
      </c>
      <c r="O612" s="22" t="str">
        <f t="shared" si="173"/>
        <v/>
      </c>
      <c r="P612" s="22" t="str">
        <f t="shared" si="174"/>
        <v/>
      </c>
      <c r="Q612" s="22" t="str">
        <f>IF($M612="", "", IF(COUNTIF($M$11:$M611, $M612)&gt;0, "", IF($H612=$Q$4, "X", "")))</f>
        <v/>
      </c>
      <c r="S612" s="22" t="str">
        <f>IF(OR($O612="", $P612="", $Q612=""), "", MAX($S$10:$S611)+1)</f>
        <v/>
      </c>
      <c r="U612" s="22">
        <v>602</v>
      </c>
      <c r="V612" s="22" t="str">
        <f t="shared" si="175"/>
        <v/>
      </c>
      <c r="W612" s="49" t="str">
        <f t="shared" si="176"/>
        <v/>
      </c>
      <c r="X612" s="53" t="str">
        <f>IF($V612="", "", IF(IFERROR(INDEX('Extra Locations'!$D$7:$D$3051, MATCH($V612, 'Extra Locations'!$B$7:$B$3051, 0)), "")="", "", IFERROR(INDEX('Extra Locations'!$D$7:$D$3051, MATCH($V612, 'Extra Locations'!$B$7:$B$3051, 0)), "")))</f>
        <v/>
      </c>
      <c r="Y612" s="53" t="str">
        <f>IF($V612="", "", IF(IFERROR(INDEX('Extra Locations'!$C$7:$C$3051, MATCH($V612, 'Extra Locations'!$B$7:$B$3051, 0)), "")="", "", IFERROR(INDEX('Extra Locations'!$C$7:$C$3051, MATCH($V612, 'Extra Locations'!$B$7:$B$3051, 0)), "")))</f>
        <v/>
      </c>
      <c r="AA612" s="25" t="str">
        <f>IF('Extra Locations'!$AC608="", "", 'Extra Locations'!$AC608)</f>
        <v>CV47</v>
      </c>
      <c r="AC612" s="22" t="str">
        <f t="shared" si="177"/>
        <v/>
      </c>
      <c r="AE612" s="75" t="e">
        <f t="shared" si="178"/>
        <v>#N/A</v>
      </c>
      <c r="AF612" s="76" t="e">
        <f t="shared" si="179"/>
        <v>#N/A</v>
      </c>
      <c r="AG612" s="75" t="e">
        <f t="shared" si="180"/>
        <v>#N/A</v>
      </c>
      <c r="AH612" s="76" t="e">
        <f t="shared" si="181"/>
        <v>#N/A</v>
      </c>
      <c r="AI612" s="75" t="e">
        <f t="shared" si="182"/>
        <v>#N/A</v>
      </c>
      <c r="AJ612" s="76" t="e">
        <f t="shared" si="183"/>
        <v>#N/A</v>
      </c>
      <c r="AK612" s="75" t="e">
        <f t="shared" si="184"/>
        <v>#N/A</v>
      </c>
      <c r="AL612" s="76" t="e">
        <f t="shared" si="185"/>
        <v>#N/A</v>
      </c>
      <c r="AM612" s="75" t="e">
        <f t="shared" si="186"/>
        <v>#N/A</v>
      </c>
      <c r="AN612" s="76" t="e">
        <f t="shared" si="187"/>
        <v>#N/A</v>
      </c>
      <c r="AO612" s="75" t="e">
        <f t="shared" si="188"/>
        <v>#N/A</v>
      </c>
      <c r="AP612" s="76" t="e">
        <f t="shared" si="189"/>
        <v>#N/A</v>
      </c>
    </row>
    <row r="613" spans="1:42" x14ac:dyDescent="0.25">
      <c r="A613" s="19"/>
      <c r="B613" s="94"/>
      <c r="C613" s="95"/>
      <c r="D613" s="95"/>
      <c r="E613" s="96"/>
      <c r="F613" s="97"/>
      <c r="G613" s="19"/>
      <c r="H613" s="22" t="str">
        <f>IF($M613="", "", IF(COUNTIF('Extra Locations'!$B$7:$B$3051, $M613)&gt;0, $Q$4, $Q$5))</f>
        <v/>
      </c>
      <c r="I613" s="19"/>
      <c r="J613" s="22" t="str">
        <f t="shared" si="171"/>
        <v/>
      </c>
      <c r="K613" s="19"/>
      <c r="M613" s="22" t="str">
        <f t="shared" si="172"/>
        <v/>
      </c>
      <c r="O613" s="22" t="str">
        <f t="shared" si="173"/>
        <v/>
      </c>
      <c r="P613" s="22" t="str">
        <f t="shared" si="174"/>
        <v/>
      </c>
      <c r="Q613" s="22" t="str">
        <f>IF($M613="", "", IF(COUNTIF($M$11:$M612, $M613)&gt;0, "", IF($H613=$Q$4, "X", "")))</f>
        <v/>
      </c>
      <c r="S613" s="22" t="str">
        <f>IF(OR($O613="", $P613="", $Q613=""), "", MAX($S$10:$S612)+1)</f>
        <v/>
      </c>
      <c r="U613" s="22">
        <v>603</v>
      </c>
      <c r="V613" s="22" t="str">
        <f t="shared" si="175"/>
        <v/>
      </c>
      <c r="W613" s="49" t="str">
        <f t="shared" si="176"/>
        <v/>
      </c>
      <c r="X613" s="53" t="str">
        <f>IF($V613="", "", IF(IFERROR(INDEX('Extra Locations'!$D$7:$D$3051, MATCH($V613, 'Extra Locations'!$B$7:$B$3051, 0)), "")="", "", IFERROR(INDEX('Extra Locations'!$D$7:$D$3051, MATCH($V613, 'Extra Locations'!$B$7:$B$3051, 0)), "")))</f>
        <v/>
      </c>
      <c r="Y613" s="53" t="str">
        <f>IF($V613="", "", IF(IFERROR(INDEX('Extra Locations'!$C$7:$C$3051, MATCH($V613, 'Extra Locations'!$B$7:$B$3051, 0)), "")="", "", IFERROR(INDEX('Extra Locations'!$C$7:$C$3051, MATCH($V613, 'Extra Locations'!$B$7:$B$3051, 0)), "")))</f>
        <v/>
      </c>
      <c r="AA613" s="25" t="str">
        <f>IF('Extra Locations'!$AC609="", "", 'Extra Locations'!$AC609)</f>
        <v>CV5</v>
      </c>
      <c r="AC613" s="22" t="str">
        <f t="shared" si="177"/>
        <v/>
      </c>
      <c r="AE613" s="75" t="e">
        <f t="shared" si="178"/>
        <v>#N/A</v>
      </c>
      <c r="AF613" s="76" t="e">
        <f t="shared" si="179"/>
        <v>#N/A</v>
      </c>
      <c r="AG613" s="75" t="e">
        <f t="shared" si="180"/>
        <v>#N/A</v>
      </c>
      <c r="AH613" s="76" t="e">
        <f t="shared" si="181"/>
        <v>#N/A</v>
      </c>
      <c r="AI613" s="75" t="e">
        <f t="shared" si="182"/>
        <v>#N/A</v>
      </c>
      <c r="AJ613" s="76" t="e">
        <f t="shared" si="183"/>
        <v>#N/A</v>
      </c>
      <c r="AK613" s="75" t="e">
        <f t="shared" si="184"/>
        <v>#N/A</v>
      </c>
      <c r="AL613" s="76" t="e">
        <f t="shared" si="185"/>
        <v>#N/A</v>
      </c>
      <c r="AM613" s="75" t="e">
        <f t="shared" si="186"/>
        <v>#N/A</v>
      </c>
      <c r="AN613" s="76" t="e">
        <f t="shared" si="187"/>
        <v>#N/A</v>
      </c>
      <c r="AO613" s="75" t="e">
        <f t="shared" si="188"/>
        <v>#N/A</v>
      </c>
      <c r="AP613" s="76" t="e">
        <f t="shared" si="189"/>
        <v>#N/A</v>
      </c>
    </row>
    <row r="614" spans="1:42" x14ac:dyDescent="0.25">
      <c r="A614" s="19"/>
      <c r="B614" s="94"/>
      <c r="C614" s="95"/>
      <c r="D614" s="95"/>
      <c r="E614" s="96"/>
      <c r="F614" s="97"/>
      <c r="G614" s="19"/>
      <c r="H614" s="22" t="str">
        <f>IF($M614="", "", IF(COUNTIF('Extra Locations'!$B$7:$B$3051, $M614)&gt;0, $Q$4, $Q$5))</f>
        <v/>
      </c>
      <c r="I614" s="19"/>
      <c r="J614" s="22" t="str">
        <f t="shared" si="171"/>
        <v/>
      </c>
      <c r="K614" s="19"/>
      <c r="M614" s="22" t="str">
        <f t="shared" si="172"/>
        <v/>
      </c>
      <c r="O614" s="22" t="str">
        <f t="shared" si="173"/>
        <v/>
      </c>
      <c r="P614" s="22" t="str">
        <f t="shared" si="174"/>
        <v/>
      </c>
      <c r="Q614" s="22" t="str">
        <f>IF($M614="", "", IF(COUNTIF($M$11:$M613, $M614)&gt;0, "", IF($H614=$Q$4, "X", "")))</f>
        <v/>
      </c>
      <c r="S614" s="22" t="str">
        <f>IF(OR($O614="", $P614="", $Q614=""), "", MAX($S$10:$S613)+1)</f>
        <v/>
      </c>
      <c r="U614" s="22">
        <v>604</v>
      </c>
      <c r="V614" s="22" t="str">
        <f t="shared" si="175"/>
        <v/>
      </c>
      <c r="W614" s="49" t="str">
        <f t="shared" si="176"/>
        <v/>
      </c>
      <c r="X614" s="53" t="str">
        <f>IF($V614="", "", IF(IFERROR(INDEX('Extra Locations'!$D$7:$D$3051, MATCH($V614, 'Extra Locations'!$B$7:$B$3051, 0)), "")="", "", IFERROR(INDEX('Extra Locations'!$D$7:$D$3051, MATCH($V614, 'Extra Locations'!$B$7:$B$3051, 0)), "")))</f>
        <v/>
      </c>
      <c r="Y614" s="53" t="str">
        <f>IF($V614="", "", IF(IFERROR(INDEX('Extra Locations'!$C$7:$C$3051, MATCH($V614, 'Extra Locations'!$B$7:$B$3051, 0)), "")="", "", IFERROR(INDEX('Extra Locations'!$C$7:$C$3051, MATCH($V614, 'Extra Locations'!$B$7:$B$3051, 0)), "")))</f>
        <v/>
      </c>
      <c r="AA614" s="25" t="str">
        <f>IF('Extra Locations'!$AC610="", "", 'Extra Locations'!$AC610)</f>
        <v>CV6</v>
      </c>
      <c r="AC614" s="22" t="str">
        <f t="shared" si="177"/>
        <v/>
      </c>
      <c r="AE614" s="75" t="e">
        <f t="shared" si="178"/>
        <v>#N/A</v>
      </c>
      <c r="AF614" s="76" t="e">
        <f t="shared" si="179"/>
        <v>#N/A</v>
      </c>
      <c r="AG614" s="75" t="e">
        <f t="shared" si="180"/>
        <v>#N/A</v>
      </c>
      <c r="AH614" s="76" t="e">
        <f t="shared" si="181"/>
        <v>#N/A</v>
      </c>
      <c r="AI614" s="75" t="e">
        <f t="shared" si="182"/>
        <v>#N/A</v>
      </c>
      <c r="AJ614" s="76" t="e">
        <f t="shared" si="183"/>
        <v>#N/A</v>
      </c>
      <c r="AK614" s="75" t="e">
        <f t="shared" si="184"/>
        <v>#N/A</v>
      </c>
      <c r="AL614" s="76" t="e">
        <f t="shared" si="185"/>
        <v>#N/A</v>
      </c>
      <c r="AM614" s="75" t="e">
        <f t="shared" si="186"/>
        <v>#N/A</v>
      </c>
      <c r="AN614" s="76" t="e">
        <f t="shared" si="187"/>
        <v>#N/A</v>
      </c>
      <c r="AO614" s="75" t="e">
        <f t="shared" si="188"/>
        <v>#N/A</v>
      </c>
      <c r="AP614" s="76" t="e">
        <f t="shared" si="189"/>
        <v>#N/A</v>
      </c>
    </row>
    <row r="615" spans="1:42" x14ac:dyDescent="0.25">
      <c r="A615" s="19"/>
      <c r="B615" s="94"/>
      <c r="C615" s="95"/>
      <c r="D615" s="95"/>
      <c r="E615" s="96"/>
      <c r="F615" s="97"/>
      <c r="G615" s="19"/>
      <c r="H615" s="22" t="str">
        <f>IF($M615="", "", IF(COUNTIF('Extra Locations'!$B$7:$B$3051, $M615)&gt;0, $Q$4, $Q$5))</f>
        <v/>
      </c>
      <c r="I615" s="19"/>
      <c r="J615" s="22" t="str">
        <f t="shared" si="171"/>
        <v/>
      </c>
      <c r="K615" s="19"/>
      <c r="M615" s="22" t="str">
        <f t="shared" si="172"/>
        <v/>
      </c>
      <c r="O615" s="22" t="str">
        <f t="shared" si="173"/>
        <v/>
      </c>
      <c r="P615" s="22" t="str">
        <f t="shared" si="174"/>
        <v/>
      </c>
      <c r="Q615" s="22" t="str">
        <f>IF($M615="", "", IF(COUNTIF($M$11:$M614, $M615)&gt;0, "", IF($H615=$Q$4, "X", "")))</f>
        <v/>
      </c>
      <c r="S615" s="22" t="str">
        <f>IF(OR($O615="", $P615="", $Q615=""), "", MAX($S$10:$S614)+1)</f>
        <v/>
      </c>
      <c r="U615" s="22">
        <v>605</v>
      </c>
      <c r="V615" s="22" t="str">
        <f t="shared" si="175"/>
        <v/>
      </c>
      <c r="W615" s="49" t="str">
        <f t="shared" si="176"/>
        <v/>
      </c>
      <c r="X615" s="53" t="str">
        <f>IF($V615="", "", IF(IFERROR(INDEX('Extra Locations'!$D$7:$D$3051, MATCH($V615, 'Extra Locations'!$B$7:$B$3051, 0)), "")="", "", IFERROR(INDEX('Extra Locations'!$D$7:$D$3051, MATCH($V615, 'Extra Locations'!$B$7:$B$3051, 0)), "")))</f>
        <v/>
      </c>
      <c r="Y615" s="53" t="str">
        <f>IF($V615="", "", IF(IFERROR(INDEX('Extra Locations'!$C$7:$C$3051, MATCH($V615, 'Extra Locations'!$B$7:$B$3051, 0)), "")="", "", IFERROR(INDEX('Extra Locations'!$C$7:$C$3051, MATCH($V615, 'Extra Locations'!$B$7:$B$3051, 0)), "")))</f>
        <v/>
      </c>
      <c r="AA615" s="25" t="str">
        <f>IF('Extra Locations'!$AC611="", "", 'Extra Locations'!$AC611)</f>
        <v>CV7</v>
      </c>
      <c r="AC615" s="22" t="str">
        <f t="shared" si="177"/>
        <v/>
      </c>
      <c r="AE615" s="75" t="e">
        <f t="shared" si="178"/>
        <v>#N/A</v>
      </c>
      <c r="AF615" s="76" t="e">
        <f t="shared" si="179"/>
        <v>#N/A</v>
      </c>
      <c r="AG615" s="75" t="e">
        <f t="shared" si="180"/>
        <v>#N/A</v>
      </c>
      <c r="AH615" s="76" t="e">
        <f t="shared" si="181"/>
        <v>#N/A</v>
      </c>
      <c r="AI615" s="75" t="e">
        <f t="shared" si="182"/>
        <v>#N/A</v>
      </c>
      <c r="AJ615" s="76" t="e">
        <f t="shared" si="183"/>
        <v>#N/A</v>
      </c>
      <c r="AK615" s="75" t="e">
        <f t="shared" si="184"/>
        <v>#N/A</v>
      </c>
      <c r="AL615" s="76" t="e">
        <f t="shared" si="185"/>
        <v>#N/A</v>
      </c>
      <c r="AM615" s="75" t="e">
        <f t="shared" si="186"/>
        <v>#N/A</v>
      </c>
      <c r="AN615" s="76" t="e">
        <f t="shared" si="187"/>
        <v>#N/A</v>
      </c>
      <c r="AO615" s="75" t="e">
        <f t="shared" si="188"/>
        <v>#N/A</v>
      </c>
      <c r="AP615" s="76" t="e">
        <f t="shared" si="189"/>
        <v>#N/A</v>
      </c>
    </row>
    <row r="616" spans="1:42" x14ac:dyDescent="0.25">
      <c r="A616" s="19"/>
      <c r="B616" s="94"/>
      <c r="C616" s="95"/>
      <c r="D616" s="95"/>
      <c r="E616" s="96"/>
      <c r="F616" s="97"/>
      <c r="G616" s="19"/>
      <c r="H616" s="22" t="str">
        <f>IF($M616="", "", IF(COUNTIF('Extra Locations'!$B$7:$B$3051, $M616)&gt;0, $Q$4, $Q$5))</f>
        <v/>
      </c>
      <c r="I616" s="19"/>
      <c r="J616" s="22" t="str">
        <f t="shared" si="171"/>
        <v/>
      </c>
      <c r="K616" s="19"/>
      <c r="M616" s="22" t="str">
        <f t="shared" si="172"/>
        <v/>
      </c>
      <c r="O616" s="22" t="str">
        <f t="shared" si="173"/>
        <v/>
      </c>
      <c r="P616" s="22" t="str">
        <f t="shared" si="174"/>
        <v/>
      </c>
      <c r="Q616" s="22" t="str">
        <f>IF($M616="", "", IF(COUNTIF($M$11:$M615, $M616)&gt;0, "", IF($H616=$Q$4, "X", "")))</f>
        <v/>
      </c>
      <c r="S616" s="22" t="str">
        <f>IF(OR($O616="", $P616="", $Q616=""), "", MAX($S$10:$S615)+1)</f>
        <v/>
      </c>
      <c r="U616" s="22">
        <v>606</v>
      </c>
      <c r="V616" s="22" t="str">
        <f t="shared" si="175"/>
        <v/>
      </c>
      <c r="W616" s="49" t="str">
        <f t="shared" si="176"/>
        <v/>
      </c>
      <c r="X616" s="53" t="str">
        <f>IF($V616="", "", IF(IFERROR(INDEX('Extra Locations'!$D$7:$D$3051, MATCH($V616, 'Extra Locations'!$B$7:$B$3051, 0)), "")="", "", IFERROR(INDEX('Extra Locations'!$D$7:$D$3051, MATCH($V616, 'Extra Locations'!$B$7:$B$3051, 0)), "")))</f>
        <v/>
      </c>
      <c r="Y616" s="53" t="str">
        <f>IF($V616="", "", IF(IFERROR(INDEX('Extra Locations'!$C$7:$C$3051, MATCH($V616, 'Extra Locations'!$B$7:$B$3051, 0)), "")="", "", IFERROR(INDEX('Extra Locations'!$C$7:$C$3051, MATCH($V616, 'Extra Locations'!$B$7:$B$3051, 0)), "")))</f>
        <v/>
      </c>
      <c r="AA616" s="25" t="str">
        <f>IF('Extra Locations'!$AC612="", "", 'Extra Locations'!$AC612)</f>
        <v>CV8</v>
      </c>
      <c r="AC616" s="22" t="str">
        <f t="shared" si="177"/>
        <v/>
      </c>
      <c r="AE616" s="75" t="e">
        <f t="shared" si="178"/>
        <v>#N/A</v>
      </c>
      <c r="AF616" s="76" t="e">
        <f t="shared" si="179"/>
        <v>#N/A</v>
      </c>
      <c r="AG616" s="75" t="e">
        <f t="shared" si="180"/>
        <v>#N/A</v>
      </c>
      <c r="AH616" s="76" t="e">
        <f t="shared" si="181"/>
        <v>#N/A</v>
      </c>
      <c r="AI616" s="75" t="e">
        <f t="shared" si="182"/>
        <v>#N/A</v>
      </c>
      <c r="AJ616" s="76" t="e">
        <f t="shared" si="183"/>
        <v>#N/A</v>
      </c>
      <c r="AK616" s="75" t="e">
        <f t="shared" si="184"/>
        <v>#N/A</v>
      </c>
      <c r="AL616" s="76" t="e">
        <f t="shared" si="185"/>
        <v>#N/A</v>
      </c>
      <c r="AM616" s="75" t="e">
        <f t="shared" si="186"/>
        <v>#N/A</v>
      </c>
      <c r="AN616" s="76" t="e">
        <f t="shared" si="187"/>
        <v>#N/A</v>
      </c>
      <c r="AO616" s="75" t="e">
        <f t="shared" si="188"/>
        <v>#N/A</v>
      </c>
      <c r="AP616" s="76" t="e">
        <f t="shared" si="189"/>
        <v>#N/A</v>
      </c>
    </row>
    <row r="617" spans="1:42" x14ac:dyDescent="0.25">
      <c r="A617" s="19"/>
      <c r="B617" s="94"/>
      <c r="C617" s="95"/>
      <c r="D617" s="95"/>
      <c r="E617" s="96"/>
      <c r="F617" s="97"/>
      <c r="G617" s="19"/>
      <c r="H617" s="22" t="str">
        <f>IF($M617="", "", IF(COUNTIF('Extra Locations'!$B$7:$B$3051, $M617)&gt;0, $Q$4, $Q$5))</f>
        <v/>
      </c>
      <c r="I617" s="19"/>
      <c r="J617" s="22" t="str">
        <f t="shared" si="171"/>
        <v/>
      </c>
      <c r="K617" s="19"/>
      <c r="M617" s="22" t="str">
        <f t="shared" si="172"/>
        <v/>
      </c>
      <c r="O617" s="22" t="str">
        <f t="shared" si="173"/>
        <v/>
      </c>
      <c r="P617" s="22" t="str">
        <f t="shared" si="174"/>
        <v/>
      </c>
      <c r="Q617" s="22" t="str">
        <f>IF($M617="", "", IF(COUNTIF($M$11:$M616, $M617)&gt;0, "", IF($H617=$Q$4, "X", "")))</f>
        <v/>
      </c>
      <c r="S617" s="22" t="str">
        <f>IF(OR($O617="", $P617="", $Q617=""), "", MAX($S$10:$S616)+1)</f>
        <v/>
      </c>
      <c r="U617" s="22">
        <v>607</v>
      </c>
      <c r="V617" s="22" t="str">
        <f t="shared" si="175"/>
        <v/>
      </c>
      <c r="W617" s="49" t="str">
        <f t="shared" si="176"/>
        <v/>
      </c>
      <c r="X617" s="53" t="str">
        <f>IF($V617="", "", IF(IFERROR(INDEX('Extra Locations'!$D$7:$D$3051, MATCH($V617, 'Extra Locations'!$B$7:$B$3051, 0)), "")="", "", IFERROR(INDEX('Extra Locations'!$D$7:$D$3051, MATCH($V617, 'Extra Locations'!$B$7:$B$3051, 0)), "")))</f>
        <v/>
      </c>
      <c r="Y617" s="53" t="str">
        <f>IF($V617="", "", IF(IFERROR(INDEX('Extra Locations'!$C$7:$C$3051, MATCH($V617, 'Extra Locations'!$B$7:$B$3051, 0)), "")="", "", IFERROR(INDEX('Extra Locations'!$C$7:$C$3051, MATCH($V617, 'Extra Locations'!$B$7:$B$3051, 0)), "")))</f>
        <v/>
      </c>
      <c r="AA617" s="25" t="str">
        <f>IF('Extra Locations'!$AC613="", "", 'Extra Locations'!$AC613)</f>
        <v>CV9</v>
      </c>
      <c r="AC617" s="22" t="str">
        <f t="shared" si="177"/>
        <v/>
      </c>
      <c r="AE617" s="75" t="e">
        <f t="shared" si="178"/>
        <v>#N/A</v>
      </c>
      <c r="AF617" s="76" t="e">
        <f t="shared" si="179"/>
        <v>#N/A</v>
      </c>
      <c r="AG617" s="75" t="e">
        <f t="shared" si="180"/>
        <v>#N/A</v>
      </c>
      <c r="AH617" s="76" t="e">
        <f t="shared" si="181"/>
        <v>#N/A</v>
      </c>
      <c r="AI617" s="75" t="e">
        <f t="shared" si="182"/>
        <v>#N/A</v>
      </c>
      <c r="AJ617" s="76" t="e">
        <f t="shared" si="183"/>
        <v>#N/A</v>
      </c>
      <c r="AK617" s="75" t="e">
        <f t="shared" si="184"/>
        <v>#N/A</v>
      </c>
      <c r="AL617" s="76" t="e">
        <f t="shared" si="185"/>
        <v>#N/A</v>
      </c>
      <c r="AM617" s="75" t="e">
        <f t="shared" si="186"/>
        <v>#N/A</v>
      </c>
      <c r="AN617" s="76" t="e">
        <f t="shared" si="187"/>
        <v>#N/A</v>
      </c>
      <c r="AO617" s="75" t="e">
        <f t="shared" si="188"/>
        <v>#N/A</v>
      </c>
      <c r="AP617" s="76" t="e">
        <f t="shared" si="189"/>
        <v>#N/A</v>
      </c>
    </row>
    <row r="618" spans="1:42" x14ac:dyDescent="0.25">
      <c r="A618" s="19"/>
      <c r="B618" s="94"/>
      <c r="C618" s="95"/>
      <c r="D618" s="95"/>
      <c r="E618" s="96"/>
      <c r="F618" s="97"/>
      <c r="G618" s="19"/>
      <c r="H618" s="22" t="str">
        <f>IF($M618="", "", IF(COUNTIF('Extra Locations'!$B$7:$B$3051, $M618)&gt;0, $Q$4, $Q$5))</f>
        <v/>
      </c>
      <c r="I618" s="19"/>
      <c r="J618" s="22" t="str">
        <f t="shared" si="171"/>
        <v/>
      </c>
      <c r="K618" s="19"/>
      <c r="M618" s="22" t="str">
        <f t="shared" si="172"/>
        <v/>
      </c>
      <c r="O618" s="22" t="str">
        <f t="shared" si="173"/>
        <v/>
      </c>
      <c r="P618" s="22" t="str">
        <f t="shared" si="174"/>
        <v/>
      </c>
      <c r="Q618" s="22" t="str">
        <f>IF($M618="", "", IF(COUNTIF($M$11:$M617, $M618)&gt;0, "", IF($H618=$Q$4, "X", "")))</f>
        <v/>
      </c>
      <c r="S618" s="22" t="str">
        <f>IF(OR($O618="", $P618="", $Q618=""), "", MAX($S$10:$S617)+1)</f>
        <v/>
      </c>
      <c r="U618" s="22">
        <v>608</v>
      </c>
      <c r="V618" s="22" t="str">
        <f t="shared" si="175"/>
        <v/>
      </c>
      <c r="W618" s="49" t="str">
        <f t="shared" si="176"/>
        <v/>
      </c>
      <c r="X618" s="53" t="str">
        <f>IF($V618="", "", IF(IFERROR(INDEX('Extra Locations'!$D$7:$D$3051, MATCH($V618, 'Extra Locations'!$B$7:$B$3051, 0)), "")="", "", IFERROR(INDEX('Extra Locations'!$D$7:$D$3051, MATCH($V618, 'Extra Locations'!$B$7:$B$3051, 0)), "")))</f>
        <v/>
      </c>
      <c r="Y618" s="53" t="str">
        <f>IF($V618="", "", IF(IFERROR(INDEX('Extra Locations'!$C$7:$C$3051, MATCH($V618, 'Extra Locations'!$B$7:$B$3051, 0)), "")="", "", IFERROR(INDEX('Extra Locations'!$C$7:$C$3051, MATCH($V618, 'Extra Locations'!$B$7:$B$3051, 0)), "")))</f>
        <v/>
      </c>
      <c r="AA618" s="25" t="str">
        <f>IF('Extra Locations'!$AC614="", "", 'Extra Locations'!$AC614)</f>
        <v>CW1</v>
      </c>
      <c r="AC618" s="22" t="str">
        <f t="shared" si="177"/>
        <v/>
      </c>
      <c r="AE618" s="75" t="e">
        <f t="shared" si="178"/>
        <v>#N/A</v>
      </c>
      <c r="AF618" s="76" t="e">
        <f t="shared" si="179"/>
        <v>#N/A</v>
      </c>
      <c r="AG618" s="75" t="e">
        <f t="shared" si="180"/>
        <v>#N/A</v>
      </c>
      <c r="AH618" s="76" t="e">
        <f t="shared" si="181"/>
        <v>#N/A</v>
      </c>
      <c r="AI618" s="75" t="e">
        <f t="shared" si="182"/>
        <v>#N/A</v>
      </c>
      <c r="AJ618" s="76" t="e">
        <f t="shared" si="183"/>
        <v>#N/A</v>
      </c>
      <c r="AK618" s="75" t="e">
        <f t="shared" si="184"/>
        <v>#N/A</v>
      </c>
      <c r="AL618" s="76" t="e">
        <f t="shared" si="185"/>
        <v>#N/A</v>
      </c>
      <c r="AM618" s="75" t="e">
        <f t="shared" si="186"/>
        <v>#N/A</v>
      </c>
      <c r="AN618" s="76" t="e">
        <f t="shared" si="187"/>
        <v>#N/A</v>
      </c>
      <c r="AO618" s="75" t="e">
        <f t="shared" si="188"/>
        <v>#N/A</v>
      </c>
      <c r="AP618" s="76" t="e">
        <f t="shared" si="189"/>
        <v>#N/A</v>
      </c>
    </row>
    <row r="619" spans="1:42" x14ac:dyDescent="0.25">
      <c r="A619" s="19"/>
      <c r="B619" s="94"/>
      <c r="C619" s="95"/>
      <c r="D619" s="95"/>
      <c r="E619" s="96"/>
      <c r="F619" s="97"/>
      <c r="G619" s="19"/>
      <c r="H619" s="22" t="str">
        <f>IF($M619="", "", IF(COUNTIF('Extra Locations'!$B$7:$B$3051, $M619)&gt;0, $Q$4, $Q$5))</f>
        <v/>
      </c>
      <c r="I619" s="19"/>
      <c r="J619" s="22" t="str">
        <f t="shared" si="171"/>
        <v/>
      </c>
      <c r="K619" s="19"/>
      <c r="M619" s="22" t="str">
        <f t="shared" si="172"/>
        <v/>
      </c>
      <c r="O619" s="22" t="str">
        <f t="shared" si="173"/>
        <v/>
      </c>
      <c r="P619" s="22" t="str">
        <f t="shared" si="174"/>
        <v/>
      </c>
      <c r="Q619" s="22" t="str">
        <f>IF($M619="", "", IF(COUNTIF($M$11:$M618, $M619)&gt;0, "", IF($H619=$Q$4, "X", "")))</f>
        <v/>
      </c>
      <c r="S619" s="22" t="str">
        <f>IF(OR($O619="", $P619="", $Q619=""), "", MAX($S$10:$S618)+1)</f>
        <v/>
      </c>
      <c r="U619" s="22">
        <v>609</v>
      </c>
      <c r="V619" s="22" t="str">
        <f t="shared" si="175"/>
        <v/>
      </c>
      <c r="W619" s="49" t="str">
        <f t="shared" si="176"/>
        <v/>
      </c>
      <c r="X619" s="53" t="str">
        <f>IF($V619="", "", IF(IFERROR(INDEX('Extra Locations'!$D$7:$D$3051, MATCH($V619, 'Extra Locations'!$B$7:$B$3051, 0)), "")="", "", IFERROR(INDEX('Extra Locations'!$D$7:$D$3051, MATCH($V619, 'Extra Locations'!$B$7:$B$3051, 0)), "")))</f>
        <v/>
      </c>
      <c r="Y619" s="53" t="str">
        <f>IF($V619="", "", IF(IFERROR(INDEX('Extra Locations'!$C$7:$C$3051, MATCH($V619, 'Extra Locations'!$B$7:$B$3051, 0)), "")="", "", IFERROR(INDEX('Extra Locations'!$C$7:$C$3051, MATCH($V619, 'Extra Locations'!$B$7:$B$3051, 0)), "")))</f>
        <v/>
      </c>
      <c r="AA619" s="25" t="str">
        <f>IF('Extra Locations'!$AC615="", "", 'Extra Locations'!$AC615)</f>
        <v>CW10</v>
      </c>
      <c r="AC619" s="22" t="str">
        <f t="shared" si="177"/>
        <v/>
      </c>
      <c r="AE619" s="75" t="e">
        <f t="shared" si="178"/>
        <v>#N/A</v>
      </c>
      <c r="AF619" s="76" t="e">
        <f t="shared" si="179"/>
        <v>#N/A</v>
      </c>
      <c r="AG619" s="75" t="e">
        <f t="shared" si="180"/>
        <v>#N/A</v>
      </c>
      <c r="AH619" s="76" t="e">
        <f t="shared" si="181"/>
        <v>#N/A</v>
      </c>
      <c r="AI619" s="75" t="e">
        <f t="shared" si="182"/>
        <v>#N/A</v>
      </c>
      <c r="AJ619" s="76" t="e">
        <f t="shared" si="183"/>
        <v>#N/A</v>
      </c>
      <c r="AK619" s="75" t="e">
        <f t="shared" si="184"/>
        <v>#N/A</v>
      </c>
      <c r="AL619" s="76" t="e">
        <f t="shared" si="185"/>
        <v>#N/A</v>
      </c>
      <c r="AM619" s="75" t="e">
        <f t="shared" si="186"/>
        <v>#N/A</v>
      </c>
      <c r="AN619" s="76" t="e">
        <f t="shared" si="187"/>
        <v>#N/A</v>
      </c>
      <c r="AO619" s="75" t="e">
        <f t="shared" si="188"/>
        <v>#N/A</v>
      </c>
      <c r="AP619" s="76" t="e">
        <f t="shared" si="189"/>
        <v>#N/A</v>
      </c>
    </row>
    <row r="620" spans="1:42" x14ac:dyDescent="0.25">
      <c r="A620" s="19"/>
      <c r="B620" s="94"/>
      <c r="C620" s="95"/>
      <c r="D620" s="95"/>
      <c r="E620" s="96"/>
      <c r="F620" s="97"/>
      <c r="G620" s="19"/>
      <c r="H620" s="22" t="str">
        <f>IF($M620="", "", IF(COUNTIF('Extra Locations'!$B$7:$B$3051, $M620)&gt;0, $Q$4, $Q$5))</f>
        <v/>
      </c>
      <c r="I620" s="19"/>
      <c r="J620" s="22" t="str">
        <f t="shared" si="171"/>
        <v/>
      </c>
      <c r="K620" s="19"/>
      <c r="M620" s="22" t="str">
        <f t="shared" si="172"/>
        <v/>
      </c>
      <c r="O620" s="22" t="str">
        <f t="shared" si="173"/>
        <v/>
      </c>
      <c r="P620" s="22" t="str">
        <f t="shared" si="174"/>
        <v/>
      </c>
      <c r="Q620" s="22" t="str">
        <f>IF($M620="", "", IF(COUNTIF($M$11:$M619, $M620)&gt;0, "", IF($H620=$Q$4, "X", "")))</f>
        <v/>
      </c>
      <c r="S620" s="22" t="str">
        <f>IF(OR($O620="", $P620="", $Q620=""), "", MAX($S$10:$S619)+1)</f>
        <v/>
      </c>
      <c r="U620" s="22">
        <v>610</v>
      </c>
      <c r="V620" s="22" t="str">
        <f t="shared" si="175"/>
        <v/>
      </c>
      <c r="W620" s="49" t="str">
        <f t="shared" si="176"/>
        <v/>
      </c>
      <c r="X620" s="53" t="str">
        <f>IF($V620="", "", IF(IFERROR(INDEX('Extra Locations'!$D$7:$D$3051, MATCH($V620, 'Extra Locations'!$B$7:$B$3051, 0)), "")="", "", IFERROR(INDEX('Extra Locations'!$D$7:$D$3051, MATCH($V620, 'Extra Locations'!$B$7:$B$3051, 0)), "")))</f>
        <v/>
      </c>
      <c r="Y620" s="53" t="str">
        <f>IF($V620="", "", IF(IFERROR(INDEX('Extra Locations'!$C$7:$C$3051, MATCH($V620, 'Extra Locations'!$B$7:$B$3051, 0)), "")="", "", IFERROR(INDEX('Extra Locations'!$C$7:$C$3051, MATCH($V620, 'Extra Locations'!$B$7:$B$3051, 0)), "")))</f>
        <v/>
      </c>
      <c r="AA620" s="25" t="str">
        <f>IF('Extra Locations'!$AC616="", "", 'Extra Locations'!$AC616)</f>
        <v>CW11</v>
      </c>
      <c r="AC620" s="22" t="str">
        <f t="shared" si="177"/>
        <v/>
      </c>
      <c r="AE620" s="75" t="e">
        <f t="shared" si="178"/>
        <v>#N/A</v>
      </c>
      <c r="AF620" s="76" t="e">
        <f t="shared" si="179"/>
        <v>#N/A</v>
      </c>
      <c r="AG620" s="75" t="e">
        <f t="shared" si="180"/>
        <v>#N/A</v>
      </c>
      <c r="AH620" s="76" t="e">
        <f t="shared" si="181"/>
        <v>#N/A</v>
      </c>
      <c r="AI620" s="75" t="e">
        <f t="shared" si="182"/>
        <v>#N/A</v>
      </c>
      <c r="AJ620" s="76" t="e">
        <f t="shared" si="183"/>
        <v>#N/A</v>
      </c>
      <c r="AK620" s="75" t="e">
        <f t="shared" si="184"/>
        <v>#N/A</v>
      </c>
      <c r="AL620" s="76" t="e">
        <f t="shared" si="185"/>
        <v>#N/A</v>
      </c>
      <c r="AM620" s="75" t="e">
        <f t="shared" si="186"/>
        <v>#N/A</v>
      </c>
      <c r="AN620" s="76" t="e">
        <f t="shared" si="187"/>
        <v>#N/A</v>
      </c>
      <c r="AO620" s="75" t="e">
        <f t="shared" si="188"/>
        <v>#N/A</v>
      </c>
      <c r="AP620" s="76" t="e">
        <f t="shared" si="189"/>
        <v>#N/A</v>
      </c>
    </row>
    <row r="621" spans="1:42" x14ac:dyDescent="0.25">
      <c r="A621" s="19"/>
      <c r="B621" s="94"/>
      <c r="C621" s="95"/>
      <c r="D621" s="95"/>
      <c r="E621" s="96"/>
      <c r="F621" s="97"/>
      <c r="G621" s="19"/>
      <c r="H621" s="22" t="str">
        <f>IF($M621="", "", IF(COUNTIF('Extra Locations'!$B$7:$B$3051, $M621)&gt;0, $Q$4, $Q$5))</f>
        <v/>
      </c>
      <c r="I621" s="19"/>
      <c r="J621" s="22" t="str">
        <f t="shared" si="171"/>
        <v/>
      </c>
      <c r="K621" s="19"/>
      <c r="M621" s="22" t="str">
        <f t="shared" si="172"/>
        <v/>
      </c>
      <c r="O621" s="22" t="str">
        <f t="shared" si="173"/>
        <v/>
      </c>
      <c r="P621" s="22" t="str">
        <f t="shared" si="174"/>
        <v/>
      </c>
      <c r="Q621" s="22" t="str">
        <f>IF($M621="", "", IF(COUNTIF($M$11:$M620, $M621)&gt;0, "", IF($H621=$Q$4, "X", "")))</f>
        <v/>
      </c>
      <c r="S621" s="22" t="str">
        <f>IF(OR($O621="", $P621="", $Q621=""), "", MAX($S$10:$S620)+1)</f>
        <v/>
      </c>
      <c r="U621" s="22">
        <v>611</v>
      </c>
      <c r="V621" s="22" t="str">
        <f t="shared" si="175"/>
        <v/>
      </c>
      <c r="W621" s="49" t="str">
        <f t="shared" si="176"/>
        <v/>
      </c>
      <c r="X621" s="53" t="str">
        <f>IF($V621="", "", IF(IFERROR(INDEX('Extra Locations'!$D$7:$D$3051, MATCH($V621, 'Extra Locations'!$B$7:$B$3051, 0)), "")="", "", IFERROR(INDEX('Extra Locations'!$D$7:$D$3051, MATCH($V621, 'Extra Locations'!$B$7:$B$3051, 0)), "")))</f>
        <v/>
      </c>
      <c r="Y621" s="53" t="str">
        <f>IF($V621="", "", IF(IFERROR(INDEX('Extra Locations'!$C$7:$C$3051, MATCH($V621, 'Extra Locations'!$B$7:$B$3051, 0)), "")="", "", IFERROR(INDEX('Extra Locations'!$C$7:$C$3051, MATCH($V621, 'Extra Locations'!$B$7:$B$3051, 0)), "")))</f>
        <v/>
      </c>
      <c r="AA621" s="25" t="str">
        <f>IF('Extra Locations'!$AC617="", "", 'Extra Locations'!$AC617)</f>
        <v>CW12</v>
      </c>
      <c r="AC621" s="22" t="str">
        <f t="shared" si="177"/>
        <v/>
      </c>
      <c r="AE621" s="75" t="e">
        <f t="shared" si="178"/>
        <v>#N/A</v>
      </c>
      <c r="AF621" s="76" t="e">
        <f t="shared" si="179"/>
        <v>#N/A</v>
      </c>
      <c r="AG621" s="75" t="e">
        <f t="shared" si="180"/>
        <v>#N/A</v>
      </c>
      <c r="AH621" s="76" t="e">
        <f t="shared" si="181"/>
        <v>#N/A</v>
      </c>
      <c r="AI621" s="75" t="e">
        <f t="shared" si="182"/>
        <v>#N/A</v>
      </c>
      <c r="AJ621" s="76" t="e">
        <f t="shared" si="183"/>
        <v>#N/A</v>
      </c>
      <c r="AK621" s="75" t="e">
        <f t="shared" si="184"/>
        <v>#N/A</v>
      </c>
      <c r="AL621" s="76" t="e">
        <f t="shared" si="185"/>
        <v>#N/A</v>
      </c>
      <c r="AM621" s="75" t="e">
        <f t="shared" si="186"/>
        <v>#N/A</v>
      </c>
      <c r="AN621" s="76" t="e">
        <f t="shared" si="187"/>
        <v>#N/A</v>
      </c>
      <c r="AO621" s="75" t="e">
        <f t="shared" si="188"/>
        <v>#N/A</v>
      </c>
      <c r="AP621" s="76" t="e">
        <f t="shared" si="189"/>
        <v>#N/A</v>
      </c>
    </row>
    <row r="622" spans="1:42" x14ac:dyDescent="0.25">
      <c r="A622" s="19"/>
      <c r="B622" s="94"/>
      <c r="C622" s="95"/>
      <c r="D622" s="95"/>
      <c r="E622" s="96"/>
      <c r="F622" s="97"/>
      <c r="G622" s="19"/>
      <c r="H622" s="22" t="str">
        <f>IF($M622="", "", IF(COUNTIF('Extra Locations'!$B$7:$B$3051, $M622)&gt;0, $Q$4, $Q$5))</f>
        <v/>
      </c>
      <c r="I622" s="19"/>
      <c r="J622" s="22" t="str">
        <f t="shared" si="171"/>
        <v/>
      </c>
      <c r="K622" s="19"/>
      <c r="M622" s="22" t="str">
        <f t="shared" si="172"/>
        <v/>
      </c>
      <c r="O622" s="22" t="str">
        <f t="shared" si="173"/>
        <v/>
      </c>
      <c r="P622" s="22" t="str">
        <f t="shared" si="174"/>
        <v/>
      </c>
      <c r="Q622" s="22" t="str">
        <f>IF($M622="", "", IF(COUNTIF($M$11:$M621, $M622)&gt;0, "", IF($H622=$Q$4, "X", "")))</f>
        <v/>
      </c>
      <c r="S622" s="22" t="str">
        <f>IF(OR($O622="", $P622="", $Q622=""), "", MAX($S$10:$S621)+1)</f>
        <v/>
      </c>
      <c r="U622" s="22">
        <v>612</v>
      </c>
      <c r="V622" s="22" t="str">
        <f t="shared" si="175"/>
        <v/>
      </c>
      <c r="W622" s="49" t="str">
        <f t="shared" si="176"/>
        <v/>
      </c>
      <c r="X622" s="53" t="str">
        <f>IF($V622="", "", IF(IFERROR(INDEX('Extra Locations'!$D$7:$D$3051, MATCH($V622, 'Extra Locations'!$B$7:$B$3051, 0)), "")="", "", IFERROR(INDEX('Extra Locations'!$D$7:$D$3051, MATCH($V622, 'Extra Locations'!$B$7:$B$3051, 0)), "")))</f>
        <v/>
      </c>
      <c r="Y622" s="53" t="str">
        <f>IF($V622="", "", IF(IFERROR(INDEX('Extra Locations'!$C$7:$C$3051, MATCH($V622, 'Extra Locations'!$B$7:$B$3051, 0)), "")="", "", IFERROR(INDEX('Extra Locations'!$C$7:$C$3051, MATCH($V622, 'Extra Locations'!$B$7:$B$3051, 0)), "")))</f>
        <v/>
      </c>
      <c r="AA622" s="25" t="str">
        <f>IF('Extra Locations'!$AC618="", "", 'Extra Locations'!$AC618)</f>
        <v>CW2</v>
      </c>
      <c r="AC622" s="22" t="str">
        <f t="shared" si="177"/>
        <v/>
      </c>
      <c r="AE622" s="75" t="e">
        <f t="shared" si="178"/>
        <v>#N/A</v>
      </c>
      <c r="AF622" s="76" t="e">
        <f t="shared" si="179"/>
        <v>#N/A</v>
      </c>
      <c r="AG622" s="75" t="e">
        <f t="shared" si="180"/>
        <v>#N/A</v>
      </c>
      <c r="AH622" s="76" t="e">
        <f t="shared" si="181"/>
        <v>#N/A</v>
      </c>
      <c r="AI622" s="75" t="e">
        <f t="shared" si="182"/>
        <v>#N/A</v>
      </c>
      <c r="AJ622" s="76" t="e">
        <f t="shared" si="183"/>
        <v>#N/A</v>
      </c>
      <c r="AK622" s="75" t="e">
        <f t="shared" si="184"/>
        <v>#N/A</v>
      </c>
      <c r="AL622" s="76" t="e">
        <f t="shared" si="185"/>
        <v>#N/A</v>
      </c>
      <c r="AM622" s="75" t="e">
        <f t="shared" si="186"/>
        <v>#N/A</v>
      </c>
      <c r="AN622" s="76" t="e">
        <f t="shared" si="187"/>
        <v>#N/A</v>
      </c>
      <c r="AO622" s="75" t="e">
        <f t="shared" si="188"/>
        <v>#N/A</v>
      </c>
      <c r="AP622" s="76" t="e">
        <f t="shared" si="189"/>
        <v>#N/A</v>
      </c>
    </row>
    <row r="623" spans="1:42" x14ac:dyDescent="0.25">
      <c r="A623" s="19"/>
      <c r="B623" s="94"/>
      <c r="C623" s="95"/>
      <c r="D623" s="95"/>
      <c r="E623" s="96"/>
      <c r="F623" s="97"/>
      <c r="G623" s="19"/>
      <c r="H623" s="22" t="str">
        <f>IF($M623="", "", IF(COUNTIF('Extra Locations'!$B$7:$B$3051, $M623)&gt;0, $Q$4, $Q$5))</f>
        <v/>
      </c>
      <c r="I623" s="19"/>
      <c r="J623" s="22" t="str">
        <f t="shared" si="171"/>
        <v/>
      </c>
      <c r="K623" s="19"/>
      <c r="M623" s="22" t="str">
        <f t="shared" si="172"/>
        <v/>
      </c>
      <c r="O623" s="22" t="str">
        <f t="shared" si="173"/>
        <v/>
      </c>
      <c r="P623" s="22" t="str">
        <f t="shared" si="174"/>
        <v/>
      </c>
      <c r="Q623" s="22" t="str">
        <f>IF($M623="", "", IF(COUNTIF($M$11:$M622, $M623)&gt;0, "", IF($H623=$Q$4, "X", "")))</f>
        <v/>
      </c>
      <c r="S623" s="22" t="str">
        <f>IF(OR($O623="", $P623="", $Q623=""), "", MAX($S$10:$S622)+1)</f>
        <v/>
      </c>
      <c r="U623" s="22">
        <v>613</v>
      </c>
      <c r="V623" s="22" t="str">
        <f t="shared" si="175"/>
        <v/>
      </c>
      <c r="W623" s="49" t="str">
        <f t="shared" si="176"/>
        <v/>
      </c>
      <c r="X623" s="53" t="str">
        <f>IF($V623="", "", IF(IFERROR(INDEX('Extra Locations'!$D$7:$D$3051, MATCH($V623, 'Extra Locations'!$B$7:$B$3051, 0)), "")="", "", IFERROR(INDEX('Extra Locations'!$D$7:$D$3051, MATCH($V623, 'Extra Locations'!$B$7:$B$3051, 0)), "")))</f>
        <v/>
      </c>
      <c r="Y623" s="53" t="str">
        <f>IF($V623="", "", IF(IFERROR(INDEX('Extra Locations'!$C$7:$C$3051, MATCH($V623, 'Extra Locations'!$B$7:$B$3051, 0)), "")="", "", IFERROR(INDEX('Extra Locations'!$C$7:$C$3051, MATCH($V623, 'Extra Locations'!$B$7:$B$3051, 0)), "")))</f>
        <v/>
      </c>
      <c r="AA623" s="25" t="str">
        <f>IF('Extra Locations'!$AC619="", "", 'Extra Locations'!$AC619)</f>
        <v>CW3</v>
      </c>
      <c r="AC623" s="22" t="str">
        <f t="shared" si="177"/>
        <v/>
      </c>
      <c r="AE623" s="75" t="e">
        <f t="shared" si="178"/>
        <v>#N/A</v>
      </c>
      <c r="AF623" s="76" t="e">
        <f t="shared" si="179"/>
        <v>#N/A</v>
      </c>
      <c r="AG623" s="75" t="e">
        <f t="shared" si="180"/>
        <v>#N/A</v>
      </c>
      <c r="AH623" s="76" t="e">
        <f t="shared" si="181"/>
        <v>#N/A</v>
      </c>
      <c r="AI623" s="75" t="e">
        <f t="shared" si="182"/>
        <v>#N/A</v>
      </c>
      <c r="AJ623" s="76" t="e">
        <f t="shared" si="183"/>
        <v>#N/A</v>
      </c>
      <c r="AK623" s="75" t="e">
        <f t="shared" si="184"/>
        <v>#N/A</v>
      </c>
      <c r="AL623" s="76" t="e">
        <f t="shared" si="185"/>
        <v>#N/A</v>
      </c>
      <c r="AM623" s="75" t="e">
        <f t="shared" si="186"/>
        <v>#N/A</v>
      </c>
      <c r="AN623" s="76" t="e">
        <f t="shared" si="187"/>
        <v>#N/A</v>
      </c>
      <c r="AO623" s="75" t="e">
        <f t="shared" si="188"/>
        <v>#N/A</v>
      </c>
      <c r="AP623" s="76" t="e">
        <f t="shared" si="189"/>
        <v>#N/A</v>
      </c>
    </row>
    <row r="624" spans="1:42" x14ac:dyDescent="0.25">
      <c r="A624" s="19"/>
      <c r="B624" s="94"/>
      <c r="C624" s="95"/>
      <c r="D624" s="95"/>
      <c r="E624" s="96"/>
      <c r="F624" s="97"/>
      <c r="G624" s="19"/>
      <c r="H624" s="22" t="str">
        <f>IF($M624="", "", IF(COUNTIF('Extra Locations'!$B$7:$B$3051, $M624)&gt;0, $Q$4, $Q$5))</f>
        <v/>
      </c>
      <c r="I624" s="19"/>
      <c r="J624" s="22" t="str">
        <f t="shared" si="171"/>
        <v/>
      </c>
      <c r="K624" s="19"/>
      <c r="M624" s="22" t="str">
        <f t="shared" si="172"/>
        <v/>
      </c>
      <c r="O624" s="22" t="str">
        <f t="shared" si="173"/>
        <v/>
      </c>
      <c r="P624" s="22" t="str">
        <f t="shared" si="174"/>
        <v/>
      </c>
      <c r="Q624" s="22" t="str">
        <f>IF($M624="", "", IF(COUNTIF($M$11:$M623, $M624)&gt;0, "", IF($H624=$Q$4, "X", "")))</f>
        <v/>
      </c>
      <c r="S624" s="22" t="str">
        <f>IF(OR($O624="", $P624="", $Q624=""), "", MAX($S$10:$S623)+1)</f>
        <v/>
      </c>
      <c r="U624" s="22">
        <v>614</v>
      </c>
      <c r="V624" s="22" t="str">
        <f t="shared" si="175"/>
        <v/>
      </c>
      <c r="W624" s="49" t="str">
        <f t="shared" si="176"/>
        <v/>
      </c>
      <c r="X624" s="53" t="str">
        <f>IF($V624="", "", IF(IFERROR(INDEX('Extra Locations'!$D$7:$D$3051, MATCH($V624, 'Extra Locations'!$B$7:$B$3051, 0)), "")="", "", IFERROR(INDEX('Extra Locations'!$D$7:$D$3051, MATCH($V624, 'Extra Locations'!$B$7:$B$3051, 0)), "")))</f>
        <v/>
      </c>
      <c r="Y624" s="53" t="str">
        <f>IF($V624="", "", IF(IFERROR(INDEX('Extra Locations'!$C$7:$C$3051, MATCH($V624, 'Extra Locations'!$B$7:$B$3051, 0)), "")="", "", IFERROR(INDEX('Extra Locations'!$C$7:$C$3051, MATCH($V624, 'Extra Locations'!$B$7:$B$3051, 0)), "")))</f>
        <v/>
      </c>
      <c r="AA624" s="25" t="str">
        <f>IF('Extra Locations'!$AC620="", "", 'Extra Locations'!$AC620)</f>
        <v>CW4</v>
      </c>
      <c r="AC624" s="22" t="str">
        <f t="shared" si="177"/>
        <v/>
      </c>
      <c r="AE624" s="75" t="e">
        <f t="shared" si="178"/>
        <v>#N/A</v>
      </c>
      <c r="AF624" s="76" t="e">
        <f t="shared" si="179"/>
        <v>#N/A</v>
      </c>
      <c r="AG624" s="75" t="e">
        <f t="shared" si="180"/>
        <v>#N/A</v>
      </c>
      <c r="AH624" s="76" t="e">
        <f t="shared" si="181"/>
        <v>#N/A</v>
      </c>
      <c r="AI624" s="75" t="e">
        <f t="shared" si="182"/>
        <v>#N/A</v>
      </c>
      <c r="AJ624" s="76" t="e">
        <f t="shared" si="183"/>
        <v>#N/A</v>
      </c>
      <c r="AK624" s="75" t="e">
        <f t="shared" si="184"/>
        <v>#N/A</v>
      </c>
      <c r="AL624" s="76" t="e">
        <f t="shared" si="185"/>
        <v>#N/A</v>
      </c>
      <c r="AM624" s="75" t="e">
        <f t="shared" si="186"/>
        <v>#N/A</v>
      </c>
      <c r="AN624" s="76" t="e">
        <f t="shared" si="187"/>
        <v>#N/A</v>
      </c>
      <c r="AO624" s="75" t="e">
        <f t="shared" si="188"/>
        <v>#N/A</v>
      </c>
      <c r="AP624" s="76" t="e">
        <f t="shared" si="189"/>
        <v>#N/A</v>
      </c>
    </row>
    <row r="625" spans="1:42" x14ac:dyDescent="0.25">
      <c r="A625" s="19"/>
      <c r="B625" s="94"/>
      <c r="C625" s="95"/>
      <c r="D625" s="95"/>
      <c r="E625" s="96"/>
      <c r="F625" s="97"/>
      <c r="G625" s="19"/>
      <c r="H625" s="22" t="str">
        <f>IF($M625="", "", IF(COUNTIF('Extra Locations'!$B$7:$B$3051, $M625)&gt;0, $Q$4, $Q$5))</f>
        <v/>
      </c>
      <c r="I625" s="19"/>
      <c r="J625" s="22" t="str">
        <f t="shared" si="171"/>
        <v/>
      </c>
      <c r="K625" s="19"/>
      <c r="M625" s="22" t="str">
        <f t="shared" si="172"/>
        <v/>
      </c>
      <c r="O625" s="22" t="str">
        <f t="shared" si="173"/>
        <v/>
      </c>
      <c r="P625" s="22" t="str">
        <f t="shared" si="174"/>
        <v/>
      </c>
      <c r="Q625" s="22" t="str">
        <f>IF($M625="", "", IF(COUNTIF($M$11:$M624, $M625)&gt;0, "", IF($H625=$Q$4, "X", "")))</f>
        <v/>
      </c>
      <c r="S625" s="22" t="str">
        <f>IF(OR($O625="", $P625="", $Q625=""), "", MAX($S$10:$S624)+1)</f>
        <v/>
      </c>
      <c r="U625" s="22">
        <v>615</v>
      </c>
      <c r="V625" s="22" t="str">
        <f t="shared" si="175"/>
        <v/>
      </c>
      <c r="W625" s="49" t="str">
        <f t="shared" si="176"/>
        <v/>
      </c>
      <c r="X625" s="53" t="str">
        <f>IF($V625="", "", IF(IFERROR(INDEX('Extra Locations'!$D$7:$D$3051, MATCH($V625, 'Extra Locations'!$B$7:$B$3051, 0)), "")="", "", IFERROR(INDEX('Extra Locations'!$D$7:$D$3051, MATCH($V625, 'Extra Locations'!$B$7:$B$3051, 0)), "")))</f>
        <v/>
      </c>
      <c r="Y625" s="53" t="str">
        <f>IF($V625="", "", IF(IFERROR(INDEX('Extra Locations'!$C$7:$C$3051, MATCH($V625, 'Extra Locations'!$B$7:$B$3051, 0)), "")="", "", IFERROR(INDEX('Extra Locations'!$C$7:$C$3051, MATCH($V625, 'Extra Locations'!$B$7:$B$3051, 0)), "")))</f>
        <v/>
      </c>
      <c r="AA625" s="25" t="str">
        <f>IF('Extra Locations'!$AC621="", "", 'Extra Locations'!$AC621)</f>
        <v>CW5</v>
      </c>
      <c r="AC625" s="22" t="str">
        <f t="shared" si="177"/>
        <v/>
      </c>
      <c r="AE625" s="75" t="e">
        <f t="shared" si="178"/>
        <v>#N/A</v>
      </c>
      <c r="AF625" s="76" t="e">
        <f t="shared" si="179"/>
        <v>#N/A</v>
      </c>
      <c r="AG625" s="75" t="e">
        <f t="shared" si="180"/>
        <v>#N/A</v>
      </c>
      <c r="AH625" s="76" t="e">
        <f t="shared" si="181"/>
        <v>#N/A</v>
      </c>
      <c r="AI625" s="75" t="e">
        <f t="shared" si="182"/>
        <v>#N/A</v>
      </c>
      <c r="AJ625" s="76" t="e">
        <f t="shared" si="183"/>
        <v>#N/A</v>
      </c>
      <c r="AK625" s="75" t="e">
        <f t="shared" si="184"/>
        <v>#N/A</v>
      </c>
      <c r="AL625" s="76" t="e">
        <f t="shared" si="185"/>
        <v>#N/A</v>
      </c>
      <c r="AM625" s="75" t="e">
        <f t="shared" si="186"/>
        <v>#N/A</v>
      </c>
      <c r="AN625" s="76" t="e">
        <f t="shared" si="187"/>
        <v>#N/A</v>
      </c>
      <c r="AO625" s="75" t="e">
        <f t="shared" si="188"/>
        <v>#N/A</v>
      </c>
      <c r="AP625" s="76" t="e">
        <f t="shared" si="189"/>
        <v>#N/A</v>
      </c>
    </row>
    <row r="626" spans="1:42" x14ac:dyDescent="0.25">
      <c r="A626" s="19"/>
      <c r="B626" s="94"/>
      <c r="C626" s="95"/>
      <c r="D626" s="95"/>
      <c r="E626" s="96"/>
      <c r="F626" s="97"/>
      <c r="G626" s="19"/>
      <c r="H626" s="22" t="str">
        <f>IF($M626="", "", IF(COUNTIF('Extra Locations'!$B$7:$B$3051, $M626)&gt;0, $Q$4, $Q$5))</f>
        <v/>
      </c>
      <c r="I626" s="19"/>
      <c r="J626" s="22" t="str">
        <f t="shared" si="171"/>
        <v/>
      </c>
      <c r="K626" s="19"/>
      <c r="M626" s="22" t="str">
        <f t="shared" si="172"/>
        <v/>
      </c>
      <c r="O626" s="22" t="str">
        <f t="shared" si="173"/>
        <v/>
      </c>
      <c r="P626" s="22" t="str">
        <f t="shared" si="174"/>
        <v/>
      </c>
      <c r="Q626" s="22" t="str">
        <f>IF($M626="", "", IF(COUNTIF($M$11:$M625, $M626)&gt;0, "", IF($H626=$Q$4, "X", "")))</f>
        <v/>
      </c>
      <c r="S626" s="22" t="str">
        <f>IF(OR($O626="", $P626="", $Q626=""), "", MAX($S$10:$S625)+1)</f>
        <v/>
      </c>
      <c r="U626" s="22">
        <v>616</v>
      </c>
      <c r="V626" s="22" t="str">
        <f t="shared" si="175"/>
        <v/>
      </c>
      <c r="W626" s="49" t="str">
        <f t="shared" si="176"/>
        <v/>
      </c>
      <c r="X626" s="53" t="str">
        <f>IF($V626="", "", IF(IFERROR(INDEX('Extra Locations'!$D$7:$D$3051, MATCH($V626, 'Extra Locations'!$B$7:$B$3051, 0)), "")="", "", IFERROR(INDEX('Extra Locations'!$D$7:$D$3051, MATCH($V626, 'Extra Locations'!$B$7:$B$3051, 0)), "")))</f>
        <v/>
      </c>
      <c r="Y626" s="53" t="str">
        <f>IF($V626="", "", IF(IFERROR(INDEX('Extra Locations'!$C$7:$C$3051, MATCH($V626, 'Extra Locations'!$B$7:$B$3051, 0)), "")="", "", IFERROR(INDEX('Extra Locations'!$C$7:$C$3051, MATCH($V626, 'Extra Locations'!$B$7:$B$3051, 0)), "")))</f>
        <v/>
      </c>
      <c r="AA626" s="25" t="str">
        <f>IF('Extra Locations'!$AC622="", "", 'Extra Locations'!$AC622)</f>
        <v>CW6</v>
      </c>
      <c r="AC626" s="22" t="str">
        <f t="shared" si="177"/>
        <v/>
      </c>
      <c r="AE626" s="75" t="e">
        <f t="shared" si="178"/>
        <v>#N/A</v>
      </c>
      <c r="AF626" s="76" t="e">
        <f t="shared" si="179"/>
        <v>#N/A</v>
      </c>
      <c r="AG626" s="75" t="e">
        <f t="shared" si="180"/>
        <v>#N/A</v>
      </c>
      <c r="AH626" s="76" t="e">
        <f t="shared" si="181"/>
        <v>#N/A</v>
      </c>
      <c r="AI626" s="75" t="e">
        <f t="shared" si="182"/>
        <v>#N/A</v>
      </c>
      <c r="AJ626" s="76" t="e">
        <f t="shared" si="183"/>
        <v>#N/A</v>
      </c>
      <c r="AK626" s="75" t="e">
        <f t="shared" si="184"/>
        <v>#N/A</v>
      </c>
      <c r="AL626" s="76" t="e">
        <f t="shared" si="185"/>
        <v>#N/A</v>
      </c>
      <c r="AM626" s="75" t="e">
        <f t="shared" si="186"/>
        <v>#N/A</v>
      </c>
      <c r="AN626" s="76" t="e">
        <f t="shared" si="187"/>
        <v>#N/A</v>
      </c>
      <c r="AO626" s="75" t="e">
        <f t="shared" si="188"/>
        <v>#N/A</v>
      </c>
      <c r="AP626" s="76" t="e">
        <f t="shared" si="189"/>
        <v>#N/A</v>
      </c>
    </row>
    <row r="627" spans="1:42" x14ac:dyDescent="0.25">
      <c r="A627" s="19"/>
      <c r="B627" s="94"/>
      <c r="C627" s="95"/>
      <c r="D627" s="95"/>
      <c r="E627" s="96"/>
      <c r="F627" s="97"/>
      <c r="G627" s="19"/>
      <c r="H627" s="22" t="str">
        <f>IF($M627="", "", IF(COUNTIF('Extra Locations'!$B$7:$B$3051, $M627)&gt;0, $Q$4, $Q$5))</f>
        <v/>
      </c>
      <c r="I627" s="19"/>
      <c r="J627" s="22" t="str">
        <f t="shared" si="171"/>
        <v/>
      </c>
      <c r="K627" s="19"/>
      <c r="M627" s="22" t="str">
        <f t="shared" si="172"/>
        <v/>
      </c>
      <c r="O627" s="22" t="str">
        <f t="shared" si="173"/>
        <v/>
      </c>
      <c r="P627" s="22" t="str">
        <f t="shared" si="174"/>
        <v/>
      </c>
      <c r="Q627" s="22" t="str">
        <f>IF($M627="", "", IF(COUNTIF($M$11:$M626, $M627)&gt;0, "", IF($H627=$Q$4, "X", "")))</f>
        <v/>
      </c>
      <c r="S627" s="22" t="str">
        <f>IF(OR($O627="", $P627="", $Q627=""), "", MAX($S$10:$S626)+1)</f>
        <v/>
      </c>
      <c r="U627" s="22">
        <v>617</v>
      </c>
      <c r="V627" s="22" t="str">
        <f t="shared" si="175"/>
        <v/>
      </c>
      <c r="W627" s="49" t="str">
        <f t="shared" si="176"/>
        <v/>
      </c>
      <c r="X627" s="53" t="str">
        <f>IF($V627="", "", IF(IFERROR(INDEX('Extra Locations'!$D$7:$D$3051, MATCH($V627, 'Extra Locations'!$B$7:$B$3051, 0)), "")="", "", IFERROR(INDEX('Extra Locations'!$D$7:$D$3051, MATCH($V627, 'Extra Locations'!$B$7:$B$3051, 0)), "")))</f>
        <v/>
      </c>
      <c r="Y627" s="53" t="str">
        <f>IF($V627="", "", IF(IFERROR(INDEX('Extra Locations'!$C$7:$C$3051, MATCH($V627, 'Extra Locations'!$B$7:$B$3051, 0)), "")="", "", IFERROR(INDEX('Extra Locations'!$C$7:$C$3051, MATCH($V627, 'Extra Locations'!$B$7:$B$3051, 0)), "")))</f>
        <v/>
      </c>
      <c r="AA627" s="25" t="str">
        <f>IF('Extra Locations'!$AC623="", "", 'Extra Locations'!$AC623)</f>
        <v>CW7</v>
      </c>
      <c r="AC627" s="22" t="str">
        <f t="shared" si="177"/>
        <v/>
      </c>
      <c r="AE627" s="75" t="e">
        <f t="shared" si="178"/>
        <v>#N/A</v>
      </c>
      <c r="AF627" s="76" t="e">
        <f t="shared" si="179"/>
        <v>#N/A</v>
      </c>
      <c r="AG627" s="75" t="e">
        <f t="shared" si="180"/>
        <v>#N/A</v>
      </c>
      <c r="AH627" s="76" t="e">
        <f t="shared" si="181"/>
        <v>#N/A</v>
      </c>
      <c r="AI627" s="75" t="e">
        <f t="shared" si="182"/>
        <v>#N/A</v>
      </c>
      <c r="AJ627" s="76" t="e">
        <f t="shared" si="183"/>
        <v>#N/A</v>
      </c>
      <c r="AK627" s="75" t="e">
        <f t="shared" si="184"/>
        <v>#N/A</v>
      </c>
      <c r="AL627" s="76" t="e">
        <f t="shared" si="185"/>
        <v>#N/A</v>
      </c>
      <c r="AM627" s="75" t="e">
        <f t="shared" si="186"/>
        <v>#N/A</v>
      </c>
      <c r="AN627" s="76" t="e">
        <f t="shared" si="187"/>
        <v>#N/A</v>
      </c>
      <c r="AO627" s="75" t="e">
        <f t="shared" si="188"/>
        <v>#N/A</v>
      </c>
      <c r="AP627" s="76" t="e">
        <f t="shared" si="189"/>
        <v>#N/A</v>
      </c>
    </row>
    <row r="628" spans="1:42" x14ac:dyDescent="0.25">
      <c r="A628" s="19"/>
      <c r="B628" s="94"/>
      <c r="C628" s="95"/>
      <c r="D628" s="95"/>
      <c r="E628" s="96"/>
      <c r="F628" s="97"/>
      <c r="G628" s="19"/>
      <c r="H628" s="22" t="str">
        <f>IF($M628="", "", IF(COUNTIF('Extra Locations'!$B$7:$B$3051, $M628)&gt;0, $Q$4, $Q$5))</f>
        <v/>
      </c>
      <c r="I628" s="19"/>
      <c r="J628" s="22" t="str">
        <f t="shared" si="171"/>
        <v/>
      </c>
      <c r="K628" s="19"/>
      <c r="M628" s="22" t="str">
        <f t="shared" si="172"/>
        <v/>
      </c>
      <c r="O628" s="22" t="str">
        <f t="shared" si="173"/>
        <v/>
      </c>
      <c r="P628" s="22" t="str">
        <f t="shared" si="174"/>
        <v/>
      </c>
      <c r="Q628" s="22" t="str">
        <f>IF($M628="", "", IF(COUNTIF($M$11:$M627, $M628)&gt;0, "", IF($H628=$Q$4, "X", "")))</f>
        <v/>
      </c>
      <c r="S628" s="22" t="str">
        <f>IF(OR($O628="", $P628="", $Q628=""), "", MAX($S$10:$S627)+1)</f>
        <v/>
      </c>
      <c r="U628" s="22">
        <v>618</v>
      </c>
      <c r="V628" s="22" t="str">
        <f t="shared" si="175"/>
        <v/>
      </c>
      <c r="W628" s="49" t="str">
        <f t="shared" si="176"/>
        <v/>
      </c>
      <c r="X628" s="53" t="str">
        <f>IF($V628="", "", IF(IFERROR(INDEX('Extra Locations'!$D$7:$D$3051, MATCH($V628, 'Extra Locations'!$B$7:$B$3051, 0)), "")="", "", IFERROR(INDEX('Extra Locations'!$D$7:$D$3051, MATCH($V628, 'Extra Locations'!$B$7:$B$3051, 0)), "")))</f>
        <v/>
      </c>
      <c r="Y628" s="53" t="str">
        <f>IF($V628="", "", IF(IFERROR(INDEX('Extra Locations'!$C$7:$C$3051, MATCH($V628, 'Extra Locations'!$B$7:$B$3051, 0)), "")="", "", IFERROR(INDEX('Extra Locations'!$C$7:$C$3051, MATCH($V628, 'Extra Locations'!$B$7:$B$3051, 0)), "")))</f>
        <v/>
      </c>
      <c r="AA628" s="25" t="str">
        <f>IF('Extra Locations'!$AC624="", "", 'Extra Locations'!$AC624)</f>
        <v>CW8</v>
      </c>
      <c r="AC628" s="22" t="str">
        <f t="shared" si="177"/>
        <v/>
      </c>
      <c r="AE628" s="75" t="e">
        <f t="shared" si="178"/>
        <v>#N/A</v>
      </c>
      <c r="AF628" s="76" t="e">
        <f t="shared" si="179"/>
        <v>#N/A</v>
      </c>
      <c r="AG628" s="75" t="e">
        <f t="shared" si="180"/>
        <v>#N/A</v>
      </c>
      <c r="AH628" s="76" t="e">
        <f t="shared" si="181"/>
        <v>#N/A</v>
      </c>
      <c r="AI628" s="75" t="e">
        <f t="shared" si="182"/>
        <v>#N/A</v>
      </c>
      <c r="AJ628" s="76" t="e">
        <f t="shared" si="183"/>
        <v>#N/A</v>
      </c>
      <c r="AK628" s="75" t="e">
        <f t="shared" si="184"/>
        <v>#N/A</v>
      </c>
      <c r="AL628" s="76" t="e">
        <f t="shared" si="185"/>
        <v>#N/A</v>
      </c>
      <c r="AM628" s="75" t="e">
        <f t="shared" si="186"/>
        <v>#N/A</v>
      </c>
      <c r="AN628" s="76" t="e">
        <f t="shared" si="187"/>
        <v>#N/A</v>
      </c>
      <c r="AO628" s="75" t="e">
        <f t="shared" si="188"/>
        <v>#N/A</v>
      </c>
      <c r="AP628" s="76" t="e">
        <f t="shared" si="189"/>
        <v>#N/A</v>
      </c>
    </row>
    <row r="629" spans="1:42" x14ac:dyDescent="0.25">
      <c r="A629" s="19"/>
      <c r="B629" s="94"/>
      <c r="C629" s="95"/>
      <c r="D629" s="95"/>
      <c r="E629" s="96"/>
      <c r="F629" s="97"/>
      <c r="G629" s="19"/>
      <c r="H629" s="22" t="str">
        <f>IF($M629="", "", IF(COUNTIF('Extra Locations'!$B$7:$B$3051, $M629)&gt;0, $Q$4, $Q$5))</f>
        <v/>
      </c>
      <c r="I629" s="19"/>
      <c r="J629" s="22" t="str">
        <f t="shared" si="171"/>
        <v/>
      </c>
      <c r="K629" s="19"/>
      <c r="M629" s="22" t="str">
        <f t="shared" si="172"/>
        <v/>
      </c>
      <c r="O629" s="22" t="str">
        <f t="shared" si="173"/>
        <v/>
      </c>
      <c r="P629" s="22" t="str">
        <f t="shared" si="174"/>
        <v/>
      </c>
      <c r="Q629" s="22" t="str">
        <f>IF($M629="", "", IF(COUNTIF($M$11:$M628, $M629)&gt;0, "", IF($H629=$Q$4, "X", "")))</f>
        <v/>
      </c>
      <c r="S629" s="22" t="str">
        <f>IF(OR($O629="", $P629="", $Q629=""), "", MAX($S$10:$S628)+1)</f>
        <v/>
      </c>
      <c r="U629" s="22">
        <v>619</v>
      </c>
      <c r="V629" s="22" t="str">
        <f t="shared" si="175"/>
        <v/>
      </c>
      <c r="W629" s="49" t="str">
        <f t="shared" si="176"/>
        <v/>
      </c>
      <c r="X629" s="53" t="str">
        <f>IF($V629="", "", IF(IFERROR(INDEX('Extra Locations'!$D$7:$D$3051, MATCH($V629, 'Extra Locations'!$B$7:$B$3051, 0)), "")="", "", IFERROR(INDEX('Extra Locations'!$D$7:$D$3051, MATCH($V629, 'Extra Locations'!$B$7:$B$3051, 0)), "")))</f>
        <v/>
      </c>
      <c r="Y629" s="53" t="str">
        <f>IF($V629="", "", IF(IFERROR(INDEX('Extra Locations'!$C$7:$C$3051, MATCH($V629, 'Extra Locations'!$B$7:$B$3051, 0)), "")="", "", IFERROR(INDEX('Extra Locations'!$C$7:$C$3051, MATCH($V629, 'Extra Locations'!$B$7:$B$3051, 0)), "")))</f>
        <v/>
      </c>
      <c r="AA629" s="25" t="str">
        <f>IF('Extra Locations'!$AC625="", "", 'Extra Locations'!$AC625)</f>
        <v>CW9</v>
      </c>
      <c r="AC629" s="22" t="str">
        <f t="shared" si="177"/>
        <v/>
      </c>
      <c r="AE629" s="75" t="e">
        <f t="shared" si="178"/>
        <v>#N/A</v>
      </c>
      <c r="AF629" s="76" t="e">
        <f t="shared" si="179"/>
        <v>#N/A</v>
      </c>
      <c r="AG629" s="75" t="e">
        <f t="shared" si="180"/>
        <v>#N/A</v>
      </c>
      <c r="AH629" s="76" t="e">
        <f t="shared" si="181"/>
        <v>#N/A</v>
      </c>
      <c r="AI629" s="75" t="e">
        <f t="shared" si="182"/>
        <v>#N/A</v>
      </c>
      <c r="AJ629" s="76" t="e">
        <f t="shared" si="183"/>
        <v>#N/A</v>
      </c>
      <c r="AK629" s="75" t="e">
        <f t="shared" si="184"/>
        <v>#N/A</v>
      </c>
      <c r="AL629" s="76" t="e">
        <f t="shared" si="185"/>
        <v>#N/A</v>
      </c>
      <c r="AM629" s="75" t="e">
        <f t="shared" si="186"/>
        <v>#N/A</v>
      </c>
      <c r="AN629" s="76" t="e">
        <f t="shared" si="187"/>
        <v>#N/A</v>
      </c>
      <c r="AO629" s="75" t="e">
        <f t="shared" si="188"/>
        <v>#N/A</v>
      </c>
      <c r="AP629" s="76" t="e">
        <f t="shared" si="189"/>
        <v>#N/A</v>
      </c>
    </row>
    <row r="630" spans="1:42" x14ac:dyDescent="0.25">
      <c r="A630" s="19"/>
      <c r="B630" s="94"/>
      <c r="C630" s="95"/>
      <c r="D630" s="95"/>
      <c r="E630" s="96"/>
      <c r="F630" s="97"/>
      <c r="G630" s="19"/>
      <c r="H630" s="22" t="str">
        <f>IF($M630="", "", IF(COUNTIF('Extra Locations'!$B$7:$B$3051, $M630)&gt;0, $Q$4, $Q$5))</f>
        <v/>
      </c>
      <c r="I630" s="19"/>
      <c r="J630" s="22" t="str">
        <f t="shared" si="171"/>
        <v/>
      </c>
      <c r="K630" s="19"/>
      <c r="M630" s="22" t="str">
        <f t="shared" si="172"/>
        <v/>
      </c>
      <c r="O630" s="22" t="str">
        <f t="shared" si="173"/>
        <v/>
      </c>
      <c r="P630" s="22" t="str">
        <f t="shared" si="174"/>
        <v/>
      </c>
      <c r="Q630" s="22" t="str">
        <f>IF($M630="", "", IF(COUNTIF($M$11:$M629, $M630)&gt;0, "", IF($H630=$Q$4, "X", "")))</f>
        <v/>
      </c>
      <c r="S630" s="22" t="str">
        <f>IF(OR($O630="", $P630="", $Q630=""), "", MAX($S$10:$S629)+1)</f>
        <v/>
      </c>
      <c r="U630" s="22">
        <v>620</v>
      </c>
      <c r="V630" s="22" t="str">
        <f t="shared" si="175"/>
        <v/>
      </c>
      <c r="W630" s="49" t="str">
        <f t="shared" si="176"/>
        <v/>
      </c>
      <c r="X630" s="53" t="str">
        <f>IF($V630="", "", IF(IFERROR(INDEX('Extra Locations'!$D$7:$D$3051, MATCH($V630, 'Extra Locations'!$B$7:$B$3051, 0)), "")="", "", IFERROR(INDEX('Extra Locations'!$D$7:$D$3051, MATCH($V630, 'Extra Locations'!$B$7:$B$3051, 0)), "")))</f>
        <v/>
      </c>
      <c r="Y630" s="53" t="str">
        <f>IF($V630="", "", IF(IFERROR(INDEX('Extra Locations'!$C$7:$C$3051, MATCH($V630, 'Extra Locations'!$B$7:$B$3051, 0)), "")="", "", IFERROR(INDEX('Extra Locations'!$C$7:$C$3051, MATCH($V630, 'Extra Locations'!$B$7:$B$3051, 0)), "")))</f>
        <v/>
      </c>
      <c r="AA630" s="25" t="str">
        <f>IF('Extra Locations'!$AC626="", "", 'Extra Locations'!$AC626)</f>
        <v>CW98</v>
      </c>
      <c r="AC630" s="22" t="str">
        <f t="shared" si="177"/>
        <v/>
      </c>
      <c r="AE630" s="75" t="e">
        <f t="shared" si="178"/>
        <v>#N/A</v>
      </c>
      <c r="AF630" s="76" t="e">
        <f t="shared" si="179"/>
        <v>#N/A</v>
      </c>
      <c r="AG630" s="75" t="e">
        <f t="shared" si="180"/>
        <v>#N/A</v>
      </c>
      <c r="AH630" s="76" t="e">
        <f t="shared" si="181"/>
        <v>#N/A</v>
      </c>
      <c r="AI630" s="75" t="e">
        <f t="shared" si="182"/>
        <v>#N/A</v>
      </c>
      <c r="AJ630" s="76" t="e">
        <f t="shared" si="183"/>
        <v>#N/A</v>
      </c>
      <c r="AK630" s="75" t="e">
        <f t="shared" si="184"/>
        <v>#N/A</v>
      </c>
      <c r="AL630" s="76" t="e">
        <f t="shared" si="185"/>
        <v>#N/A</v>
      </c>
      <c r="AM630" s="75" t="e">
        <f t="shared" si="186"/>
        <v>#N/A</v>
      </c>
      <c r="AN630" s="76" t="e">
        <f t="shared" si="187"/>
        <v>#N/A</v>
      </c>
      <c r="AO630" s="75" t="e">
        <f t="shared" si="188"/>
        <v>#N/A</v>
      </c>
      <c r="AP630" s="76" t="e">
        <f t="shared" si="189"/>
        <v>#N/A</v>
      </c>
    </row>
    <row r="631" spans="1:42" x14ac:dyDescent="0.25">
      <c r="A631" s="19"/>
      <c r="B631" s="94"/>
      <c r="C631" s="95"/>
      <c r="D631" s="95"/>
      <c r="E631" s="96"/>
      <c r="F631" s="97"/>
      <c r="G631" s="19"/>
      <c r="H631" s="22" t="str">
        <f>IF($M631="", "", IF(COUNTIF('Extra Locations'!$B$7:$B$3051, $M631)&gt;0, $Q$4, $Q$5))</f>
        <v/>
      </c>
      <c r="I631" s="19"/>
      <c r="J631" s="22" t="str">
        <f t="shared" si="171"/>
        <v/>
      </c>
      <c r="K631" s="19"/>
      <c r="M631" s="22" t="str">
        <f t="shared" si="172"/>
        <v/>
      </c>
      <c r="O631" s="22" t="str">
        <f t="shared" si="173"/>
        <v/>
      </c>
      <c r="P631" s="22" t="str">
        <f t="shared" si="174"/>
        <v/>
      </c>
      <c r="Q631" s="22" t="str">
        <f>IF($M631="", "", IF(COUNTIF($M$11:$M630, $M631)&gt;0, "", IF($H631=$Q$4, "X", "")))</f>
        <v/>
      </c>
      <c r="S631" s="22" t="str">
        <f>IF(OR($O631="", $P631="", $Q631=""), "", MAX($S$10:$S630)+1)</f>
        <v/>
      </c>
      <c r="U631" s="22">
        <v>621</v>
      </c>
      <c r="V631" s="22" t="str">
        <f t="shared" si="175"/>
        <v/>
      </c>
      <c r="W631" s="49" t="str">
        <f t="shared" si="176"/>
        <v/>
      </c>
      <c r="X631" s="53" t="str">
        <f>IF($V631="", "", IF(IFERROR(INDEX('Extra Locations'!$D$7:$D$3051, MATCH($V631, 'Extra Locations'!$B$7:$B$3051, 0)), "")="", "", IFERROR(INDEX('Extra Locations'!$D$7:$D$3051, MATCH($V631, 'Extra Locations'!$B$7:$B$3051, 0)), "")))</f>
        <v/>
      </c>
      <c r="Y631" s="53" t="str">
        <f>IF($V631="", "", IF(IFERROR(INDEX('Extra Locations'!$C$7:$C$3051, MATCH($V631, 'Extra Locations'!$B$7:$B$3051, 0)), "")="", "", IFERROR(INDEX('Extra Locations'!$C$7:$C$3051, MATCH($V631, 'Extra Locations'!$B$7:$B$3051, 0)), "")))</f>
        <v/>
      </c>
      <c r="AA631" s="25" t="str">
        <f>IF('Extra Locations'!$AC627="", "", 'Extra Locations'!$AC627)</f>
        <v>DA1</v>
      </c>
      <c r="AC631" s="22" t="str">
        <f t="shared" si="177"/>
        <v/>
      </c>
      <c r="AE631" s="75" t="e">
        <f t="shared" si="178"/>
        <v>#N/A</v>
      </c>
      <c r="AF631" s="76" t="e">
        <f t="shared" si="179"/>
        <v>#N/A</v>
      </c>
      <c r="AG631" s="75" t="e">
        <f t="shared" si="180"/>
        <v>#N/A</v>
      </c>
      <c r="AH631" s="76" t="e">
        <f t="shared" si="181"/>
        <v>#N/A</v>
      </c>
      <c r="AI631" s="75" t="e">
        <f t="shared" si="182"/>
        <v>#N/A</v>
      </c>
      <c r="AJ631" s="76" t="e">
        <f t="shared" si="183"/>
        <v>#N/A</v>
      </c>
      <c r="AK631" s="75" t="e">
        <f t="shared" si="184"/>
        <v>#N/A</v>
      </c>
      <c r="AL631" s="76" t="e">
        <f t="shared" si="185"/>
        <v>#N/A</v>
      </c>
      <c r="AM631" s="75" t="e">
        <f t="shared" si="186"/>
        <v>#N/A</v>
      </c>
      <c r="AN631" s="76" t="e">
        <f t="shared" si="187"/>
        <v>#N/A</v>
      </c>
      <c r="AO631" s="75" t="e">
        <f t="shared" si="188"/>
        <v>#N/A</v>
      </c>
      <c r="AP631" s="76" t="e">
        <f t="shared" si="189"/>
        <v>#N/A</v>
      </c>
    </row>
    <row r="632" spans="1:42" x14ac:dyDescent="0.25">
      <c r="A632" s="19"/>
      <c r="B632" s="94"/>
      <c r="C632" s="95"/>
      <c r="D632" s="95"/>
      <c r="E632" s="96"/>
      <c r="F632" s="97"/>
      <c r="G632" s="19"/>
      <c r="H632" s="22" t="str">
        <f>IF($M632="", "", IF(COUNTIF('Extra Locations'!$B$7:$B$3051, $M632)&gt;0, $Q$4, $Q$5))</f>
        <v/>
      </c>
      <c r="I632" s="19"/>
      <c r="J632" s="22" t="str">
        <f t="shared" si="171"/>
        <v/>
      </c>
      <c r="K632" s="19"/>
      <c r="M632" s="22" t="str">
        <f t="shared" si="172"/>
        <v/>
      </c>
      <c r="O632" s="22" t="str">
        <f t="shared" si="173"/>
        <v/>
      </c>
      <c r="P632" s="22" t="str">
        <f t="shared" si="174"/>
        <v/>
      </c>
      <c r="Q632" s="22" t="str">
        <f>IF($M632="", "", IF(COUNTIF($M$11:$M631, $M632)&gt;0, "", IF($H632=$Q$4, "X", "")))</f>
        <v/>
      </c>
      <c r="S632" s="22" t="str">
        <f>IF(OR($O632="", $P632="", $Q632=""), "", MAX($S$10:$S631)+1)</f>
        <v/>
      </c>
      <c r="U632" s="22">
        <v>622</v>
      </c>
      <c r="V632" s="22" t="str">
        <f t="shared" si="175"/>
        <v/>
      </c>
      <c r="W632" s="49" t="str">
        <f t="shared" si="176"/>
        <v/>
      </c>
      <c r="X632" s="53" t="str">
        <f>IF($V632="", "", IF(IFERROR(INDEX('Extra Locations'!$D$7:$D$3051, MATCH($V632, 'Extra Locations'!$B$7:$B$3051, 0)), "")="", "", IFERROR(INDEX('Extra Locations'!$D$7:$D$3051, MATCH($V632, 'Extra Locations'!$B$7:$B$3051, 0)), "")))</f>
        <v/>
      </c>
      <c r="Y632" s="53" t="str">
        <f>IF($V632="", "", IF(IFERROR(INDEX('Extra Locations'!$C$7:$C$3051, MATCH($V632, 'Extra Locations'!$B$7:$B$3051, 0)), "")="", "", IFERROR(INDEX('Extra Locations'!$C$7:$C$3051, MATCH($V632, 'Extra Locations'!$B$7:$B$3051, 0)), "")))</f>
        <v/>
      </c>
      <c r="AA632" s="25" t="str">
        <f>IF('Extra Locations'!$AC628="", "", 'Extra Locations'!$AC628)</f>
        <v>DA10</v>
      </c>
      <c r="AC632" s="22" t="str">
        <f t="shared" si="177"/>
        <v/>
      </c>
      <c r="AE632" s="75" t="e">
        <f t="shared" si="178"/>
        <v>#N/A</v>
      </c>
      <c r="AF632" s="76" t="e">
        <f t="shared" si="179"/>
        <v>#N/A</v>
      </c>
      <c r="AG632" s="75" t="e">
        <f t="shared" si="180"/>
        <v>#N/A</v>
      </c>
      <c r="AH632" s="76" t="e">
        <f t="shared" si="181"/>
        <v>#N/A</v>
      </c>
      <c r="AI632" s="75" t="e">
        <f t="shared" si="182"/>
        <v>#N/A</v>
      </c>
      <c r="AJ632" s="76" t="e">
        <f t="shared" si="183"/>
        <v>#N/A</v>
      </c>
      <c r="AK632" s="75" t="e">
        <f t="shared" si="184"/>
        <v>#N/A</v>
      </c>
      <c r="AL632" s="76" t="e">
        <f t="shared" si="185"/>
        <v>#N/A</v>
      </c>
      <c r="AM632" s="75" t="e">
        <f t="shared" si="186"/>
        <v>#N/A</v>
      </c>
      <c r="AN632" s="76" t="e">
        <f t="shared" si="187"/>
        <v>#N/A</v>
      </c>
      <c r="AO632" s="75" t="e">
        <f t="shared" si="188"/>
        <v>#N/A</v>
      </c>
      <c r="AP632" s="76" t="e">
        <f t="shared" si="189"/>
        <v>#N/A</v>
      </c>
    </row>
    <row r="633" spans="1:42" x14ac:dyDescent="0.25">
      <c r="A633" s="19"/>
      <c r="B633" s="94"/>
      <c r="C633" s="95"/>
      <c r="D633" s="95"/>
      <c r="E633" s="96"/>
      <c r="F633" s="97"/>
      <c r="G633" s="19"/>
      <c r="H633" s="22" t="str">
        <f>IF($M633="", "", IF(COUNTIF('Extra Locations'!$B$7:$B$3051, $M633)&gt;0, $Q$4, $Q$5))</f>
        <v/>
      </c>
      <c r="I633" s="19"/>
      <c r="J633" s="22" t="str">
        <f t="shared" si="171"/>
        <v/>
      </c>
      <c r="K633" s="19"/>
      <c r="M633" s="22" t="str">
        <f t="shared" si="172"/>
        <v/>
      </c>
      <c r="O633" s="22" t="str">
        <f t="shared" si="173"/>
        <v/>
      </c>
      <c r="P633" s="22" t="str">
        <f t="shared" si="174"/>
        <v/>
      </c>
      <c r="Q633" s="22" t="str">
        <f>IF($M633="", "", IF(COUNTIF($M$11:$M632, $M633)&gt;0, "", IF($H633=$Q$4, "X", "")))</f>
        <v/>
      </c>
      <c r="S633" s="22" t="str">
        <f>IF(OR($O633="", $P633="", $Q633=""), "", MAX($S$10:$S632)+1)</f>
        <v/>
      </c>
      <c r="U633" s="22">
        <v>623</v>
      </c>
      <c r="V633" s="22" t="str">
        <f t="shared" si="175"/>
        <v/>
      </c>
      <c r="W633" s="49" t="str">
        <f t="shared" si="176"/>
        <v/>
      </c>
      <c r="X633" s="53" t="str">
        <f>IF($V633="", "", IF(IFERROR(INDEX('Extra Locations'!$D$7:$D$3051, MATCH($V633, 'Extra Locations'!$B$7:$B$3051, 0)), "")="", "", IFERROR(INDEX('Extra Locations'!$D$7:$D$3051, MATCH($V633, 'Extra Locations'!$B$7:$B$3051, 0)), "")))</f>
        <v/>
      </c>
      <c r="Y633" s="53" t="str">
        <f>IF($V633="", "", IF(IFERROR(INDEX('Extra Locations'!$C$7:$C$3051, MATCH($V633, 'Extra Locations'!$B$7:$B$3051, 0)), "")="", "", IFERROR(INDEX('Extra Locations'!$C$7:$C$3051, MATCH($V633, 'Extra Locations'!$B$7:$B$3051, 0)), "")))</f>
        <v/>
      </c>
      <c r="AA633" s="25" t="str">
        <f>IF('Extra Locations'!$AC629="", "", 'Extra Locations'!$AC629)</f>
        <v>DA11</v>
      </c>
      <c r="AC633" s="22" t="str">
        <f t="shared" si="177"/>
        <v/>
      </c>
      <c r="AE633" s="75" t="e">
        <f t="shared" si="178"/>
        <v>#N/A</v>
      </c>
      <c r="AF633" s="76" t="e">
        <f t="shared" si="179"/>
        <v>#N/A</v>
      </c>
      <c r="AG633" s="75" t="e">
        <f t="shared" si="180"/>
        <v>#N/A</v>
      </c>
      <c r="AH633" s="76" t="e">
        <f t="shared" si="181"/>
        <v>#N/A</v>
      </c>
      <c r="AI633" s="75" t="e">
        <f t="shared" si="182"/>
        <v>#N/A</v>
      </c>
      <c r="AJ633" s="76" t="e">
        <f t="shared" si="183"/>
        <v>#N/A</v>
      </c>
      <c r="AK633" s="75" t="e">
        <f t="shared" si="184"/>
        <v>#N/A</v>
      </c>
      <c r="AL633" s="76" t="e">
        <f t="shared" si="185"/>
        <v>#N/A</v>
      </c>
      <c r="AM633" s="75" t="e">
        <f t="shared" si="186"/>
        <v>#N/A</v>
      </c>
      <c r="AN633" s="76" t="e">
        <f t="shared" si="187"/>
        <v>#N/A</v>
      </c>
      <c r="AO633" s="75" t="e">
        <f t="shared" si="188"/>
        <v>#N/A</v>
      </c>
      <c r="AP633" s="76" t="e">
        <f t="shared" si="189"/>
        <v>#N/A</v>
      </c>
    </row>
    <row r="634" spans="1:42" x14ac:dyDescent="0.25">
      <c r="A634" s="19"/>
      <c r="B634" s="94"/>
      <c r="C634" s="95"/>
      <c r="D634" s="95"/>
      <c r="E634" s="96"/>
      <c r="F634" s="97"/>
      <c r="G634" s="19"/>
      <c r="H634" s="22" t="str">
        <f>IF($M634="", "", IF(COUNTIF('Extra Locations'!$B$7:$B$3051, $M634)&gt;0, $Q$4, $Q$5))</f>
        <v/>
      </c>
      <c r="I634" s="19"/>
      <c r="J634" s="22" t="str">
        <f t="shared" si="171"/>
        <v/>
      </c>
      <c r="K634" s="19"/>
      <c r="M634" s="22" t="str">
        <f t="shared" si="172"/>
        <v/>
      </c>
      <c r="O634" s="22" t="str">
        <f t="shared" si="173"/>
        <v/>
      </c>
      <c r="P634" s="22" t="str">
        <f t="shared" si="174"/>
        <v/>
      </c>
      <c r="Q634" s="22" t="str">
        <f>IF($M634="", "", IF(COUNTIF($M$11:$M633, $M634)&gt;0, "", IF($H634=$Q$4, "X", "")))</f>
        <v/>
      </c>
      <c r="S634" s="22" t="str">
        <f>IF(OR($O634="", $P634="", $Q634=""), "", MAX($S$10:$S633)+1)</f>
        <v/>
      </c>
      <c r="U634" s="22">
        <v>624</v>
      </c>
      <c r="V634" s="22" t="str">
        <f t="shared" si="175"/>
        <v/>
      </c>
      <c r="W634" s="49" t="str">
        <f t="shared" si="176"/>
        <v/>
      </c>
      <c r="X634" s="53" t="str">
        <f>IF($V634="", "", IF(IFERROR(INDEX('Extra Locations'!$D$7:$D$3051, MATCH($V634, 'Extra Locations'!$B$7:$B$3051, 0)), "")="", "", IFERROR(INDEX('Extra Locations'!$D$7:$D$3051, MATCH($V634, 'Extra Locations'!$B$7:$B$3051, 0)), "")))</f>
        <v/>
      </c>
      <c r="Y634" s="53" t="str">
        <f>IF($V634="", "", IF(IFERROR(INDEX('Extra Locations'!$C$7:$C$3051, MATCH($V634, 'Extra Locations'!$B$7:$B$3051, 0)), "")="", "", IFERROR(INDEX('Extra Locations'!$C$7:$C$3051, MATCH($V634, 'Extra Locations'!$B$7:$B$3051, 0)), "")))</f>
        <v/>
      </c>
      <c r="AA634" s="25" t="str">
        <f>IF('Extra Locations'!$AC630="", "", 'Extra Locations'!$AC630)</f>
        <v>DA12</v>
      </c>
      <c r="AC634" s="22" t="str">
        <f t="shared" si="177"/>
        <v/>
      </c>
      <c r="AE634" s="75" t="e">
        <f t="shared" si="178"/>
        <v>#N/A</v>
      </c>
      <c r="AF634" s="76" t="e">
        <f t="shared" si="179"/>
        <v>#N/A</v>
      </c>
      <c r="AG634" s="75" t="e">
        <f t="shared" si="180"/>
        <v>#N/A</v>
      </c>
      <c r="AH634" s="76" t="e">
        <f t="shared" si="181"/>
        <v>#N/A</v>
      </c>
      <c r="AI634" s="75" t="e">
        <f t="shared" si="182"/>
        <v>#N/A</v>
      </c>
      <c r="AJ634" s="76" t="e">
        <f t="shared" si="183"/>
        <v>#N/A</v>
      </c>
      <c r="AK634" s="75" t="e">
        <f t="shared" si="184"/>
        <v>#N/A</v>
      </c>
      <c r="AL634" s="76" t="e">
        <f t="shared" si="185"/>
        <v>#N/A</v>
      </c>
      <c r="AM634" s="75" t="e">
        <f t="shared" si="186"/>
        <v>#N/A</v>
      </c>
      <c r="AN634" s="76" t="e">
        <f t="shared" si="187"/>
        <v>#N/A</v>
      </c>
      <c r="AO634" s="75" t="e">
        <f t="shared" si="188"/>
        <v>#N/A</v>
      </c>
      <c r="AP634" s="76" t="e">
        <f t="shared" si="189"/>
        <v>#N/A</v>
      </c>
    </row>
    <row r="635" spans="1:42" x14ac:dyDescent="0.25">
      <c r="A635" s="19"/>
      <c r="B635" s="94"/>
      <c r="C635" s="95"/>
      <c r="D635" s="95"/>
      <c r="E635" s="96"/>
      <c r="F635" s="97"/>
      <c r="G635" s="19"/>
      <c r="H635" s="22" t="str">
        <f>IF($M635="", "", IF(COUNTIF('Extra Locations'!$B$7:$B$3051, $M635)&gt;0, $Q$4, $Q$5))</f>
        <v/>
      </c>
      <c r="I635" s="19"/>
      <c r="J635" s="22" t="str">
        <f t="shared" si="171"/>
        <v/>
      </c>
      <c r="K635" s="19"/>
      <c r="M635" s="22" t="str">
        <f t="shared" si="172"/>
        <v/>
      </c>
      <c r="O635" s="22" t="str">
        <f t="shared" si="173"/>
        <v/>
      </c>
      <c r="P635" s="22" t="str">
        <f t="shared" si="174"/>
        <v/>
      </c>
      <c r="Q635" s="22" t="str">
        <f>IF($M635="", "", IF(COUNTIF($M$11:$M634, $M635)&gt;0, "", IF($H635=$Q$4, "X", "")))</f>
        <v/>
      </c>
      <c r="S635" s="22" t="str">
        <f>IF(OR($O635="", $P635="", $Q635=""), "", MAX($S$10:$S634)+1)</f>
        <v/>
      </c>
      <c r="U635" s="22">
        <v>625</v>
      </c>
      <c r="V635" s="22" t="str">
        <f t="shared" si="175"/>
        <v/>
      </c>
      <c r="W635" s="49" t="str">
        <f t="shared" si="176"/>
        <v/>
      </c>
      <c r="X635" s="53" t="str">
        <f>IF($V635="", "", IF(IFERROR(INDEX('Extra Locations'!$D$7:$D$3051, MATCH($V635, 'Extra Locations'!$B$7:$B$3051, 0)), "")="", "", IFERROR(INDEX('Extra Locations'!$D$7:$D$3051, MATCH($V635, 'Extra Locations'!$B$7:$B$3051, 0)), "")))</f>
        <v/>
      </c>
      <c r="Y635" s="53" t="str">
        <f>IF($V635="", "", IF(IFERROR(INDEX('Extra Locations'!$C$7:$C$3051, MATCH($V635, 'Extra Locations'!$B$7:$B$3051, 0)), "")="", "", IFERROR(INDEX('Extra Locations'!$C$7:$C$3051, MATCH($V635, 'Extra Locations'!$B$7:$B$3051, 0)), "")))</f>
        <v/>
      </c>
      <c r="AA635" s="25" t="str">
        <f>IF('Extra Locations'!$AC631="", "", 'Extra Locations'!$AC631)</f>
        <v>DA13</v>
      </c>
      <c r="AC635" s="22" t="str">
        <f t="shared" si="177"/>
        <v/>
      </c>
      <c r="AE635" s="75" t="e">
        <f t="shared" si="178"/>
        <v>#N/A</v>
      </c>
      <c r="AF635" s="76" t="e">
        <f t="shared" si="179"/>
        <v>#N/A</v>
      </c>
      <c r="AG635" s="75" t="e">
        <f t="shared" si="180"/>
        <v>#N/A</v>
      </c>
      <c r="AH635" s="76" t="e">
        <f t="shared" si="181"/>
        <v>#N/A</v>
      </c>
      <c r="AI635" s="75" t="e">
        <f t="shared" si="182"/>
        <v>#N/A</v>
      </c>
      <c r="AJ635" s="76" t="e">
        <f t="shared" si="183"/>
        <v>#N/A</v>
      </c>
      <c r="AK635" s="75" t="e">
        <f t="shared" si="184"/>
        <v>#N/A</v>
      </c>
      <c r="AL635" s="76" t="e">
        <f t="shared" si="185"/>
        <v>#N/A</v>
      </c>
      <c r="AM635" s="75" t="e">
        <f t="shared" si="186"/>
        <v>#N/A</v>
      </c>
      <c r="AN635" s="76" t="e">
        <f t="shared" si="187"/>
        <v>#N/A</v>
      </c>
      <c r="AO635" s="75" t="e">
        <f t="shared" si="188"/>
        <v>#N/A</v>
      </c>
      <c r="AP635" s="76" t="e">
        <f t="shared" si="189"/>
        <v>#N/A</v>
      </c>
    </row>
    <row r="636" spans="1:42" x14ac:dyDescent="0.25">
      <c r="A636" s="19"/>
      <c r="B636" s="94"/>
      <c r="C636" s="95"/>
      <c r="D636" s="95"/>
      <c r="E636" s="96"/>
      <c r="F636" s="97"/>
      <c r="G636" s="19"/>
      <c r="H636" s="22" t="str">
        <f>IF($M636="", "", IF(COUNTIF('Extra Locations'!$B$7:$B$3051, $M636)&gt;0, $Q$4, $Q$5))</f>
        <v/>
      </c>
      <c r="I636" s="19"/>
      <c r="J636" s="22" t="str">
        <f t="shared" si="171"/>
        <v/>
      </c>
      <c r="K636" s="19"/>
      <c r="M636" s="22" t="str">
        <f t="shared" si="172"/>
        <v/>
      </c>
      <c r="O636" s="22" t="str">
        <f t="shared" si="173"/>
        <v/>
      </c>
      <c r="P636" s="22" t="str">
        <f t="shared" si="174"/>
        <v/>
      </c>
      <c r="Q636" s="22" t="str">
        <f>IF($M636="", "", IF(COUNTIF($M$11:$M635, $M636)&gt;0, "", IF($H636=$Q$4, "X", "")))</f>
        <v/>
      </c>
      <c r="S636" s="22" t="str">
        <f>IF(OR($O636="", $P636="", $Q636=""), "", MAX($S$10:$S635)+1)</f>
        <v/>
      </c>
      <c r="U636" s="22">
        <v>626</v>
      </c>
      <c r="V636" s="22" t="str">
        <f t="shared" si="175"/>
        <v/>
      </c>
      <c r="W636" s="49" t="str">
        <f t="shared" si="176"/>
        <v/>
      </c>
      <c r="X636" s="53" t="str">
        <f>IF($V636="", "", IF(IFERROR(INDEX('Extra Locations'!$D$7:$D$3051, MATCH($V636, 'Extra Locations'!$B$7:$B$3051, 0)), "")="", "", IFERROR(INDEX('Extra Locations'!$D$7:$D$3051, MATCH($V636, 'Extra Locations'!$B$7:$B$3051, 0)), "")))</f>
        <v/>
      </c>
      <c r="Y636" s="53" t="str">
        <f>IF($V636="", "", IF(IFERROR(INDEX('Extra Locations'!$C$7:$C$3051, MATCH($V636, 'Extra Locations'!$B$7:$B$3051, 0)), "")="", "", IFERROR(INDEX('Extra Locations'!$C$7:$C$3051, MATCH($V636, 'Extra Locations'!$B$7:$B$3051, 0)), "")))</f>
        <v/>
      </c>
      <c r="AA636" s="25" t="str">
        <f>IF('Extra Locations'!$AC632="", "", 'Extra Locations'!$AC632)</f>
        <v>DA14</v>
      </c>
      <c r="AC636" s="22" t="str">
        <f t="shared" si="177"/>
        <v/>
      </c>
      <c r="AE636" s="75" t="e">
        <f t="shared" si="178"/>
        <v>#N/A</v>
      </c>
      <c r="AF636" s="76" t="e">
        <f t="shared" si="179"/>
        <v>#N/A</v>
      </c>
      <c r="AG636" s="75" t="e">
        <f t="shared" si="180"/>
        <v>#N/A</v>
      </c>
      <c r="AH636" s="76" t="e">
        <f t="shared" si="181"/>
        <v>#N/A</v>
      </c>
      <c r="AI636" s="75" t="e">
        <f t="shared" si="182"/>
        <v>#N/A</v>
      </c>
      <c r="AJ636" s="76" t="e">
        <f t="shared" si="183"/>
        <v>#N/A</v>
      </c>
      <c r="AK636" s="75" t="e">
        <f t="shared" si="184"/>
        <v>#N/A</v>
      </c>
      <c r="AL636" s="76" t="e">
        <f t="shared" si="185"/>
        <v>#N/A</v>
      </c>
      <c r="AM636" s="75" t="e">
        <f t="shared" si="186"/>
        <v>#N/A</v>
      </c>
      <c r="AN636" s="76" t="e">
        <f t="shared" si="187"/>
        <v>#N/A</v>
      </c>
      <c r="AO636" s="75" t="e">
        <f t="shared" si="188"/>
        <v>#N/A</v>
      </c>
      <c r="AP636" s="76" t="e">
        <f t="shared" si="189"/>
        <v>#N/A</v>
      </c>
    </row>
    <row r="637" spans="1:42" x14ac:dyDescent="0.25">
      <c r="A637" s="19"/>
      <c r="B637" s="94"/>
      <c r="C637" s="95"/>
      <c r="D637" s="95"/>
      <c r="E637" s="96"/>
      <c r="F637" s="97"/>
      <c r="G637" s="19"/>
      <c r="H637" s="22" t="str">
        <f>IF($M637="", "", IF(COUNTIF('Extra Locations'!$B$7:$B$3051, $M637)&gt;0, $Q$4, $Q$5))</f>
        <v/>
      </c>
      <c r="I637" s="19"/>
      <c r="J637" s="22" t="str">
        <f t="shared" si="171"/>
        <v/>
      </c>
      <c r="K637" s="19"/>
      <c r="M637" s="22" t="str">
        <f t="shared" si="172"/>
        <v/>
      </c>
      <c r="O637" s="22" t="str">
        <f t="shared" si="173"/>
        <v/>
      </c>
      <c r="P637" s="22" t="str">
        <f t="shared" si="174"/>
        <v/>
      </c>
      <c r="Q637" s="22" t="str">
        <f>IF($M637="", "", IF(COUNTIF($M$11:$M636, $M637)&gt;0, "", IF($H637=$Q$4, "X", "")))</f>
        <v/>
      </c>
      <c r="S637" s="22" t="str">
        <f>IF(OR($O637="", $P637="", $Q637=""), "", MAX($S$10:$S636)+1)</f>
        <v/>
      </c>
      <c r="U637" s="22">
        <v>627</v>
      </c>
      <c r="V637" s="22" t="str">
        <f t="shared" si="175"/>
        <v/>
      </c>
      <c r="W637" s="49" t="str">
        <f t="shared" si="176"/>
        <v/>
      </c>
      <c r="X637" s="53" t="str">
        <f>IF($V637="", "", IF(IFERROR(INDEX('Extra Locations'!$D$7:$D$3051, MATCH($V637, 'Extra Locations'!$B$7:$B$3051, 0)), "")="", "", IFERROR(INDEX('Extra Locations'!$D$7:$D$3051, MATCH($V637, 'Extra Locations'!$B$7:$B$3051, 0)), "")))</f>
        <v/>
      </c>
      <c r="Y637" s="53" t="str">
        <f>IF($V637="", "", IF(IFERROR(INDEX('Extra Locations'!$C$7:$C$3051, MATCH($V637, 'Extra Locations'!$B$7:$B$3051, 0)), "")="", "", IFERROR(INDEX('Extra Locations'!$C$7:$C$3051, MATCH($V637, 'Extra Locations'!$B$7:$B$3051, 0)), "")))</f>
        <v/>
      </c>
      <c r="AA637" s="25" t="str">
        <f>IF('Extra Locations'!$AC633="", "", 'Extra Locations'!$AC633)</f>
        <v>DA15</v>
      </c>
      <c r="AC637" s="22" t="str">
        <f t="shared" si="177"/>
        <v/>
      </c>
      <c r="AE637" s="75" t="e">
        <f t="shared" si="178"/>
        <v>#N/A</v>
      </c>
      <c r="AF637" s="76" t="e">
        <f t="shared" si="179"/>
        <v>#N/A</v>
      </c>
      <c r="AG637" s="75" t="e">
        <f t="shared" si="180"/>
        <v>#N/A</v>
      </c>
      <c r="AH637" s="76" t="e">
        <f t="shared" si="181"/>
        <v>#N/A</v>
      </c>
      <c r="AI637" s="75" t="e">
        <f t="shared" si="182"/>
        <v>#N/A</v>
      </c>
      <c r="AJ637" s="76" t="e">
        <f t="shared" si="183"/>
        <v>#N/A</v>
      </c>
      <c r="AK637" s="75" t="e">
        <f t="shared" si="184"/>
        <v>#N/A</v>
      </c>
      <c r="AL637" s="76" t="e">
        <f t="shared" si="185"/>
        <v>#N/A</v>
      </c>
      <c r="AM637" s="75" t="e">
        <f t="shared" si="186"/>
        <v>#N/A</v>
      </c>
      <c r="AN637" s="76" t="e">
        <f t="shared" si="187"/>
        <v>#N/A</v>
      </c>
      <c r="AO637" s="75" t="e">
        <f t="shared" si="188"/>
        <v>#N/A</v>
      </c>
      <c r="AP637" s="76" t="e">
        <f t="shared" si="189"/>
        <v>#N/A</v>
      </c>
    </row>
    <row r="638" spans="1:42" x14ac:dyDescent="0.25">
      <c r="A638" s="19"/>
      <c r="B638" s="94"/>
      <c r="C638" s="95"/>
      <c r="D638" s="95"/>
      <c r="E638" s="96"/>
      <c r="F638" s="97"/>
      <c r="G638" s="19"/>
      <c r="H638" s="22" t="str">
        <f>IF($M638="", "", IF(COUNTIF('Extra Locations'!$B$7:$B$3051, $M638)&gt;0, $Q$4, $Q$5))</f>
        <v/>
      </c>
      <c r="I638" s="19"/>
      <c r="J638" s="22" t="str">
        <f t="shared" si="171"/>
        <v/>
      </c>
      <c r="K638" s="19"/>
      <c r="M638" s="22" t="str">
        <f t="shared" si="172"/>
        <v/>
      </c>
      <c r="O638" s="22" t="str">
        <f t="shared" si="173"/>
        <v/>
      </c>
      <c r="P638" s="22" t="str">
        <f t="shared" si="174"/>
        <v/>
      </c>
      <c r="Q638" s="22" t="str">
        <f>IF($M638="", "", IF(COUNTIF($M$11:$M637, $M638)&gt;0, "", IF($H638=$Q$4, "X", "")))</f>
        <v/>
      </c>
      <c r="S638" s="22" t="str">
        <f>IF(OR($O638="", $P638="", $Q638=""), "", MAX($S$10:$S637)+1)</f>
        <v/>
      </c>
      <c r="U638" s="22">
        <v>628</v>
      </c>
      <c r="V638" s="22" t="str">
        <f t="shared" si="175"/>
        <v/>
      </c>
      <c r="W638" s="49" t="str">
        <f t="shared" si="176"/>
        <v/>
      </c>
      <c r="X638" s="53" t="str">
        <f>IF($V638="", "", IF(IFERROR(INDEX('Extra Locations'!$D$7:$D$3051, MATCH($V638, 'Extra Locations'!$B$7:$B$3051, 0)), "")="", "", IFERROR(INDEX('Extra Locations'!$D$7:$D$3051, MATCH($V638, 'Extra Locations'!$B$7:$B$3051, 0)), "")))</f>
        <v/>
      </c>
      <c r="Y638" s="53" t="str">
        <f>IF($V638="", "", IF(IFERROR(INDEX('Extra Locations'!$C$7:$C$3051, MATCH($V638, 'Extra Locations'!$B$7:$B$3051, 0)), "")="", "", IFERROR(INDEX('Extra Locations'!$C$7:$C$3051, MATCH($V638, 'Extra Locations'!$B$7:$B$3051, 0)), "")))</f>
        <v/>
      </c>
      <c r="AA638" s="25" t="str">
        <f>IF('Extra Locations'!$AC634="", "", 'Extra Locations'!$AC634)</f>
        <v>DA16</v>
      </c>
      <c r="AC638" s="22" t="str">
        <f t="shared" si="177"/>
        <v/>
      </c>
      <c r="AE638" s="75" t="e">
        <f t="shared" si="178"/>
        <v>#N/A</v>
      </c>
      <c r="AF638" s="76" t="e">
        <f t="shared" si="179"/>
        <v>#N/A</v>
      </c>
      <c r="AG638" s="75" t="e">
        <f t="shared" si="180"/>
        <v>#N/A</v>
      </c>
      <c r="AH638" s="76" t="e">
        <f t="shared" si="181"/>
        <v>#N/A</v>
      </c>
      <c r="AI638" s="75" t="e">
        <f t="shared" si="182"/>
        <v>#N/A</v>
      </c>
      <c r="AJ638" s="76" t="e">
        <f t="shared" si="183"/>
        <v>#N/A</v>
      </c>
      <c r="AK638" s="75" t="e">
        <f t="shared" si="184"/>
        <v>#N/A</v>
      </c>
      <c r="AL638" s="76" t="e">
        <f t="shared" si="185"/>
        <v>#N/A</v>
      </c>
      <c r="AM638" s="75" t="e">
        <f t="shared" si="186"/>
        <v>#N/A</v>
      </c>
      <c r="AN638" s="76" t="e">
        <f t="shared" si="187"/>
        <v>#N/A</v>
      </c>
      <c r="AO638" s="75" t="e">
        <f t="shared" si="188"/>
        <v>#N/A</v>
      </c>
      <c r="AP638" s="76" t="e">
        <f t="shared" si="189"/>
        <v>#N/A</v>
      </c>
    </row>
    <row r="639" spans="1:42" x14ac:dyDescent="0.25">
      <c r="A639" s="19"/>
      <c r="B639" s="94"/>
      <c r="C639" s="95"/>
      <c r="D639" s="95"/>
      <c r="E639" s="96"/>
      <c r="F639" s="97"/>
      <c r="G639" s="19"/>
      <c r="H639" s="22" t="str">
        <f>IF($M639="", "", IF(COUNTIF('Extra Locations'!$B$7:$B$3051, $M639)&gt;0, $Q$4, $Q$5))</f>
        <v/>
      </c>
      <c r="I639" s="19"/>
      <c r="J639" s="22" t="str">
        <f t="shared" si="171"/>
        <v/>
      </c>
      <c r="K639" s="19"/>
      <c r="M639" s="22" t="str">
        <f t="shared" si="172"/>
        <v/>
      </c>
      <c r="O639" s="22" t="str">
        <f t="shared" si="173"/>
        <v/>
      </c>
      <c r="P639" s="22" t="str">
        <f t="shared" si="174"/>
        <v/>
      </c>
      <c r="Q639" s="22" t="str">
        <f>IF($M639="", "", IF(COUNTIF($M$11:$M638, $M639)&gt;0, "", IF($H639=$Q$4, "X", "")))</f>
        <v/>
      </c>
      <c r="S639" s="22" t="str">
        <f>IF(OR($O639="", $P639="", $Q639=""), "", MAX($S$10:$S638)+1)</f>
        <v/>
      </c>
      <c r="U639" s="22">
        <v>629</v>
      </c>
      <c r="V639" s="22" t="str">
        <f t="shared" si="175"/>
        <v/>
      </c>
      <c r="W639" s="49" t="str">
        <f t="shared" si="176"/>
        <v/>
      </c>
      <c r="X639" s="53" t="str">
        <f>IF($V639="", "", IF(IFERROR(INDEX('Extra Locations'!$D$7:$D$3051, MATCH($V639, 'Extra Locations'!$B$7:$B$3051, 0)), "")="", "", IFERROR(INDEX('Extra Locations'!$D$7:$D$3051, MATCH($V639, 'Extra Locations'!$B$7:$B$3051, 0)), "")))</f>
        <v/>
      </c>
      <c r="Y639" s="53" t="str">
        <f>IF($V639="", "", IF(IFERROR(INDEX('Extra Locations'!$C$7:$C$3051, MATCH($V639, 'Extra Locations'!$B$7:$B$3051, 0)), "")="", "", IFERROR(INDEX('Extra Locations'!$C$7:$C$3051, MATCH($V639, 'Extra Locations'!$B$7:$B$3051, 0)), "")))</f>
        <v/>
      </c>
      <c r="AA639" s="25" t="str">
        <f>IF('Extra Locations'!$AC635="", "", 'Extra Locations'!$AC635)</f>
        <v>DA17</v>
      </c>
      <c r="AC639" s="22" t="str">
        <f t="shared" si="177"/>
        <v/>
      </c>
      <c r="AE639" s="75" t="e">
        <f t="shared" si="178"/>
        <v>#N/A</v>
      </c>
      <c r="AF639" s="76" t="e">
        <f t="shared" si="179"/>
        <v>#N/A</v>
      </c>
      <c r="AG639" s="75" t="e">
        <f t="shared" si="180"/>
        <v>#N/A</v>
      </c>
      <c r="AH639" s="76" t="e">
        <f t="shared" si="181"/>
        <v>#N/A</v>
      </c>
      <c r="AI639" s="75" t="e">
        <f t="shared" si="182"/>
        <v>#N/A</v>
      </c>
      <c r="AJ639" s="76" t="e">
        <f t="shared" si="183"/>
        <v>#N/A</v>
      </c>
      <c r="AK639" s="75" t="e">
        <f t="shared" si="184"/>
        <v>#N/A</v>
      </c>
      <c r="AL639" s="76" t="e">
        <f t="shared" si="185"/>
        <v>#N/A</v>
      </c>
      <c r="AM639" s="75" t="e">
        <f t="shared" si="186"/>
        <v>#N/A</v>
      </c>
      <c r="AN639" s="76" t="e">
        <f t="shared" si="187"/>
        <v>#N/A</v>
      </c>
      <c r="AO639" s="75" t="e">
        <f t="shared" si="188"/>
        <v>#N/A</v>
      </c>
      <c r="AP639" s="76" t="e">
        <f t="shared" si="189"/>
        <v>#N/A</v>
      </c>
    </row>
    <row r="640" spans="1:42" x14ac:dyDescent="0.25">
      <c r="A640" s="19"/>
      <c r="B640" s="94"/>
      <c r="C640" s="95"/>
      <c r="D640" s="95"/>
      <c r="E640" s="96"/>
      <c r="F640" s="97"/>
      <c r="G640" s="19"/>
      <c r="H640" s="22" t="str">
        <f>IF($M640="", "", IF(COUNTIF('Extra Locations'!$B$7:$B$3051, $M640)&gt;0, $Q$4, $Q$5))</f>
        <v/>
      </c>
      <c r="I640" s="19"/>
      <c r="J640" s="22" t="str">
        <f t="shared" si="171"/>
        <v/>
      </c>
      <c r="K640" s="19"/>
      <c r="M640" s="22" t="str">
        <f t="shared" si="172"/>
        <v/>
      </c>
      <c r="O640" s="22" t="str">
        <f t="shared" si="173"/>
        <v/>
      </c>
      <c r="P640" s="22" t="str">
        <f t="shared" si="174"/>
        <v/>
      </c>
      <c r="Q640" s="22" t="str">
        <f>IF($M640="", "", IF(COUNTIF($M$11:$M639, $M640)&gt;0, "", IF($H640=$Q$4, "X", "")))</f>
        <v/>
      </c>
      <c r="S640" s="22" t="str">
        <f>IF(OR($O640="", $P640="", $Q640=""), "", MAX($S$10:$S639)+1)</f>
        <v/>
      </c>
      <c r="U640" s="22">
        <v>630</v>
      </c>
      <c r="V640" s="22" t="str">
        <f t="shared" si="175"/>
        <v/>
      </c>
      <c r="W640" s="49" t="str">
        <f t="shared" si="176"/>
        <v/>
      </c>
      <c r="X640" s="53" t="str">
        <f>IF($V640="", "", IF(IFERROR(INDEX('Extra Locations'!$D$7:$D$3051, MATCH($V640, 'Extra Locations'!$B$7:$B$3051, 0)), "")="", "", IFERROR(INDEX('Extra Locations'!$D$7:$D$3051, MATCH($V640, 'Extra Locations'!$B$7:$B$3051, 0)), "")))</f>
        <v/>
      </c>
      <c r="Y640" s="53" t="str">
        <f>IF($V640="", "", IF(IFERROR(INDEX('Extra Locations'!$C$7:$C$3051, MATCH($V640, 'Extra Locations'!$B$7:$B$3051, 0)), "")="", "", IFERROR(INDEX('Extra Locations'!$C$7:$C$3051, MATCH($V640, 'Extra Locations'!$B$7:$B$3051, 0)), "")))</f>
        <v/>
      </c>
      <c r="AA640" s="25" t="str">
        <f>IF('Extra Locations'!$AC636="", "", 'Extra Locations'!$AC636)</f>
        <v>DA18</v>
      </c>
      <c r="AC640" s="22" t="str">
        <f t="shared" si="177"/>
        <v/>
      </c>
      <c r="AE640" s="75" t="e">
        <f t="shared" si="178"/>
        <v>#N/A</v>
      </c>
      <c r="AF640" s="76" t="e">
        <f t="shared" si="179"/>
        <v>#N/A</v>
      </c>
      <c r="AG640" s="75" t="e">
        <f t="shared" si="180"/>
        <v>#N/A</v>
      </c>
      <c r="AH640" s="76" t="e">
        <f t="shared" si="181"/>
        <v>#N/A</v>
      </c>
      <c r="AI640" s="75" t="e">
        <f t="shared" si="182"/>
        <v>#N/A</v>
      </c>
      <c r="AJ640" s="76" t="e">
        <f t="shared" si="183"/>
        <v>#N/A</v>
      </c>
      <c r="AK640" s="75" t="e">
        <f t="shared" si="184"/>
        <v>#N/A</v>
      </c>
      <c r="AL640" s="76" t="e">
        <f t="shared" si="185"/>
        <v>#N/A</v>
      </c>
      <c r="AM640" s="75" t="e">
        <f t="shared" si="186"/>
        <v>#N/A</v>
      </c>
      <c r="AN640" s="76" t="e">
        <f t="shared" si="187"/>
        <v>#N/A</v>
      </c>
      <c r="AO640" s="75" t="e">
        <f t="shared" si="188"/>
        <v>#N/A</v>
      </c>
      <c r="AP640" s="76" t="e">
        <f t="shared" si="189"/>
        <v>#N/A</v>
      </c>
    </row>
    <row r="641" spans="1:42" x14ac:dyDescent="0.25">
      <c r="A641" s="19"/>
      <c r="B641" s="94"/>
      <c r="C641" s="95"/>
      <c r="D641" s="95"/>
      <c r="E641" s="96"/>
      <c r="F641" s="97"/>
      <c r="G641" s="19"/>
      <c r="H641" s="22" t="str">
        <f>IF($M641="", "", IF(COUNTIF('Extra Locations'!$B$7:$B$3051, $M641)&gt;0, $Q$4, $Q$5))</f>
        <v/>
      </c>
      <c r="I641" s="19"/>
      <c r="J641" s="22" t="str">
        <f t="shared" si="171"/>
        <v/>
      </c>
      <c r="K641" s="19"/>
      <c r="M641" s="22" t="str">
        <f t="shared" si="172"/>
        <v/>
      </c>
      <c r="O641" s="22" t="str">
        <f t="shared" si="173"/>
        <v/>
      </c>
      <c r="P641" s="22" t="str">
        <f t="shared" si="174"/>
        <v/>
      </c>
      <c r="Q641" s="22" t="str">
        <f>IF($M641="", "", IF(COUNTIF($M$11:$M640, $M641)&gt;0, "", IF($H641=$Q$4, "X", "")))</f>
        <v/>
      </c>
      <c r="S641" s="22" t="str">
        <f>IF(OR($O641="", $P641="", $Q641=""), "", MAX($S$10:$S640)+1)</f>
        <v/>
      </c>
      <c r="U641" s="22">
        <v>631</v>
      </c>
      <c r="V641" s="22" t="str">
        <f t="shared" si="175"/>
        <v/>
      </c>
      <c r="W641" s="49" t="str">
        <f t="shared" si="176"/>
        <v/>
      </c>
      <c r="X641" s="53" t="str">
        <f>IF($V641="", "", IF(IFERROR(INDEX('Extra Locations'!$D$7:$D$3051, MATCH($V641, 'Extra Locations'!$B$7:$B$3051, 0)), "")="", "", IFERROR(INDEX('Extra Locations'!$D$7:$D$3051, MATCH($V641, 'Extra Locations'!$B$7:$B$3051, 0)), "")))</f>
        <v/>
      </c>
      <c r="Y641" s="53" t="str">
        <f>IF($V641="", "", IF(IFERROR(INDEX('Extra Locations'!$C$7:$C$3051, MATCH($V641, 'Extra Locations'!$B$7:$B$3051, 0)), "")="", "", IFERROR(INDEX('Extra Locations'!$C$7:$C$3051, MATCH($V641, 'Extra Locations'!$B$7:$B$3051, 0)), "")))</f>
        <v/>
      </c>
      <c r="AA641" s="25" t="str">
        <f>IF('Extra Locations'!$AC637="", "", 'Extra Locations'!$AC637)</f>
        <v>DA2</v>
      </c>
      <c r="AC641" s="22" t="str">
        <f t="shared" si="177"/>
        <v/>
      </c>
      <c r="AE641" s="75" t="e">
        <f t="shared" si="178"/>
        <v>#N/A</v>
      </c>
      <c r="AF641" s="76" t="e">
        <f t="shared" si="179"/>
        <v>#N/A</v>
      </c>
      <c r="AG641" s="75" t="e">
        <f t="shared" si="180"/>
        <v>#N/A</v>
      </c>
      <c r="AH641" s="76" t="e">
        <f t="shared" si="181"/>
        <v>#N/A</v>
      </c>
      <c r="AI641" s="75" t="e">
        <f t="shared" si="182"/>
        <v>#N/A</v>
      </c>
      <c r="AJ641" s="76" t="e">
        <f t="shared" si="183"/>
        <v>#N/A</v>
      </c>
      <c r="AK641" s="75" t="e">
        <f t="shared" si="184"/>
        <v>#N/A</v>
      </c>
      <c r="AL641" s="76" t="e">
        <f t="shared" si="185"/>
        <v>#N/A</v>
      </c>
      <c r="AM641" s="75" t="e">
        <f t="shared" si="186"/>
        <v>#N/A</v>
      </c>
      <c r="AN641" s="76" t="e">
        <f t="shared" si="187"/>
        <v>#N/A</v>
      </c>
      <c r="AO641" s="75" t="e">
        <f t="shared" si="188"/>
        <v>#N/A</v>
      </c>
      <c r="AP641" s="76" t="e">
        <f t="shared" si="189"/>
        <v>#N/A</v>
      </c>
    </row>
    <row r="642" spans="1:42" x14ac:dyDescent="0.25">
      <c r="A642" s="19"/>
      <c r="B642" s="94"/>
      <c r="C642" s="95"/>
      <c r="D642" s="95"/>
      <c r="E642" s="96"/>
      <c r="F642" s="97"/>
      <c r="G642" s="19"/>
      <c r="H642" s="22" t="str">
        <f>IF($M642="", "", IF(COUNTIF('Extra Locations'!$B$7:$B$3051, $M642)&gt;0, $Q$4, $Q$5))</f>
        <v/>
      </c>
      <c r="I642" s="19"/>
      <c r="J642" s="22" t="str">
        <f t="shared" si="171"/>
        <v/>
      </c>
      <c r="K642" s="19"/>
      <c r="M642" s="22" t="str">
        <f t="shared" si="172"/>
        <v/>
      </c>
      <c r="O642" s="22" t="str">
        <f t="shared" si="173"/>
        <v/>
      </c>
      <c r="P642" s="22" t="str">
        <f t="shared" si="174"/>
        <v/>
      </c>
      <c r="Q642" s="22" t="str">
        <f>IF($M642="", "", IF(COUNTIF($M$11:$M641, $M642)&gt;0, "", IF($H642=$Q$4, "X", "")))</f>
        <v/>
      </c>
      <c r="S642" s="22" t="str">
        <f>IF(OR($O642="", $P642="", $Q642=""), "", MAX($S$10:$S641)+1)</f>
        <v/>
      </c>
      <c r="U642" s="22">
        <v>632</v>
      </c>
      <c r="V642" s="22" t="str">
        <f t="shared" si="175"/>
        <v/>
      </c>
      <c r="W642" s="49" t="str">
        <f t="shared" si="176"/>
        <v/>
      </c>
      <c r="X642" s="53" t="str">
        <f>IF($V642="", "", IF(IFERROR(INDEX('Extra Locations'!$D$7:$D$3051, MATCH($V642, 'Extra Locations'!$B$7:$B$3051, 0)), "")="", "", IFERROR(INDEX('Extra Locations'!$D$7:$D$3051, MATCH($V642, 'Extra Locations'!$B$7:$B$3051, 0)), "")))</f>
        <v/>
      </c>
      <c r="Y642" s="53" t="str">
        <f>IF($V642="", "", IF(IFERROR(INDEX('Extra Locations'!$C$7:$C$3051, MATCH($V642, 'Extra Locations'!$B$7:$B$3051, 0)), "")="", "", IFERROR(INDEX('Extra Locations'!$C$7:$C$3051, MATCH($V642, 'Extra Locations'!$B$7:$B$3051, 0)), "")))</f>
        <v/>
      </c>
      <c r="AA642" s="25" t="str">
        <f>IF('Extra Locations'!$AC638="", "", 'Extra Locations'!$AC638)</f>
        <v>DA3</v>
      </c>
      <c r="AC642" s="22" t="str">
        <f t="shared" si="177"/>
        <v/>
      </c>
      <c r="AE642" s="75" t="e">
        <f t="shared" si="178"/>
        <v>#N/A</v>
      </c>
      <c r="AF642" s="76" t="e">
        <f t="shared" si="179"/>
        <v>#N/A</v>
      </c>
      <c r="AG642" s="75" t="e">
        <f t="shared" si="180"/>
        <v>#N/A</v>
      </c>
      <c r="AH642" s="76" t="e">
        <f t="shared" si="181"/>
        <v>#N/A</v>
      </c>
      <c r="AI642" s="75" t="e">
        <f t="shared" si="182"/>
        <v>#N/A</v>
      </c>
      <c r="AJ642" s="76" t="e">
        <f t="shared" si="183"/>
        <v>#N/A</v>
      </c>
      <c r="AK642" s="75" t="e">
        <f t="shared" si="184"/>
        <v>#N/A</v>
      </c>
      <c r="AL642" s="76" t="e">
        <f t="shared" si="185"/>
        <v>#N/A</v>
      </c>
      <c r="AM642" s="75" t="e">
        <f t="shared" si="186"/>
        <v>#N/A</v>
      </c>
      <c r="AN642" s="76" t="e">
        <f t="shared" si="187"/>
        <v>#N/A</v>
      </c>
      <c r="AO642" s="75" t="e">
        <f t="shared" si="188"/>
        <v>#N/A</v>
      </c>
      <c r="AP642" s="76" t="e">
        <f t="shared" si="189"/>
        <v>#N/A</v>
      </c>
    </row>
    <row r="643" spans="1:42" x14ac:dyDescent="0.25">
      <c r="A643" s="19"/>
      <c r="B643" s="94"/>
      <c r="C643" s="95"/>
      <c r="D643" s="95"/>
      <c r="E643" s="96"/>
      <c r="F643" s="97"/>
      <c r="G643" s="19"/>
      <c r="H643" s="22" t="str">
        <f>IF($M643="", "", IF(COUNTIF('Extra Locations'!$B$7:$B$3051, $M643)&gt;0, $Q$4, $Q$5))</f>
        <v/>
      </c>
      <c r="I643" s="19"/>
      <c r="J643" s="22" t="str">
        <f t="shared" si="171"/>
        <v/>
      </c>
      <c r="K643" s="19"/>
      <c r="M643" s="22" t="str">
        <f t="shared" si="172"/>
        <v/>
      </c>
      <c r="O643" s="22" t="str">
        <f t="shared" si="173"/>
        <v/>
      </c>
      <c r="P643" s="22" t="str">
        <f t="shared" si="174"/>
        <v/>
      </c>
      <c r="Q643" s="22" t="str">
        <f>IF($M643="", "", IF(COUNTIF($M$11:$M642, $M643)&gt;0, "", IF($H643=$Q$4, "X", "")))</f>
        <v/>
      </c>
      <c r="S643" s="22" t="str">
        <f>IF(OR($O643="", $P643="", $Q643=""), "", MAX($S$10:$S642)+1)</f>
        <v/>
      </c>
      <c r="U643" s="22">
        <v>633</v>
      </c>
      <c r="V643" s="22" t="str">
        <f t="shared" si="175"/>
        <v/>
      </c>
      <c r="W643" s="49" t="str">
        <f t="shared" si="176"/>
        <v/>
      </c>
      <c r="X643" s="53" t="str">
        <f>IF($V643="", "", IF(IFERROR(INDEX('Extra Locations'!$D$7:$D$3051, MATCH($V643, 'Extra Locations'!$B$7:$B$3051, 0)), "")="", "", IFERROR(INDEX('Extra Locations'!$D$7:$D$3051, MATCH($V643, 'Extra Locations'!$B$7:$B$3051, 0)), "")))</f>
        <v/>
      </c>
      <c r="Y643" s="53" t="str">
        <f>IF($V643="", "", IF(IFERROR(INDEX('Extra Locations'!$C$7:$C$3051, MATCH($V643, 'Extra Locations'!$B$7:$B$3051, 0)), "")="", "", IFERROR(INDEX('Extra Locations'!$C$7:$C$3051, MATCH($V643, 'Extra Locations'!$B$7:$B$3051, 0)), "")))</f>
        <v/>
      </c>
      <c r="AA643" s="25" t="str">
        <f>IF('Extra Locations'!$AC639="", "", 'Extra Locations'!$AC639)</f>
        <v>DA4</v>
      </c>
      <c r="AC643" s="22" t="str">
        <f t="shared" si="177"/>
        <v/>
      </c>
      <c r="AE643" s="75" t="e">
        <f t="shared" si="178"/>
        <v>#N/A</v>
      </c>
      <c r="AF643" s="76" t="e">
        <f t="shared" si="179"/>
        <v>#N/A</v>
      </c>
      <c r="AG643" s="75" t="e">
        <f t="shared" si="180"/>
        <v>#N/A</v>
      </c>
      <c r="AH643" s="76" t="e">
        <f t="shared" si="181"/>
        <v>#N/A</v>
      </c>
      <c r="AI643" s="75" t="e">
        <f t="shared" si="182"/>
        <v>#N/A</v>
      </c>
      <c r="AJ643" s="76" t="e">
        <f t="shared" si="183"/>
        <v>#N/A</v>
      </c>
      <c r="AK643" s="75" t="e">
        <f t="shared" si="184"/>
        <v>#N/A</v>
      </c>
      <c r="AL643" s="76" t="e">
        <f t="shared" si="185"/>
        <v>#N/A</v>
      </c>
      <c r="AM643" s="75" t="e">
        <f t="shared" si="186"/>
        <v>#N/A</v>
      </c>
      <c r="AN643" s="76" t="e">
        <f t="shared" si="187"/>
        <v>#N/A</v>
      </c>
      <c r="AO643" s="75" t="e">
        <f t="shared" si="188"/>
        <v>#N/A</v>
      </c>
      <c r="AP643" s="76" t="e">
        <f t="shared" si="189"/>
        <v>#N/A</v>
      </c>
    </row>
    <row r="644" spans="1:42" x14ac:dyDescent="0.25">
      <c r="A644" s="19"/>
      <c r="B644" s="94"/>
      <c r="C644" s="95"/>
      <c r="D644" s="95"/>
      <c r="E644" s="96"/>
      <c r="F644" s="97"/>
      <c r="G644" s="19"/>
      <c r="H644" s="22" t="str">
        <f>IF($M644="", "", IF(COUNTIF('Extra Locations'!$B$7:$B$3051, $M644)&gt;0, $Q$4, $Q$5))</f>
        <v/>
      </c>
      <c r="I644" s="19"/>
      <c r="J644" s="22" t="str">
        <f t="shared" si="171"/>
        <v/>
      </c>
      <c r="K644" s="19"/>
      <c r="M644" s="22" t="str">
        <f t="shared" si="172"/>
        <v/>
      </c>
      <c r="O644" s="22" t="str">
        <f t="shared" si="173"/>
        <v/>
      </c>
      <c r="P644" s="22" t="str">
        <f t="shared" si="174"/>
        <v/>
      </c>
      <c r="Q644" s="22" t="str">
        <f>IF($M644="", "", IF(COUNTIF($M$11:$M643, $M644)&gt;0, "", IF($H644=$Q$4, "X", "")))</f>
        <v/>
      </c>
      <c r="S644" s="22" t="str">
        <f>IF(OR($O644="", $P644="", $Q644=""), "", MAX($S$10:$S643)+1)</f>
        <v/>
      </c>
      <c r="U644" s="22">
        <v>634</v>
      </c>
      <c r="V644" s="22" t="str">
        <f t="shared" si="175"/>
        <v/>
      </c>
      <c r="W644" s="49" t="str">
        <f t="shared" si="176"/>
        <v/>
      </c>
      <c r="X644" s="53" t="str">
        <f>IF($V644="", "", IF(IFERROR(INDEX('Extra Locations'!$D$7:$D$3051, MATCH($V644, 'Extra Locations'!$B$7:$B$3051, 0)), "")="", "", IFERROR(INDEX('Extra Locations'!$D$7:$D$3051, MATCH($V644, 'Extra Locations'!$B$7:$B$3051, 0)), "")))</f>
        <v/>
      </c>
      <c r="Y644" s="53" t="str">
        <f>IF($V644="", "", IF(IFERROR(INDEX('Extra Locations'!$C$7:$C$3051, MATCH($V644, 'Extra Locations'!$B$7:$B$3051, 0)), "")="", "", IFERROR(INDEX('Extra Locations'!$C$7:$C$3051, MATCH($V644, 'Extra Locations'!$B$7:$B$3051, 0)), "")))</f>
        <v/>
      </c>
      <c r="AA644" s="25" t="str">
        <f>IF('Extra Locations'!$AC640="", "", 'Extra Locations'!$AC640)</f>
        <v>DA5</v>
      </c>
      <c r="AC644" s="22" t="str">
        <f t="shared" si="177"/>
        <v/>
      </c>
      <c r="AE644" s="75" t="e">
        <f t="shared" si="178"/>
        <v>#N/A</v>
      </c>
      <c r="AF644" s="76" t="e">
        <f t="shared" si="179"/>
        <v>#N/A</v>
      </c>
      <c r="AG644" s="75" t="e">
        <f t="shared" si="180"/>
        <v>#N/A</v>
      </c>
      <c r="AH644" s="76" t="e">
        <f t="shared" si="181"/>
        <v>#N/A</v>
      </c>
      <c r="AI644" s="75" t="e">
        <f t="shared" si="182"/>
        <v>#N/A</v>
      </c>
      <c r="AJ644" s="76" t="e">
        <f t="shared" si="183"/>
        <v>#N/A</v>
      </c>
      <c r="AK644" s="75" t="e">
        <f t="shared" si="184"/>
        <v>#N/A</v>
      </c>
      <c r="AL644" s="76" t="e">
        <f t="shared" si="185"/>
        <v>#N/A</v>
      </c>
      <c r="AM644" s="75" t="e">
        <f t="shared" si="186"/>
        <v>#N/A</v>
      </c>
      <c r="AN644" s="76" t="e">
        <f t="shared" si="187"/>
        <v>#N/A</v>
      </c>
      <c r="AO644" s="75" t="e">
        <f t="shared" si="188"/>
        <v>#N/A</v>
      </c>
      <c r="AP644" s="76" t="e">
        <f t="shared" si="189"/>
        <v>#N/A</v>
      </c>
    </row>
    <row r="645" spans="1:42" x14ac:dyDescent="0.25">
      <c r="A645" s="19"/>
      <c r="B645" s="94"/>
      <c r="C645" s="95"/>
      <c r="D645" s="95"/>
      <c r="E645" s="96"/>
      <c r="F645" s="97"/>
      <c r="G645" s="19"/>
      <c r="H645" s="22" t="str">
        <f>IF($M645="", "", IF(COUNTIF('Extra Locations'!$B$7:$B$3051, $M645)&gt;0, $Q$4, $Q$5))</f>
        <v/>
      </c>
      <c r="I645" s="19"/>
      <c r="J645" s="22" t="str">
        <f t="shared" si="171"/>
        <v/>
      </c>
      <c r="K645" s="19"/>
      <c r="M645" s="22" t="str">
        <f t="shared" si="172"/>
        <v/>
      </c>
      <c r="O645" s="22" t="str">
        <f t="shared" si="173"/>
        <v/>
      </c>
      <c r="P645" s="22" t="str">
        <f t="shared" si="174"/>
        <v/>
      </c>
      <c r="Q645" s="22" t="str">
        <f>IF($M645="", "", IF(COUNTIF($M$11:$M644, $M645)&gt;0, "", IF($H645=$Q$4, "X", "")))</f>
        <v/>
      </c>
      <c r="S645" s="22" t="str">
        <f>IF(OR($O645="", $P645="", $Q645=""), "", MAX($S$10:$S644)+1)</f>
        <v/>
      </c>
      <c r="U645" s="22">
        <v>635</v>
      </c>
      <c r="V645" s="22" t="str">
        <f t="shared" si="175"/>
        <v/>
      </c>
      <c r="W645" s="49" t="str">
        <f t="shared" si="176"/>
        <v/>
      </c>
      <c r="X645" s="53" t="str">
        <f>IF($V645="", "", IF(IFERROR(INDEX('Extra Locations'!$D$7:$D$3051, MATCH($V645, 'Extra Locations'!$B$7:$B$3051, 0)), "")="", "", IFERROR(INDEX('Extra Locations'!$D$7:$D$3051, MATCH($V645, 'Extra Locations'!$B$7:$B$3051, 0)), "")))</f>
        <v/>
      </c>
      <c r="Y645" s="53" t="str">
        <f>IF($V645="", "", IF(IFERROR(INDEX('Extra Locations'!$C$7:$C$3051, MATCH($V645, 'Extra Locations'!$B$7:$B$3051, 0)), "")="", "", IFERROR(INDEX('Extra Locations'!$C$7:$C$3051, MATCH($V645, 'Extra Locations'!$B$7:$B$3051, 0)), "")))</f>
        <v/>
      </c>
      <c r="AA645" s="25" t="str">
        <f>IF('Extra Locations'!$AC641="", "", 'Extra Locations'!$AC641)</f>
        <v>DA6</v>
      </c>
      <c r="AC645" s="22" t="str">
        <f t="shared" si="177"/>
        <v/>
      </c>
      <c r="AE645" s="75" t="e">
        <f t="shared" si="178"/>
        <v>#N/A</v>
      </c>
      <c r="AF645" s="76" t="e">
        <f t="shared" si="179"/>
        <v>#N/A</v>
      </c>
      <c r="AG645" s="75" t="e">
        <f t="shared" si="180"/>
        <v>#N/A</v>
      </c>
      <c r="AH645" s="76" t="e">
        <f t="shared" si="181"/>
        <v>#N/A</v>
      </c>
      <c r="AI645" s="75" t="e">
        <f t="shared" si="182"/>
        <v>#N/A</v>
      </c>
      <c r="AJ645" s="76" t="e">
        <f t="shared" si="183"/>
        <v>#N/A</v>
      </c>
      <c r="AK645" s="75" t="e">
        <f t="shared" si="184"/>
        <v>#N/A</v>
      </c>
      <c r="AL645" s="76" t="e">
        <f t="shared" si="185"/>
        <v>#N/A</v>
      </c>
      <c r="AM645" s="75" t="e">
        <f t="shared" si="186"/>
        <v>#N/A</v>
      </c>
      <c r="AN645" s="76" t="e">
        <f t="shared" si="187"/>
        <v>#N/A</v>
      </c>
      <c r="AO645" s="75" t="e">
        <f t="shared" si="188"/>
        <v>#N/A</v>
      </c>
      <c r="AP645" s="76" t="e">
        <f t="shared" si="189"/>
        <v>#N/A</v>
      </c>
    </row>
    <row r="646" spans="1:42" x14ac:dyDescent="0.25">
      <c r="A646" s="19"/>
      <c r="B646" s="94"/>
      <c r="C646" s="95"/>
      <c r="D646" s="95"/>
      <c r="E646" s="96"/>
      <c r="F646" s="97"/>
      <c r="G646" s="19"/>
      <c r="H646" s="22" t="str">
        <f>IF($M646="", "", IF(COUNTIF('Extra Locations'!$B$7:$B$3051, $M646)&gt;0, $Q$4, $Q$5))</f>
        <v/>
      </c>
      <c r="I646" s="19"/>
      <c r="J646" s="22" t="str">
        <f t="shared" si="171"/>
        <v/>
      </c>
      <c r="K646" s="19"/>
      <c r="M646" s="22" t="str">
        <f t="shared" si="172"/>
        <v/>
      </c>
      <c r="O646" s="22" t="str">
        <f t="shared" si="173"/>
        <v/>
      </c>
      <c r="P646" s="22" t="str">
        <f t="shared" si="174"/>
        <v/>
      </c>
      <c r="Q646" s="22" t="str">
        <f>IF($M646="", "", IF(COUNTIF($M$11:$M645, $M646)&gt;0, "", IF($H646=$Q$4, "X", "")))</f>
        <v/>
      </c>
      <c r="S646" s="22" t="str">
        <f>IF(OR($O646="", $P646="", $Q646=""), "", MAX($S$10:$S645)+1)</f>
        <v/>
      </c>
      <c r="U646" s="22">
        <v>636</v>
      </c>
      <c r="V646" s="22" t="str">
        <f t="shared" si="175"/>
        <v/>
      </c>
      <c r="W646" s="49" t="str">
        <f t="shared" si="176"/>
        <v/>
      </c>
      <c r="X646" s="53" t="str">
        <f>IF($V646="", "", IF(IFERROR(INDEX('Extra Locations'!$D$7:$D$3051, MATCH($V646, 'Extra Locations'!$B$7:$B$3051, 0)), "")="", "", IFERROR(INDEX('Extra Locations'!$D$7:$D$3051, MATCH($V646, 'Extra Locations'!$B$7:$B$3051, 0)), "")))</f>
        <v/>
      </c>
      <c r="Y646" s="53" t="str">
        <f>IF($V646="", "", IF(IFERROR(INDEX('Extra Locations'!$C$7:$C$3051, MATCH($V646, 'Extra Locations'!$B$7:$B$3051, 0)), "")="", "", IFERROR(INDEX('Extra Locations'!$C$7:$C$3051, MATCH($V646, 'Extra Locations'!$B$7:$B$3051, 0)), "")))</f>
        <v/>
      </c>
      <c r="AA646" s="25" t="str">
        <f>IF('Extra Locations'!$AC642="", "", 'Extra Locations'!$AC642)</f>
        <v>DA7</v>
      </c>
      <c r="AC646" s="22" t="str">
        <f t="shared" si="177"/>
        <v/>
      </c>
      <c r="AE646" s="75" t="e">
        <f t="shared" si="178"/>
        <v>#N/A</v>
      </c>
      <c r="AF646" s="76" t="e">
        <f t="shared" si="179"/>
        <v>#N/A</v>
      </c>
      <c r="AG646" s="75" t="e">
        <f t="shared" si="180"/>
        <v>#N/A</v>
      </c>
      <c r="AH646" s="76" t="e">
        <f t="shared" si="181"/>
        <v>#N/A</v>
      </c>
      <c r="AI646" s="75" t="e">
        <f t="shared" si="182"/>
        <v>#N/A</v>
      </c>
      <c r="AJ646" s="76" t="e">
        <f t="shared" si="183"/>
        <v>#N/A</v>
      </c>
      <c r="AK646" s="75" t="e">
        <f t="shared" si="184"/>
        <v>#N/A</v>
      </c>
      <c r="AL646" s="76" t="e">
        <f t="shared" si="185"/>
        <v>#N/A</v>
      </c>
      <c r="AM646" s="75" t="e">
        <f t="shared" si="186"/>
        <v>#N/A</v>
      </c>
      <c r="AN646" s="76" t="e">
        <f t="shared" si="187"/>
        <v>#N/A</v>
      </c>
      <c r="AO646" s="75" t="e">
        <f t="shared" si="188"/>
        <v>#N/A</v>
      </c>
      <c r="AP646" s="76" t="e">
        <f t="shared" si="189"/>
        <v>#N/A</v>
      </c>
    </row>
    <row r="647" spans="1:42" x14ac:dyDescent="0.25">
      <c r="A647" s="19"/>
      <c r="B647" s="94"/>
      <c r="C647" s="95"/>
      <c r="D647" s="95"/>
      <c r="E647" s="96"/>
      <c r="F647" s="97"/>
      <c r="G647" s="19"/>
      <c r="H647" s="22" t="str">
        <f>IF($M647="", "", IF(COUNTIF('Extra Locations'!$B$7:$B$3051, $M647)&gt;0, $Q$4, $Q$5))</f>
        <v/>
      </c>
      <c r="I647" s="19"/>
      <c r="J647" s="22" t="str">
        <f t="shared" si="171"/>
        <v/>
      </c>
      <c r="K647" s="19"/>
      <c r="M647" s="22" t="str">
        <f t="shared" si="172"/>
        <v/>
      </c>
      <c r="O647" s="22" t="str">
        <f t="shared" si="173"/>
        <v/>
      </c>
      <c r="P647" s="22" t="str">
        <f t="shared" si="174"/>
        <v/>
      </c>
      <c r="Q647" s="22" t="str">
        <f>IF($M647="", "", IF(COUNTIF($M$11:$M646, $M647)&gt;0, "", IF($H647=$Q$4, "X", "")))</f>
        <v/>
      </c>
      <c r="S647" s="22" t="str">
        <f>IF(OR($O647="", $P647="", $Q647=""), "", MAX($S$10:$S646)+1)</f>
        <v/>
      </c>
      <c r="U647" s="22">
        <v>637</v>
      </c>
      <c r="V647" s="22" t="str">
        <f t="shared" si="175"/>
        <v/>
      </c>
      <c r="W647" s="49" t="str">
        <f t="shared" si="176"/>
        <v/>
      </c>
      <c r="X647" s="53" t="str">
        <f>IF($V647="", "", IF(IFERROR(INDEX('Extra Locations'!$D$7:$D$3051, MATCH($V647, 'Extra Locations'!$B$7:$B$3051, 0)), "")="", "", IFERROR(INDEX('Extra Locations'!$D$7:$D$3051, MATCH($V647, 'Extra Locations'!$B$7:$B$3051, 0)), "")))</f>
        <v/>
      </c>
      <c r="Y647" s="53" t="str">
        <f>IF($V647="", "", IF(IFERROR(INDEX('Extra Locations'!$C$7:$C$3051, MATCH($V647, 'Extra Locations'!$B$7:$B$3051, 0)), "")="", "", IFERROR(INDEX('Extra Locations'!$C$7:$C$3051, MATCH($V647, 'Extra Locations'!$B$7:$B$3051, 0)), "")))</f>
        <v/>
      </c>
      <c r="AA647" s="25" t="str">
        <f>IF('Extra Locations'!$AC643="", "", 'Extra Locations'!$AC643)</f>
        <v>DA8</v>
      </c>
      <c r="AC647" s="22" t="str">
        <f t="shared" si="177"/>
        <v/>
      </c>
      <c r="AE647" s="75" t="e">
        <f t="shared" si="178"/>
        <v>#N/A</v>
      </c>
      <c r="AF647" s="76" t="e">
        <f t="shared" si="179"/>
        <v>#N/A</v>
      </c>
      <c r="AG647" s="75" t="e">
        <f t="shared" si="180"/>
        <v>#N/A</v>
      </c>
      <c r="AH647" s="76" t="e">
        <f t="shared" si="181"/>
        <v>#N/A</v>
      </c>
      <c r="AI647" s="75" t="e">
        <f t="shared" si="182"/>
        <v>#N/A</v>
      </c>
      <c r="AJ647" s="76" t="e">
        <f t="shared" si="183"/>
        <v>#N/A</v>
      </c>
      <c r="AK647" s="75" t="e">
        <f t="shared" si="184"/>
        <v>#N/A</v>
      </c>
      <c r="AL647" s="76" t="e">
        <f t="shared" si="185"/>
        <v>#N/A</v>
      </c>
      <c r="AM647" s="75" t="e">
        <f t="shared" si="186"/>
        <v>#N/A</v>
      </c>
      <c r="AN647" s="76" t="e">
        <f t="shared" si="187"/>
        <v>#N/A</v>
      </c>
      <c r="AO647" s="75" t="e">
        <f t="shared" si="188"/>
        <v>#N/A</v>
      </c>
      <c r="AP647" s="76" t="e">
        <f t="shared" si="189"/>
        <v>#N/A</v>
      </c>
    </row>
    <row r="648" spans="1:42" x14ac:dyDescent="0.25">
      <c r="A648" s="19"/>
      <c r="B648" s="94"/>
      <c r="C648" s="95"/>
      <c r="D648" s="95"/>
      <c r="E648" s="96"/>
      <c r="F648" s="97"/>
      <c r="G648" s="19"/>
      <c r="H648" s="22" t="str">
        <f>IF($M648="", "", IF(COUNTIF('Extra Locations'!$B$7:$B$3051, $M648)&gt;0, $Q$4, $Q$5))</f>
        <v/>
      </c>
      <c r="I648" s="19"/>
      <c r="J648" s="22" t="str">
        <f t="shared" si="171"/>
        <v/>
      </c>
      <c r="K648" s="19"/>
      <c r="M648" s="22" t="str">
        <f t="shared" si="172"/>
        <v/>
      </c>
      <c r="O648" s="22" t="str">
        <f t="shared" si="173"/>
        <v/>
      </c>
      <c r="P648" s="22" t="str">
        <f t="shared" si="174"/>
        <v/>
      </c>
      <c r="Q648" s="22" t="str">
        <f>IF($M648="", "", IF(COUNTIF($M$11:$M647, $M648)&gt;0, "", IF($H648=$Q$4, "X", "")))</f>
        <v/>
      </c>
      <c r="S648" s="22" t="str">
        <f>IF(OR($O648="", $P648="", $Q648=""), "", MAX($S$10:$S647)+1)</f>
        <v/>
      </c>
      <c r="U648" s="22">
        <v>638</v>
      </c>
      <c r="V648" s="22" t="str">
        <f t="shared" si="175"/>
        <v/>
      </c>
      <c r="W648" s="49" t="str">
        <f t="shared" si="176"/>
        <v/>
      </c>
      <c r="X648" s="53" t="str">
        <f>IF($V648="", "", IF(IFERROR(INDEX('Extra Locations'!$D$7:$D$3051, MATCH($V648, 'Extra Locations'!$B$7:$B$3051, 0)), "")="", "", IFERROR(INDEX('Extra Locations'!$D$7:$D$3051, MATCH($V648, 'Extra Locations'!$B$7:$B$3051, 0)), "")))</f>
        <v/>
      </c>
      <c r="Y648" s="53" t="str">
        <f>IF($V648="", "", IF(IFERROR(INDEX('Extra Locations'!$C$7:$C$3051, MATCH($V648, 'Extra Locations'!$B$7:$B$3051, 0)), "")="", "", IFERROR(INDEX('Extra Locations'!$C$7:$C$3051, MATCH($V648, 'Extra Locations'!$B$7:$B$3051, 0)), "")))</f>
        <v/>
      </c>
      <c r="AA648" s="25" t="str">
        <f>IF('Extra Locations'!$AC644="", "", 'Extra Locations'!$AC644)</f>
        <v>DA9</v>
      </c>
      <c r="AC648" s="22" t="str">
        <f t="shared" si="177"/>
        <v/>
      </c>
      <c r="AE648" s="75" t="e">
        <f t="shared" si="178"/>
        <v>#N/A</v>
      </c>
      <c r="AF648" s="76" t="e">
        <f t="shared" si="179"/>
        <v>#N/A</v>
      </c>
      <c r="AG648" s="75" t="e">
        <f t="shared" si="180"/>
        <v>#N/A</v>
      </c>
      <c r="AH648" s="76" t="e">
        <f t="shared" si="181"/>
        <v>#N/A</v>
      </c>
      <c r="AI648" s="75" t="e">
        <f t="shared" si="182"/>
        <v>#N/A</v>
      </c>
      <c r="AJ648" s="76" t="e">
        <f t="shared" si="183"/>
        <v>#N/A</v>
      </c>
      <c r="AK648" s="75" t="e">
        <f t="shared" si="184"/>
        <v>#N/A</v>
      </c>
      <c r="AL648" s="76" t="e">
        <f t="shared" si="185"/>
        <v>#N/A</v>
      </c>
      <c r="AM648" s="75" t="e">
        <f t="shared" si="186"/>
        <v>#N/A</v>
      </c>
      <c r="AN648" s="76" t="e">
        <f t="shared" si="187"/>
        <v>#N/A</v>
      </c>
      <c r="AO648" s="75" t="e">
        <f t="shared" si="188"/>
        <v>#N/A</v>
      </c>
      <c r="AP648" s="76" t="e">
        <f t="shared" si="189"/>
        <v>#N/A</v>
      </c>
    </row>
    <row r="649" spans="1:42" x14ac:dyDescent="0.25">
      <c r="A649" s="19"/>
      <c r="B649" s="94"/>
      <c r="C649" s="95"/>
      <c r="D649" s="95"/>
      <c r="E649" s="96"/>
      <c r="F649" s="97"/>
      <c r="G649" s="19"/>
      <c r="H649" s="22" t="str">
        <f>IF($M649="", "", IF(COUNTIF('Extra Locations'!$B$7:$B$3051, $M649)&gt;0, $Q$4, $Q$5))</f>
        <v/>
      </c>
      <c r="I649" s="19"/>
      <c r="J649" s="22" t="str">
        <f t="shared" si="171"/>
        <v/>
      </c>
      <c r="K649" s="19"/>
      <c r="M649" s="22" t="str">
        <f t="shared" si="172"/>
        <v/>
      </c>
      <c r="O649" s="22" t="str">
        <f t="shared" si="173"/>
        <v/>
      </c>
      <c r="P649" s="22" t="str">
        <f t="shared" si="174"/>
        <v/>
      </c>
      <c r="Q649" s="22" t="str">
        <f>IF($M649="", "", IF(COUNTIF($M$11:$M648, $M649)&gt;0, "", IF($H649=$Q$4, "X", "")))</f>
        <v/>
      </c>
      <c r="S649" s="22" t="str">
        <f>IF(OR($O649="", $P649="", $Q649=""), "", MAX($S$10:$S648)+1)</f>
        <v/>
      </c>
      <c r="U649" s="22">
        <v>639</v>
      </c>
      <c r="V649" s="22" t="str">
        <f t="shared" si="175"/>
        <v/>
      </c>
      <c r="W649" s="49" t="str">
        <f t="shared" si="176"/>
        <v/>
      </c>
      <c r="X649" s="53" t="str">
        <f>IF($V649="", "", IF(IFERROR(INDEX('Extra Locations'!$D$7:$D$3051, MATCH($V649, 'Extra Locations'!$B$7:$B$3051, 0)), "")="", "", IFERROR(INDEX('Extra Locations'!$D$7:$D$3051, MATCH($V649, 'Extra Locations'!$B$7:$B$3051, 0)), "")))</f>
        <v/>
      </c>
      <c r="Y649" s="53" t="str">
        <f>IF($V649="", "", IF(IFERROR(INDEX('Extra Locations'!$C$7:$C$3051, MATCH($V649, 'Extra Locations'!$B$7:$B$3051, 0)), "")="", "", IFERROR(INDEX('Extra Locations'!$C$7:$C$3051, MATCH($V649, 'Extra Locations'!$B$7:$B$3051, 0)), "")))</f>
        <v/>
      </c>
      <c r="AA649" s="25" t="str">
        <f>IF('Extra Locations'!$AC645="", "", 'Extra Locations'!$AC645)</f>
        <v>DD1</v>
      </c>
      <c r="AC649" s="22" t="str">
        <f t="shared" si="177"/>
        <v/>
      </c>
      <c r="AE649" s="75" t="e">
        <f t="shared" si="178"/>
        <v>#N/A</v>
      </c>
      <c r="AF649" s="76" t="e">
        <f t="shared" si="179"/>
        <v>#N/A</v>
      </c>
      <c r="AG649" s="75" t="e">
        <f t="shared" si="180"/>
        <v>#N/A</v>
      </c>
      <c r="AH649" s="76" t="e">
        <f t="shared" si="181"/>
        <v>#N/A</v>
      </c>
      <c r="AI649" s="75" t="e">
        <f t="shared" si="182"/>
        <v>#N/A</v>
      </c>
      <c r="AJ649" s="76" t="e">
        <f t="shared" si="183"/>
        <v>#N/A</v>
      </c>
      <c r="AK649" s="75" t="e">
        <f t="shared" si="184"/>
        <v>#N/A</v>
      </c>
      <c r="AL649" s="76" t="e">
        <f t="shared" si="185"/>
        <v>#N/A</v>
      </c>
      <c r="AM649" s="75" t="e">
        <f t="shared" si="186"/>
        <v>#N/A</v>
      </c>
      <c r="AN649" s="76" t="e">
        <f t="shared" si="187"/>
        <v>#N/A</v>
      </c>
      <c r="AO649" s="75" t="e">
        <f t="shared" si="188"/>
        <v>#N/A</v>
      </c>
      <c r="AP649" s="76" t="e">
        <f t="shared" si="189"/>
        <v>#N/A</v>
      </c>
    </row>
    <row r="650" spans="1:42" x14ac:dyDescent="0.25">
      <c r="A650" s="19"/>
      <c r="B650" s="94"/>
      <c r="C650" s="95"/>
      <c r="D650" s="95"/>
      <c r="E650" s="96"/>
      <c r="F650" s="97"/>
      <c r="G650" s="19"/>
      <c r="H650" s="22" t="str">
        <f>IF($M650="", "", IF(COUNTIF('Extra Locations'!$B$7:$B$3051, $M650)&gt;0, $Q$4, $Q$5))</f>
        <v/>
      </c>
      <c r="I650" s="19"/>
      <c r="J650" s="22" t="str">
        <f t="shared" si="171"/>
        <v/>
      </c>
      <c r="K650" s="19"/>
      <c r="M650" s="22" t="str">
        <f t="shared" si="172"/>
        <v/>
      </c>
      <c r="O650" s="22" t="str">
        <f t="shared" si="173"/>
        <v/>
      </c>
      <c r="P650" s="22" t="str">
        <f t="shared" si="174"/>
        <v/>
      </c>
      <c r="Q650" s="22" t="str">
        <f>IF($M650="", "", IF(COUNTIF($M$11:$M649, $M650)&gt;0, "", IF($H650=$Q$4, "X", "")))</f>
        <v/>
      </c>
      <c r="S650" s="22" t="str">
        <f>IF(OR($O650="", $P650="", $Q650=""), "", MAX($S$10:$S649)+1)</f>
        <v/>
      </c>
      <c r="U650" s="22">
        <v>640</v>
      </c>
      <c r="V650" s="22" t="str">
        <f t="shared" si="175"/>
        <v/>
      </c>
      <c r="W650" s="49" t="str">
        <f t="shared" si="176"/>
        <v/>
      </c>
      <c r="X650" s="53" t="str">
        <f>IF($V650="", "", IF(IFERROR(INDEX('Extra Locations'!$D$7:$D$3051, MATCH($V650, 'Extra Locations'!$B$7:$B$3051, 0)), "")="", "", IFERROR(INDEX('Extra Locations'!$D$7:$D$3051, MATCH($V650, 'Extra Locations'!$B$7:$B$3051, 0)), "")))</f>
        <v/>
      </c>
      <c r="Y650" s="53" t="str">
        <f>IF($V650="", "", IF(IFERROR(INDEX('Extra Locations'!$C$7:$C$3051, MATCH($V650, 'Extra Locations'!$B$7:$B$3051, 0)), "")="", "", IFERROR(INDEX('Extra Locations'!$C$7:$C$3051, MATCH($V650, 'Extra Locations'!$B$7:$B$3051, 0)), "")))</f>
        <v/>
      </c>
      <c r="AA650" s="25" t="str">
        <f>IF('Extra Locations'!$AC646="", "", 'Extra Locations'!$AC646)</f>
        <v>DD10</v>
      </c>
      <c r="AC650" s="22" t="str">
        <f t="shared" si="177"/>
        <v/>
      </c>
      <c r="AE650" s="75" t="e">
        <f t="shared" si="178"/>
        <v>#N/A</v>
      </c>
      <c r="AF650" s="76" t="e">
        <f t="shared" si="179"/>
        <v>#N/A</v>
      </c>
      <c r="AG650" s="75" t="e">
        <f t="shared" si="180"/>
        <v>#N/A</v>
      </c>
      <c r="AH650" s="76" t="e">
        <f t="shared" si="181"/>
        <v>#N/A</v>
      </c>
      <c r="AI650" s="75" t="e">
        <f t="shared" si="182"/>
        <v>#N/A</v>
      </c>
      <c r="AJ650" s="76" t="e">
        <f t="shared" si="183"/>
        <v>#N/A</v>
      </c>
      <c r="AK650" s="75" t="e">
        <f t="shared" si="184"/>
        <v>#N/A</v>
      </c>
      <c r="AL650" s="76" t="e">
        <f t="shared" si="185"/>
        <v>#N/A</v>
      </c>
      <c r="AM650" s="75" t="e">
        <f t="shared" si="186"/>
        <v>#N/A</v>
      </c>
      <c r="AN650" s="76" t="e">
        <f t="shared" si="187"/>
        <v>#N/A</v>
      </c>
      <c r="AO650" s="75" t="e">
        <f t="shared" si="188"/>
        <v>#N/A</v>
      </c>
      <c r="AP650" s="76" t="e">
        <f t="shared" si="189"/>
        <v>#N/A</v>
      </c>
    </row>
    <row r="651" spans="1:42" x14ac:dyDescent="0.25">
      <c r="A651" s="19"/>
      <c r="B651" s="94"/>
      <c r="C651" s="95"/>
      <c r="D651" s="95"/>
      <c r="E651" s="96"/>
      <c r="F651" s="97"/>
      <c r="G651" s="19"/>
      <c r="H651" s="22" t="str">
        <f>IF($M651="", "", IF(COUNTIF('Extra Locations'!$B$7:$B$3051, $M651)&gt;0, $Q$4, $Q$5))</f>
        <v/>
      </c>
      <c r="I651" s="19"/>
      <c r="J651" s="22" t="str">
        <f t="shared" si="171"/>
        <v/>
      </c>
      <c r="K651" s="19"/>
      <c r="M651" s="22" t="str">
        <f t="shared" si="172"/>
        <v/>
      </c>
      <c r="O651" s="22" t="str">
        <f t="shared" si="173"/>
        <v/>
      </c>
      <c r="P651" s="22" t="str">
        <f t="shared" si="174"/>
        <v/>
      </c>
      <c r="Q651" s="22" t="str">
        <f>IF($M651="", "", IF(COUNTIF($M$11:$M650, $M651)&gt;0, "", IF($H651=$Q$4, "X", "")))</f>
        <v/>
      </c>
      <c r="S651" s="22" t="str">
        <f>IF(OR($O651="", $P651="", $Q651=""), "", MAX($S$10:$S650)+1)</f>
        <v/>
      </c>
      <c r="U651" s="22">
        <v>641</v>
      </c>
      <c r="V651" s="22" t="str">
        <f t="shared" si="175"/>
        <v/>
      </c>
      <c r="W651" s="49" t="str">
        <f t="shared" si="176"/>
        <v/>
      </c>
      <c r="X651" s="53" t="str">
        <f>IF($V651="", "", IF(IFERROR(INDEX('Extra Locations'!$D$7:$D$3051, MATCH($V651, 'Extra Locations'!$B$7:$B$3051, 0)), "")="", "", IFERROR(INDEX('Extra Locations'!$D$7:$D$3051, MATCH($V651, 'Extra Locations'!$B$7:$B$3051, 0)), "")))</f>
        <v/>
      </c>
      <c r="Y651" s="53" t="str">
        <f>IF($V651="", "", IF(IFERROR(INDEX('Extra Locations'!$C$7:$C$3051, MATCH($V651, 'Extra Locations'!$B$7:$B$3051, 0)), "")="", "", IFERROR(INDEX('Extra Locations'!$C$7:$C$3051, MATCH($V651, 'Extra Locations'!$B$7:$B$3051, 0)), "")))</f>
        <v/>
      </c>
      <c r="AA651" s="25" t="str">
        <f>IF('Extra Locations'!$AC647="", "", 'Extra Locations'!$AC647)</f>
        <v>DD11</v>
      </c>
      <c r="AC651" s="22" t="str">
        <f t="shared" si="177"/>
        <v/>
      </c>
      <c r="AE651" s="75" t="e">
        <f t="shared" si="178"/>
        <v>#N/A</v>
      </c>
      <c r="AF651" s="76" t="e">
        <f t="shared" si="179"/>
        <v>#N/A</v>
      </c>
      <c r="AG651" s="75" t="e">
        <f t="shared" si="180"/>
        <v>#N/A</v>
      </c>
      <c r="AH651" s="76" t="e">
        <f t="shared" si="181"/>
        <v>#N/A</v>
      </c>
      <c r="AI651" s="75" t="e">
        <f t="shared" si="182"/>
        <v>#N/A</v>
      </c>
      <c r="AJ651" s="76" t="e">
        <f t="shared" si="183"/>
        <v>#N/A</v>
      </c>
      <c r="AK651" s="75" t="e">
        <f t="shared" si="184"/>
        <v>#N/A</v>
      </c>
      <c r="AL651" s="76" t="e">
        <f t="shared" si="185"/>
        <v>#N/A</v>
      </c>
      <c r="AM651" s="75" t="e">
        <f t="shared" si="186"/>
        <v>#N/A</v>
      </c>
      <c r="AN651" s="76" t="e">
        <f t="shared" si="187"/>
        <v>#N/A</v>
      </c>
      <c r="AO651" s="75" t="e">
        <f t="shared" si="188"/>
        <v>#N/A</v>
      </c>
      <c r="AP651" s="76" t="e">
        <f t="shared" si="189"/>
        <v>#N/A</v>
      </c>
    </row>
    <row r="652" spans="1:42" x14ac:dyDescent="0.25">
      <c r="A652" s="19"/>
      <c r="B652" s="94"/>
      <c r="C652" s="95"/>
      <c r="D652" s="95"/>
      <c r="E652" s="96"/>
      <c r="F652" s="97"/>
      <c r="G652" s="19"/>
      <c r="H652" s="22" t="str">
        <f>IF($M652="", "", IF(COUNTIF('Extra Locations'!$B$7:$B$3051, $M652)&gt;0, $Q$4, $Q$5))</f>
        <v/>
      </c>
      <c r="I652" s="19"/>
      <c r="J652" s="22" t="str">
        <f t="shared" ref="J652:J715" si="190">IF($O652="", "", IF(OR($P652="", $H652="", $H652=$Q$5), $Q$5, $Q$4))</f>
        <v/>
      </c>
      <c r="K652" s="19"/>
      <c r="M652" s="22" t="str">
        <f t="shared" ref="M652:M715" si="191">IF($E652="", "", IFERROR(LEFT($E652, FIND(" ", $E652)-1), $E652))</f>
        <v/>
      </c>
      <c r="O652" s="22" t="str">
        <f t="shared" ref="O652:O715" si="192">IF(COUNTIF($B652:$F652, "")=5, "", "X")</f>
        <v/>
      </c>
      <c r="P652" s="22" t="str">
        <f t="shared" ref="P652:P715" si="193">IF(OR($P$4="", $P$5=""), $O652, IF(AND($B652&gt;=$P$4, $B652&lt;=$P$5), "X", ""))</f>
        <v/>
      </c>
      <c r="Q652" s="22" t="str">
        <f>IF($M652="", "", IF(COUNTIF($M$11:$M651, $M652)&gt;0, "", IF($H652=$Q$4, "X", "")))</f>
        <v/>
      </c>
      <c r="S652" s="22" t="str">
        <f>IF(OR($O652="", $P652="", $Q652=""), "", MAX($S$10:$S651)+1)</f>
        <v/>
      </c>
      <c r="U652" s="22">
        <v>642</v>
      </c>
      <c r="V652" s="22" t="str">
        <f t="shared" ref="V652:V715" si="194">IFERROR(INDEX($E$11:$E$1010, MATCH($U652, $S$11:$S$1010, 0)), "")</f>
        <v/>
      </c>
      <c r="W652" s="49" t="str">
        <f t="shared" ref="W652:W715" si="195">IF($V652="", "", SUMIF($M$11:$M$1010, $V652, $F$11:$F$1010))</f>
        <v/>
      </c>
      <c r="X652" s="53" t="str">
        <f>IF($V652="", "", IF(IFERROR(INDEX('Extra Locations'!$D$7:$D$3051, MATCH($V652, 'Extra Locations'!$B$7:$B$3051, 0)), "")="", "", IFERROR(INDEX('Extra Locations'!$D$7:$D$3051, MATCH($V652, 'Extra Locations'!$B$7:$B$3051, 0)), "")))</f>
        <v/>
      </c>
      <c r="Y652" s="53" t="str">
        <f>IF($V652="", "", IF(IFERROR(INDEX('Extra Locations'!$C$7:$C$3051, MATCH($V652, 'Extra Locations'!$B$7:$B$3051, 0)), "")="", "", IFERROR(INDEX('Extra Locations'!$C$7:$C$3051, MATCH($V652, 'Extra Locations'!$B$7:$B$3051, 0)), "")))</f>
        <v/>
      </c>
      <c r="AA652" s="25" t="str">
        <f>IF('Extra Locations'!$AC648="", "", 'Extra Locations'!$AC648)</f>
        <v>DD2</v>
      </c>
      <c r="AC652" s="22" t="str">
        <f t="shared" ref="AC652:AC715" si="196">IF($W652="", "", IF(AND($W652&gt;=$AE$8, $W652&lt;=$AF$8), $AE$6, IF(AND($W652&gt;=$AG$8, $W652&lt;=$AH$8), $AG$6, IF(AND($W652&gt;=$AI$8, $W652&lt;=$AJ$8), $AI$6, IF(AND($W652&gt;=$AK$8, $W652&lt;=$AL$8), $AK$6, IF(AND($W652&gt;=$AM$8, $W652&lt;=$AN$8), $AM$6, IF($W652&gt;=$AO$8, $AO$6, "")))))))</f>
        <v/>
      </c>
      <c r="AE652" s="75" t="e">
        <f t="shared" ref="AE652:AE715" si="197">IF($X652="", NA(), IF(AND($W652&gt;=AE$8, $W652&lt;=AF$8), $X652, NA()))</f>
        <v>#N/A</v>
      </c>
      <c r="AF652" s="76" t="e">
        <f t="shared" ref="AF652:AF715" si="198">IF($Y652="", NA(), IF(AND($W652&gt;=AE$8, $W652&lt;=AF$8), $Y652, NA()))</f>
        <v>#N/A</v>
      </c>
      <c r="AG652" s="75" t="e">
        <f t="shared" ref="AG652:AG715" si="199">IF($X652="", NA(), IF(AND($W652&gt;=AG$8, $W652&lt;=AH$8), $X652, NA()))</f>
        <v>#N/A</v>
      </c>
      <c r="AH652" s="76" t="e">
        <f t="shared" ref="AH652:AH715" si="200">IF($Y652="", NA(), IF(AND($W652&gt;=AG$8, $W652&lt;=AH$8), $Y652, NA()))</f>
        <v>#N/A</v>
      </c>
      <c r="AI652" s="75" t="e">
        <f t="shared" ref="AI652:AI715" si="201">IF($X652="", NA(), IF(AND($W652&gt;=AI$8, $W652&lt;=AJ$8), $X652, NA()))</f>
        <v>#N/A</v>
      </c>
      <c r="AJ652" s="76" t="e">
        <f t="shared" ref="AJ652:AJ715" si="202">IF($Y652="", NA(), IF(AND($W652&gt;=AI$8, $W652&lt;=AJ$8), $Y652, NA()))</f>
        <v>#N/A</v>
      </c>
      <c r="AK652" s="75" t="e">
        <f t="shared" ref="AK652:AK715" si="203">IF($X652="", NA(), IF(AND($W652&gt;=AK$8, $W652&lt;=AL$8), $X652, NA()))</f>
        <v>#N/A</v>
      </c>
      <c r="AL652" s="76" t="e">
        <f t="shared" ref="AL652:AL715" si="204">IF($Y652="", NA(), IF(AND($W652&gt;=AK$8, $W652&lt;=AL$8), $Y652, NA()))</f>
        <v>#N/A</v>
      </c>
      <c r="AM652" s="75" t="e">
        <f t="shared" ref="AM652:AM715" si="205">IF($X652="", NA(), IF(AND($W652&gt;=AM$8, $W652&lt;=AN$8), $X652, NA()))</f>
        <v>#N/A</v>
      </c>
      <c r="AN652" s="76" t="e">
        <f t="shared" ref="AN652:AN715" si="206">IF($Y652="", NA(), IF(AND($W652&gt;=AM$8, $W652&lt;=AN$8), $Y652, NA()))</f>
        <v>#N/A</v>
      </c>
      <c r="AO652" s="75" t="e">
        <f t="shared" ref="AO652:AO715" si="207">IF($X652="", NA(), IF($W652&gt;=AO$8, $X652, NA()))</f>
        <v>#N/A</v>
      </c>
      <c r="AP652" s="76" t="e">
        <f t="shared" ref="AP652:AP715" si="208">IF($Y652="", NA(), IF($W652&gt;=AO$8, $Y652, NA()))</f>
        <v>#N/A</v>
      </c>
    </row>
    <row r="653" spans="1:42" x14ac:dyDescent="0.25">
      <c r="A653" s="19"/>
      <c r="B653" s="94"/>
      <c r="C653" s="95"/>
      <c r="D653" s="95"/>
      <c r="E653" s="96"/>
      <c r="F653" s="97"/>
      <c r="G653" s="19"/>
      <c r="H653" s="22" t="str">
        <f>IF($M653="", "", IF(COUNTIF('Extra Locations'!$B$7:$B$3051, $M653)&gt;0, $Q$4, $Q$5))</f>
        <v/>
      </c>
      <c r="I653" s="19"/>
      <c r="J653" s="22" t="str">
        <f t="shared" si="190"/>
        <v/>
      </c>
      <c r="K653" s="19"/>
      <c r="M653" s="22" t="str">
        <f t="shared" si="191"/>
        <v/>
      </c>
      <c r="O653" s="22" t="str">
        <f t="shared" si="192"/>
        <v/>
      </c>
      <c r="P653" s="22" t="str">
        <f t="shared" si="193"/>
        <v/>
      </c>
      <c r="Q653" s="22" t="str">
        <f>IF($M653="", "", IF(COUNTIF($M$11:$M652, $M653)&gt;0, "", IF($H653=$Q$4, "X", "")))</f>
        <v/>
      </c>
      <c r="S653" s="22" t="str">
        <f>IF(OR($O653="", $P653="", $Q653=""), "", MAX($S$10:$S652)+1)</f>
        <v/>
      </c>
      <c r="U653" s="22">
        <v>643</v>
      </c>
      <c r="V653" s="22" t="str">
        <f t="shared" si="194"/>
        <v/>
      </c>
      <c r="W653" s="49" t="str">
        <f t="shared" si="195"/>
        <v/>
      </c>
      <c r="X653" s="53" t="str">
        <f>IF($V653="", "", IF(IFERROR(INDEX('Extra Locations'!$D$7:$D$3051, MATCH($V653, 'Extra Locations'!$B$7:$B$3051, 0)), "")="", "", IFERROR(INDEX('Extra Locations'!$D$7:$D$3051, MATCH($V653, 'Extra Locations'!$B$7:$B$3051, 0)), "")))</f>
        <v/>
      </c>
      <c r="Y653" s="53" t="str">
        <f>IF($V653="", "", IF(IFERROR(INDEX('Extra Locations'!$C$7:$C$3051, MATCH($V653, 'Extra Locations'!$B$7:$B$3051, 0)), "")="", "", IFERROR(INDEX('Extra Locations'!$C$7:$C$3051, MATCH($V653, 'Extra Locations'!$B$7:$B$3051, 0)), "")))</f>
        <v/>
      </c>
      <c r="AA653" s="25" t="str">
        <f>IF('Extra Locations'!$AC649="", "", 'Extra Locations'!$AC649)</f>
        <v>DD3</v>
      </c>
      <c r="AC653" s="22" t="str">
        <f t="shared" si="196"/>
        <v/>
      </c>
      <c r="AE653" s="75" t="e">
        <f t="shared" si="197"/>
        <v>#N/A</v>
      </c>
      <c r="AF653" s="76" t="e">
        <f t="shared" si="198"/>
        <v>#N/A</v>
      </c>
      <c r="AG653" s="75" t="e">
        <f t="shared" si="199"/>
        <v>#N/A</v>
      </c>
      <c r="AH653" s="76" t="e">
        <f t="shared" si="200"/>
        <v>#N/A</v>
      </c>
      <c r="AI653" s="75" t="e">
        <f t="shared" si="201"/>
        <v>#N/A</v>
      </c>
      <c r="AJ653" s="76" t="e">
        <f t="shared" si="202"/>
        <v>#N/A</v>
      </c>
      <c r="AK653" s="75" t="e">
        <f t="shared" si="203"/>
        <v>#N/A</v>
      </c>
      <c r="AL653" s="76" t="e">
        <f t="shared" si="204"/>
        <v>#N/A</v>
      </c>
      <c r="AM653" s="75" t="e">
        <f t="shared" si="205"/>
        <v>#N/A</v>
      </c>
      <c r="AN653" s="76" t="e">
        <f t="shared" si="206"/>
        <v>#N/A</v>
      </c>
      <c r="AO653" s="75" t="e">
        <f t="shared" si="207"/>
        <v>#N/A</v>
      </c>
      <c r="AP653" s="76" t="e">
        <f t="shared" si="208"/>
        <v>#N/A</v>
      </c>
    </row>
    <row r="654" spans="1:42" x14ac:dyDescent="0.25">
      <c r="A654" s="19"/>
      <c r="B654" s="94"/>
      <c r="C654" s="95"/>
      <c r="D654" s="95"/>
      <c r="E654" s="96"/>
      <c r="F654" s="97"/>
      <c r="G654" s="19"/>
      <c r="H654" s="22" t="str">
        <f>IF($M654="", "", IF(COUNTIF('Extra Locations'!$B$7:$B$3051, $M654)&gt;0, $Q$4, $Q$5))</f>
        <v/>
      </c>
      <c r="I654" s="19"/>
      <c r="J654" s="22" t="str">
        <f t="shared" si="190"/>
        <v/>
      </c>
      <c r="K654" s="19"/>
      <c r="M654" s="22" t="str">
        <f t="shared" si="191"/>
        <v/>
      </c>
      <c r="O654" s="22" t="str">
        <f t="shared" si="192"/>
        <v/>
      </c>
      <c r="P654" s="22" t="str">
        <f t="shared" si="193"/>
        <v/>
      </c>
      <c r="Q654" s="22" t="str">
        <f>IF($M654="", "", IF(COUNTIF($M$11:$M653, $M654)&gt;0, "", IF($H654=$Q$4, "X", "")))</f>
        <v/>
      </c>
      <c r="S654" s="22" t="str">
        <f>IF(OR($O654="", $P654="", $Q654=""), "", MAX($S$10:$S653)+1)</f>
        <v/>
      </c>
      <c r="U654" s="22">
        <v>644</v>
      </c>
      <c r="V654" s="22" t="str">
        <f t="shared" si="194"/>
        <v/>
      </c>
      <c r="W654" s="49" t="str">
        <f t="shared" si="195"/>
        <v/>
      </c>
      <c r="X654" s="53" t="str">
        <f>IF($V654="", "", IF(IFERROR(INDEX('Extra Locations'!$D$7:$D$3051, MATCH($V654, 'Extra Locations'!$B$7:$B$3051, 0)), "")="", "", IFERROR(INDEX('Extra Locations'!$D$7:$D$3051, MATCH($V654, 'Extra Locations'!$B$7:$B$3051, 0)), "")))</f>
        <v/>
      </c>
      <c r="Y654" s="53" t="str">
        <f>IF($V654="", "", IF(IFERROR(INDEX('Extra Locations'!$C$7:$C$3051, MATCH($V654, 'Extra Locations'!$B$7:$B$3051, 0)), "")="", "", IFERROR(INDEX('Extra Locations'!$C$7:$C$3051, MATCH($V654, 'Extra Locations'!$B$7:$B$3051, 0)), "")))</f>
        <v/>
      </c>
      <c r="AA654" s="25" t="str">
        <f>IF('Extra Locations'!$AC650="", "", 'Extra Locations'!$AC650)</f>
        <v>DD4</v>
      </c>
      <c r="AC654" s="22" t="str">
        <f t="shared" si="196"/>
        <v/>
      </c>
      <c r="AE654" s="75" t="e">
        <f t="shared" si="197"/>
        <v>#N/A</v>
      </c>
      <c r="AF654" s="76" t="e">
        <f t="shared" si="198"/>
        <v>#N/A</v>
      </c>
      <c r="AG654" s="75" t="e">
        <f t="shared" si="199"/>
        <v>#N/A</v>
      </c>
      <c r="AH654" s="76" t="e">
        <f t="shared" si="200"/>
        <v>#N/A</v>
      </c>
      <c r="AI654" s="75" t="e">
        <f t="shared" si="201"/>
        <v>#N/A</v>
      </c>
      <c r="AJ654" s="76" t="e">
        <f t="shared" si="202"/>
        <v>#N/A</v>
      </c>
      <c r="AK654" s="75" t="e">
        <f t="shared" si="203"/>
        <v>#N/A</v>
      </c>
      <c r="AL654" s="76" t="e">
        <f t="shared" si="204"/>
        <v>#N/A</v>
      </c>
      <c r="AM654" s="75" t="e">
        <f t="shared" si="205"/>
        <v>#N/A</v>
      </c>
      <c r="AN654" s="76" t="e">
        <f t="shared" si="206"/>
        <v>#N/A</v>
      </c>
      <c r="AO654" s="75" t="e">
        <f t="shared" si="207"/>
        <v>#N/A</v>
      </c>
      <c r="AP654" s="76" t="e">
        <f t="shared" si="208"/>
        <v>#N/A</v>
      </c>
    </row>
    <row r="655" spans="1:42" x14ac:dyDescent="0.25">
      <c r="A655" s="19"/>
      <c r="B655" s="94"/>
      <c r="C655" s="95"/>
      <c r="D655" s="95"/>
      <c r="E655" s="96"/>
      <c r="F655" s="97"/>
      <c r="G655" s="19"/>
      <c r="H655" s="22" t="str">
        <f>IF($M655="", "", IF(COUNTIF('Extra Locations'!$B$7:$B$3051, $M655)&gt;0, $Q$4, $Q$5))</f>
        <v/>
      </c>
      <c r="I655" s="19"/>
      <c r="J655" s="22" t="str">
        <f t="shared" si="190"/>
        <v/>
      </c>
      <c r="K655" s="19"/>
      <c r="M655" s="22" t="str">
        <f t="shared" si="191"/>
        <v/>
      </c>
      <c r="O655" s="22" t="str">
        <f t="shared" si="192"/>
        <v/>
      </c>
      <c r="P655" s="22" t="str">
        <f t="shared" si="193"/>
        <v/>
      </c>
      <c r="Q655" s="22" t="str">
        <f>IF($M655="", "", IF(COUNTIF($M$11:$M654, $M655)&gt;0, "", IF($H655=$Q$4, "X", "")))</f>
        <v/>
      </c>
      <c r="S655" s="22" t="str">
        <f>IF(OR($O655="", $P655="", $Q655=""), "", MAX($S$10:$S654)+1)</f>
        <v/>
      </c>
      <c r="U655" s="22">
        <v>645</v>
      </c>
      <c r="V655" s="22" t="str">
        <f t="shared" si="194"/>
        <v/>
      </c>
      <c r="W655" s="49" t="str">
        <f t="shared" si="195"/>
        <v/>
      </c>
      <c r="X655" s="53" t="str">
        <f>IF($V655="", "", IF(IFERROR(INDEX('Extra Locations'!$D$7:$D$3051, MATCH($V655, 'Extra Locations'!$B$7:$B$3051, 0)), "")="", "", IFERROR(INDEX('Extra Locations'!$D$7:$D$3051, MATCH($V655, 'Extra Locations'!$B$7:$B$3051, 0)), "")))</f>
        <v/>
      </c>
      <c r="Y655" s="53" t="str">
        <f>IF($V655="", "", IF(IFERROR(INDEX('Extra Locations'!$C$7:$C$3051, MATCH($V655, 'Extra Locations'!$B$7:$B$3051, 0)), "")="", "", IFERROR(INDEX('Extra Locations'!$C$7:$C$3051, MATCH($V655, 'Extra Locations'!$B$7:$B$3051, 0)), "")))</f>
        <v/>
      </c>
      <c r="AA655" s="25" t="str">
        <f>IF('Extra Locations'!$AC651="", "", 'Extra Locations'!$AC651)</f>
        <v>DD5</v>
      </c>
      <c r="AC655" s="22" t="str">
        <f t="shared" si="196"/>
        <v/>
      </c>
      <c r="AE655" s="75" t="e">
        <f t="shared" si="197"/>
        <v>#N/A</v>
      </c>
      <c r="AF655" s="76" t="e">
        <f t="shared" si="198"/>
        <v>#N/A</v>
      </c>
      <c r="AG655" s="75" t="e">
        <f t="shared" si="199"/>
        <v>#N/A</v>
      </c>
      <c r="AH655" s="76" t="e">
        <f t="shared" si="200"/>
        <v>#N/A</v>
      </c>
      <c r="AI655" s="75" t="e">
        <f t="shared" si="201"/>
        <v>#N/A</v>
      </c>
      <c r="AJ655" s="76" t="e">
        <f t="shared" si="202"/>
        <v>#N/A</v>
      </c>
      <c r="AK655" s="75" t="e">
        <f t="shared" si="203"/>
        <v>#N/A</v>
      </c>
      <c r="AL655" s="76" t="e">
        <f t="shared" si="204"/>
        <v>#N/A</v>
      </c>
      <c r="AM655" s="75" t="e">
        <f t="shared" si="205"/>
        <v>#N/A</v>
      </c>
      <c r="AN655" s="76" t="e">
        <f t="shared" si="206"/>
        <v>#N/A</v>
      </c>
      <c r="AO655" s="75" t="e">
        <f t="shared" si="207"/>
        <v>#N/A</v>
      </c>
      <c r="AP655" s="76" t="e">
        <f t="shared" si="208"/>
        <v>#N/A</v>
      </c>
    </row>
    <row r="656" spans="1:42" x14ac:dyDescent="0.25">
      <c r="A656" s="19"/>
      <c r="B656" s="94"/>
      <c r="C656" s="95"/>
      <c r="D656" s="95"/>
      <c r="E656" s="96"/>
      <c r="F656" s="97"/>
      <c r="G656" s="19"/>
      <c r="H656" s="22" t="str">
        <f>IF($M656="", "", IF(COUNTIF('Extra Locations'!$B$7:$B$3051, $M656)&gt;0, $Q$4, $Q$5))</f>
        <v/>
      </c>
      <c r="I656" s="19"/>
      <c r="J656" s="22" t="str">
        <f t="shared" si="190"/>
        <v/>
      </c>
      <c r="K656" s="19"/>
      <c r="M656" s="22" t="str">
        <f t="shared" si="191"/>
        <v/>
      </c>
      <c r="O656" s="22" t="str">
        <f t="shared" si="192"/>
        <v/>
      </c>
      <c r="P656" s="22" t="str">
        <f t="shared" si="193"/>
        <v/>
      </c>
      <c r="Q656" s="22" t="str">
        <f>IF($M656="", "", IF(COUNTIF($M$11:$M655, $M656)&gt;0, "", IF($H656=$Q$4, "X", "")))</f>
        <v/>
      </c>
      <c r="S656" s="22" t="str">
        <f>IF(OR($O656="", $P656="", $Q656=""), "", MAX($S$10:$S655)+1)</f>
        <v/>
      </c>
      <c r="U656" s="22">
        <v>646</v>
      </c>
      <c r="V656" s="22" t="str">
        <f t="shared" si="194"/>
        <v/>
      </c>
      <c r="W656" s="49" t="str">
        <f t="shared" si="195"/>
        <v/>
      </c>
      <c r="X656" s="53" t="str">
        <f>IF($V656="", "", IF(IFERROR(INDEX('Extra Locations'!$D$7:$D$3051, MATCH($V656, 'Extra Locations'!$B$7:$B$3051, 0)), "")="", "", IFERROR(INDEX('Extra Locations'!$D$7:$D$3051, MATCH($V656, 'Extra Locations'!$B$7:$B$3051, 0)), "")))</f>
        <v/>
      </c>
      <c r="Y656" s="53" t="str">
        <f>IF($V656="", "", IF(IFERROR(INDEX('Extra Locations'!$C$7:$C$3051, MATCH($V656, 'Extra Locations'!$B$7:$B$3051, 0)), "")="", "", IFERROR(INDEX('Extra Locations'!$C$7:$C$3051, MATCH($V656, 'Extra Locations'!$B$7:$B$3051, 0)), "")))</f>
        <v/>
      </c>
      <c r="AA656" s="25" t="str">
        <f>IF('Extra Locations'!$AC652="", "", 'Extra Locations'!$AC652)</f>
        <v>DD6</v>
      </c>
      <c r="AC656" s="22" t="str">
        <f t="shared" si="196"/>
        <v/>
      </c>
      <c r="AE656" s="75" t="e">
        <f t="shared" si="197"/>
        <v>#N/A</v>
      </c>
      <c r="AF656" s="76" t="e">
        <f t="shared" si="198"/>
        <v>#N/A</v>
      </c>
      <c r="AG656" s="75" t="e">
        <f t="shared" si="199"/>
        <v>#N/A</v>
      </c>
      <c r="AH656" s="76" t="e">
        <f t="shared" si="200"/>
        <v>#N/A</v>
      </c>
      <c r="AI656" s="75" t="e">
        <f t="shared" si="201"/>
        <v>#N/A</v>
      </c>
      <c r="AJ656" s="76" t="e">
        <f t="shared" si="202"/>
        <v>#N/A</v>
      </c>
      <c r="AK656" s="75" t="e">
        <f t="shared" si="203"/>
        <v>#N/A</v>
      </c>
      <c r="AL656" s="76" t="e">
        <f t="shared" si="204"/>
        <v>#N/A</v>
      </c>
      <c r="AM656" s="75" t="e">
        <f t="shared" si="205"/>
        <v>#N/A</v>
      </c>
      <c r="AN656" s="76" t="e">
        <f t="shared" si="206"/>
        <v>#N/A</v>
      </c>
      <c r="AO656" s="75" t="e">
        <f t="shared" si="207"/>
        <v>#N/A</v>
      </c>
      <c r="AP656" s="76" t="e">
        <f t="shared" si="208"/>
        <v>#N/A</v>
      </c>
    </row>
    <row r="657" spans="1:42" x14ac:dyDescent="0.25">
      <c r="A657" s="19"/>
      <c r="B657" s="94"/>
      <c r="C657" s="95"/>
      <c r="D657" s="95"/>
      <c r="E657" s="96"/>
      <c r="F657" s="97"/>
      <c r="G657" s="19"/>
      <c r="H657" s="22" t="str">
        <f>IF($M657="", "", IF(COUNTIF('Extra Locations'!$B$7:$B$3051, $M657)&gt;0, $Q$4, $Q$5))</f>
        <v/>
      </c>
      <c r="I657" s="19"/>
      <c r="J657" s="22" t="str">
        <f t="shared" si="190"/>
        <v/>
      </c>
      <c r="K657" s="19"/>
      <c r="M657" s="22" t="str">
        <f t="shared" si="191"/>
        <v/>
      </c>
      <c r="O657" s="22" t="str">
        <f t="shared" si="192"/>
        <v/>
      </c>
      <c r="P657" s="22" t="str">
        <f t="shared" si="193"/>
        <v/>
      </c>
      <c r="Q657" s="22" t="str">
        <f>IF($M657="", "", IF(COUNTIF($M$11:$M656, $M657)&gt;0, "", IF($H657=$Q$4, "X", "")))</f>
        <v/>
      </c>
      <c r="S657" s="22" t="str">
        <f>IF(OR($O657="", $P657="", $Q657=""), "", MAX($S$10:$S656)+1)</f>
        <v/>
      </c>
      <c r="U657" s="22">
        <v>647</v>
      </c>
      <c r="V657" s="22" t="str">
        <f t="shared" si="194"/>
        <v/>
      </c>
      <c r="W657" s="49" t="str">
        <f t="shared" si="195"/>
        <v/>
      </c>
      <c r="X657" s="53" t="str">
        <f>IF($V657="", "", IF(IFERROR(INDEX('Extra Locations'!$D$7:$D$3051, MATCH($V657, 'Extra Locations'!$B$7:$B$3051, 0)), "")="", "", IFERROR(INDEX('Extra Locations'!$D$7:$D$3051, MATCH($V657, 'Extra Locations'!$B$7:$B$3051, 0)), "")))</f>
        <v/>
      </c>
      <c r="Y657" s="53" t="str">
        <f>IF($V657="", "", IF(IFERROR(INDEX('Extra Locations'!$C$7:$C$3051, MATCH($V657, 'Extra Locations'!$B$7:$B$3051, 0)), "")="", "", IFERROR(INDEX('Extra Locations'!$C$7:$C$3051, MATCH($V657, 'Extra Locations'!$B$7:$B$3051, 0)), "")))</f>
        <v/>
      </c>
      <c r="AA657" s="25" t="str">
        <f>IF('Extra Locations'!$AC653="", "", 'Extra Locations'!$AC653)</f>
        <v>DD7</v>
      </c>
      <c r="AC657" s="22" t="str">
        <f t="shared" si="196"/>
        <v/>
      </c>
      <c r="AE657" s="75" t="e">
        <f t="shared" si="197"/>
        <v>#N/A</v>
      </c>
      <c r="AF657" s="76" t="e">
        <f t="shared" si="198"/>
        <v>#N/A</v>
      </c>
      <c r="AG657" s="75" t="e">
        <f t="shared" si="199"/>
        <v>#N/A</v>
      </c>
      <c r="AH657" s="76" t="e">
        <f t="shared" si="200"/>
        <v>#N/A</v>
      </c>
      <c r="AI657" s="75" t="e">
        <f t="shared" si="201"/>
        <v>#N/A</v>
      </c>
      <c r="AJ657" s="76" t="e">
        <f t="shared" si="202"/>
        <v>#N/A</v>
      </c>
      <c r="AK657" s="75" t="e">
        <f t="shared" si="203"/>
        <v>#N/A</v>
      </c>
      <c r="AL657" s="76" t="e">
        <f t="shared" si="204"/>
        <v>#N/A</v>
      </c>
      <c r="AM657" s="75" t="e">
        <f t="shared" si="205"/>
        <v>#N/A</v>
      </c>
      <c r="AN657" s="76" t="e">
        <f t="shared" si="206"/>
        <v>#N/A</v>
      </c>
      <c r="AO657" s="75" t="e">
        <f t="shared" si="207"/>
        <v>#N/A</v>
      </c>
      <c r="AP657" s="76" t="e">
        <f t="shared" si="208"/>
        <v>#N/A</v>
      </c>
    </row>
    <row r="658" spans="1:42" x14ac:dyDescent="0.25">
      <c r="A658" s="19"/>
      <c r="B658" s="94"/>
      <c r="C658" s="95"/>
      <c r="D658" s="95"/>
      <c r="E658" s="96"/>
      <c r="F658" s="97"/>
      <c r="G658" s="19"/>
      <c r="H658" s="22" t="str">
        <f>IF($M658="", "", IF(COUNTIF('Extra Locations'!$B$7:$B$3051, $M658)&gt;0, $Q$4, $Q$5))</f>
        <v/>
      </c>
      <c r="I658" s="19"/>
      <c r="J658" s="22" t="str">
        <f t="shared" si="190"/>
        <v/>
      </c>
      <c r="K658" s="19"/>
      <c r="M658" s="22" t="str">
        <f t="shared" si="191"/>
        <v/>
      </c>
      <c r="O658" s="22" t="str">
        <f t="shared" si="192"/>
        <v/>
      </c>
      <c r="P658" s="22" t="str">
        <f t="shared" si="193"/>
        <v/>
      </c>
      <c r="Q658" s="22" t="str">
        <f>IF($M658="", "", IF(COUNTIF($M$11:$M657, $M658)&gt;0, "", IF($H658=$Q$4, "X", "")))</f>
        <v/>
      </c>
      <c r="S658" s="22" t="str">
        <f>IF(OR($O658="", $P658="", $Q658=""), "", MAX($S$10:$S657)+1)</f>
        <v/>
      </c>
      <c r="U658" s="22">
        <v>648</v>
      </c>
      <c r="V658" s="22" t="str">
        <f t="shared" si="194"/>
        <v/>
      </c>
      <c r="W658" s="49" t="str">
        <f t="shared" si="195"/>
        <v/>
      </c>
      <c r="X658" s="53" t="str">
        <f>IF($V658="", "", IF(IFERROR(INDEX('Extra Locations'!$D$7:$D$3051, MATCH($V658, 'Extra Locations'!$B$7:$B$3051, 0)), "")="", "", IFERROR(INDEX('Extra Locations'!$D$7:$D$3051, MATCH($V658, 'Extra Locations'!$B$7:$B$3051, 0)), "")))</f>
        <v/>
      </c>
      <c r="Y658" s="53" t="str">
        <f>IF($V658="", "", IF(IFERROR(INDEX('Extra Locations'!$C$7:$C$3051, MATCH($V658, 'Extra Locations'!$B$7:$B$3051, 0)), "")="", "", IFERROR(INDEX('Extra Locations'!$C$7:$C$3051, MATCH($V658, 'Extra Locations'!$B$7:$B$3051, 0)), "")))</f>
        <v/>
      </c>
      <c r="AA658" s="25" t="str">
        <f>IF('Extra Locations'!$AC654="", "", 'Extra Locations'!$AC654)</f>
        <v>DD8</v>
      </c>
      <c r="AC658" s="22" t="str">
        <f t="shared" si="196"/>
        <v/>
      </c>
      <c r="AE658" s="75" t="e">
        <f t="shared" si="197"/>
        <v>#N/A</v>
      </c>
      <c r="AF658" s="76" t="e">
        <f t="shared" si="198"/>
        <v>#N/A</v>
      </c>
      <c r="AG658" s="75" t="e">
        <f t="shared" si="199"/>
        <v>#N/A</v>
      </c>
      <c r="AH658" s="76" t="e">
        <f t="shared" si="200"/>
        <v>#N/A</v>
      </c>
      <c r="AI658" s="75" t="e">
        <f t="shared" si="201"/>
        <v>#N/A</v>
      </c>
      <c r="AJ658" s="76" t="e">
        <f t="shared" si="202"/>
        <v>#N/A</v>
      </c>
      <c r="AK658" s="75" t="e">
        <f t="shared" si="203"/>
        <v>#N/A</v>
      </c>
      <c r="AL658" s="76" t="e">
        <f t="shared" si="204"/>
        <v>#N/A</v>
      </c>
      <c r="AM658" s="75" t="e">
        <f t="shared" si="205"/>
        <v>#N/A</v>
      </c>
      <c r="AN658" s="76" t="e">
        <f t="shared" si="206"/>
        <v>#N/A</v>
      </c>
      <c r="AO658" s="75" t="e">
        <f t="shared" si="207"/>
        <v>#N/A</v>
      </c>
      <c r="AP658" s="76" t="e">
        <f t="shared" si="208"/>
        <v>#N/A</v>
      </c>
    </row>
    <row r="659" spans="1:42" x14ac:dyDescent="0.25">
      <c r="A659" s="19"/>
      <c r="B659" s="94"/>
      <c r="C659" s="95"/>
      <c r="D659" s="95"/>
      <c r="E659" s="96"/>
      <c r="F659" s="97"/>
      <c r="G659" s="19"/>
      <c r="H659" s="22" t="str">
        <f>IF($M659="", "", IF(COUNTIF('Extra Locations'!$B$7:$B$3051, $M659)&gt;0, $Q$4, $Q$5))</f>
        <v/>
      </c>
      <c r="I659" s="19"/>
      <c r="J659" s="22" t="str">
        <f t="shared" si="190"/>
        <v/>
      </c>
      <c r="K659" s="19"/>
      <c r="M659" s="22" t="str">
        <f t="shared" si="191"/>
        <v/>
      </c>
      <c r="O659" s="22" t="str">
        <f t="shared" si="192"/>
        <v/>
      </c>
      <c r="P659" s="22" t="str">
        <f t="shared" si="193"/>
        <v/>
      </c>
      <c r="Q659" s="22" t="str">
        <f>IF($M659="", "", IF(COUNTIF($M$11:$M658, $M659)&gt;0, "", IF($H659=$Q$4, "X", "")))</f>
        <v/>
      </c>
      <c r="S659" s="22" t="str">
        <f>IF(OR($O659="", $P659="", $Q659=""), "", MAX($S$10:$S658)+1)</f>
        <v/>
      </c>
      <c r="U659" s="22">
        <v>649</v>
      </c>
      <c r="V659" s="22" t="str">
        <f t="shared" si="194"/>
        <v/>
      </c>
      <c r="W659" s="49" t="str">
        <f t="shared" si="195"/>
        <v/>
      </c>
      <c r="X659" s="53" t="str">
        <f>IF($V659="", "", IF(IFERROR(INDEX('Extra Locations'!$D$7:$D$3051, MATCH($V659, 'Extra Locations'!$B$7:$B$3051, 0)), "")="", "", IFERROR(INDEX('Extra Locations'!$D$7:$D$3051, MATCH($V659, 'Extra Locations'!$B$7:$B$3051, 0)), "")))</f>
        <v/>
      </c>
      <c r="Y659" s="53" t="str">
        <f>IF($V659="", "", IF(IFERROR(INDEX('Extra Locations'!$C$7:$C$3051, MATCH($V659, 'Extra Locations'!$B$7:$B$3051, 0)), "")="", "", IFERROR(INDEX('Extra Locations'!$C$7:$C$3051, MATCH($V659, 'Extra Locations'!$B$7:$B$3051, 0)), "")))</f>
        <v/>
      </c>
      <c r="AA659" s="25" t="str">
        <f>IF('Extra Locations'!$AC655="", "", 'Extra Locations'!$AC655)</f>
        <v>DD9</v>
      </c>
      <c r="AC659" s="22" t="str">
        <f t="shared" si="196"/>
        <v/>
      </c>
      <c r="AE659" s="75" t="e">
        <f t="shared" si="197"/>
        <v>#N/A</v>
      </c>
      <c r="AF659" s="76" t="e">
        <f t="shared" si="198"/>
        <v>#N/A</v>
      </c>
      <c r="AG659" s="75" t="e">
        <f t="shared" si="199"/>
        <v>#N/A</v>
      </c>
      <c r="AH659" s="76" t="e">
        <f t="shared" si="200"/>
        <v>#N/A</v>
      </c>
      <c r="AI659" s="75" t="e">
        <f t="shared" si="201"/>
        <v>#N/A</v>
      </c>
      <c r="AJ659" s="76" t="e">
        <f t="shared" si="202"/>
        <v>#N/A</v>
      </c>
      <c r="AK659" s="75" t="e">
        <f t="shared" si="203"/>
        <v>#N/A</v>
      </c>
      <c r="AL659" s="76" t="e">
        <f t="shared" si="204"/>
        <v>#N/A</v>
      </c>
      <c r="AM659" s="75" t="e">
        <f t="shared" si="205"/>
        <v>#N/A</v>
      </c>
      <c r="AN659" s="76" t="e">
        <f t="shared" si="206"/>
        <v>#N/A</v>
      </c>
      <c r="AO659" s="75" t="e">
        <f t="shared" si="207"/>
        <v>#N/A</v>
      </c>
      <c r="AP659" s="76" t="e">
        <f t="shared" si="208"/>
        <v>#N/A</v>
      </c>
    </row>
    <row r="660" spans="1:42" x14ac:dyDescent="0.25">
      <c r="A660" s="19"/>
      <c r="B660" s="94"/>
      <c r="C660" s="95"/>
      <c r="D660" s="95"/>
      <c r="E660" s="96"/>
      <c r="F660" s="97"/>
      <c r="G660" s="19"/>
      <c r="H660" s="22" t="str">
        <f>IF($M660="", "", IF(COUNTIF('Extra Locations'!$B$7:$B$3051, $M660)&gt;0, $Q$4, $Q$5))</f>
        <v/>
      </c>
      <c r="I660" s="19"/>
      <c r="J660" s="22" t="str">
        <f t="shared" si="190"/>
        <v/>
      </c>
      <c r="K660" s="19"/>
      <c r="M660" s="22" t="str">
        <f t="shared" si="191"/>
        <v/>
      </c>
      <c r="O660" s="22" t="str">
        <f t="shared" si="192"/>
        <v/>
      </c>
      <c r="P660" s="22" t="str">
        <f t="shared" si="193"/>
        <v/>
      </c>
      <c r="Q660" s="22" t="str">
        <f>IF($M660="", "", IF(COUNTIF($M$11:$M659, $M660)&gt;0, "", IF($H660=$Q$4, "X", "")))</f>
        <v/>
      </c>
      <c r="S660" s="22" t="str">
        <f>IF(OR($O660="", $P660="", $Q660=""), "", MAX($S$10:$S659)+1)</f>
        <v/>
      </c>
      <c r="U660" s="22">
        <v>650</v>
      </c>
      <c r="V660" s="22" t="str">
        <f t="shared" si="194"/>
        <v/>
      </c>
      <c r="W660" s="49" t="str">
        <f t="shared" si="195"/>
        <v/>
      </c>
      <c r="X660" s="53" t="str">
        <f>IF($V660="", "", IF(IFERROR(INDEX('Extra Locations'!$D$7:$D$3051, MATCH($V660, 'Extra Locations'!$B$7:$B$3051, 0)), "")="", "", IFERROR(INDEX('Extra Locations'!$D$7:$D$3051, MATCH($V660, 'Extra Locations'!$B$7:$B$3051, 0)), "")))</f>
        <v/>
      </c>
      <c r="Y660" s="53" t="str">
        <f>IF($V660="", "", IF(IFERROR(INDEX('Extra Locations'!$C$7:$C$3051, MATCH($V660, 'Extra Locations'!$B$7:$B$3051, 0)), "")="", "", IFERROR(INDEX('Extra Locations'!$C$7:$C$3051, MATCH($V660, 'Extra Locations'!$B$7:$B$3051, 0)), "")))</f>
        <v/>
      </c>
      <c r="AA660" s="25" t="str">
        <f>IF('Extra Locations'!$AC656="", "", 'Extra Locations'!$AC656)</f>
        <v>DE1</v>
      </c>
      <c r="AC660" s="22" t="str">
        <f t="shared" si="196"/>
        <v/>
      </c>
      <c r="AE660" s="75" t="e">
        <f t="shared" si="197"/>
        <v>#N/A</v>
      </c>
      <c r="AF660" s="76" t="e">
        <f t="shared" si="198"/>
        <v>#N/A</v>
      </c>
      <c r="AG660" s="75" t="e">
        <f t="shared" si="199"/>
        <v>#N/A</v>
      </c>
      <c r="AH660" s="76" t="e">
        <f t="shared" si="200"/>
        <v>#N/A</v>
      </c>
      <c r="AI660" s="75" t="e">
        <f t="shared" si="201"/>
        <v>#N/A</v>
      </c>
      <c r="AJ660" s="76" t="e">
        <f t="shared" si="202"/>
        <v>#N/A</v>
      </c>
      <c r="AK660" s="75" t="e">
        <f t="shared" si="203"/>
        <v>#N/A</v>
      </c>
      <c r="AL660" s="76" t="e">
        <f t="shared" si="204"/>
        <v>#N/A</v>
      </c>
      <c r="AM660" s="75" t="e">
        <f t="shared" si="205"/>
        <v>#N/A</v>
      </c>
      <c r="AN660" s="76" t="e">
        <f t="shared" si="206"/>
        <v>#N/A</v>
      </c>
      <c r="AO660" s="75" t="e">
        <f t="shared" si="207"/>
        <v>#N/A</v>
      </c>
      <c r="AP660" s="76" t="e">
        <f t="shared" si="208"/>
        <v>#N/A</v>
      </c>
    </row>
    <row r="661" spans="1:42" x14ac:dyDescent="0.25">
      <c r="A661" s="19"/>
      <c r="B661" s="94"/>
      <c r="C661" s="95"/>
      <c r="D661" s="95"/>
      <c r="E661" s="96"/>
      <c r="F661" s="97"/>
      <c r="G661" s="19"/>
      <c r="H661" s="22" t="str">
        <f>IF($M661="", "", IF(COUNTIF('Extra Locations'!$B$7:$B$3051, $M661)&gt;0, $Q$4, $Q$5))</f>
        <v/>
      </c>
      <c r="I661" s="19"/>
      <c r="J661" s="22" t="str">
        <f t="shared" si="190"/>
        <v/>
      </c>
      <c r="K661" s="19"/>
      <c r="M661" s="22" t="str">
        <f t="shared" si="191"/>
        <v/>
      </c>
      <c r="O661" s="22" t="str">
        <f t="shared" si="192"/>
        <v/>
      </c>
      <c r="P661" s="22" t="str">
        <f t="shared" si="193"/>
        <v/>
      </c>
      <c r="Q661" s="22" t="str">
        <f>IF($M661="", "", IF(COUNTIF($M$11:$M660, $M661)&gt;0, "", IF($H661=$Q$4, "X", "")))</f>
        <v/>
      </c>
      <c r="S661" s="22" t="str">
        <f>IF(OR($O661="", $P661="", $Q661=""), "", MAX($S$10:$S660)+1)</f>
        <v/>
      </c>
      <c r="U661" s="22">
        <v>651</v>
      </c>
      <c r="V661" s="22" t="str">
        <f t="shared" si="194"/>
        <v/>
      </c>
      <c r="W661" s="49" t="str">
        <f t="shared" si="195"/>
        <v/>
      </c>
      <c r="X661" s="53" t="str">
        <f>IF($V661="", "", IF(IFERROR(INDEX('Extra Locations'!$D$7:$D$3051, MATCH($V661, 'Extra Locations'!$B$7:$B$3051, 0)), "")="", "", IFERROR(INDEX('Extra Locations'!$D$7:$D$3051, MATCH($V661, 'Extra Locations'!$B$7:$B$3051, 0)), "")))</f>
        <v/>
      </c>
      <c r="Y661" s="53" t="str">
        <f>IF($V661="", "", IF(IFERROR(INDEX('Extra Locations'!$C$7:$C$3051, MATCH($V661, 'Extra Locations'!$B$7:$B$3051, 0)), "")="", "", IFERROR(INDEX('Extra Locations'!$C$7:$C$3051, MATCH($V661, 'Extra Locations'!$B$7:$B$3051, 0)), "")))</f>
        <v/>
      </c>
      <c r="AA661" s="25" t="str">
        <f>IF('Extra Locations'!$AC657="", "", 'Extra Locations'!$AC657)</f>
        <v>DE11</v>
      </c>
      <c r="AC661" s="22" t="str">
        <f t="shared" si="196"/>
        <v/>
      </c>
      <c r="AE661" s="75" t="e">
        <f t="shared" si="197"/>
        <v>#N/A</v>
      </c>
      <c r="AF661" s="76" t="e">
        <f t="shared" si="198"/>
        <v>#N/A</v>
      </c>
      <c r="AG661" s="75" t="e">
        <f t="shared" si="199"/>
        <v>#N/A</v>
      </c>
      <c r="AH661" s="76" t="e">
        <f t="shared" si="200"/>
        <v>#N/A</v>
      </c>
      <c r="AI661" s="75" t="e">
        <f t="shared" si="201"/>
        <v>#N/A</v>
      </c>
      <c r="AJ661" s="76" t="e">
        <f t="shared" si="202"/>
        <v>#N/A</v>
      </c>
      <c r="AK661" s="75" t="e">
        <f t="shared" si="203"/>
        <v>#N/A</v>
      </c>
      <c r="AL661" s="76" t="e">
        <f t="shared" si="204"/>
        <v>#N/A</v>
      </c>
      <c r="AM661" s="75" t="e">
        <f t="shared" si="205"/>
        <v>#N/A</v>
      </c>
      <c r="AN661" s="76" t="e">
        <f t="shared" si="206"/>
        <v>#N/A</v>
      </c>
      <c r="AO661" s="75" t="e">
        <f t="shared" si="207"/>
        <v>#N/A</v>
      </c>
      <c r="AP661" s="76" t="e">
        <f t="shared" si="208"/>
        <v>#N/A</v>
      </c>
    </row>
    <row r="662" spans="1:42" x14ac:dyDescent="0.25">
      <c r="A662" s="19"/>
      <c r="B662" s="94"/>
      <c r="C662" s="95"/>
      <c r="D662" s="95"/>
      <c r="E662" s="96"/>
      <c r="F662" s="97"/>
      <c r="G662" s="19"/>
      <c r="H662" s="22" t="str">
        <f>IF($M662="", "", IF(COUNTIF('Extra Locations'!$B$7:$B$3051, $M662)&gt;0, $Q$4, $Q$5))</f>
        <v/>
      </c>
      <c r="I662" s="19"/>
      <c r="J662" s="22" t="str">
        <f t="shared" si="190"/>
        <v/>
      </c>
      <c r="K662" s="19"/>
      <c r="M662" s="22" t="str">
        <f t="shared" si="191"/>
        <v/>
      </c>
      <c r="O662" s="22" t="str">
        <f t="shared" si="192"/>
        <v/>
      </c>
      <c r="P662" s="22" t="str">
        <f t="shared" si="193"/>
        <v/>
      </c>
      <c r="Q662" s="22" t="str">
        <f>IF($M662="", "", IF(COUNTIF($M$11:$M661, $M662)&gt;0, "", IF($H662=$Q$4, "X", "")))</f>
        <v/>
      </c>
      <c r="S662" s="22" t="str">
        <f>IF(OR($O662="", $P662="", $Q662=""), "", MAX($S$10:$S661)+1)</f>
        <v/>
      </c>
      <c r="U662" s="22">
        <v>652</v>
      </c>
      <c r="V662" s="22" t="str">
        <f t="shared" si="194"/>
        <v/>
      </c>
      <c r="W662" s="49" t="str">
        <f t="shared" si="195"/>
        <v/>
      </c>
      <c r="X662" s="53" t="str">
        <f>IF($V662="", "", IF(IFERROR(INDEX('Extra Locations'!$D$7:$D$3051, MATCH($V662, 'Extra Locations'!$B$7:$B$3051, 0)), "")="", "", IFERROR(INDEX('Extra Locations'!$D$7:$D$3051, MATCH($V662, 'Extra Locations'!$B$7:$B$3051, 0)), "")))</f>
        <v/>
      </c>
      <c r="Y662" s="53" t="str">
        <f>IF($V662="", "", IF(IFERROR(INDEX('Extra Locations'!$C$7:$C$3051, MATCH($V662, 'Extra Locations'!$B$7:$B$3051, 0)), "")="", "", IFERROR(INDEX('Extra Locations'!$C$7:$C$3051, MATCH($V662, 'Extra Locations'!$B$7:$B$3051, 0)), "")))</f>
        <v/>
      </c>
      <c r="AA662" s="25" t="str">
        <f>IF('Extra Locations'!$AC658="", "", 'Extra Locations'!$AC658)</f>
        <v>DE12</v>
      </c>
      <c r="AC662" s="22" t="str">
        <f t="shared" si="196"/>
        <v/>
      </c>
      <c r="AE662" s="75" t="e">
        <f t="shared" si="197"/>
        <v>#N/A</v>
      </c>
      <c r="AF662" s="76" t="e">
        <f t="shared" si="198"/>
        <v>#N/A</v>
      </c>
      <c r="AG662" s="75" t="e">
        <f t="shared" si="199"/>
        <v>#N/A</v>
      </c>
      <c r="AH662" s="76" t="e">
        <f t="shared" si="200"/>
        <v>#N/A</v>
      </c>
      <c r="AI662" s="75" t="e">
        <f t="shared" si="201"/>
        <v>#N/A</v>
      </c>
      <c r="AJ662" s="76" t="e">
        <f t="shared" si="202"/>
        <v>#N/A</v>
      </c>
      <c r="AK662" s="75" t="e">
        <f t="shared" si="203"/>
        <v>#N/A</v>
      </c>
      <c r="AL662" s="76" t="e">
        <f t="shared" si="204"/>
        <v>#N/A</v>
      </c>
      <c r="AM662" s="75" t="e">
        <f t="shared" si="205"/>
        <v>#N/A</v>
      </c>
      <c r="AN662" s="76" t="e">
        <f t="shared" si="206"/>
        <v>#N/A</v>
      </c>
      <c r="AO662" s="75" t="e">
        <f t="shared" si="207"/>
        <v>#N/A</v>
      </c>
      <c r="AP662" s="76" t="e">
        <f t="shared" si="208"/>
        <v>#N/A</v>
      </c>
    </row>
    <row r="663" spans="1:42" x14ac:dyDescent="0.25">
      <c r="A663" s="19"/>
      <c r="B663" s="94"/>
      <c r="C663" s="95"/>
      <c r="D663" s="95"/>
      <c r="E663" s="96"/>
      <c r="F663" s="97"/>
      <c r="G663" s="19"/>
      <c r="H663" s="22" t="str">
        <f>IF($M663="", "", IF(COUNTIF('Extra Locations'!$B$7:$B$3051, $M663)&gt;0, $Q$4, $Q$5))</f>
        <v/>
      </c>
      <c r="I663" s="19"/>
      <c r="J663" s="22" t="str">
        <f t="shared" si="190"/>
        <v/>
      </c>
      <c r="K663" s="19"/>
      <c r="M663" s="22" t="str">
        <f t="shared" si="191"/>
        <v/>
      </c>
      <c r="O663" s="22" t="str">
        <f t="shared" si="192"/>
        <v/>
      </c>
      <c r="P663" s="22" t="str">
        <f t="shared" si="193"/>
        <v/>
      </c>
      <c r="Q663" s="22" t="str">
        <f>IF($M663="", "", IF(COUNTIF($M$11:$M662, $M663)&gt;0, "", IF($H663=$Q$4, "X", "")))</f>
        <v/>
      </c>
      <c r="S663" s="22" t="str">
        <f>IF(OR($O663="", $P663="", $Q663=""), "", MAX($S$10:$S662)+1)</f>
        <v/>
      </c>
      <c r="U663" s="22">
        <v>653</v>
      </c>
      <c r="V663" s="22" t="str">
        <f t="shared" si="194"/>
        <v/>
      </c>
      <c r="W663" s="49" t="str">
        <f t="shared" si="195"/>
        <v/>
      </c>
      <c r="X663" s="53" t="str">
        <f>IF($V663="", "", IF(IFERROR(INDEX('Extra Locations'!$D$7:$D$3051, MATCH($V663, 'Extra Locations'!$B$7:$B$3051, 0)), "")="", "", IFERROR(INDEX('Extra Locations'!$D$7:$D$3051, MATCH($V663, 'Extra Locations'!$B$7:$B$3051, 0)), "")))</f>
        <v/>
      </c>
      <c r="Y663" s="53" t="str">
        <f>IF($V663="", "", IF(IFERROR(INDEX('Extra Locations'!$C$7:$C$3051, MATCH($V663, 'Extra Locations'!$B$7:$B$3051, 0)), "")="", "", IFERROR(INDEX('Extra Locations'!$C$7:$C$3051, MATCH($V663, 'Extra Locations'!$B$7:$B$3051, 0)), "")))</f>
        <v/>
      </c>
      <c r="AA663" s="25" t="str">
        <f>IF('Extra Locations'!$AC659="", "", 'Extra Locations'!$AC659)</f>
        <v>DE13</v>
      </c>
      <c r="AC663" s="22" t="str">
        <f t="shared" si="196"/>
        <v/>
      </c>
      <c r="AE663" s="75" t="e">
        <f t="shared" si="197"/>
        <v>#N/A</v>
      </c>
      <c r="AF663" s="76" t="e">
        <f t="shared" si="198"/>
        <v>#N/A</v>
      </c>
      <c r="AG663" s="75" t="e">
        <f t="shared" si="199"/>
        <v>#N/A</v>
      </c>
      <c r="AH663" s="76" t="e">
        <f t="shared" si="200"/>
        <v>#N/A</v>
      </c>
      <c r="AI663" s="75" t="e">
        <f t="shared" si="201"/>
        <v>#N/A</v>
      </c>
      <c r="AJ663" s="76" t="e">
        <f t="shared" si="202"/>
        <v>#N/A</v>
      </c>
      <c r="AK663" s="75" t="e">
        <f t="shared" si="203"/>
        <v>#N/A</v>
      </c>
      <c r="AL663" s="76" t="e">
        <f t="shared" si="204"/>
        <v>#N/A</v>
      </c>
      <c r="AM663" s="75" t="e">
        <f t="shared" si="205"/>
        <v>#N/A</v>
      </c>
      <c r="AN663" s="76" t="e">
        <f t="shared" si="206"/>
        <v>#N/A</v>
      </c>
      <c r="AO663" s="75" t="e">
        <f t="shared" si="207"/>
        <v>#N/A</v>
      </c>
      <c r="AP663" s="76" t="e">
        <f t="shared" si="208"/>
        <v>#N/A</v>
      </c>
    </row>
    <row r="664" spans="1:42" x14ac:dyDescent="0.25">
      <c r="A664" s="19"/>
      <c r="B664" s="94"/>
      <c r="C664" s="95"/>
      <c r="D664" s="95"/>
      <c r="E664" s="96"/>
      <c r="F664" s="97"/>
      <c r="G664" s="19"/>
      <c r="H664" s="22" t="str">
        <f>IF($M664="", "", IF(COUNTIF('Extra Locations'!$B$7:$B$3051, $M664)&gt;0, $Q$4, $Q$5))</f>
        <v/>
      </c>
      <c r="I664" s="19"/>
      <c r="J664" s="22" t="str">
        <f t="shared" si="190"/>
        <v/>
      </c>
      <c r="K664" s="19"/>
      <c r="M664" s="22" t="str">
        <f t="shared" si="191"/>
        <v/>
      </c>
      <c r="O664" s="22" t="str">
        <f t="shared" si="192"/>
        <v/>
      </c>
      <c r="P664" s="22" t="str">
        <f t="shared" si="193"/>
        <v/>
      </c>
      <c r="Q664" s="22" t="str">
        <f>IF($M664="", "", IF(COUNTIF($M$11:$M663, $M664)&gt;0, "", IF($H664=$Q$4, "X", "")))</f>
        <v/>
      </c>
      <c r="S664" s="22" t="str">
        <f>IF(OR($O664="", $P664="", $Q664=""), "", MAX($S$10:$S663)+1)</f>
        <v/>
      </c>
      <c r="U664" s="22">
        <v>654</v>
      </c>
      <c r="V664" s="22" t="str">
        <f t="shared" si="194"/>
        <v/>
      </c>
      <c r="W664" s="49" t="str">
        <f t="shared" si="195"/>
        <v/>
      </c>
      <c r="X664" s="53" t="str">
        <f>IF($V664="", "", IF(IFERROR(INDEX('Extra Locations'!$D$7:$D$3051, MATCH($V664, 'Extra Locations'!$B$7:$B$3051, 0)), "")="", "", IFERROR(INDEX('Extra Locations'!$D$7:$D$3051, MATCH($V664, 'Extra Locations'!$B$7:$B$3051, 0)), "")))</f>
        <v/>
      </c>
      <c r="Y664" s="53" t="str">
        <f>IF($V664="", "", IF(IFERROR(INDEX('Extra Locations'!$C$7:$C$3051, MATCH($V664, 'Extra Locations'!$B$7:$B$3051, 0)), "")="", "", IFERROR(INDEX('Extra Locations'!$C$7:$C$3051, MATCH($V664, 'Extra Locations'!$B$7:$B$3051, 0)), "")))</f>
        <v/>
      </c>
      <c r="AA664" s="25" t="str">
        <f>IF('Extra Locations'!$AC660="", "", 'Extra Locations'!$AC660)</f>
        <v>DE14</v>
      </c>
      <c r="AC664" s="22" t="str">
        <f t="shared" si="196"/>
        <v/>
      </c>
      <c r="AE664" s="75" t="e">
        <f t="shared" si="197"/>
        <v>#N/A</v>
      </c>
      <c r="AF664" s="76" t="e">
        <f t="shared" si="198"/>
        <v>#N/A</v>
      </c>
      <c r="AG664" s="75" t="e">
        <f t="shared" si="199"/>
        <v>#N/A</v>
      </c>
      <c r="AH664" s="76" t="e">
        <f t="shared" si="200"/>
        <v>#N/A</v>
      </c>
      <c r="AI664" s="75" t="e">
        <f t="shared" si="201"/>
        <v>#N/A</v>
      </c>
      <c r="AJ664" s="76" t="e">
        <f t="shared" si="202"/>
        <v>#N/A</v>
      </c>
      <c r="AK664" s="75" t="e">
        <f t="shared" si="203"/>
        <v>#N/A</v>
      </c>
      <c r="AL664" s="76" t="e">
        <f t="shared" si="204"/>
        <v>#N/A</v>
      </c>
      <c r="AM664" s="75" t="e">
        <f t="shared" si="205"/>
        <v>#N/A</v>
      </c>
      <c r="AN664" s="76" t="e">
        <f t="shared" si="206"/>
        <v>#N/A</v>
      </c>
      <c r="AO664" s="75" t="e">
        <f t="shared" si="207"/>
        <v>#N/A</v>
      </c>
      <c r="AP664" s="76" t="e">
        <f t="shared" si="208"/>
        <v>#N/A</v>
      </c>
    </row>
    <row r="665" spans="1:42" x14ac:dyDescent="0.25">
      <c r="A665" s="19"/>
      <c r="B665" s="94"/>
      <c r="C665" s="95"/>
      <c r="D665" s="95"/>
      <c r="E665" s="96"/>
      <c r="F665" s="97"/>
      <c r="G665" s="19"/>
      <c r="H665" s="22" t="str">
        <f>IF($M665="", "", IF(COUNTIF('Extra Locations'!$B$7:$B$3051, $M665)&gt;0, $Q$4, $Q$5))</f>
        <v/>
      </c>
      <c r="I665" s="19"/>
      <c r="J665" s="22" t="str">
        <f t="shared" si="190"/>
        <v/>
      </c>
      <c r="K665" s="19"/>
      <c r="M665" s="22" t="str">
        <f t="shared" si="191"/>
        <v/>
      </c>
      <c r="O665" s="22" t="str">
        <f t="shared" si="192"/>
        <v/>
      </c>
      <c r="P665" s="22" t="str">
        <f t="shared" si="193"/>
        <v/>
      </c>
      <c r="Q665" s="22" t="str">
        <f>IF($M665="", "", IF(COUNTIF($M$11:$M664, $M665)&gt;0, "", IF($H665=$Q$4, "X", "")))</f>
        <v/>
      </c>
      <c r="S665" s="22" t="str">
        <f>IF(OR($O665="", $P665="", $Q665=""), "", MAX($S$10:$S664)+1)</f>
        <v/>
      </c>
      <c r="U665" s="22">
        <v>655</v>
      </c>
      <c r="V665" s="22" t="str">
        <f t="shared" si="194"/>
        <v/>
      </c>
      <c r="W665" s="49" t="str">
        <f t="shared" si="195"/>
        <v/>
      </c>
      <c r="X665" s="53" t="str">
        <f>IF($V665="", "", IF(IFERROR(INDEX('Extra Locations'!$D$7:$D$3051, MATCH($V665, 'Extra Locations'!$B$7:$B$3051, 0)), "")="", "", IFERROR(INDEX('Extra Locations'!$D$7:$D$3051, MATCH($V665, 'Extra Locations'!$B$7:$B$3051, 0)), "")))</f>
        <v/>
      </c>
      <c r="Y665" s="53" t="str">
        <f>IF($V665="", "", IF(IFERROR(INDEX('Extra Locations'!$C$7:$C$3051, MATCH($V665, 'Extra Locations'!$B$7:$B$3051, 0)), "")="", "", IFERROR(INDEX('Extra Locations'!$C$7:$C$3051, MATCH($V665, 'Extra Locations'!$B$7:$B$3051, 0)), "")))</f>
        <v/>
      </c>
      <c r="AA665" s="25" t="str">
        <f>IF('Extra Locations'!$AC661="", "", 'Extra Locations'!$AC661)</f>
        <v>DE15</v>
      </c>
      <c r="AC665" s="22" t="str">
        <f t="shared" si="196"/>
        <v/>
      </c>
      <c r="AE665" s="75" t="e">
        <f t="shared" si="197"/>
        <v>#N/A</v>
      </c>
      <c r="AF665" s="76" t="e">
        <f t="shared" si="198"/>
        <v>#N/A</v>
      </c>
      <c r="AG665" s="75" t="e">
        <f t="shared" si="199"/>
        <v>#N/A</v>
      </c>
      <c r="AH665" s="76" t="e">
        <f t="shared" si="200"/>
        <v>#N/A</v>
      </c>
      <c r="AI665" s="75" t="e">
        <f t="shared" si="201"/>
        <v>#N/A</v>
      </c>
      <c r="AJ665" s="76" t="e">
        <f t="shared" si="202"/>
        <v>#N/A</v>
      </c>
      <c r="AK665" s="75" t="e">
        <f t="shared" si="203"/>
        <v>#N/A</v>
      </c>
      <c r="AL665" s="76" t="e">
        <f t="shared" si="204"/>
        <v>#N/A</v>
      </c>
      <c r="AM665" s="75" t="e">
        <f t="shared" si="205"/>
        <v>#N/A</v>
      </c>
      <c r="AN665" s="76" t="e">
        <f t="shared" si="206"/>
        <v>#N/A</v>
      </c>
      <c r="AO665" s="75" t="e">
        <f t="shared" si="207"/>
        <v>#N/A</v>
      </c>
      <c r="AP665" s="76" t="e">
        <f t="shared" si="208"/>
        <v>#N/A</v>
      </c>
    </row>
    <row r="666" spans="1:42" x14ac:dyDescent="0.25">
      <c r="A666" s="19"/>
      <c r="B666" s="94"/>
      <c r="C666" s="95"/>
      <c r="D666" s="95"/>
      <c r="E666" s="96"/>
      <c r="F666" s="97"/>
      <c r="G666" s="19"/>
      <c r="H666" s="22" t="str">
        <f>IF($M666="", "", IF(COUNTIF('Extra Locations'!$B$7:$B$3051, $M666)&gt;0, $Q$4, $Q$5))</f>
        <v/>
      </c>
      <c r="I666" s="19"/>
      <c r="J666" s="22" t="str">
        <f t="shared" si="190"/>
        <v/>
      </c>
      <c r="K666" s="19"/>
      <c r="M666" s="22" t="str">
        <f t="shared" si="191"/>
        <v/>
      </c>
      <c r="O666" s="22" t="str">
        <f t="shared" si="192"/>
        <v/>
      </c>
      <c r="P666" s="22" t="str">
        <f t="shared" si="193"/>
        <v/>
      </c>
      <c r="Q666" s="22" t="str">
        <f>IF($M666="", "", IF(COUNTIF($M$11:$M665, $M666)&gt;0, "", IF($H666=$Q$4, "X", "")))</f>
        <v/>
      </c>
      <c r="S666" s="22" t="str">
        <f>IF(OR($O666="", $P666="", $Q666=""), "", MAX($S$10:$S665)+1)</f>
        <v/>
      </c>
      <c r="U666" s="22">
        <v>656</v>
      </c>
      <c r="V666" s="22" t="str">
        <f t="shared" si="194"/>
        <v/>
      </c>
      <c r="W666" s="49" t="str">
        <f t="shared" si="195"/>
        <v/>
      </c>
      <c r="X666" s="53" t="str">
        <f>IF($V666="", "", IF(IFERROR(INDEX('Extra Locations'!$D$7:$D$3051, MATCH($V666, 'Extra Locations'!$B$7:$B$3051, 0)), "")="", "", IFERROR(INDEX('Extra Locations'!$D$7:$D$3051, MATCH($V666, 'Extra Locations'!$B$7:$B$3051, 0)), "")))</f>
        <v/>
      </c>
      <c r="Y666" s="53" t="str">
        <f>IF($V666="", "", IF(IFERROR(INDEX('Extra Locations'!$C$7:$C$3051, MATCH($V666, 'Extra Locations'!$B$7:$B$3051, 0)), "")="", "", IFERROR(INDEX('Extra Locations'!$C$7:$C$3051, MATCH($V666, 'Extra Locations'!$B$7:$B$3051, 0)), "")))</f>
        <v/>
      </c>
      <c r="AA666" s="25" t="str">
        <f>IF('Extra Locations'!$AC662="", "", 'Extra Locations'!$AC662)</f>
        <v>DE21</v>
      </c>
      <c r="AC666" s="22" t="str">
        <f t="shared" si="196"/>
        <v/>
      </c>
      <c r="AE666" s="75" t="e">
        <f t="shared" si="197"/>
        <v>#N/A</v>
      </c>
      <c r="AF666" s="76" t="e">
        <f t="shared" si="198"/>
        <v>#N/A</v>
      </c>
      <c r="AG666" s="75" t="e">
        <f t="shared" si="199"/>
        <v>#N/A</v>
      </c>
      <c r="AH666" s="76" t="e">
        <f t="shared" si="200"/>
        <v>#N/A</v>
      </c>
      <c r="AI666" s="75" t="e">
        <f t="shared" si="201"/>
        <v>#N/A</v>
      </c>
      <c r="AJ666" s="76" t="e">
        <f t="shared" si="202"/>
        <v>#N/A</v>
      </c>
      <c r="AK666" s="75" t="e">
        <f t="shared" si="203"/>
        <v>#N/A</v>
      </c>
      <c r="AL666" s="76" t="e">
        <f t="shared" si="204"/>
        <v>#N/A</v>
      </c>
      <c r="AM666" s="75" t="e">
        <f t="shared" si="205"/>
        <v>#N/A</v>
      </c>
      <c r="AN666" s="76" t="e">
        <f t="shared" si="206"/>
        <v>#N/A</v>
      </c>
      <c r="AO666" s="75" t="e">
        <f t="shared" si="207"/>
        <v>#N/A</v>
      </c>
      <c r="AP666" s="76" t="e">
        <f t="shared" si="208"/>
        <v>#N/A</v>
      </c>
    </row>
    <row r="667" spans="1:42" x14ac:dyDescent="0.25">
      <c r="A667" s="19"/>
      <c r="B667" s="94"/>
      <c r="C667" s="95"/>
      <c r="D667" s="95"/>
      <c r="E667" s="96"/>
      <c r="F667" s="97"/>
      <c r="G667" s="19"/>
      <c r="H667" s="22" t="str">
        <f>IF($M667="", "", IF(COUNTIF('Extra Locations'!$B$7:$B$3051, $M667)&gt;0, $Q$4, $Q$5))</f>
        <v/>
      </c>
      <c r="I667" s="19"/>
      <c r="J667" s="22" t="str">
        <f t="shared" si="190"/>
        <v/>
      </c>
      <c r="K667" s="19"/>
      <c r="M667" s="22" t="str">
        <f t="shared" si="191"/>
        <v/>
      </c>
      <c r="O667" s="22" t="str">
        <f t="shared" si="192"/>
        <v/>
      </c>
      <c r="P667" s="22" t="str">
        <f t="shared" si="193"/>
        <v/>
      </c>
      <c r="Q667" s="22" t="str">
        <f>IF($M667="", "", IF(COUNTIF($M$11:$M666, $M667)&gt;0, "", IF($H667=$Q$4, "X", "")))</f>
        <v/>
      </c>
      <c r="S667" s="22" t="str">
        <f>IF(OR($O667="", $P667="", $Q667=""), "", MAX($S$10:$S666)+1)</f>
        <v/>
      </c>
      <c r="U667" s="22">
        <v>657</v>
      </c>
      <c r="V667" s="22" t="str">
        <f t="shared" si="194"/>
        <v/>
      </c>
      <c r="W667" s="49" t="str">
        <f t="shared" si="195"/>
        <v/>
      </c>
      <c r="X667" s="53" t="str">
        <f>IF($V667="", "", IF(IFERROR(INDEX('Extra Locations'!$D$7:$D$3051, MATCH($V667, 'Extra Locations'!$B$7:$B$3051, 0)), "")="", "", IFERROR(INDEX('Extra Locations'!$D$7:$D$3051, MATCH($V667, 'Extra Locations'!$B$7:$B$3051, 0)), "")))</f>
        <v/>
      </c>
      <c r="Y667" s="53" t="str">
        <f>IF($V667="", "", IF(IFERROR(INDEX('Extra Locations'!$C$7:$C$3051, MATCH($V667, 'Extra Locations'!$B$7:$B$3051, 0)), "")="", "", IFERROR(INDEX('Extra Locations'!$C$7:$C$3051, MATCH($V667, 'Extra Locations'!$B$7:$B$3051, 0)), "")))</f>
        <v/>
      </c>
      <c r="AA667" s="25" t="str">
        <f>IF('Extra Locations'!$AC663="", "", 'Extra Locations'!$AC663)</f>
        <v>DE22</v>
      </c>
      <c r="AC667" s="22" t="str">
        <f t="shared" si="196"/>
        <v/>
      </c>
      <c r="AE667" s="75" t="e">
        <f t="shared" si="197"/>
        <v>#N/A</v>
      </c>
      <c r="AF667" s="76" t="e">
        <f t="shared" si="198"/>
        <v>#N/A</v>
      </c>
      <c r="AG667" s="75" t="e">
        <f t="shared" si="199"/>
        <v>#N/A</v>
      </c>
      <c r="AH667" s="76" t="e">
        <f t="shared" si="200"/>
        <v>#N/A</v>
      </c>
      <c r="AI667" s="75" t="e">
        <f t="shared" si="201"/>
        <v>#N/A</v>
      </c>
      <c r="AJ667" s="76" t="e">
        <f t="shared" si="202"/>
        <v>#N/A</v>
      </c>
      <c r="AK667" s="75" t="e">
        <f t="shared" si="203"/>
        <v>#N/A</v>
      </c>
      <c r="AL667" s="76" t="e">
        <f t="shared" si="204"/>
        <v>#N/A</v>
      </c>
      <c r="AM667" s="75" t="e">
        <f t="shared" si="205"/>
        <v>#N/A</v>
      </c>
      <c r="AN667" s="76" t="e">
        <f t="shared" si="206"/>
        <v>#N/A</v>
      </c>
      <c r="AO667" s="75" t="e">
        <f t="shared" si="207"/>
        <v>#N/A</v>
      </c>
      <c r="AP667" s="76" t="e">
        <f t="shared" si="208"/>
        <v>#N/A</v>
      </c>
    </row>
    <row r="668" spans="1:42" x14ac:dyDescent="0.25">
      <c r="A668" s="19"/>
      <c r="B668" s="94"/>
      <c r="C668" s="95"/>
      <c r="D668" s="95"/>
      <c r="E668" s="96"/>
      <c r="F668" s="97"/>
      <c r="G668" s="19"/>
      <c r="H668" s="22" t="str">
        <f>IF($M668="", "", IF(COUNTIF('Extra Locations'!$B$7:$B$3051, $M668)&gt;0, $Q$4, $Q$5))</f>
        <v/>
      </c>
      <c r="I668" s="19"/>
      <c r="J668" s="22" t="str">
        <f t="shared" si="190"/>
        <v/>
      </c>
      <c r="K668" s="19"/>
      <c r="M668" s="22" t="str">
        <f t="shared" si="191"/>
        <v/>
      </c>
      <c r="O668" s="22" t="str">
        <f t="shared" si="192"/>
        <v/>
      </c>
      <c r="P668" s="22" t="str">
        <f t="shared" si="193"/>
        <v/>
      </c>
      <c r="Q668" s="22" t="str">
        <f>IF($M668="", "", IF(COUNTIF($M$11:$M667, $M668)&gt;0, "", IF($H668=$Q$4, "X", "")))</f>
        <v/>
      </c>
      <c r="S668" s="22" t="str">
        <f>IF(OR($O668="", $P668="", $Q668=""), "", MAX($S$10:$S667)+1)</f>
        <v/>
      </c>
      <c r="U668" s="22">
        <v>658</v>
      </c>
      <c r="V668" s="22" t="str">
        <f t="shared" si="194"/>
        <v/>
      </c>
      <c r="W668" s="49" t="str">
        <f t="shared" si="195"/>
        <v/>
      </c>
      <c r="X668" s="53" t="str">
        <f>IF($V668="", "", IF(IFERROR(INDEX('Extra Locations'!$D$7:$D$3051, MATCH($V668, 'Extra Locations'!$B$7:$B$3051, 0)), "")="", "", IFERROR(INDEX('Extra Locations'!$D$7:$D$3051, MATCH($V668, 'Extra Locations'!$B$7:$B$3051, 0)), "")))</f>
        <v/>
      </c>
      <c r="Y668" s="53" t="str">
        <f>IF($V668="", "", IF(IFERROR(INDEX('Extra Locations'!$C$7:$C$3051, MATCH($V668, 'Extra Locations'!$B$7:$B$3051, 0)), "")="", "", IFERROR(INDEX('Extra Locations'!$C$7:$C$3051, MATCH($V668, 'Extra Locations'!$B$7:$B$3051, 0)), "")))</f>
        <v/>
      </c>
      <c r="AA668" s="25" t="str">
        <f>IF('Extra Locations'!$AC664="", "", 'Extra Locations'!$AC664)</f>
        <v>DE23</v>
      </c>
      <c r="AC668" s="22" t="str">
        <f t="shared" si="196"/>
        <v/>
      </c>
      <c r="AE668" s="75" t="e">
        <f t="shared" si="197"/>
        <v>#N/A</v>
      </c>
      <c r="AF668" s="76" t="e">
        <f t="shared" si="198"/>
        <v>#N/A</v>
      </c>
      <c r="AG668" s="75" t="e">
        <f t="shared" si="199"/>
        <v>#N/A</v>
      </c>
      <c r="AH668" s="76" t="e">
        <f t="shared" si="200"/>
        <v>#N/A</v>
      </c>
      <c r="AI668" s="75" t="e">
        <f t="shared" si="201"/>
        <v>#N/A</v>
      </c>
      <c r="AJ668" s="76" t="e">
        <f t="shared" si="202"/>
        <v>#N/A</v>
      </c>
      <c r="AK668" s="75" t="e">
        <f t="shared" si="203"/>
        <v>#N/A</v>
      </c>
      <c r="AL668" s="76" t="e">
        <f t="shared" si="204"/>
        <v>#N/A</v>
      </c>
      <c r="AM668" s="75" t="e">
        <f t="shared" si="205"/>
        <v>#N/A</v>
      </c>
      <c r="AN668" s="76" t="e">
        <f t="shared" si="206"/>
        <v>#N/A</v>
      </c>
      <c r="AO668" s="75" t="e">
        <f t="shared" si="207"/>
        <v>#N/A</v>
      </c>
      <c r="AP668" s="76" t="e">
        <f t="shared" si="208"/>
        <v>#N/A</v>
      </c>
    </row>
    <row r="669" spans="1:42" x14ac:dyDescent="0.25">
      <c r="A669" s="19"/>
      <c r="B669" s="94"/>
      <c r="C669" s="95"/>
      <c r="D669" s="95"/>
      <c r="E669" s="96"/>
      <c r="F669" s="97"/>
      <c r="G669" s="19"/>
      <c r="H669" s="22" t="str">
        <f>IF($M669="", "", IF(COUNTIF('Extra Locations'!$B$7:$B$3051, $M669)&gt;0, $Q$4, $Q$5))</f>
        <v/>
      </c>
      <c r="I669" s="19"/>
      <c r="J669" s="22" t="str">
        <f t="shared" si="190"/>
        <v/>
      </c>
      <c r="K669" s="19"/>
      <c r="M669" s="22" t="str">
        <f t="shared" si="191"/>
        <v/>
      </c>
      <c r="O669" s="22" t="str">
        <f t="shared" si="192"/>
        <v/>
      </c>
      <c r="P669" s="22" t="str">
        <f t="shared" si="193"/>
        <v/>
      </c>
      <c r="Q669" s="22" t="str">
        <f>IF($M669="", "", IF(COUNTIF($M$11:$M668, $M669)&gt;0, "", IF($H669=$Q$4, "X", "")))</f>
        <v/>
      </c>
      <c r="S669" s="22" t="str">
        <f>IF(OR($O669="", $P669="", $Q669=""), "", MAX($S$10:$S668)+1)</f>
        <v/>
      </c>
      <c r="U669" s="22">
        <v>659</v>
      </c>
      <c r="V669" s="22" t="str">
        <f t="shared" si="194"/>
        <v/>
      </c>
      <c r="W669" s="49" t="str">
        <f t="shared" si="195"/>
        <v/>
      </c>
      <c r="X669" s="53" t="str">
        <f>IF($V669="", "", IF(IFERROR(INDEX('Extra Locations'!$D$7:$D$3051, MATCH($V669, 'Extra Locations'!$B$7:$B$3051, 0)), "")="", "", IFERROR(INDEX('Extra Locations'!$D$7:$D$3051, MATCH($V669, 'Extra Locations'!$B$7:$B$3051, 0)), "")))</f>
        <v/>
      </c>
      <c r="Y669" s="53" t="str">
        <f>IF($V669="", "", IF(IFERROR(INDEX('Extra Locations'!$C$7:$C$3051, MATCH($V669, 'Extra Locations'!$B$7:$B$3051, 0)), "")="", "", IFERROR(INDEX('Extra Locations'!$C$7:$C$3051, MATCH($V669, 'Extra Locations'!$B$7:$B$3051, 0)), "")))</f>
        <v/>
      </c>
      <c r="AA669" s="25" t="str">
        <f>IF('Extra Locations'!$AC665="", "", 'Extra Locations'!$AC665)</f>
        <v>DE24</v>
      </c>
      <c r="AC669" s="22" t="str">
        <f t="shared" si="196"/>
        <v/>
      </c>
      <c r="AE669" s="75" t="e">
        <f t="shared" si="197"/>
        <v>#N/A</v>
      </c>
      <c r="AF669" s="76" t="e">
        <f t="shared" si="198"/>
        <v>#N/A</v>
      </c>
      <c r="AG669" s="75" t="e">
        <f t="shared" si="199"/>
        <v>#N/A</v>
      </c>
      <c r="AH669" s="76" t="e">
        <f t="shared" si="200"/>
        <v>#N/A</v>
      </c>
      <c r="AI669" s="75" t="e">
        <f t="shared" si="201"/>
        <v>#N/A</v>
      </c>
      <c r="AJ669" s="76" t="e">
        <f t="shared" si="202"/>
        <v>#N/A</v>
      </c>
      <c r="AK669" s="75" t="e">
        <f t="shared" si="203"/>
        <v>#N/A</v>
      </c>
      <c r="AL669" s="76" t="e">
        <f t="shared" si="204"/>
        <v>#N/A</v>
      </c>
      <c r="AM669" s="75" t="e">
        <f t="shared" si="205"/>
        <v>#N/A</v>
      </c>
      <c r="AN669" s="76" t="e">
        <f t="shared" si="206"/>
        <v>#N/A</v>
      </c>
      <c r="AO669" s="75" t="e">
        <f t="shared" si="207"/>
        <v>#N/A</v>
      </c>
      <c r="AP669" s="76" t="e">
        <f t="shared" si="208"/>
        <v>#N/A</v>
      </c>
    </row>
    <row r="670" spans="1:42" x14ac:dyDescent="0.25">
      <c r="A670" s="19"/>
      <c r="B670" s="94"/>
      <c r="C670" s="95"/>
      <c r="D670" s="95"/>
      <c r="E670" s="96"/>
      <c r="F670" s="97"/>
      <c r="G670" s="19"/>
      <c r="H670" s="22" t="str">
        <f>IF($M670="", "", IF(COUNTIF('Extra Locations'!$B$7:$B$3051, $M670)&gt;0, $Q$4, $Q$5))</f>
        <v/>
      </c>
      <c r="I670" s="19"/>
      <c r="J670" s="22" t="str">
        <f t="shared" si="190"/>
        <v/>
      </c>
      <c r="K670" s="19"/>
      <c r="M670" s="22" t="str">
        <f t="shared" si="191"/>
        <v/>
      </c>
      <c r="O670" s="22" t="str">
        <f t="shared" si="192"/>
        <v/>
      </c>
      <c r="P670" s="22" t="str">
        <f t="shared" si="193"/>
        <v/>
      </c>
      <c r="Q670" s="22" t="str">
        <f>IF($M670="", "", IF(COUNTIF($M$11:$M669, $M670)&gt;0, "", IF($H670=$Q$4, "X", "")))</f>
        <v/>
      </c>
      <c r="S670" s="22" t="str">
        <f>IF(OR($O670="", $P670="", $Q670=""), "", MAX($S$10:$S669)+1)</f>
        <v/>
      </c>
      <c r="U670" s="22">
        <v>660</v>
      </c>
      <c r="V670" s="22" t="str">
        <f t="shared" si="194"/>
        <v/>
      </c>
      <c r="W670" s="49" t="str">
        <f t="shared" si="195"/>
        <v/>
      </c>
      <c r="X670" s="53" t="str">
        <f>IF($V670="", "", IF(IFERROR(INDEX('Extra Locations'!$D$7:$D$3051, MATCH($V670, 'Extra Locations'!$B$7:$B$3051, 0)), "")="", "", IFERROR(INDEX('Extra Locations'!$D$7:$D$3051, MATCH($V670, 'Extra Locations'!$B$7:$B$3051, 0)), "")))</f>
        <v/>
      </c>
      <c r="Y670" s="53" t="str">
        <f>IF($V670="", "", IF(IFERROR(INDEX('Extra Locations'!$C$7:$C$3051, MATCH($V670, 'Extra Locations'!$B$7:$B$3051, 0)), "")="", "", IFERROR(INDEX('Extra Locations'!$C$7:$C$3051, MATCH($V670, 'Extra Locations'!$B$7:$B$3051, 0)), "")))</f>
        <v/>
      </c>
      <c r="AA670" s="25" t="str">
        <f>IF('Extra Locations'!$AC666="", "", 'Extra Locations'!$AC666)</f>
        <v>DE3</v>
      </c>
      <c r="AC670" s="22" t="str">
        <f t="shared" si="196"/>
        <v/>
      </c>
      <c r="AE670" s="75" t="e">
        <f t="shared" si="197"/>
        <v>#N/A</v>
      </c>
      <c r="AF670" s="76" t="e">
        <f t="shared" si="198"/>
        <v>#N/A</v>
      </c>
      <c r="AG670" s="75" t="e">
        <f t="shared" si="199"/>
        <v>#N/A</v>
      </c>
      <c r="AH670" s="76" t="e">
        <f t="shared" si="200"/>
        <v>#N/A</v>
      </c>
      <c r="AI670" s="75" t="e">
        <f t="shared" si="201"/>
        <v>#N/A</v>
      </c>
      <c r="AJ670" s="76" t="e">
        <f t="shared" si="202"/>
        <v>#N/A</v>
      </c>
      <c r="AK670" s="75" t="e">
        <f t="shared" si="203"/>
        <v>#N/A</v>
      </c>
      <c r="AL670" s="76" t="e">
        <f t="shared" si="204"/>
        <v>#N/A</v>
      </c>
      <c r="AM670" s="75" t="e">
        <f t="shared" si="205"/>
        <v>#N/A</v>
      </c>
      <c r="AN670" s="76" t="e">
        <f t="shared" si="206"/>
        <v>#N/A</v>
      </c>
      <c r="AO670" s="75" t="e">
        <f t="shared" si="207"/>
        <v>#N/A</v>
      </c>
      <c r="AP670" s="76" t="e">
        <f t="shared" si="208"/>
        <v>#N/A</v>
      </c>
    </row>
    <row r="671" spans="1:42" x14ac:dyDescent="0.25">
      <c r="A671" s="19"/>
      <c r="B671" s="94"/>
      <c r="C671" s="95"/>
      <c r="D671" s="95"/>
      <c r="E671" s="96"/>
      <c r="F671" s="97"/>
      <c r="G671" s="19"/>
      <c r="H671" s="22" t="str">
        <f>IF($M671="", "", IF(COUNTIF('Extra Locations'!$B$7:$B$3051, $M671)&gt;0, $Q$4, $Q$5))</f>
        <v/>
      </c>
      <c r="I671" s="19"/>
      <c r="J671" s="22" t="str">
        <f t="shared" si="190"/>
        <v/>
      </c>
      <c r="K671" s="19"/>
      <c r="M671" s="22" t="str">
        <f t="shared" si="191"/>
        <v/>
      </c>
      <c r="O671" s="22" t="str">
        <f t="shared" si="192"/>
        <v/>
      </c>
      <c r="P671" s="22" t="str">
        <f t="shared" si="193"/>
        <v/>
      </c>
      <c r="Q671" s="22" t="str">
        <f>IF($M671="", "", IF(COUNTIF($M$11:$M670, $M671)&gt;0, "", IF($H671=$Q$4, "X", "")))</f>
        <v/>
      </c>
      <c r="S671" s="22" t="str">
        <f>IF(OR($O671="", $P671="", $Q671=""), "", MAX($S$10:$S670)+1)</f>
        <v/>
      </c>
      <c r="U671" s="22">
        <v>661</v>
      </c>
      <c r="V671" s="22" t="str">
        <f t="shared" si="194"/>
        <v/>
      </c>
      <c r="W671" s="49" t="str">
        <f t="shared" si="195"/>
        <v/>
      </c>
      <c r="X671" s="53" t="str">
        <f>IF($V671="", "", IF(IFERROR(INDEX('Extra Locations'!$D$7:$D$3051, MATCH($V671, 'Extra Locations'!$B$7:$B$3051, 0)), "")="", "", IFERROR(INDEX('Extra Locations'!$D$7:$D$3051, MATCH($V671, 'Extra Locations'!$B$7:$B$3051, 0)), "")))</f>
        <v/>
      </c>
      <c r="Y671" s="53" t="str">
        <f>IF($V671="", "", IF(IFERROR(INDEX('Extra Locations'!$C$7:$C$3051, MATCH($V671, 'Extra Locations'!$B$7:$B$3051, 0)), "")="", "", IFERROR(INDEX('Extra Locations'!$C$7:$C$3051, MATCH($V671, 'Extra Locations'!$B$7:$B$3051, 0)), "")))</f>
        <v/>
      </c>
      <c r="AA671" s="25" t="str">
        <f>IF('Extra Locations'!$AC667="", "", 'Extra Locations'!$AC667)</f>
        <v>DE4</v>
      </c>
      <c r="AC671" s="22" t="str">
        <f t="shared" si="196"/>
        <v/>
      </c>
      <c r="AE671" s="75" t="e">
        <f t="shared" si="197"/>
        <v>#N/A</v>
      </c>
      <c r="AF671" s="76" t="e">
        <f t="shared" si="198"/>
        <v>#N/A</v>
      </c>
      <c r="AG671" s="75" t="e">
        <f t="shared" si="199"/>
        <v>#N/A</v>
      </c>
      <c r="AH671" s="76" t="e">
        <f t="shared" si="200"/>
        <v>#N/A</v>
      </c>
      <c r="AI671" s="75" t="e">
        <f t="shared" si="201"/>
        <v>#N/A</v>
      </c>
      <c r="AJ671" s="76" t="e">
        <f t="shared" si="202"/>
        <v>#N/A</v>
      </c>
      <c r="AK671" s="75" t="e">
        <f t="shared" si="203"/>
        <v>#N/A</v>
      </c>
      <c r="AL671" s="76" t="e">
        <f t="shared" si="204"/>
        <v>#N/A</v>
      </c>
      <c r="AM671" s="75" t="e">
        <f t="shared" si="205"/>
        <v>#N/A</v>
      </c>
      <c r="AN671" s="76" t="e">
        <f t="shared" si="206"/>
        <v>#N/A</v>
      </c>
      <c r="AO671" s="75" t="e">
        <f t="shared" si="207"/>
        <v>#N/A</v>
      </c>
      <c r="AP671" s="76" t="e">
        <f t="shared" si="208"/>
        <v>#N/A</v>
      </c>
    </row>
    <row r="672" spans="1:42" x14ac:dyDescent="0.25">
      <c r="A672" s="19"/>
      <c r="B672" s="94"/>
      <c r="C672" s="95"/>
      <c r="D672" s="95"/>
      <c r="E672" s="96"/>
      <c r="F672" s="97"/>
      <c r="G672" s="19"/>
      <c r="H672" s="22" t="str">
        <f>IF($M672="", "", IF(COUNTIF('Extra Locations'!$B$7:$B$3051, $M672)&gt;0, $Q$4, $Q$5))</f>
        <v/>
      </c>
      <c r="I672" s="19"/>
      <c r="J672" s="22" t="str">
        <f t="shared" si="190"/>
        <v/>
      </c>
      <c r="K672" s="19"/>
      <c r="M672" s="22" t="str">
        <f t="shared" si="191"/>
        <v/>
      </c>
      <c r="O672" s="22" t="str">
        <f t="shared" si="192"/>
        <v/>
      </c>
      <c r="P672" s="22" t="str">
        <f t="shared" si="193"/>
        <v/>
      </c>
      <c r="Q672" s="22" t="str">
        <f>IF($M672="", "", IF(COUNTIF($M$11:$M671, $M672)&gt;0, "", IF($H672=$Q$4, "X", "")))</f>
        <v/>
      </c>
      <c r="S672" s="22" t="str">
        <f>IF(OR($O672="", $P672="", $Q672=""), "", MAX($S$10:$S671)+1)</f>
        <v/>
      </c>
      <c r="U672" s="22">
        <v>662</v>
      </c>
      <c r="V672" s="22" t="str">
        <f t="shared" si="194"/>
        <v/>
      </c>
      <c r="W672" s="49" t="str">
        <f t="shared" si="195"/>
        <v/>
      </c>
      <c r="X672" s="53" t="str">
        <f>IF($V672="", "", IF(IFERROR(INDEX('Extra Locations'!$D$7:$D$3051, MATCH($V672, 'Extra Locations'!$B$7:$B$3051, 0)), "")="", "", IFERROR(INDEX('Extra Locations'!$D$7:$D$3051, MATCH($V672, 'Extra Locations'!$B$7:$B$3051, 0)), "")))</f>
        <v/>
      </c>
      <c r="Y672" s="53" t="str">
        <f>IF($V672="", "", IF(IFERROR(INDEX('Extra Locations'!$C$7:$C$3051, MATCH($V672, 'Extra Locations'!$B$7:$B$3051, 0)), "")="", "", IFERROR(INDEX('Extra Locations'!$C$7:$C$3051, MATCH($V672, 'Extra Locations'!$B$7:$B$3051, 0)), "")))</f>
        <v/>
      </c>
      <c r="AA672" s="25" t="str">
        <f>IF('Extra Locations'!$AC668="", "", 'Extra Locations'!$AC668)</f>
        <v>DE45</v>
      </c>
      <c r="AC672" s="22" t="str">
        <f t="shared" si="196"/>
        <v/>
      </c>
      <c r="AE672" s="75" t="e">
        <f t="shared" si="197"/>
        <v>#N/A</v>
      </c>
      <c r="AF672" s="76" t="e">
        <f t="shared" si="198"/>
        <v>#N/A</v>
      </c>
      <c r="AG672" s="75" t="e">
        <f t="shared" si="199"/>
        <v>#N/A</v>
      </c>
      <c r="AH672" s="76" t="e">
        <f t="shared" si="200"/>
        <v>#N/A</v>
      </c>
      <c r="AI672" s="75" t="e">
        <f t="shared" si="201"/>
        <v>#N/A</v>
      </c>
      <c r="AJ672" s="76" t="e">
        <f t="shared" si="202"/>
        <v>#N/A</v>
      </c>
      <c r="AK672" s="75" t="e">
        <f t="shared" si="203"/>
        <v>#N/A</v>
      </c>
      <c r="AL672" s="76" t="e">
        <f t="shared" si="204"/>
        <v>#N/A</v>
      </c>
      <c r="AM672" s="75" t="e">
        <f t="shared" si="205"/>
        <v>#N/A</v>
      </c>
      <c r="AN672" s="76" t="e">
        <f t="shared" si="206"/>
        <v>#N/A</v>
      </c>
      <c r="AO672" s="75" t="e">
        <f t="shared" si="207"/>
        <v>#N/A</v>
      </c>
      <c r="AP672" s="76" t="e">
        <f t="shared" si="208"/>
        <v>#N/A</v>
      </c>
    </row>
    <row r="673" spans="1:42" x14ac:dyDescent="0.25">
      <c r="A673" s="19"/>
      <c r="B673" s="94"/>
      <c r="C673" s="95"/>
      <c r="D673" s="95"/>
      <c r="E673" s="96"/>
      <c r="F673" s="97"/>
      <c r="G673" s="19"/>
      <c r="H673" s="22" t="str">
        <f>IF($M673="", "", IF(COUNTIF('Extra Locations'!$B$7:$B$3051, $M673)&gt;0, $Q$4, $Q$5))</f>
        <v/>
      </c>
      <c r="I673" s="19"/>
      <c r="J673" s="22" t="str">
        <f t="shared" si="190"/>
        <v/>
      </c>
      <c r="K673" s="19"/>
      <c r="M673" s="22" t="str">
        <f t="shared" si="191"/>
        <v/>
      </c>
      <c r="O673" s="22" t="str">
        <f t="shared" si="192"/>
        <v/>
      </c>
      <c r="P673" s="22" t="str">
        <f t="shared" si="193"/>
        <v/>
      </c>
      <c r="Q673" s="22" t="str">
        <f>IF($M673="", "", IF(COUNTIF($M$11:$M672, $M673)&gt;0, "", IF($H673=$Q$4, "X", "")))</f>
        <v/>
      </c>
      <c r="S673" s="22" t="str">
        <f>IF(OR($O673="", $P673="", $Q673=""), "", MAX($S$10:$S672)+1)</f>
        <v/>
      </c>
      <c r="U673" s="22">
        <v>663</v>
      </c>
      <c r="V673" s="22" t="str">
        <f t="shared" si="194"/>
        <v/>
      </c>
      <c r="W673" s="49" t="str">
        <f t="shared" si="195"/>
        <v/>
      </c>
      <c r="X673" s="53" t="str">
        <f>IF($V673="", "", IF(IFERROR(INDEX('Extra Locations'!$D$7:$D$3051, MATCH($V673, 'Extra Locations'!$B$7:$B$3051, 0)), "")="", "", IFERROR(INDEX('Extra Locations'!$D$7:$D$3051, MATCH($V673, 'Extra Locations'!$B$7:$B$3051, 0)), "")))</f>
        <v/>
      </c>
      <c r="Y673" s="53" t="str">
        <f>IF($V673="", "", IF(IFERROR(INDEX('Extra Locations'!$C$7:$C$3051, MATCH($V673, 'Extra Locations'!$B$7:$B$3051, 0)), "")="", "", IFERROR(INDEX('Extra Locations'!$C$7:$C$3051, MATCH($V673, 'Extra Locations'!$B$7:$B$3051, 0)), "")))</f>
        <v/>
      </c>
      <c r="AA673" s="25" t="str">
        <f>IF('Extra Locations'!$AC669="", "", 'Extra Locations'!$AC669)</f>
        <v>DE5</v>
      </c>
      <c r="AC673" s="22" t="str">
        <f t="shared" si="196"/>
        <v/>
      </c>
      <c r="AE673" s="75" t="e">
        <f t="shared" si="197"/>
        <v>#N/A</v>
      </c>
      <c r="AF673" s="76" t="e">
        <f t="shared" si="198"/>
        <v>#N/A</v>
      </c>
      <c r="AG673" s="75" t="e">
        <f t="shared" si="199"/>
        <v>#N/A</v>
      </c>
      <c r="AH673" s="76" t="e">
        <f t="shared" si="200"/>
        <v>#N/A</v>
      </c>
      <c r="AI673" s="75" t="e">
        <f t="shared" si="201"/>
        <v>#N/A</v>
      </c>
      <c r="AJ673" s="76" t="e">
        <f t="shared" si="202"/>
        <v>#N/A</v>
      </c>
      <c r="AK673" s="75" t="e">
        <f t="shared" si="203"/>
        <v>#N/A</v>
      </c>
      <c r="AL673" s="76" t="e">
        <f t="shared" si="204"/>
        <v>#N/A</v>
      </c>
      <c r="AM673" s="75" t="e">
        <f t="shared" si="205"/>
        <v>#N/A</v>
      </c>
      <c r="AN673" s="76" t="e">
        <f t="shared" si="206"/>
        <v>#N/A</v>
      </c>
      <c r="AO673" s="75" t="e">
        <f t="shared" si="207"/>
        <v>#N/A</v>
      </c>
      <c r="AP673" s="76" t="e">
        <f t="shared" si="208"/>
        <v>#N/A</v>
      </c>
    </row>
    <row r="674" spans="1:42" x14ac:dyDescent="0.25">
      <c r="A674" s="19"/>
      <c r="B674" s="94"/>
      <c r="C674" s="95"/>
      <c r="D674" s="95"/>
      <c r="E674" s="96"/>
      <c r="F674" s="97"/>
      <c r="G674" s="19"/>
      <c r="H674" s="22" t="str">
        <f>IF($M674="", "", IF(COUNTIF('Extra Locations'!$B$7:$B$3051, $M674)&gt;0, $Q$4, $Q$5))</f>
        <v/>
      </c>
      <c r="I674" s="19"/>
      <c r="J674" s="22" t="str">
        <f t="shared" si="190"/>
        <v/>
      </c>
      <c r="K674" s="19"/>
      <c r="M674" s="22" t="str">
        <f t="shared" si="191"/>
        <v/>
      </c>
      <c r="O674" s="22" t="str">
        <f t="shared" si="192"/>
        <v/>
      </c>
      <c r="P674" s="22" t="str">
        <f t="shared" si="193"/>
        <v/>
      </c>
      <c r="Q674" s="22" t="str">
        <f>IF($M674="", "", IF(COUNTIF($M$11:$M673, $M674)&gt;0, "", IF($H674=$Q$4, "X", "")))</f>
        <v/>
      </c>
      <c r="S674" s="22" t="str">
        <f>IF(OR($O674="", $P674="", $Q674=""), "", MAX($S$10:$S673)+1)</f>
        <v/>
      </c>
      <c r="U674" s="22">
        <v>664</v>
      </c>
      <c r="V674" s="22" t="str">
        <f t="shared" si="194"/>
        <v/>
      </c>
      <c r="W674" s="49" t="str">
        <f t="shared" si="195"/>
        <v/>
      </c>
      <c r="X674" s="53" t="str">
        <f>IF($V674="", "", IF(IFERROR(INDEX('Extra Locations'!$D$7:$D$3051, MATCH($V674, 'Extra Locations'!$B$7:$B$3051, 0)), "")="", "", IFERROR(INDEX('Extra Locations'!$D$7:$D$3051, MATCH($V674, 'Extra Locations'!$B$7:$B$3051, 0)), "")))</f>
        <v/>
      </c>
      <c r="Y674" s="53" t="str">
        <f>IF($V674="", "", IF(IFERROR(INDEX('Extra Locations'!$C$7:$C$3051, MATCH($V674, 'Extra Locations'!$B$7:$B$3051, 0)), "")="", "", IFERROR(INDEX('Extra Locations'!$C$7:$C$3051, MATCH($V674, 'Extra Locations'!$B$7:$B$3051, 0)), "")))</f>
        <v/>
      </c>
      <c r="AA674" s="25" t="str">
        <f>IF('Extra Locations'!$AC670="", "", 'Extra Locations'!$AC670)</f>
        <v>DE55</v>
      </c>
      <c r="AC674" s="22" t="str">
        <f t="shared" si="196"/>
        <v/>
      </c>
      <c r="AE674" s="75" t="e">
        <f t="shared" si="197"/>
        <v>#N/A</v>
      </c>
      <c r="AF674" s="76" t="e">
        <f t="shared" si="198"/>
        <v>#N/A</v>
      </c>
      <c r="AG674" s="75" t="e">
        <f t="shared" si="199"/>
        <v>#N/A</v>
      </c>
      <c r="AH674" s="76" t="e">
        <f t="shared" si="200"/>
        <v>#N/A</v>
      </c>
      <c r="AI674" s="75" t="e">
        <f t="shared" si="201"/>
        <v>#N/A</v>
      </c>
      <c r="AJ674" s="76" t="e">
        <f t="shared" si="202"/>
        <v>#N/A</v>
      </c>
      <c r="AK674" s="75" t="e">
        <f t="shared" si="203"/>
        <v>#N/A</v>
      </c>
      <c r="AL674" s="76" t="e">
        <f t="shared" si="204"/>
        <v>#N/A</v>
      </c>
      <c r="AM674" s="75" t="e">
        <f t="shared" si="205"/>
        <v>#N/A</v>
      </c>
      <c r="AN674" s="76" t="e">
        <f t="shared" si="206"/>
        <v>#N/A</v>
      </c>
      <c r="AO674" s="75" t="e">
        <f t="shared" si="207"/>
        <v>#N/A</v>
      </c>
      <c r="AP674" s="76" t="e">
        <f t="shared" si="208"/>
        <v>#N/A</v>
      </c>
    </row>
    <row r="675" spans="1:42" x14ac:dyDescent="0.25">
      <c r="A675" s="19"/>
      <c r="B675" s="94"/>
      <c r="C675" s="95"/>
      <c r="D675" s="95"/>
      <c r="E675" s="96"/>
      <c r="F675" s="97"/>
      <c r="G675" s="19"/>
      <c r="H675" s="22" t="str">
        <f>IF($M675="", "", IF(COUNTIF('Extra Locations'!$B$7:$B$3051, $M675)&gt;0, $Q$4, $Q$5))</f>
        <v/>
      </c>
      <c r="I675" s="19"/>
      <c r="J675" s="22" t="str">
        <f t="shared" si="190"/>
        <v/>
      </c>
      <c r="K675" s="19"/>
      <c r="M675" s="22" t="str">
        <f t="shared" si="191"/>
        <v/>
      </c>
      <c r="O675" s="22" t="str">
        <f t="shared" si="192"/>
        <v/>
      </c>
      <c r="P675" s="22" t="str">
        <f t="shared" si="193"/>
        <v/>
      </c>
      <c r="Q675" s="22" t="str">
        <f>IF($M675="", "", IF(COUNTIF($M$11:$M674, $M675)&gt;0, "", IF($H675=$Q$4, "X", "")))</f>
        <v/>
      </c>
      <c r="S675" s="22" t="str">
        <f>IF(OR($O675="", $P675="", $Q675=""), "", MAX($S$10:$S674)+1)</f>
        <v/>
      </c>
      <c r="U675" s="22">
        <v>665</v>
      </c>
      <c r="V675" s="22" t="str">
        <f t="shared" si="194"/>
        <v/>
      </c>
      <c r="W675" s="49" t="str">
        <f t="shared" si="195"/>
        <v/>
      </c>
      <c r="X675" s="53" t="str">
        <f>IF($V675="", "", IF(IFERROR(INDEX('Extra Locations'!$D$7:$D$3051, MATCH($V675, 'Extra Locations'!$B$7:$B$3051, 0)), "")="", "", IFERROR(INDEX('Extra Locations'!$D$7:$D$3051, MATCH($V675, 'Extra Locations'!$B$7:$B$3051, 0)), "")))</f>
        <v/>
      </c>
      <c r="Y675" s="53" t="str">
        <f>IF($V675="", "", IF(IFERROR(INDEX('Extra Locations'!$C$7:$C$3051, MATCH($V675, 'Extra Locations'!$B$7:$B$3051, 0)), "")="", "", IFERROR(INDEX('Extra Locations'!$C$7:$C$3051, MATCH($V675, 'Extra Locations'!$B$7:$B$3051, 0)), "")))</f>
        <v/>
      </c>
      <c r="AA675" s="25" t="str">
        <f>IF('Extra Locations'!$AC671="", "", 'Extra Locations'!$AC671)</f>
        <v>DE56</v>
      </c>
      <c r="AC675" s="22" t="str">
        <f t="shared" si="196"/>
        <v/>
      </c>
      <c r="AE675" s="75" t="e">
        <f t="shared" si="197"/>
        <v>#N/A</v>
      </c>
      <c r="AF675" s="76" t="e">
        <f t="shared" si="198"/>
        <v>#N/A</v>
      </c>
      <c r="AG675" s="75" t="e">
        <f t="shared" si="199"/>
        <v>#N/A</v>
      </c>
      <c r="AH675" s="76" t="e">
        <f t="shared" si="200"/>
        <v>#N/A</v>
      </c>
      <c r="AI675" s="75" t="e">
        <f t="shared" si="201"/>
        <v>#N/A</v>
      </c>
      <c r="AJ675" s="76" t="e">
        <f t="shared" si="202"/>
        <v>#N/A</v>
      </c>
      <c r="AK675" s="75" t="e">
        <f t="shared" si="203"/>
        <v>#N/A</v>
      </c>
      <c r="AL675" s="76" t="e">
        <f t="shared" si="204"/>
        <v>#N/A</v>
      </c>
      <c r="AM675" s="75" t="e">
        <f t="shared" si="205"/>
        <v>#N/A</v>
      </c>
      <c r="AN675" s="76" t="e">
        <f t="shared" si="206"/>
        <v>#N/A</v>
      </c>
      <c r="AO675" s="75" t="e">
        <f t="shared" si="207"/>
        <v>#N/A</v>
      </c>
      <c r="AP675" s="76" t="e">
        <f t="shared" si="208"/>
        <v>#N/A</v>
      </c>
    </row>
    <row r="676" spans="1:42" x14ac:dyDescent="0.25">
      <c r="A676" s="19"/>
      <c r="B676" s="94"/>
      <c r="C676" s="95"/>
      <c r="D676" s="95"/>
      <c r="E676" s="96"/>
      <c r="F676" s="97"/>
      <c r="G676" s="19"/>
      <c r="H676" s="22" t="str">
        <f>IF($M676="", "", IF(COUNTIF('Extra Locations'!$B$7:$B$3051, $M676)&gt;0, $Q$4, $Q$5))</f>
        <v/>
      </c>
      <c r="I676" s="19"/>
      <c r="J676" s="22" t="str">
        <f t="shared" si="190"/>
        <v/>
      </c>
      <c r="K676" s="19"/>
      <c r="M676" s="22" t="str">
        <f t="shared" si="191"/>
        <v/>
      </c>
      <c r="O676" s="22" t="str">
        <f t="shared" si="192"/>
        <v/>
      </c>
      <c r="P676" s="22" t="str">
        <f t="shared" si="193"/>
        <v/>
      </c>
      <c r="Q676" s="22" t="str">
        <f>IF($M676="", "", IF(COUNTIF($M$11:$M675, $M676)&gt;0, "", IF($H676=$Q$4, "X", "")))</f>
        <v/>
      </c>
      <c r="S676" s="22" t="str">
        <f>IF(OR($O676="", $P676="", $Q676=""), "", MAX($S$10:$S675)+1)</f>
        <v/>
      </c>
      <c r="U676" s="22">
        <v>666</v>
      </c>
      <c r="V676" s="22" t="str">
        <f t="shared" si="194"/>
        <v/>
      </c>
      <c r="W676" s="49" t="str">
        <f t="shared" si="195"/>
        <v/>
      </c>
      <c r="X676" s="53" t="str">
        <f>IF($V676="", "", IF(IFERROR(INDEX('Extra Locations'!$D$7:$D$3051, MATCH($V676, 'Extra Locations'!$B$7:$B$3051, 0)), "")="", "", IFERROR(INDEX('Extra Locations'!$D$7:$D$3051, MATCH($V676, 'Extra Locations'!$B$7:$B$3051, 0)), "")))</f>
        <v/>
      </c>
      <c r="Y676" s="53" t="str">
        <f>IF($V676="", "", IF(IFERROR(INDEX('Extra Locations'!$C$7:$C$3051, MATCH($V676, 'Extra Locations'!$B$7:$B$3051, 0)), "")="", "", IFERROR(INDEX('Extra Locations'!$C$7:$C$3051, MATCH($V676, 'Extra Locations'!$B$7:$B$3051, 0)), "")))</f>
        <v/>
      </c>
      <c r="AA676" s="25" t="str">
        <f>IF('Extra Locations'!$AC672="", "", 'Extra Locations'!$AC672)</f>
        <v>DE6</v>
      </c>
      <c r="AC676" s="22" t="str">
        <f t="shared" si="196"/>
        <v/>
      </c>
      <c r="AE676" s="75" t="e">
        <f t="shared" si="197"/>
        <v>#N/A</v>
      </c>
      <c r="AF676" s="76" t="e">
        <f t="shared" si="198"/>
        <v>#N/A</v>
      </c>
      <c r="AG676" s="75" t="e">
        <f t="shared" si="199"/>
        <v>#N/A</v>
      </c>
      <c r="AH676" s="76" t="e">
        <f t="shared" si="200"/>
        <v>#N/A</v>
      </c>
      <c r="AI676" s="75" t="e">
        <f t="shared" si="201"/>
        <v>#N/A</v>
      </c>
      <c r="AJ676" s="76" t="e">
        <f t="shared" si="202"/>
        <v>#N/A</v>
      </c>
      <c r="AK676" s="75" t="e">
        <f t="shared" si="203"/>
        <v>#N/A</v>
      </c>
      <c r="AL676" s="76" t="e">
        <f t="shared" si="204"/>
        <v>#N/A</v>
      </c>
      <c r="AM676" s="75" t="e">
        <f t="shared" si="205"/>
        <v>#N/A</v>
      </c>
      <c r="AN676" s="76" t="e">
        <f t="shared" si="206"/>
        <v>#N/A</v>
      </c>
      <c r="AO676" s="75" t="e">
        <f t="shared" si="207"/>
        <v>#N/A</v>
      </c>
      <c r="AP676" s="76" t="e">
        <f t="shared" si="208"/>
        <v>#N/A</v>
      </c>
    </row>
    <row r="677" spans="1:42" x14ac:dyDescent="0.25">
      <c r="A677" s="19"/>
      <c r="B677" s="94"/>
      <c r="C677" s="95"/>
      <c r="D677" s="95"/>
      <c r="E677" s="96"/>
      <c r="F677" s="97"/>
      <c r="G677" s="19"/>
      <c r="H677" s="22" t="str">
        <f>IF($M677="", "", IF(COUNTIF('Extra Locations'!$B$7:$B$3051, $M677)&gt;0, $Q$4, $Q$5))</f>
        <v/>
      </c>
      <c r="I677" s="19"/>
      <c r="J677" s="22" t="str">
        <f t="shared" si="190"/>
        <v/>
      </c>
      <c r="K677" s="19"/>
      <c r="M677" s="22" t="str">
        <f t="shared" si="191"/>
        <v/>
      </c>
      <c r="O677" s="22" t="str">
        <f t="shared" si="192"/>
        <v/>
      </c>
      <c r="P677" s="22" t="str">
        <f t="shared" si="193"/>
        <v/>
      </c>
      <c r="Q677" s="22" t="str">
        <f>IF($M677="", "", IF(COUNTIF($M$11:$M676, $M677)&gt;0, "", IF($H677=$Q$4, "X", "")))</f>
        <v/>
      </c>
      <c r="S677" s="22" t="str">
        <f>IF(OR($O677="", $P677="", $Q677=""), "", MAX($S$10:$S676)+1)</f>
        <v/>
      </c>
      <c r="U677" s="22">
        <v>667</v>
      </c>
      <c r="V677" s="22" t="str">
        <f t="shared" si="194"/>
        <v/>
      </c>
      <c r="W677" s="49" t="str">
        <f t="shared" si="195"/>
        <v/>
      </c>
      <c r="X677" s="53" t="str">
        <f>IF($V677="", "", IF(IFERROR(INDEX('Extra Locations'!$D$7:$D$3051, MATCH($V677, 'Extra Locations'!$B$7:$B$3051, 0)), "")="", "", IFERROR(INDEX('Extra Locations'!$D$7:$D$3051, MATCH($V677, 'Extra Locations'!$B$7:$B$3051, 0)), "")))</f>
        <v/>
      </c>
      <c r="Y677" s="53" t="str">
        <f>IF($V677="", "", IF(IFERROR(INDEX('Extra Locations'!$C$7:$C$3051, MATCH($V677, 'Extra Locations'!$B$7:$B$3051, 0)), "")="", "", IFERROR(INDEX('Extra Locations'!$C$7:$C$3051, MATCH($V677, 'Extra Locations'!$B$7:$B$3051, 0)), "")))</f>
        <v/>
      </c>
      <c r="AA677" s="25" t="str">
        <f>IF('Extra Locations'!$AC673="", "", 'Extra Locations'!$AC673)</f>
        <v>DE65</v>
      </c>
      <c r="AC677" s="22" t="str">
        <f t="shared" si="196"/>
        <v/>
      </c>
      <c r="AE677" s="75" t="e">
        <f t="shared" si="197"/>
        <v>#N/A</v>
      </c>
      <c r="AF677" s="76" t="e">
        <f t="shared" si="198"/>
        <v>#N/A</v>
      </c>
      <c r="AG677" s="75" t="e">
        <f t="shared" si="199"/>
        <v>#N/A</v>
      </c>
      <c r="AH677" s="76" t="e">
        <f t="shared" si="200"/>
        <v>#N/A</v>
      </c>
      <c r="AI677" s="75" t="e">
        <f t="shared" si="201"/>
        <v>#N/A</v>
      </c>
      <c r="AJ677" s="76" t="e">
        <f t="shared" si="202"/>
        <v>#N/A</v>
      </c>
      <c r="AK677" s="75" t="e">
        <f t="shared" si="203"/>
        <v>#N/A</v>
      </c>
      <c r="AL677" s="76" t="e">
        <f t="shared" si="204"/>
        <v>#N/A</v>
      </c>
      <c r="AM677" s="75" t="e">
        <f t="shared" si="205"/>
        <v>#N/A</v>
      </c>
      <c r="AN677" s="76" t="e">
        <f t="shared" si="206"/>
        <v>#N/A</v>
      </c>
      <c r="AO677" s="75" t="e">
        <f t="shared" si="207"/>
        <v>#N/A</v>
      </c>
      <c r="AP677" s="76" t="e">
        <f t="shared" si="208"/>
        <v>#N/A</v>
      </c>
    </row>
    <row r="678" spans="1:42" x14ac:dyDescent="0.25">
      <c r="A678" s="19"/>
      <c r="B678" s="94"/>
      <c r="C678" s="95"/>
      <c r="D678" s="95"/>
      <c r="E678" s="96"/>
      <c r="F678" s="97"/>
      <c r="G678" s="19"/>
      <c r="H678" s="22" t="str">
        <f>IF($M678="", "", IF(COUNTIF('Extra Locations'!$B$7:$B$3051, $M678)&gt;0, $Q$4, $Q$5))</f>
        <v/>
      </c>
      <c r="I678" s="19"/>
      <c r="J678" s="22" t="str">
        <f t="shared" si="190"/>
        <v/>
      </c>
      <c r="K678" s="19"/>
      <c r="M678" s="22" t="str">
        <f t="shared" si="191"/>
        <v/>
      </c>
      <c r="O678" s="22" t="str">
        <f t="shared" si="192"/>
        <v/>
      </c>
      <c r="P678" s="22" t="str">
        <f t="shared" si="193"/>
        <v/>
      </c>
      <c r="Q678" s="22" t="str">
        <f>IF($M678="", "", IF(COUNTIF($M$11:$M677, $M678)&gt;0, "", IF($H678=$Q$4, "X", "")))</f>
        <v/>
      </c>
      <c r="S678" s="22" t="str">
        <f>IF(OR($O678="", $P678="", $Q678=""), "", MAX($S$10:$S677)+1)</f>
        <v/>
      </c>
      <c r="U678" s="22">
        <v>668</v>
      </c>
      <c r="V678" s="22" t="str">
        <f t="shared" si="194"/>
        <v/>
      </c>
      <c r="W678" s="49" t="str">
        <f t="shared" si="195"/>
        <v/>
      </c>
      <c r="X678" s="53" t="str">
        <f>IF($V678="", "", IF(IFERROR(INDEX('Extra Locations'!$D$7:$D$3051, MATCH($V678, 'Extra Locations'!$B$7:$B$3051, 0)), "")="", "", IFERROR(INDEX('Extra Locations'!$D$7:$D$3051, MATCH($V678, 'Extra Locations'!$B$7:$B$3051, 0)), "")))</f>
        <v/>
      </c>
      <c r="Y678" s="53" t="str">
        <f>IF($V678="", "", IF(IFERROR(INDEX('Extra Locations'!$C$7:$C$3051, MATCH($V678, 'Extra Locations'!$B$7:$B$3051, 0)), "")="", "", IFERROR(INDEX('Extra Locations'!$C$7:$C$3051, MATCH($V678, 'Extra Locations'!$B$7:$B$3051, 0)), "")))</f>
        <v/>
      </c>
      <c r="AA678" s="25" t="str">
        <f>IF('Extra Locations'!$AC674="", "", 'Extra Locations'!$AC674)</f>
        <v>DE7</v>
      </c>
      <c r="AC678" s="22" t="str">
        <f t="shared" si="196"/>
        <v/>
      </c>
      <c r="AE678" s="75" t="e">
        <f t="shared" si="197"/>
        <v>#N/A</v>
      </c>
      <c r="AF678" s="76" t="e">
        <f t="shared" si="198"/>
        <v>#N/A</v>
      </c>
      <c r="AG678" s="75" t="e">
        <f t="shared" si="199"/>
        <v>#N/A</v>
      </c>
      <c r="AH678" s="76" t="e">
        <f t="shared" si="200"/>
        <v>#N/A</v>
      </c>
      <c r="AI678" s="75" t="e">
        <f t="shared" si="201"/>
        <v>#N/A</v>
      </c>
      <c r="AJ678" s="76" t="e">
        <f t="shared" si="202"/>
        <v>#N/A</v>
      </c>
      <c r="AK678" s="75" t="e">
        <f t="shared" si="203"/>
        <v>#N/A</v>
      </c>
      <c r="AL678" s="76" t="e">
        <f t="shared" si="204"/>
        <v>#N/A</v>
      </c>
      <c r="AM678" s="75" t="e">
        <f t="shared" si="205"/>
        <v>#N/A</v>
      </c>
      <c r="AN678" s="76" t="e">
        <f t="shared" si="206"/>
        <v>#N/A</v>
      </c>
      <c r="AO678" s="75" t="e">
        <f t="shared" si="207"/>
        <v>#N/A</v>
      </c>
      <c r="AP678" s="76" t="e">
        <f t="shared" si="208"/>
        <v>#N/A</v>
      </c>
    </row>
    <row r="679" spans="1:42" x14ac:dyDescent="0.25">
      <c r="A679" s="19"/>
      <c r="B679" s="94"/>
      <c r="C679" s="95"/>
      <c r="D679" s="95"/>
      <c r="E679" s="96"/>
      <c r="F679" s="97"/>
      <c r="G679" s="19"/>
      <c r="H679" s="22" t="str">
        <f>IF($M679="", "", IF(COUNTIF('Extra Locations'!$B$7:$B$3051, $M679)&gt;0, $Q$4, $Q$5))</f>
        <v/>
      </c>
      <c r="I679" s="19"/>
      <c r="J679" s="22" t="str">
        <f t="shared" si="190"/>
        <v/>
      </c>
      <c r="K679" s="19"/>
      <c r="M679" s="22" t="str">
        <f t="shared" si="191"/>
        <v/>
      </c>
      <c r="O679" s="22" t="str">
        <f t="shared" si="192"/>
        <v/>
      </c>
      <c r="P679" s="22" t="str">
        <f t="shared" si="193"/>
        <v/>
      </c>
      <c r="Q679" s="22" t="str">
        <f>IF($M679="", "", IF(COUNTIF($M$11:$M678, $M679)&gt;0, "", IF($H679=$Q$4, "X", "")))</f>
        <v/>
      </c>
      <c r="S679" s="22" t="str">
        <f>IF(OR($O679="", $P679="", $Q679=""), "", MAX($S$10:$S678)+1)</f>
        <v/>
      </c>
      <c r="U679" s="22">
        <v>669</v>
      </c>
      <c r="V679" s="22" t="str">
        <f t="shared" si="194"/>
        <v/>
      </c>
      <c r="W679" s="49" t="str">
        <f t="shared" si="195"/>
        <v/>
      </c>
      <c r="X679" s="53" t="str">
        <f>IF($V679="", "", IF(IFERROR(INDEX('Extra Locations'!$D$7:$D$3051, MATCH($V679, 'Extra Locations'!$B$7:$B$3051, 0)), "")="", "", IFERROR(INDEX('Extra Locations'!$D$7:$D$3051, MATCH($V679, 'Extra Locations'!$B$7:$B$3051, 0)), "")))</f>
        <v/>
      </c>
      <c r="Y679" s="53" t="str">
        <f>IF($V679="", "", IF(IFERROR(INDEX('Extra Locations'!$C$7:$C$3051, MATCH($V679, 'Extra Locations'!$B$7:$B$3051, 0)), "")="", "", IFERROR(INDEX('Extra Locations'!$C$7:$C$3051, MATCH($V679, 'Extra Locations'!$B$7:$B$3051, 0)), "")))</f>
        <v/>
      </c>
      <c r="AA679" s="25" t="str">
        <f>IF('Extra Locations'!$AC675="", "", 'Extra Locations'!$AC675)</f>
        <v>DE72</v>
      </c>
      <c r="AC679" s="22" t="str">
        <f t="shared" si="196"/>
        <v/>
      </c>
      <c r="AE679" s="75" t="e">
        <f t="shared" si="197"/>
        <v>#N/A</v>
      </c>
      <c r="AF679" s="76" t="e">
        <f t="shared" si="198"/>
        <v>#N/A</v>
      </c>
      <c r="AG679" s="75" t="e">
        <f t="shared" si="199"/>
        <v>#N/A</v>
      </c>
      <c r="AH679" s="76" t="e">
        <f t="shared" si="200"/>
        <v>#N/A</v>
      </c>
      <c r="AI679" s="75" t="e">
        <f t="shared" si="201"/>
        <v>#N/A</v>
      </c>
      <c r="AJ679" s="76" t="e">
        <f t="shared" si="202"/>
        <v>#N/A</v>
      </c>
      <c r="AK679" s="75" t="e">
        <f t="shared" si="203"/>
        <v>#N/A</v>
      </c>
      <c r="AL679" s="76" t="e">
        <f t="shared" si="204"/>
        <v>#N/A</v>
      </c>
      <c r="AM679" s="75" t="e">
        <f t="shared" si="205"/>
        <v>#N/A</v>
      </c>
      <c r="AN679" s="76" t="e">
        <f t="shared" si="206"/>
        <v>#N/A</v>
      </c>
      <c r="AO679" s="75" t="e">
        <f t="shared" si="207"/>
        <v>#N/A</v>
      </c>
      <c r="AP679" s="76" t="e">
        <f t="shared" si="208"/>
        <v>#N/A</v>
      </c>
    </row>
    <row r="680" spans="1:42" x14ac:dyDescent="0.25">
      <c r="A680" s="19"/>
      <c r="B680" s="94"/>
      <c r="C680" s="95"/>
      <c r="D680" s="95"/>
      <c r="E680" s="96"/>
      <c r="F680" s="97"/>
      <c r="G680" s="19"/>
      <c r="H680" s="22" t="str">
        <f>IF($M680="", "", IF(COUNTIF('Extra Locations'!$B$7:$B$3051, $M680)&gt;0, $Q$4, $Q$5))</f>
        <v/>
      </c>
      <c r="I680" s="19"/>
      <c r="J680" s="22" t="str">
        <f t="shared" si="190"/>
        <v/>
      </c>
      <c r="K680" s="19"/>
      <c r="M680" s="22" t="str">
        <f t="shared" si="191"/>
        <v/>
      </c>
      <c r="O680" s="22" t="str">
        <f t="shared" si="192"/>
        <v/>
      </c>
      <c r="P680" s="22" t="str">
        <f t="shared" si="193"/>
        <v/>
      </c>
      <c r="Q680" s="22" t="str">
        <f>IF($M680="", "", IF(COUNTIF($M$11:$M679, $M680)&gt;0, "", IF($H680=$Q$4, "X", "")))</f>
        <v/>
      </c>
      <c r="S680" s="22" t="str">
        <f>IF(OR($O680="", $P680="", $Q680=""), "", MAX($S$10:$S679)+1)</f>
        <v/>
      </c>
      <c r="U680" s="22">
        <v>670</v>
      </c>
      <c r="V680" s="22" t="str">
        <f t="shared" si="194"/>
        <v/>
      </c>
      <c r="W680" s="49" t="str">
        <f t="shared" si="195"/>
        <v/>
      </c>
      <c r="X680" s="53" t="str">
        <f>IF($V680="", "", IF(IFERROR(INDEX('Extra Locations'!$D$7:$D$3051, MATCH($V680, 'Extra Locations'!$B$7:$B$3051, 0)), "")="", "", IFERROR(INDEX('Extra Locations'!$D$7:$D$3051, MATCH($V680, 'Extra Locations'!$B$7:$B$3051, 0)), "")))</f>
        <v/>
      </c>
      <c r="Y680" s="53" t="str">
        <f>IF($V680="", "", IF(IFERROR(INDEX('Extra Locations'!$C$7:$C$3051, MATCH($V680, 'Extra Locations'!$B$7:$B$3051, 0)), "")="", "", IFERROR(INDEX('Extra Locations'!$C$7:$C$3051, MATCH($V680, 'Extra Locations'!$B$7:$B$3051, 0)), "")))</f>
        <v/>
      </c>
      <c r="AA680" s="25" t="str">
        <f>IF('Extra Locations'!$AC676="", "", 'Extra Locations'!$AC676)</f>
        <v>DE73</v>
      </c>
      <c r="AC680" s="22" t="str">
        <f t="shared" si="196"/>
        <v/>
      </c>
      <c r="AE680" s="75" t="e">
        <f t="shared" si="197"/>
        <v>#N/A</v>
      </c>
      <c r="AF680" s="76" t="e">
        <f t="shared" si="198"/>
        <v>#N/A</v>
      </c>
      <c r="AG680" s="75" t="e">
        <f t="shared" si="199"/>
        <v>#N/A</v>
      </c>
      <c r="AH680" s="76" t="e">
        <f t="shared" si="200"/>
        <v>#N/A</v>
      </c>
      <c r="AI680" s="75" t="e">
        <f t="shared" si="201"/>
        <v>#N/A</v>
      </c>
      <c r="AJ680" s="76" t="e">
        <f t="shared" si="202"/>
        <v>#N/A</v>
      </c>
      <c r="AK680" s="75" t="e">
        <f t="shared" si="203"/>
        <v>#N/A</v>
      </c>
      <c r="AL680" s="76" t="e">
        <f t="shared" si="204"/>
        <v>#N/A</v>
      </c>
      <c r="AM680" s="75" t="e">
        <f t="shared" si="205"/>
        <v>#N/A</v>
      </c>
      <c r="AN680" s="76" t="e">
        <f t="shared" si="206"/>
        <v>#N/A</v>
      </c>
      <c r="AO680" s="75" t="e">
        <f t="shared" si="207"/>
        <v>#N/A</v>
      </c>
      <c r="AP680" s="76" t="e">
        <f t="shared" si="208"/>
        <v>#N/A</v>
      </c>
    </row>
    <row r="681" spans="1:42" x14ac:dyDescent="0.25">
      <c r="A681" s="19"/>
      <c r="B681" s="94"/>
      <c r="C681" s="95"/>
      <c r="D681" s="95"/>
      <c r="E681" s="96"/>
      <c r="F681" s="97"/>
      <c r="G681" s="19"/>
      <c r="H681" s="22" t="str">
        <f>IF($M681="", "", IF(COUNTIF('Extra Locations'!$B$7:$B$3051, $M681)&gt;0, $Q$4, $Q$5))</f>
        <v/>
      </c>
      <c r="I681" s="19"/>
      <c r="J681" s="22" t="str">
        <f t="shared" si="190"/>
        <v/>
      </c>
      <c r="K681" s="19"/>
      <c r="M681" s="22" t="str">
        <f t="shared" si="191"/>
        <v/>
      </c>
      <c r="O681" s="22" t="str">
        <f t="shared" si="192"/>
        <v/>
      </c>
      <c r="P681" s="22" t="str">
        <f t="shared" si="193"/>
        <v/>
      </c>
      <c r="Q681" s="22" t="str">
        <f>IF($M681="", "", IF(COUNTIF($M$11:$M680, $M681)&gt;0, "", IF($H681=$Q$4, "X", "")))</f>
        <v/>
      </c>
      <c r="S681" s="22" t="str">
        <f>IF(OR($O681="", $P681="", $Q681=""), "", MAX($S$10:$S680)+1)</f>
        <v/>
      </c>
      <c r="U681" s="22">
        <v>671</v>
      </c>
      <c r="V681" s="22" t="str">
        <f t="shared" si="194"/>
        <v/>
      </c>
      <c r="W681" s="49" t="str">
        <f t="shared" si="195"/>
        <v/>
      </c>
      <c r="X681" s="53" t="str">
        <f>IF($V681="", "", IF(IFERROR(INDEX('Extra Locations'!$D$7:$D$3051, MATCH($V681, 'Extra Locations'!$B$7:$B$3051, 0)), "")="", "", IFERROR(INDEX('Extra Locations'!$D$7:$D$3051, MATCH($V681, 'Extra Locations'!$B$7:$B$3051, 0)), "")))</f>
        <v/>
      </c>
      <c r="Y681" s="53" t="str">
        <f>IF($V681="", "", IF(IFERROR(INDEX('Extra Locations'!$C$7:$C$3051, MATCH($V681, 'Extra Locations'!$B$7:$B$3051, 0)), "")="", "", IFERROR(INDEX('Extra Locations'!$C$7:$C$3051, MATCH($V681, 'Extra Locations'!$B$7:$B$3051, 0)), "")))</f>
        <v/>
      </c>
      <c r="AA681" s="25" t="str">
        <f>IF('Extra Locations'!$AC677="", "", 'Extra Locations'!$AC677)</f>
        <v>DE74</v>
      </c>
      <c r="AC681" s="22" t="str">
        <f t="shared" si="196"/>
        <v/>
      </c>
      <c r="AE681" s="75" t="e">
        <f t="shared" si="197"/>
        <v>#N/A</v>
      </c>
      <c r="AF681" s="76" t="e">
        <f t="shared" si="198"/>
        <v>#N/A</v>
      </c>
      <c r="AG681" s="75" t="e">
        <f t="shared" si="199"/>
        <v>#N/A</v>
      </c>
      <c r="AH681" s="76" t="e">
        <f t="shared" si="200"/>
        <v>#N/A</v>
      </c>
      <c r="AI681" s="75" t="e">
        <f t="shared" si="201"/>
        <v>#N/A</v>
      </c>
      <c r="AJ681" s="76" t="e">
        <f t="shared" si="202"/>
        <v>#N/A</v>
      </c>
      <c r="AK681" s="75" t="e">
        <f t="shared" si="203"/>
        <v>#N/A</v>
      </c>
      <c r="AL681" s="76" t="e">
        <f t="shared" si="204"/>
        <v>#N/A</v>
      </c>
      <c r="AM681" s="75" t="e">
        <f t="shared" si="205"/>
        <v>#N/A</v>
      </c>
      <c r="AN681" s="76" t="e">
        <f t="shared" si="206"/>
        <v>#N/A</v>
      </c>
      <c r="AO681" s="75" t="e">
        <f t="shared" si="207"/>
        <v>#N/A</v>
      </c>
      <c r="AP681" s="76" t="e">
        <f t="shared" si="208"/>
        <v>#N/A</v>
      </c>
    </row>
    <row r="682" spans="1:42" x14ac:dyDescent="0.25">
      <c r="A682" s="19"/>
      <c r="B682" s="94"/>
      <c r="C682" s="95"/>
      <c r="D682" s="95"/>
      <c r="E682" s="96"/>
      <c r="F682" s="97"/>
      <c r="G682" s="19"/>
      <c r="H682" s="22" t="str">
        <f>IF($M682="", "", IF(COUNTIF('Extra Locations'!$B$7:$B$3051, $M682)&gt;0, $Q$4, $Q$5))</f>
        <v/>
      </c>
      <c r="I682" s="19"/>
      <c r="J682" s="22" t="str">
        <f t="shared" si="190"/>
        <v/>
      </c>
      <c r="K682" s="19"/>
      <c r="M682" s="22" t="str">
        <f t="shared" si="191"/>
        <v/>
      </c>
      <c r="O682" s="22" t="str">
        <f t="shared" si="192"/>
        <v/>
      </c>
      <c r="P682" s="22" t="str">
        <f t="shared" si="193"/>
        <v/>
      </c>
      <c r="Q682" s="22" t="str">
        <f>IF($M682="", "", IF(COUNTIF($M$11:$M681, $M682)&gt;0, "", IF($H682=$Q$4, "X", "")))</f>
        <v/>
      </c>
      <c r="S682" s="22" t="str">
        <f>IF(OR($O682="", $P682="", $Q682=""), "", MAX($S$10:$S681)+1)</f>
        <v/>
      </c>
      <c r="U682" s="22">
        <v>672</v>
      </c>
      <c r="V682" s="22" t="str">
        <f t="shared" si="194"/>
        <v/>
      </c>
      <c r="W682" s="49" t="str">
        <f t="shared" si="195"/>
        <v/>
      </c>
      <c r="X682" s="53" t="str">
        <f>IF($V682="", "", IF(IFERROR(INDEX('Extra Locations'!$D$7:$D$3051, MATCH($V682, 'Extra Locations'!$B$7:$B$3051, 0)), "")="", "", IFERROR(INDEX('Extra Locations'!$D$7:$D$3051, MATCH($V682, 'Extra Locations'!$B$7:$B$3051, 0)), "")))</f>
        <v/>
      </c>
      <c r="Y682" s="53" t="str">
        <f>IF($V682="", "", IF(IFERROR(INDEX('Extra Locations'!$C$7:$C$3051, MATCH($V682, 'Extra Locations'!$B$7:$B$3051, 0)), "")="", "", IFERROR(INDEX('Extra Locations'!$C$7:$C$3051, MATCH($V682, 'Extra Locations'!$B$7:$B$3051, 0)), "")))</f>
        <v/>
      </c>
      <c r="AA682" s="25" t="str">
        <f>IF('Extra Locations'!$AC678="", "", 'Extra Locations'!$AC678)</f>
        <v>DE75</v>
      </c>
      <c r="AC682" s="22" t="str">
        <f t="shared" si="196"/>
        <v/>
      </c>
      <c r="AE682" s="75" t="e">
        <f t="shared" si="197"/>
        <v>#N/A</v>
      </c>
      <c r="AF682" s="76" t="e">
        <f t="shared" si="198"/>
        <v>#N/A</v>
      </c>
      <c r="AG682" s="75" t="e">
        <f t="shared" si="199"/>
        <v>#N/A</v>
      </c>
      <c r="AH682" s="76" t="e">
        <f t="shared" si="200"/>
        <v>#N/A</v>
      </c>
      <c r="AI682" s="75" t="e">
        <f t="shared" si="201"/>
        <v>#N/A</v>
      </c>
      <c r="AJ682" s="76" t="e">
        <f t="shared" si="202"/>
        <v>#N/A</v>
      </c>
      <c r="AK682" s="75" t="e">
        <f t="shared" si="203"/>
        <v>#N/A</v>
      </c>
      <c r="AL682" s="76" t="e">
        <f t="shared" si="204"/>
        <v>#N/A</v>
      </c>
      <c r="AM682" s="75" t="e">
        <f t="shared" si="205"/>
        <v>#N/A</v>
      </c>
      <c r="AN682" s="76" t="e">
        <f t="shared" si="206"/>
        <v>#N/A</v>
      </c>
      <c r="AO682" s="75" t="e">
        <f t="shared" si="207"/>
        <v>#N/A</v>
      </c>
      <c r="AP682" s="76" t="e">
        <f t="shared" si="208"/>
        <v>#N/A</v>
      </c>
    </row>
    <row r="683" spans="1:42" x14ac:dyDescent="0.25">
      <c r="A683" s="19"/>
      <c r="B683" s="94"/>
      <c r="C683" s="95"/>
      <c r="D683" s="95"/>
      <c r="E683" s="96"/>
      <c r="F683" s="97"/>
      <c r="G683" s="19"/>
      <c r="H683" s="22" t="str">
        <f>IF($M683="", "", IF(COUNTIF('Extra Locations'!$B$7:$B$3051, $M683)&gt;0, $Q$4, $Q$5))</f>
        <v/>
      </c>
      <c r="I683" s="19"/>
      <c r="J683" s="22" t="str">
        <f t="shared" si="190"/>
        <v/>
      </c>
      <c r="K683" s="19"/>
      <c r="M683" s="22" t="str">
        <f t="shared" si="191"/>
        <v/>
      </c>
      <c r="O683" s="22" t="str">
        <f t="shared" si="192"/>
        <v/>
      </c>
      <c r="P683" s="22" t="str">
        <f t="shared" si="193"/>
        <v/>
      </c>
      <c r="Q683" s="22" t="str">
        <f>IF($M683="", "", IF(COUNTIF($M$11:$M682, $M683)&gt;0, "", IF($H683=$Q$4, "X", "")))</f>
        <v/>
      </c>
      <c r="S683" s="22" t="str">
        <f>IF(OR($O683="", $P683="", $Q683=""), "", MAX($S$10:$S682)+1)</f>
        <v/>
      </c>
      <c r="U683" s="22">
        <v>673</v>
      </c>
      <c r="V683" s="22" t="str">
        <f t="shared" si="194"/>
        <v/>
      </c>
      <c r="W683" s="49" t="str">
        <f t="shared" si="195"/>
        <v/>
      </c>
      <c r="X683" s="53" t="str">
        <f>IF($V683="", "", IF(IFERROR(INDEX('Extra Locations'!$D$7:$D$3051, MATCH($V683, 'Extra Locations'!$B$7:$B$3051, 0)), "")="", "", IFERROR(INDEX('Extra Locations'!$D$7:$D$3051, MATCH($V683, 'Extra Locations'!$B$7:$B$3051, 0)), "")))</f>
        <v/>
      </c>
      <c r="Y683" s="53" t="str">
        <f>IF($V683="", "", IF(IFERROR(INDEX('Extra Locations'!$C$7:$C$3051, MATCH($V683, 'Extra Locations'!$B$7:$B$3051, 0)), "")="", "", IFERROR(INDEX('Extra Locations'!$C$7:$C$3051, MATCH($V683, 'Extra Locations'!$B$7:$B$3051, 0)), "")))</f>
        <v/>
      </c>
      <c r="AA683" s="25" t="str">
        <f>IF('Extra Locations'!$AC679="", "", 'Extra Locations'!$AC679)</f>
        <v>DE99</v>
      </c>
      <c r="AC683" s="22" t="str">
        <f t="shared" si="196"/>
        <v/>
      </c>
      <c r="AE683" s="75" t="e">
        <f t="shared" si="197"/>
        <v>#N/A</v>
      </c>
      <c r="AF683" s="76" t="e">
        <f t="shared" si="198"/>
        <v>#N/A</v>
      </c>
      <c r="AG683" s="75" t="e">
        <f t="shared" si="199"/>
        <v>#N/A</v>
      </c>
      <c r="AH683" s="76" t="e">
        <f t="shared" si="200"/>
        <v>#N/A</v>
      </c>
      <c r="AI683" s="75" t="e">
        <f t="shared" si="201"/>
        <v>#N/A</v>
      </c>
      <c r="AJ683" s="76" t="e">
        <f t="shared" si="202"/>
        <v>#N/A</v>
      </c>
      <c r="AK683" s="75" t="e">
        <f t="shared" si="203"/>
        <v>#N/A</v>
      </c>
      <c r="AL683" s="76" t="e">
        <f t="shared" si="204"/>
        <v>#N/A</v>
      </c>
      <c r="AM683" s="75" t="e">
        <f t="shared" si="205"/>
        <v>#N/A</v>
      </c>
      <c r="AN683" s="76" t="e">
        <f t="shared" si="206"/>
        <v>#N/A</v>
      </c>
      <c r="AO683" s="75" t="e">
        <f t="shared" si="207"/>
        <v>#N/A</v>
      </c>
      <c r="AP683" s="76" t="e">
        <f t="shared" si="208"/>
        <v>#N/A</v>
      </c>
    </row>
    <row r="684" spans="1:42" x14ac:dyDescent="0.25">
      <c r="A684" s="19"/>
      <c r="B684" s="94"/>
      <c r="C684" s="95"/>
      <c r="D684" s="95"/>
      <c r="E684" s="96"/>
      <c r="F684" s="97"/>
      <c r="G684" s="19"/>
      <c r="H684" s="22" t="str">
        <f>IF($M684="", "", IF(COUNTIF('Extra Locations'!$B$7:$B$3051, $M684)&gt;0, $Q$4, $Q$5))</f>
        <v/>
      </c>
      <c r="I684" s="19"/>
      <c r="J684" s="22" t="str">
        <f t="shared" si="190"/>
        <v/>
      </c>
      <c r="K684" s="19"/>
      <c r="M684" s="22" t="str">
        <f t="shared" si="191"/>
        <v/>
      </c>
      <c r="O684" s="22" t="str">
        <f t="shared" si="192"/>
        <v/>
      </c>
      <c r="P684" s="22" t="str">
        <f t="shared" si="193"/>
        <v/>
      </c>
      <c r="Q684" s="22" t="str">
        <f>IF($M684="", "", IF(COUNTIF($M$11:$M683, $M684)&gt;0, "", IF($H684=$Q$4, "X", "")))</f>
        <v/>
      </c>
      <c r="S684" s="22" t="str">
        <f>IF(OR($O684="", $P684="", $Q684=""), "", MAX($S$10:$S683)+1)</f>
        <v/>
      </c>
      <c r="U684" s="22">
        <v>674</v>
      </c>
      <c r="V684" s="22" t="str">
        <f t="shared" si="194"/>
        <v/>
      </c>
      <c r="W684" s="49" t="str">
        <f t="shared" si="195"/>
        <v/>
      </c>
      <c r="X684" s="53" t="str">
        <f>IF($V684="", "", IF(IFERROR(INDEX('Extra Locations'!$D$7:$D$3051, MATCH($V684, 'Extra Locations'!$B$7:$B$3051, 0)), "")="", "", IFERROR(INDEX('Extra Locations'!$D$7:$D$3051, MATCH($V684, 'Extra Locations'!$B$7:$B$3051, 0)), "")))</f>
        <v/>
      </c>
      <c r="Y684" s="53" t="str">
        <f>IF($V684="", "", IF(IFERROR(INDEX('Extra Locations'!$C$7:$C$3051, MATCH($V684, 'Extra Locations'!$B$7:$B$3051, 0)), "")="", "", IFERROR(INDEX('Extra Locations'!$C$7:$C$3051, MATCH($V684, 'Extra Locations'!$B$7:$B$3051, 0)), "")))</f>
        <v/>
      </c>
      <c r="AA684" s="25" t="str">
        <f>IF('Extra Locations'!$AC680="", "", 'Extra Locations'!$AC680)</f>
        <v>DG1</v>
      </c>
      <c r="AC684" s="22" t="str">
        <f t="shared" si="196"/>
        <v/>
      </c>
      <c r="AE684" s="75" t="e">
        <f t="shared" si="197"/>
        <v>#N/A</v>
      </c>
      <c r="AF684" s="76" t="e">
        <f t="shared" si="198"/>
        <v>#N/A</v>
      </c>
      <c r="AG684" s="75" t="e">
        <f t="shared" si="199"/>
        <v>#N/A</v>
      </c>
      <c r="AH684" s="76" t="e">
        <f t="shared" si="200"/>
        <v>#N/A</v>
      </c>
      <c r="AI684" s="75" t="e">
        <f t="shared" si="201"/>
        <v>#N/A</v>
      </c>
      <c r="AJ684" s="76" t="e">
        <f t="shared" si="202"/>
        <v>#N/A</v>
      </c>
      <c r="AK684" s="75" t="e">
        <f t="shared" si="203"/>
        <v>#N/A</v>
      </c>
      <c r="AL684" s="76" t="e">
        <f t="shared" si="204"/>
        <v>#N/A</v>
      </c>
      <c r="AM684" s="75" t="e">
        <f t="shared" si="205"/>
        <v>#N/A</v>
      </c>
      <c r="AN684" s="76" t="e">
        <f t="shared" si="206"/>
        <v>#N/A</v>
      </c>
      <c r="AO684" s="75" t="e">
        <f t="shared" si="207"/>
        <v>#N/A</v>
      </c>
      <c r="AP684" s="76" t="e">
        <f t="shared" si="208"/>
        <v>#N/A</v>
      </c>
    </row>
    <row r="685" spans="1:42" x14ac:dyDescent="0.25">
      <c r="A685" s="19"/>
      <c r="B685" s="94"/>
      <c r="C685" s="95"/>
      <c r="D685" s="95"/>
      <c r="E685" s="96"/>
      <c r="F685" s="97"/>
      <c r="G685" s="19"/>
      <c r="H685" s="22" t="str">
        <f>IF($M685="", "", IF(COUNTIF('Extra Locations'!$B$7:$B$3051, $M685)&gt;0, $Q$4, $Q$5))</f>
        <v/>
      </c>
      <c r="I685" s="19"/>
      <c r="J685" s="22" t="str">
        <f t="shared" si="190"/>
        <v/>
      </c>
      <c r="K685" s="19"/>
      <c r="M685" s="22" t="str">
        <f t="shared" si="191"/>
        <v/>
      </c>
      <c r="O685" s="22" t="str">
        <f t="shared" si="192"/>
        <v/>
      </c>
      <c r="P685" s="22" t="str">
        <f t="shared" si="193"/>
        <v/>
      </c>
      <c r="Q685" s="22" t="str">
        <f>IF($M685="", "", IF(COUNTIF($M$11:$M684, $M685)&gt;0, "", IF($H685=$Q$4, "X", "")))</f>
        <v/>
      </c>
      <c r="S685" s="22" t="str">
        <f>IF(OR($O685="", $P685="", $Q685=""), "", MAX($S$10:$S684)+1)</f>
        <v/>
      </c>
      <c r="U685" s="22">
        <v>675</v>
      </c>
      <c r="V685" s="22" t="str">
        <f t="shared" si="194"/>
        <v/>
      </c>
      <c r="W685" s="49" t="str">
        <f t="shared" si="195"/>
        <v/>
      </c>
      <c r="X685" s="53" t="str">
        <f>IF($V685="", "", IF(IFERROR(INDEX('Extra Locations'!$D$7:$D$3051, MATCH($V685, 'Extra Locations'!$B$7:$B$3051, 0)), "")="", "", IFERROR(INDEX('Extra Locations'!$D$7:$D$3051, MATCH($V685, 'Extra Locations'!$B$7:$B$3051, 0)), "")))</f>
        <v/>
      </c>
      <c r="Y685" s="53" t="str">
        <f>IF($V685="", "", IF(IFERROR(INDEX('Extra Locations'!$C$7:$C$3051, MATCH($V685, 'Extra Locations'!$B$7:$B$3051, 0)), "")="", "", IFERROR(INDEX('Extra Locations'!$C$7:$C$3051, MATCH($V685, 'Extra Locations'!$B$7:$B$3051, 0)), "")))</f>
        <v/>
      </c>
      <c r="AA685" s="25" t="str">
        <f>IF('Extra Locations'!$AC681="", "", 'Extra Locations'!$AC681)</f>
        <v>DG10</v>
      </c>
      <c r="AC685" s="22" t="str">
        <f t="shared" si="196"/>
        <v/>
      </c>
      <c r="AE685" s="75" t="e">
        <f t="shared" si="197"/>
        <v>#N/A</v>
      </c>
      <c r="AF685" s="76" t="e">
        <f t="shared" si="198"/>
        <v>#N/A</v>
      </c>
      <c r="AG685" s="75" t="e">
        <f t="shared" si="199"/>
        <v>#N/A</v>
      </c>
      <c r="AH685" s="76" t="e">
        <f t="shared" si="200"/>
        <v>#N/A</v>
      </c>
      <c r="AI685" s="75" t="e">
        <f t="shared" si="201"/>
        <v>#N/A</v>
      </c>
      <c r="AJ685" s="76" t="e">
        <f t="shared" si="202"/>
        <v>#N/A</v>
      </c>
      <c r="AK685" s="75" t="e">
        <f t="shared" si="203"/>
        <v>#N/A</v>
      </c>
      <c r="AL685" s="76" t="e">
        <f t="shared" si="204"/>
        <v>#N/A</v>
      </c>
      <c r="AM685" s="75" t="e">
        <f t="shared" si="205"/>
        <v>#N/A</v>
      </c>
      <c r="AN685" s="76" t="e">
        <f t="shared" si="206"/>
        <v>#N/A</v>
      </c>
      <c r="AO685" s="75" t="e">
        <f t="shared" si="207"/>
        <v>#N/A</v>
      </c>
      <c r="AP685" s="76" t="e">
        <f t="shared" si="208"/>
        <v>#N/A</v>
      </c>
    </row>
    <row r="686" spans="1:42" x14ac:dyDescent="0.25">
      <c r="A686" s="19"/>
      <c r="B686" s="94"/>
      <c r="C686" s="95"/>
      <c r="D686" s="95"/>
      <c r="E686" s="96"/>
      <c r="F686" s="97"/>
      <c r="G686" s="19"/>
      <c r="H686" s="22" t="str">
        <f>IF($M686="", "", IF(COUNTIF('Extra Locations'!$B$7:$B$3051, $M686)&gt;0, $Q$4, $Q$5))</f>
        <v/>
      </c>
      <c r="I686" s="19"/>
      <c r="J686" s="22" t="str">
        <f t="shared" si="190"/>
        <v/>
      </c>
      <c r="K686" s="19"/>
      <c r="M686" s="22" t="str">
        <f t="shared" si="191"/>
        <v/>
      </c>
      <c r="O686" s="22" t="str">
        <f t="shared" si="192"/>
        <v/>
      </c>
      <c r="P686" s="22" t="str">
        <f t="shared" si="193"/>
        <v/>
      </c>
      <c r="Q686" s="22" t="str">
        <f>IF($M686="", "", IF(COUNTIF($M$11:$M685, $M686)&gt;0, "", IF($H686=$Q$4, "X", "")))</f>
        <v/>
      </c>
      <c r="S686" s="22" t="str">
        <f>IF(OR($O686="", $P686="", $Q686=""), "", MAX($S$10:$S685)+1)</f>
        <v/>
      </c>
      <c r="U686" s="22">
        <v>676</v>
      </c>
      <c r="V686" s="22" t="str">
        <f t="shared" si="194"/>
        <v/>
      </c>
      <c r="W686" s="49" t="str">
        <f t="shared" si="195"/>
        <v/>
      </c>
      <c r="X686" s="53" t="str">
        <f>IF($V686="", "", IF(IFERROR(INDEX('Extra Locations'!$D$7:$D$3051, MATCH($V686, 'Extra Locations'!$B$7:$B$3051, 0)), "")="", "", IFERROR(INDEX('Extra Locations'!$D$7:$D$3051, MATCH($V686, 'Extra Locations'!$B$7:$B$3051, 0)), "")))</f>
        <v/>
      </c>
      <c r="Y686" s="53" t="str">
        <f>IF($V686="", "", IF(IFERROR(INDEX('Extra Locations'!$C$7:$C$3051, MATCH($V686, 'Extra Locations'!$B$7:$B$3051, 0)), "")="", "", IFERROR(INDEX('Extra Locations'!$C$7:$C$3051, MATCH($V686, 'Extra Locations'!$B$7:$B$3051, 0)), "")))</f>
        <v/>
      </c>
      <c r="AA686" s="25" t="str">
        <f>IF('Extra Locations'!$AC682="", "", 'Extra Locations'!$AC682)</f>
        <v>DG11</v>
      </c>
      <c r="AC686" s="22" t="str">
        <f t="shared" si="196"/>
        <v/>
      </c>
      <c r="AE686" s="75" t="e">
        <f t="shared" si="197"/>
        <v>#N/A</v>
      </c>
      <c r="AF686" s="76" t="e">
        <f t="shared" si="198"/>
        <v>#N/A</v>
      </c>
      <c r="AG686" s="75" t="e">
        <f t="shared" si="199"/>
        <v>#N/A</v>
      </c>
      <c r="AH686" s="76" t="e">
        <f t="shared" si="200"/>
        <v>#N/A</v>
      </c>
      <c r="AI686" s="75" t="e">
        <f t="shared" si="201"/>
        <v>#N/A</v>
      </c>
      <c r="AJ686" s="76" t="e">
        <f t="shared" si="202"/>
        <v>#N/A</v>
      </c>
      <c r="AK686" s="75" t="e">
        <f t="shared" si="203"/>
        <v>#N/A</v>
      </c>
      <c r="AL686" s="76" t="e">
        <f t="shared" si="204"/>
        <v>#N/A</v>
      </c>
      <c r="AM686" s="75" t="e">
        <f t="shared" si="205"/>
        <v>#N/A</v>
      </c>
      <c r="AN686" s="76" t="e">
        <f t="shared" si="206"/>
        <v>#N/A</v>
      </c>
      <c r="AO686" s="75" t="e">
        <f t="shared" si="207"/>
        <v>#N/A</v>
      </c>
      <c r="AP686" s="76" t="e">
        <f t="shared" si="208"/>
        <v>#N/A</v>
      </c>
    </row>
    <row r="687" spans="1:42" x14ac:dyDescent="0.25">
      <c r="A687" s="19"/>
      <c r="B687" s="94"/>
      <c r="C687" s="95"/>
      <c r="D687" s="95"/>
      <c r="E687" s="96"/>
      <c r="F687" s="97"/>
      <c r="G687" s="19"/>
      <c r="H687" s="22" t="str">
        <f>IF($M687="", "", IF(COUNTIF('Extra Locations'!$B$7:$B$3051, $M687)&gt;0, $Q$4, $Q$5))</f>
        <v/>
      </c>
      <c r="I687" s="19"/>
      <c r="J687" s="22" t="str">
        <f t="shared" si="190"/>
        <v/>
      </c>
      <c r="K687" s="19"/>
      <c r="M687" s="22" t="str">
        <f t="shared" si="191"/>
        <v/>
      </c>
      <c r="O687" s="22" t="str">
        <f t="shared" si="192"/>
        <v/>
      </c>
      <c r="P687" s="22" t="str">
        <f t="shared" si="193"/>
        <v/>
      </c>
      <c r="Q687" s="22" t="str">
        <f>IF($M687="", "", IF(COUNTIF($M$11:$M686, $M687)&gt;0, "", IF($H687=$Q$4, "X", "")))</f>
        <v/>
      </c>
      <c r="S687" s="22" t="str">
        <f>IF(OR($O687="", $P687="", $Q687=""), "", MAX($S$10:$S686)+1)</f>
        <v/>
      </c>
      <c r="U687" s="22">
        <v>677</v>
      </c>
      <c r="V687" s="22" t="str">
        <f t="shared" si="194"/>
        <v/>
      </c>
      <c r="W687" s="49" t="str">
        <f t="shared" si="195"/>
        <v/>
      </c>
      <c r="X687" s="53" t="str">
        <f>IF($V687="", "", IF(IFERROR(INDEX('Extra Locations'!$D$7:$D$3051, MATCH($V687, 'Extra Locations'!$B$7:$B$3051, 0)), "")="", "", IFERROR(INDEX('Extra Locations'!$D$7:$D$3051, MATCH($V687, 'Extra Locations'!$B$7:$B$3051, 0)), "")))</f>
        <v/>
      </c>
      <c r="Y687" s="53" t="str">
        <f>IF($V687="", "", IF(IFERROR(INDEX('Extra Locations'!$C$7:$C$3051, MATCH($V687, 'Extra Locations'!$B$7:$B$3051, 0)), "")="", "", IFERROR(INDEX('Extra Locations'!$C$7:$C$3051, MATCH($V687, 'Extra Locations'!$B$7:$B$3051, 0)), "")))</f>
        <v/>
      </c>
      <c r="AA687" s="25" t="str">
        <f>IF('Extra Locations'!$AC683="", "", 'Extra Locations'!$AC683)</f>
        <v>DG12</v>
      </c>
      <c r="AC687" s="22" t="str">
        <f t="shared" si="196"/>
        <v/>
      </c>
      <c r="AE687" s="75" t="e">
        <f t="shared" si="197"/>
        <v>#N/A</v>
      </c>
      <c r="AF687" s="76" t="e">
        <f t="shared" si="198"/>
        <v>#N/A</v>
      </c>
      <c r="AG687" s="75" t="e">
        <f t="shared" si="199"/>
        <v>#N/A</v>
      </c>
      <c r="AH687" s="76" t="e">
        <f t="shared" si="200"/>
        <v>#N/A</v>
      </c>
      <c r="AI687" s="75" t="e">
        <f t="shared" si="201"/>
        <v>#N/A</v>
      </c>
      <c r="AJ687" s="76" t="e">
        <f t="shared" si="202"/>
        <v>#N/A</v>
      </c>
      <c r="AK687" s="75" t="e">
        <f t="shared" si="203"/>
        <v>#N/A</v>
      </c>
      <c r="AL687" s="76" t="e">
        <f t="shared" si="204"/>
        <v>#N/A</v>
      </c>
      <c r="AM687" s="75" t="e">
        <f t="shared" si="205"/>
        <v>#N/A</v>
      </c>
      <c r="AN687" s="76" t="e">
        <f t="shared" si="206"/>
        <v>#N/A</v>
      </c>
      <c r="AO687" s="75" t="e">
        <f t="shared" si="207"/>
        <v>#N/A</v>
      </c>
      <c r="AP687" s="76" t="e">
        <f t="shared" si="208"/>
        <v>#N/A</v>
      </c>
    </row>
    <row r="688" spans="1:42" x14ac:dyDescent="0.25">
      <c r="A688" s="19"/>
      <c r="B688" s="94"/>
      <c r="C688" s="95"/>
      <c r="D688" s="95"/>
      <c r="E688" s="96"/>
      <c r="F688" s="97"/>
      <c r="G688" s="19"/>
      <c r="H688" s="22" t="str">
        <f>IF($M688="", "", IF(COUNTIF('Extra Locations'!$B$7:$B$3051, $M688)&gt;0, $Q$4, $Q$5))</f>
        <v/>
      </c>
      <c r="I688" s="19"/>
      <c r="J688" s="22" t="str">
        <f t="shared" si="190"/>
        <v/>
      </c>
      <c r="K688" s="19"/>
      <c r="M688" s="22" t="str">
        <f t="shared" si="191"/>
        <v/>
      </c>
      <c r="O688" s="22" t="str">
        <f t="shared" si="192"/>
        <v/>
      </c>
      <c r="P688" s="22" t="str">
        <f t="shared" si="193"/>
        <v/>
      </c>
      <c r="Q688" s="22" t="str">
        <f>IF($M688="", "", IF(COUNTIF($M$11:$M687, $M688)&gt;0, "", IF($H688=$Q$4, "X", "")))</f>
        <v/>
      </c>
      <c r="S688" s="22" t="str">
        <f>IF(OR($O688="", $P688="", $Q688=""), "", MAX($S$10:$S687)+1)</f>
        <v/>
      </c>
      <c r="U688" s="22">
        <v>678</v>
      </c>
      <c r="V688" s="22" t="str">
        <f t="shared" si="194"/>
        <v/>
      </c>
      <c r="W688" s="49" t="str">
        <f t="shared" si="195"/>
        <v/>
      </c>
      <c r="X688" s="53" t="str">
        <f>IF($V688="", "", IF(IFERROR(INDEX('Extra Locations'!$D$7:$D$3051, MATCH($V688, 'Extra Locations'!$B$7:$B$3051, 0)), "")="", "", IFERROR(INDEX('Extra Locations'!$D$7:$D$3051, MATCH($V688, 'Extra Locations'!$B$7:$B$3051, 0)), "")))</f>
        <v/>
      </c>
      <c r="Y688" s="53" t="str">
        <f>IF($V688="", "", IF(IFERROR(INDEX('Extra Locations'!$C$7:$C$3051, MATCH($V688, 'Extra Locations'!$B$7:$B$3051, 0)), "")="", "", IFERROR(INDEX('Extra Locations'!$C$7:$C$3051, MATCH($V688, 'Extra Locations'!$B$7:$B$3051, 0)), "")))</f>
        <v/>
      </c>
      <c r="AA688" s="25" t="str">
        <f>IF('Extra Locations'!$AC684="", "", 'Extra Locations'!$AC684)</f>
        <v>DG13</v>
      </c>
      <c r="AC688" s="22" t="str">
        <f t="shared" si="196"/>
        <v/>
      </c>
      <c r="AE688" s="75" t="e">
        <f t="shared" si="197"/>
        <v>#N/A</v>
      </c>
      <c r="AF688" s="76" t="e">
        <f t="shared" si="198"/>
        <v>#N/A</v>
      </c>
      <c r="AG688" s="75" t="e">
        <f t="shared" si="199"/>
        <v>#N/A</v>
      </c>
      <c r="AH688" s="76" t="e">
        <f t="shared" si="200"/>
        <v>#N/A</v>
      </c>
      <c r="AI688" s="75" t="e">
        <f t="shared" si="201"/>
        <v>#N/A</v>
      </c>
      <c r="AJ688" s="76" t="e">
        <f t="shared" si="202"/>
        <v>#N/A</v>
      </c>
      <c r="AK688" s="75" t="e">
        <f t="shared" si="203"/>
        <v>#N/A</v>
      </c>
      <c r="AL688" s="76" t="e">
        <f t="shared" si="204"/>
        <v>#N/A</v>
      </c>
      <c r="AM688" s="75" t="e">
        <f t="shared" si="205"/>
        <v>#N/A</v>
      </c>
      <c r="AN688" s="76" t="e">
        <f t="shared" si="206"/>
        <v>#N/A</v>
      </c>
      <c r="AO688" s="75" t="e">
        <f t="shared" si="207"/>
        <v>#N/A</v>
      </c>
      <c r="AP688" s="76" t="e">
        <f t="shared" si="208"/>
        <v>#N/A</v>
      </c>
    </row>
    <row r="689" spans="1:42" x14ac:dyDescent="0.25">
      <c r="A689" s="19"/>
      <c r="B689" s="94"/>
      <c r="C689" s="95"/>
      <c r="D689" s="95"/>
      <c r="E689" s="96"/>
      <c r="F689" s="97"/>
      <c r="G689" s="19"/>
      <c r="H689" s="22" t="str">
        <f>IF($M689="", "", IF(COUNTIF('Extra Locations'!$B$7:$B$3051, $M689)&gt;0, $Q$4, $Q$5))</f>
        <v/>
      </c>
      <c r="I689" s="19"/>
      <c r="J689" s="22" t="str">
        <f t="shared" si="190"/>
        <v/>
      </c>
      <c r="K689" s="19"/>
      <c r="M689" s="22" t="str">
        <f t="shared" si="191"/>
        <v/>
      </c>
      <c r="O689" s="22" t="str">
        <f t="shared" si="192"/>
        <v/>
      </c>
      <c r="P689" s="22" t="str">
        <f t="shared" si="193"/>
        <v/>
      </c>
      <c r="Q689" s="22" t="str">
        <f>IF($M689="", "", IF(COUNTIF($M$11:$M688, $M689)&gt;0, "", IF($H689=$Q$4, "X", "")))</f>
        <v/>
      </c>
      <c r="S689" s="22" t="str">
        <f>IF(OR($O689="", $P689="", $Q689=""), "", MAX($S$10:$S688)+1)</f>
        <v/>
      </c>
      <c r="U689" s="22">
        <v>679</v>
      </c>
      <c r="V689" s="22" t="str">
        <f t="shared" si="194"/>
        <v/>
      </c>
      <c r="W689" s="49" t="str">
        <f t="shared" si="195"/>
        <v/>
      </c>
      <c r="X689" s="53" t="str">
        <f>IF($V689="", "", IF(IFERROR(INDEX('Extra Locations'!$D$7:$D$3051, MATCH($V689, 'Extra Locations'!$B$7:$B$3051, 0)), "")="", "", IFERROR(INDEX('Extra Locations'!$D$7:$D$3051, MATCH($V689, 'Extra Locations'!$B$7:$B$3051, 0)), "")))</f>
        <v/>
      </c>
      <c r="Y689" s="53" t="str">
        <f>IF($V689="", "", IF(IFERROR(INDEX('Extra Locations'!$C$7:$C$3051, MATCH($V689, 'Extra Locations'!$B$7:$B$3051, 0)), "")="", "", IFERROR(INDEX('Extra Locations'!$C$7:$C$3051, MATCH($V689, 'Extra Locations'!$B$7:$B$3051, 0)), "")))</f>
        <v/>
      </c>
      <c r="AA689" s="25" t="str">
        <f>IF('Extra Locations'!$AC685="", "", 'Extra Locations'!$AC685)</f>
        <v>DG14</v>
      </c>
      <c r="AC689" s="22" t="str">
        <f t="shared" si="196"/>
        <v/>
      </c>
      <c r="AE689" s="75" t="e">
        <f t="shared" si="197"/>
        <v>#N/A</v>
      </c>
      <c r="AF689" s="76" t="e">
        <f t="shared" si="198"/>
        <v>#N/A</v>
      </c>
      <c r="AG689" s="75" t="e">
        <f t="shared" si="199"/>
        <v>#N/A</v>
      </c>
      <c r="AH689" s="76" t="e">
        <f t="shared" si="200"/>
        <v>#N/A</v>
      </c>
      <c r="AI689" s="75" t="e">
        <f t="shared" si="201"/>
        <v>#N/A</v>
      </c>
      <c r="AJ689" s="76" t="e">
        <f t="shared" si="202"/>
        <v>#N/A</v>
      </c>
      <c r="AK689" s="75" t="e">
        <f t="shared" si="203"/>
        <v>#N/A</v>
      </c>
      <c r="AL689" s="76" t="e">
        <f t="shared" si="204"/>
        <v>#N/A</v>
      </c>
      <c r="AM689" s="75" t="e">
        <f t="shared" si="205"/>
        <v>#N/A</v>
      </c>
      <c r="AN689" s="76" t="e">
        <f t="shared" si="206"/>
        <v>#N/A</v>
      </c>
      <c r="AO689" s="75" t="e">
        <f t="shared" si="207"/>
        <v>#N/A</v>
      </c>
      <c r="AP689" s="76" t="e">
        <f t="shared" si="208"/>
        <v>#N/A</v>
      </c>
    </row>
    <row r="690" spans="1:42" x14ac:dyDescent="0.25">
      <c r="A690" s="19"/>
      <c r="B690" s="94"/>
      <c r="C690" s="95"/>
      <c r="D690" s="95"/>
      <c r="E690" s="96"/>
      <c r="F690" s="97"/>
      <c r="G690" s="19"/>
      <c r="H690" s="22" t="str">
        <f>IF($M690="", "", IF(COUNTIF('Extra Locations'!$B$7:$B$3051, $M690)&gt;0, $Q$4, $Q$5))</f>
        <v/>
      </c>
      <c r="I690" s="19"/>
      <c r="J690" s="22" t="str">
        <f t="shared" si="190"/>
        <v/>
      </c>
      <c r="K690" s="19"/>
      <c r="M690" s="22" t="str">
        <f t="shared" si="191"/>
        <v/>
      </c>
      <c r="O690" s="22" t="str">
        <f t="shared" si="192"/>
        <v/>
      </c>
      <c r="P690" s="22" t="str">
        <f t="shared" si="193"/>
        <v/>
      </c>
      <c r="Q690" s="22" t="str">
        <f>IF($M690="", "", IF(COUNTIF($M$11:$M689, $M690)&gt;0, "", IF($H690=$Q$4, "X", "")))</f>
        <v/>
      </c>
      <c r="S690" s="22" t="str">
        <f>IF(OR($O690="", $P690="", $Q690=""), "", MAX($S$10:$S689)+1)</f>
        <v/>
      </c>
      <c r="U690" s="22">
        <v>680</v>
      </c>
      <c r="V690" s="22" t="str">
        <f t="shared" si="194"/>
        <v/>
      </c>
      <c r="W690" s="49" t="str">
        <f t="shared" si="195"/>
        <v/>
      </c>
      <c r="X690" s="53" t="str">
        <f>IF($V690="", "", IF(IFERROR(INDEX('Extra Locations'!$D$7:$D$3051, MATCH($V690, 'Extra Locations'!$B$7:$B$3051, 0)), "")="", "", IFERROR(INDEX('Extra Locations'!$D$7:$D$3051, MATCH($V690, 'Extra Locations'!$B$7:$B$3051, 0)), "")))</f>
        <v/>
      </c>
      <c r="Y690" s="53" t="str">
        <f>IF($V690="", "", IF(IFERROR(INDEX('Extra Locations'!$C$7:$C$3051, MATCH($V690, 'Extra Locations'!$B$7:$B$3051, 0)), "")="", "", IFERROR(INDEX('Extra Locations'!$C$7:$C$3051, MATCH($V690, 'Extra Locations'!$B$7:$B$3051, 0)), "")))</f>
        <v/>
      </c>
      <c r="AA690" s="25" t="str">
        <f>IF('Extra Locations'!$AC686="", "", 'Extra Locations'!$AC686)</f>
        <v>DG16</v>
      </c>
      <c r="AC690" s="22" t="str">
        <f t="shared" si="196"/>
        <v/>
      </c>
      <c r="AE690" s="75" t="e">
        <f t="shared" si="197"/>
        <v>#N/A</v>
      </c>
      <c r="AF690" s="76" t="e">
        <f t="shared" si="198"/>
        <v>#N/A</v>
      </c>
      <c r="AG690" s="75" t="e">
        <f t="shared" si="199"/>
        <v>#N/A</v>
      </c>
      <c r="AH690" s="76" t="e">
        <f t="shared" si="200"/>
        <v>#N/A</v>
      </c>
      <c r="AI690" s="75" t="e">
        <f t="shared" si="201"/>
        <v>#N/A</v>
      </c>
      <c r="AJ690" s="76" t="e">
        <f t="shared" si="202"/>
        <v>#N/A</v>
      </c>
      <c r="AK690" s="75" t="e">
        <f t="shared" si="203"/>
        <v>#N/A</v>
      </c>
      <c r="AL690" s="76" t="e">
        <f t="shared" si="204"/>
        <v>#N/A</v>
      </c>
      <c r="AM690" s="75" t="e">
        <f t="shared" si="205"/>
        <v>#N/A</v>
      </c>
      <c r="AN690" s="76" t="e">
        <f t="shared" si="206"/>
        <v>#N/A</v>
      </c>
      <c r="AO690" s="75" t="e">
        <f t="shared" si="207"/>
        <v>#N/A</v>
      </c>
      <c r="AP690" s="76" t="e">
        <f t="shared" si="208"/>
        <v>#N/A</v>
      </c>
    </row>
    <row r="691" spans="1:42" x14ac:dyDescent="0.25">
      <c r="A691" s="19"/>
      <c r="B691" s="94"/>
      <c r="C691" s="95"/>
      <c r="D691" s="95"/>
      <c r="E691" s="96"/>
      <c r="F691" s="97"/>
      <c r="G691" s="19"/>
      <c r="H691" s="22" t="str">
        <f>IF($M691="", "", IF(COUNTIF('Extra Locations'!$B$7:$B$3051, $M691)&gt;0, $Q$4, $Q$5))</f>
        <v/>
      </c>
      <c r="I691" s="19"/>
      <c r="J691" s="22" t="str">
        <f t="shared" si="190"/>
        <v/>
      </c>
      <c r="K691" s="19"/>
      <c r="M691" s="22" t="str">
        <f t="shared" si="191"/>
        <v/>
      </c>
      <c r="O691" s="22" t="str">
        <f t="shared" si="192"/>
        <v/>
      </c>
      <c r="P691" s="22" t="str">
        <f t="shared" si="193"/>
        <v/>
      </c>
      <c r="Q691" s="22" t="str">
        <f>IF($M691="", "", IF(COUNTIF($M$11:$M690, $M691)&gt;0, "", IF($H691=$Q$4, "X", "")))</f>
        <v/>
      </c>
      <c r="S691" s="22" t="str">
        <f>IF(OR($O691="", $P691="", $Q691=""), "", MAX($S$10:$S690)+1)</f>
        <v/>
      </c>
      <c r="U691" s="22">
        <v>681</v>
      </c>
      <c r="V691" s="22" t="str">
        <f t="shared" si="194"/>
        <v/>
      </c>
      <c r="W691" s="49" t="str">
        <f t="shared" si="195"/>
        <v/>
      </c>
      <c r="X691" s="53" t="str">
        <f>IF($V691="", "", IF(IFERROR(INDEX('Extra Locations'!$D$7:$D$3051, MATCH($V691, 'Extra Locations'!$B$7:$B$3051, 0)), "")="", "", IFERROR(INDEX('Extra Locations'!$D$7:$D$3051, MATCH($V691, 'Extra Locations'!$B$7:$B$3051, 0)), "")))</f>
        <v/>
      </c>
      <c r="Y691" s="53" t="str">
        <f>IF($V691="", "", IF(IFERROR(INDEX('Extra Locations'!$C$7:$C$3051, MATCH($V691, 'Extra Locations'!$B$7:$B$3051, 0)), "")="", "", IFERROR(INDEX('Extra Locations'!$C$7:$C$3051, MATCH($V691, 'Extra Locations'!$B$7:$B$3051, 0)), "")))</f>
        <v/>
      </c>
      <c r="AA691" s="25" t="str">
        <f>IF('Extra Locations'!$AC687="", "", 'Extra Locations'!$AC687)</f>
        <v>DG2</v>
      </c>
      <c r="AC691" s="22" t="str">
        <f t="shared" si="196"/>
        <v/>
      </c>
      <c r="AE691" s="75" t="e">
        <f t="shared" si="197"/>
        <v>#N/A</v>
      </c>
      <c r="AF691" s="76" t="e">
        <f t="shared" si="198"/>
        <v>#N/A</v>
      </c>
      <c r="AG691" s="75" t="e">
        <f t="shared" si="199"/>
        <v>#N/A</v>
      </c>
      <c r="AH691" s="76" t="e">
        <f t="shared" si="200"/>
        <v>#N/A</v>
      </c>
      <c r="AI691" s="75" t="e">
        <f t="shared" si="201"/>
        <v>#N/A</v>
      </c>
      <c r="AJ691" s="76" t="e">
        <f t="shared" si="202"/>
        <v>#N/A</v>
      </c>
      <c r="AK691" s="75" t="e">
        <f t="shared" si="203"/>
        <v>#N/A</v>
      </c>
      <c r="AL691" s="76" t="e">
        <f t="shared" si="204"/>
        <v>#N/A</v>
      </c>
      <c r="AM691" s="75" t="e">
        <f t="shared" si="205"/>
        <v>#N/A</v>
      </c>
      <c r="AN691" s="76" t="e">
        <f t="shared" si="206"/>
        <v>#N/A</v>
      </c>
      <c r="AO691" s="75" t="e">
        <f t="shared" si="207"/>
        <v>#N/A</v>
      </c>
      <c r="AP691" s="76" t="e">
        <f t="shared" si="208"/>
        <v>#N/A</v>
      </c>
    </row>
    <row r="692" spans="1:42" x14ac:dyDescent="0.25">
      <c r="A692" s="19"/>
      <c r="B692" s="94"/>
      <c r="C692" s="95"/>
      <c r="D692" s="95"/>
      <c r="E692" s="96"/>
      <c r="F692" s="97"/>
      <c r="G692" s="19"/>
      <c r="H692" s="22" t="str">
        <f>IF($M692="", "", IF(COUNTIF('Extra Locations'!$B$7:$B$3051, $M692)&gt;0, $Q$4, $Q$5))</f>
        <v/>
      </c>
      <c r="I692" s="19"/>
      <c r="J692" s="22" t="str">
        <f t="shared" si="190"/>
        <v/>
      </c>
      <c r="K692" s="19"/>
      <c r="M692" s="22" t="str">
        <f t="shared" si="191"/>
        <v/>
      </c>
      <c r="O692" s="22" t="str">
        <f t="shared" si="192"/>
        <v/>
      </c>
      <c r="P692" s="22" t="str">
        <f t="shared" si="193"/>
        <v/>
      </c>
      <c r="Q692" s="22" t="str">
        <f>IF($M692="", "", IF(COUNTIF($M$11:$M691, $M692)&gt;0, "", IF($H692=$Q$4, "X", "")))</f>
        <v/>
      </c>
      <c r="S692" s="22" t="str">
        <f>IF(OR($O692="", $P692="", $Q692=""), "", MAX($S$10:$S691)+1)</f>
        <v/>
      </c>
      <c r="U692" s="22">
        <v>682</v>
      </c>
      <c r="V692" s="22" t="str">
        <f t="shared" si="194"/>
        <v/>
      </c>
      <c r="W692" s="49" t="str">
        <f t="shared" si="195"/>
        <v/>
      </c>
      <c r="X692" s="53" t="str">
        <f>IF($V692="", "", IF(IFERROR(INDEX('Extra Locations'!$D$7:$D$3051, MATCH($V692, 'Extra Locations'!$B$7:$B$3051, 0)), "")="", "", IFERROR(INDEX('Extra Locations'!$D$7:$D$3051, MATCH($V692, 'Extra Locations'!$B$7:$B$3051, 0)), "")))</f>
        <v/>
      </c>
      <c r="Y692" s="53" t="str">
        <f>IF($V692="", "", IF(IFERROR(INDEX('Extra Locations'!$C$7:$C$3051, MATCH($V692, 'Extra Locations'!$B$7:$B$3051, 0)), "")="", "", IFERROR(INDEX('Extra Locations'!$C$7:$C$3051, MATCH($V692, 'Extra Locations'!$B$7:$B$3051, 0)), "")))</f>
        <v/>
      </c>
      <c r="AA692" s="25" t="str">
        <f>IF('Extra Locations'!$AC688="", "", 'Extra Locations'!$AC688)</f>
        <v>DG3</v>
      </c>
      <c r="AC692" s="22" t="str">
        <f t="shared" si="196"/>
        <v/>
      </c>
      <c r="AE692" s="75" t="e">
        <f t="shared" si="197"/>
        <v>#N/A</v>
      </c>
      <c r="AF692" s="76" t="e">
        <f t="shared" si="198"/>
        <v>#N/A</v>
      </c>
      <c r="AG692" s="75" t="e">
        <f t="shared" si="199"/>
        <v>#N/A</v>
      </c>
      <c r="AH692" s="76" t="e">
        <f t="shared" si="200"/>
        <v>#N/A</v>
      </c>
      <c r="AI692" s="75" t="e">
        <f t="shared" si="201"/>
        <v>#N/A</v>
      </c>
      <c r="AJ692" s="76" t="e">
        <f t="shared" si="202"/>
        <v>#N/A</v>
      </c>
      <c r="AK692" s="75" t="e">
        <f t="shared" si="203"/>
        <v>#N/A</v>
      </c>
      <c r="AL692" s="76" t="e">
        <f t="shared" si="204"/>
        <v>#N/A</v>
      </c>
      <c r="AM692" s="75" t="e">
        <f t="shared" si="205"/>
        <v>#N/A</v>
      </c>
      <c r="AN692" s="76" t="e">
        <f t="shared" si="206"/>
        <v>#N/A</v>
      </c>
      <c r="AO692" s="75" t="e">
        <f t="shared" si="207"/>
        <v>#N/A</v>
      </c>
      <c r="AP692" s="76" t="e">
        <f t="shared" si="208"/>
        <v>#N/A</v>
      </c>
    </row>
    <row r="693" spans="1:42" x14ac:dyDescent="0.25">
      <c r="A693" s="19"/>
      <c r="B693" s="94"/>
      <c r="C693" s="95"/>
      <c r="D693" s="95"/>
      <c r="E693" s="96"/>
      <c r="F693" s="97"/>
      <c r="G693" s="19"/>
      <c r="H693" s="22" t="str">
        <f>IF($M693="", "", IF(COUNTIF('Extra Locations'!$B$7:$B$3051, $M693)&gt;0, $Q$4, $Q$5))</f>
        <v/>
      </c>
      <c r="I693" s="19"/>
      <c r="J693" s="22" t="str">
        <f t="shared" si="190"/>
        <v/>
      </c>
      <c r="K693" s="19"/>
      <c r="M693" s="22" t="str">
        <f t="shared" si="191"/>
        <v/>
      </c>
      <c r="O693" s="22" t="str">
        <f t="shared" si="192"/>
        <v/>
      </c>
      <c r="P693" s="22" t="str">
        <f t="shared" si="193"/>
        <v/>
      </c>
      <c r="Q693" s="22" t="str">
        <f>IF($M693="", "", IF(COUNTIF($M$11:$M692, $M693)&gt;0, "", IF($H693=$Q$4, "X", "")))</f>
        <v/>
      </c>
      <c r="S693" s="22" t="str">
        <f>IF(OR($O693="", $P693="", $Q693=""), "", MAX($S$10:$S692)+1)</f>
        <v/>
      </c>
      <c r="U693" s="22">
        <v>683</v>
      </c>
      <c r="V693" s="22" t="str">
        <f t="shared" si="194"/>
        <v/>
      </c>
      <c r="W693" s="49" t="str">
        <f t="shared" si="195"/>
        <v/>
      </c>
      <c r="X693" s="53" t="str">
        <f>IF($V693="", "", IF(IFERROR(INDEX('Extra Locations'!$D$7:$D$3051, MATCH($V693, 'Extra Locations'!$B$7:$B$3051, 0)), "")="", "", IFERROR(INDEX('Extra Locations'!$D$7:$D$3051, MATCH($V693, 'Extra Locations'!$B$7:$B$3051, 0)), "")))</f>
        <v/>
      </c>
      <c r="Y693" s="53" t="str">
        <f>IF($V693="", "", IF(IFERROR(INDEX('Extra Locations'!$C$7:$C$3051, MATCH($V693, 'Extra Locations'!$B$7:$B$3051, 0)), "")="", "", IFERROR(INDEX('Extra Locations'!$C$7:$C$3051, MATCH($V693, 'Extra Locations'!$B$7:$B$3051, 0)), "")))</f>
        <v/>
      </c>
      <c r="AA693" s="25" t="str">
        <f>IF('Extra Locations'!$AC689="", "", 'Extra Locations'!$AC689)</f>
        <v>DG4</v>
      </c>
      <c r="AC693" s="22" t="str">
        <f t="shared" si="196"/>
        <v/>
      </c>
      <c r="AE693" s="75" t="e">
        <f t="shared" si="197"/>
        <v>#N/A</v>
      </c>
      <c r="AF693" s="76" t="e">
        <f t="shared" si="198"/>
        <v>#N/A</v>
      </c>
      <c r="AG693" s="75" t="e">
        <f t="shared" si="199"/>
        <v>#N/A</v>
      </c>
      <c r="AH693" s="76" t="e">
        <f t="shared" si="200"/>
        <v>#N/A</v>
      </c>
      <c r="AI693" s="75" t="e">
        <f t="shared" si="201"/>
        <v>#N/A</v>
      </c>
      <c r="AJ693" s="76" t="e">
        <f t="shared" si="202"/>
        <v>#N/A</v>
      </c>
      <c r="AK693" s="75" t="e">
        <f t="shared" si="203"/>
        <v>#N/A</v>
      </c>
      <c r="AL693" s="76" t="e">
        <f t="shared" si="204"/>
        <v>#N/A</v>
      </c>
      <c r="AM693" s="75" t="e">
        <f t="shared" si="205"/>
        <v>#N/A</v>
      </c>
      <c r="AN693" s="76" t="e">
        <f t="shared" si="206"/>
        <v>#N/A</v>
      </c>
      <c r="AO693" s="75" t="e">
        <f t="shared" si="207"/>
        <v>#N/A</v>
      </c>
      <c r="AP693" s="76" t="e">
        <f t="shared" si="208"/>
        <v>#N/A</v>
      </c>
    </row>
    <row r="694" spans="1:42" x14ac:dyDescent="0.25">
      <c r="A694" s="19"/>
      <c r="B694" s="94"/>
      <c r="C694" s="95"/>
      <c r="D694" s="95"/>
      <c r="E694" s="96"/>
      <c r="F694" s="97"/>
      <c r="G694" s="19"/>
      <c r="H694" s="22" t="str">
        <f>IF($M694="", "", IF(COUNTIF('Extra Locations'!$B$7:$B$3051, $M694)&gt;0, $Q$4, $Q$5))</f>
        <v/>
      </c>
      <c r="I694" s="19"/>
      <c r="J694" s="22" t="str">
        <f t="shared" si="190"/>
        <v/>
      </c>
      <c r="K694" s="19"/>
      <c r="M694" s="22" t="str">
        <f t="shared" si="191"/>
        <v/>
      </c>
      <c r="O694" s="22" t="str">
        <f t="shared" si="192"/>
        <v/>
      </c>
      <c r="P694" s="22" t="str">
        <f t="shared" si="193"/>
        <v/>
      </c>
      <c r="Q694" s="22" t="str">
        <f>IF($M694="", "", IF(COUNTIF($M$11:$M693, $M694)&gt;0, "", IF($H694=$Q$4, "X", "")))</f>
        <v/>
      </c>
      <c r="S694" s="22" t="str">
        <f>IF(OR($O694="", $P694="", $Q694=""), "", MAX($S$10:$S693)+1)</f>
        <v/>
      </c>
      <c r="U694" s="22">
        <v>684</v>
      </c>
      <c r="V694" s="22" t="str">
        <f t="shared" si="194"/>
        <v/>
      </c>
      <c r="W694" s="49" t="str">
        <f t="shared" si="195"/>
        <v/>
      </c>
      <c r="X694" s="53" t="str">
        <f>IF($V694="", "", IF(IFERROR(INDEX('Extra Locations'!$D$7:$D$3051, MATCH($V694, 'Extra Locations'!$B$7:$B$3051, 0)), "")="", "", IFERROR(INDEX('Extra Locations'!$D$7:$D$3051, MATCH($V694, 'Extra Locations'!$B$7:$B$3051, 0)), "")))</f>
        <v/>
      </c>
      <c r="Y694" s="53" t="str">
        <f>IF($V694="", "", IF(IFERROR(INDEX('Extra Locations'!$C$7:$C$3051, MATCH($V694, 'Extra Locations'!$B$7:$B$3051, 0)), "")="", "", IFERROR(INDEX('Extra Locations'!$C$7:$C$3051, MATCH($V694, 'Extra Locations'!$B$7:$B$3051, 0)), "")))</f>
        <v/>
      </c>
      <c r="AA694" s="25" t="str">
        <f>IF('Extra Locations'!$AC690="", "", 'Extra Locations'!$AC690)</f>
        <v>DG5</v>
      </c>
      <c r="AC694" s="22" t="str">
        <f t="shared" si="196"/>
        <v/>
      </c>
      <c r="AE694" s="75" t="e">
        <f t="shared" si="197"/>
        <v>#N/A</v>
      </c>
      <c r="AF694" s="76" t="e">
        <f t="shared" si="198"/>
        <v>#N/A</v>
      </c>
      <c r="AG694" s="75" t="e">
        <f t="shared" si="199"/>
        <v>#N/A</v>
      </c>
      <c r="AH694" s="76" t="e">
        <f t="shared" si="200"/>
        <v>#N/A</v>
      </c>
      <c r="AI694" s="75" t="e">
        <f t="shared" si="201"/>
        <v>#N/A</v>
      </c>
      <c r="AJ694" s="76" t="e">
        <f t="shared" si="202"/>
        <v>#N/A</v>
      </c>
      <c r="AK694" s="75" t="e">
        <f t="shared" si="203"/>
        <v>#N/A</v>
      </c>
      <c r="AL694" s="76" t="e">
        <f t="shared" si="204"/>
        <v>#N/A</v>
      </c>
      <c r="AM694" s="75" t="e">
        <f t="shared" si="205"/>
        <v>#N/A</v>
      </c>
      <c r="AN694" s="76" t="e">
        <f t="shared" si="206"/>
        <v>#N/A</v>
      </c>
      <c r="AO694" s="75" t="e">
        <f t="shared" si="207"/>
        <v>#N/A</v>
      </c>
      <c r="AP694" s="76" t="e">
        <f t="shared" si="208"/>
        <v>#N/A</v>
      </c>
    </row>
    <row r="695" spans="1:42" x14ac:dyDescent="0.25">
      <c r="A695" s="19"/>
      <c r="B695" s="94"/>
      <c r="C695" s="95"/>
      <c r="D695" s="95"/>
      <c r="E695" s="96"/>
      <c r="F695" s="97"/>
      <c r="G695" s="19"/>
      <c r="H695" s="22" t="str">
        <f>IF($M695="", "", IF(COUNTIF('Extra Locations'!$B$7:$B$3051, $M695)&gt;0, $Q$4, $Q$5))</f>
        <v/>
      </c>
      <c r="I695" s="19"/>
      <c r="J695" s="22" t="str">
        <f t="shared" si="190"/>
        <v/>
      </c>
      <c r="K695" s="19"/>
      <c r="M695" s="22" t="str">
        <f t="shared" si="191"/>
        <v/>
      </c>
      <c r="O695" s="22" t="str">
        <f t="shared" si="192"/>
        <v/>
      </c>
      <c r="P695" s="22" t="str">
        <f t="shared" si="193"/>
        <v/>
      </c>
      <c r="Q695" s="22" t="str">
        <f>IF($M695="", "", IF(COUNTIF($M$11:$M694, $M695)&gt;0, "", IF($H695=$Q$4, "X", "")))</f>
        <v/>
      </c>
      <c r="S695" s="22" t="str">
        <f>IF(OR($O695="", $P695="", $Q695=""), "", MAX($S$10:$S694)+1)</f>
        <v/>
      </c>
      <c r="U695" s="22">
        <v>685</v>
      </c>
      <c r="V695" s="22" t="str">
        <f t="shared" si="194"/>
        <v/>
      </c>
      <c r="W695" s="49" t="str">
        <f t="shared" si="195"/>
        <v/>
      </c>
      <c r="X695" s="53" t="str">
        <f>IF($V695="", "", IF(IFERROR(INDEX('Extra Locations'!$D$7:$D$3051, MATCH($V695, 'Extra Locations'!$B$7:$B$3051, 0)), "")="", "", IFERROR(INDEX('Extra Locations'!$D$7:$D$3051, MATCH($V695, 'Extra Locations'!$B$7:$B$3051, 0)), "")))</f>
        <v/>
      </c>
      <c r="Y695" s="53" t="str">
        <f>IF($V695="", "", IF(IFERROR(INDEX('Extra Locations'!$C$7:$C$3051, MATCH($V695, 'Extra Locations'!$B$7:$B$3051, 0)), "")="", "", IFERROR(INDEX('Extra Locations'!$C$7:$C$3051, MATCH($V695, 'Extra Locations'!$B$7:$B$3051, 0)), "")))</f>
        <v/>
      </c>
      <c r="AA695" s="25" t="str">
        <f>IF('Extra Locations'!$AC691="", "", 'Extra Locations'!$AC691)</f>
        <v>DG6</v>
      </c>
      <c r="AC695" s="22" t="str">
        <f t="shared" si="196"/>
        <v/>
      </c>
      <c r="AE695" s="75" t="e">
        <f t="shared" si="197"/>
        <v>#N/A</v>
      </c>
      <c r="AF695" s="76" t="e">
        <f t="shared" si="198"/>
        <v>#N/A</v>
      </c>
      <c r="AG695" s="75" t="e">
        <f t="shared" si="199"/>
        <v>#N/A</v>
      </c>
      <c r="AH695" s="76" t="e">
        <f t="shared" si="200"/>
        <v>#N/A</v>
      </c>
      <c r="AI695" s="75" t="e">
        <f t="shared" si="201"/>
        <v>#N/A</v>
      </c>
      <c r="AJ695" s="76" t="e">
        <f t="shared" si="202"/>
        <v>#N/A</v>
      </c>
      <c r="AK695" s="75" t="e">
        <f t="shared" si="203"/>
        <v>#N/A</v>
      </c>
      <c r="AL695" s="76" t="e">
        <f t="shared" si="204"/>
        <v>#N/A</v>
      </c>
      <c r="AM695" s="75" t="e">
        <f t="shared" si="205"/>
        <v>#N/A</v>
      </c>
      <c r="AN695" s="76" t="e">
        <f t="shared" si="206"/>
        <v>#N/A</v>
      </c>
      <c r="AO695" s="75" t="e">
        <f t="shared" si="207"/>
        <v>#N/A</v>
      </c>
      <c r="AP695" s="76" t="e">
        <f t="shared" si="208"/>
        <v>#N/A</v>
      </c>
    </row>
    <row r="696" spans="1:42" x14ac:dyDescent="0.25">
      <c r="A696" s="19"/>
      <c r="B696" s="94"/>
      <c r="C696" s="95"/>
      <c r="D696" s="95"/>
      <c r="E696" s="96"/>
      <c r="F696" s="97"/>
      <c r="G696" s="19"/>
      <c r="H696" s="22" t="str">
        <f>IF($M696="", "", IF(COUNTIF('Extra Locations'!$B$7:$B$3051, $M696)&gt;0, $Q$4, $Q$5))</f>
        <v/>
      </c>
      <c r="I696" s="19"/>
      <c r="J696" s="22" t="str">
        <f t="shared" si="190"/>
        <v/>
      </c>
      <c r="K696" s="19"/>
      <c r="M696" s="22" t="str">
        <f t="shared" si="191"/>
        <v/>
      </c>
      <c r="O696" s="22" t="str">
        <f t="shared" si="192"/>
        <v/>
      </c>
      <c r="P696" s="22" t="str">
        <f t="shared" si="193"/>
        <v/>
      </c>
      <c r="Q696" s="22" t="str">
        <f>IF($M696="", "", IF(COUNTIF($M$11:$M695, $M696)&gt;0, "", IF($H696=$Q$4, "X", "")))</f>
        <v/>
      </c>
      <c r="S696" s="22" t="str">
        <f>IF(OR($O696="", $P696="", $Q696=""), "", MAX($S$10:$S695)+1)</f>
        <v/>
      </c>
      <c r="U696" s="22">
        <v>686</v>
      </c>
      <c r="V696" s="22" t="str">
        <f t="shared" si="194"/>
        <v/>
      </c>
      <c r="W696" s="49" t="str">
        <f t="shared" si="195"/>
        <v/>
      </c>
      <c r="X696" s="53" t="str">
        <f>IF($V696="", "", IF(IFERROR(INDEX('Extra Locations'!$D$7:$D$3051, MATCH($V696, 'Extra Locations'!$B$7:$B$3051, 0)), "")="", "", IFERROR(INDEX('Extra Locations'!$D$7:$D$3051, MATCH($V696, 'Extra Locations'!$B$7:$B$3051, 0)), "")))</f>
        <v/>
      </c>
      <c r="Y696" s="53" t="str">
        <f>IF($V696="", "", IF(IFERROR(INDEX('Extra Locations'!$C$7:$C$3051, MATCH($V696, 'Extra Locations'!$B$7:$B$3051, 0)), "")="", "", IFERROR(INDEX('Extra Locations'!$C$7:$C$3051, MATCH($V696, 'Extra Locations'!$B$7:$B$3051, 0)), "")))</f>
        <v/>
      </c>
      <c r="AA696" s="25" t="str">
        <f>IF('Extra Locations'!$AC692="", "", 'Extra Locations'!$AC692)</f>
        <v>DG7</v>
      </c>
      <c r="AC696" s="22" t="str">
        <f t="shared" si="196"/>
        <v/>
      </c>
      <c r="AE696" s="75" t="e">
        <f t="shared" si="197"/>
        <v>#N/A</v>
      </c>
      <c r="AF696" s="76" t="e">
        <f t="shared" si="198"/>
        <v>#N/A</v>
      </c>
      <c r="AG696" s="75" t="e">
        <f t="shared" si="199"/>
        <v>#N/A</v>
      </c>
      <c r="AH696" s="76" t="e">
        <f t="shared" si="200"/>
        <v>#N/A</v>
      </c>
      <c r="AI696" s="75" t="e">
        <f t="shared" si="201"/>
        <v>#N/A</v>
      </c>
      <c r="AJ696" s="76" t="e">
        <f t="shared" si="202"/>
        <v>#N/A</v>
      </c>
      <c r="AK696" s="75" t="e">
        <f t="shared" si="203"/>
        <v>#N/A</v>
      </c>
      <c r="AL696" s="76" t="e">
        <f t="shared" si="204"/>
        <v>#N/A</v>
      </c>
      <c r="AM696" s="75" t="e">
        <f t="shared" si="205"/>
        <v>#N/A</v>
      </c>
      <c r="AN696" s="76" t="e">
        <f t="shared" si="206"/>
        <v>#N/A</v>
      </c>
      <c r="AO696" s="75" t="e">
        <f t="shared" si="207"/>
        <v>#N/A</v>
      </c>
      <c r="AP696" s="76" t="e">
        <f t="shared" si="208"/>
        <v>#N/A</v>
      </c>
    </row>
    <row r="697" spans="1:42" x14ac:dyDescent="0.25">
      <c r="A697" s="19"/>
      <c r="B697" s="94"/>
      <c r="C697" s="95"/>
      <c r="D697" s="95"/>
      <c r="E697" s="96"/>
      <c r="F697" s="97"/>
      <c r="G697" s="19"/>
      <c r="H697" s="22" t="str">
        <f>IF($M697="", "", IF(COUNTIF('Extra Locations'!$B$7:$B$3051, $M697)&gt;0, $Q$4, $Q$5))</f>
        <v/>
      </c>
      <c r="I697" s="19"/>
      <c r="J697" s="22" t="str">
        <f t="shared" si="190"/>
        <v/>
      </c>
      <c r="K697" s="19"/>
      <c r="M697" s="22" t="str">
        <f t="shared" si="191"/>
        <v/>
      </c>
      <c r="O697" s="22" t="str">
        <f t="shared" si="192"/>
        <v/>
      </c>
      <c r="P697" s="22" t="str">
        <f t="shared" si="193"/>
        <v/>
      </c>
      <c r="Q697" s="22" t="str">
        <f>IF($M697="", "", IF(COUNTIF($M$11:$M696, $M697)&gt;0, "", IF($H697=$Q$4, "X", "")))</f>
        <v/>
      </c>
      <c r="S697" s="22" t="str">
        <f>IF(OR($O697="", $P697="", $Q697=""), "", MAX($S$10:$S696)+1)</f>
        <v/>
      </c>
      <c r="U697" s="22">
        <v>687</v>
      </c>
      <c r="V697" s="22" t="str">
        <f t="shared" si="194"/>
        <v/>
      </c>
      <c r="W697" s="49" t="str">
        <f t="shared" si="195"/>
        <v/>
      </c>
      <c r="X697" s="53" t="str">
        <f>IF($V697="", "", IF(IFERROR(INDEX('Extra Locations'!$D$7:$D$3051, MATCH($V697, 'Extra Locations'!$B$7:$B$3051, 0)), "")="", "", IFERROR(INDEX('Extra Locations'!$D$7:$D$3051, MATCH($V697, 'Extra Locations'!$B$7:$B$3051, 0)), "")))</f>
        <v/>
      </c>
      <c r="Y697" s="53" t="str">
        <f>IF($V697="", "", IF(IFERROR(INDEX('Extra Locations'!$C$7:$C$3051, MATCH($V697, 'Extra Locations'!$B$7:$B$3051, 0)), "")="", "", IFERROR(INDEX('Extra Locations'!$C$7:$C$3051, MATCH($V697, 'Extra Locations'!$B$7:$B$3051, 0)), "")))</f>
        <v/>
      </c>
      <c r="AA697" s="25" t="str">
        <f>IF('Extra Locations'!$AC693="", "", 'Extra Locations'!$AC693)</f>
        <v>DG8</v>
      </c>
      <c r="AC697" s="22" t="str">
        <f t="shared" si="196"/>
        <v/>
      </c>
      <c r="AE697" s="75" t="e">
        <f t="shared" si="197"/>
        <v>#N/A</v>
      </c>
      <c r="AF697" s="76" t="e">
        <f t="shared" si="198"/>
        <v>#N/A</v>
      </c>
      <c r="AG697" s="75" t="e">
        <f t="shared" si="199"/>
        <v>#N/A</v>
      </c>
      <c r="AH697" s="76" t="e">
        <f t="shared" si="200"/>
        <v>#N/A</v>
      </c>
      <c r="AI697" s="75" t="e">
        <f t="shared" si="201"/>
        <v>#N/A</v>
      </c>
      <c r="AJ697" s="76" t="e">
        <f t="shared" si="202"/>
        <v>#N/A</v>
      </c>
      <c r="AK697" s="75" t="e">
        <f t="shared" si="203"/>
        <v>#N/A</v>
      </c>
      <c r="AL697" s="76" t="e">
        <f t="shared" si="204"/>
        <v>#N/A</v>
      </c>
      <c r="AM697" s="75" t="e">
        <f t="shared" si="205"/>
        <v>#N/A</v>
      </c>
      <c r="AN697" s="76" t="e">
        <f t="shared" si="206"/>
        <v>#N/A</v>
      </c>
      <c r="AO697" s="75" t="e">
        <f t="shared" si="207"/>
        <v>#N/A</v>
      </c>
      <c r="AP697" s="76" t="e">
        <f t="shared" si="208"/>
        <v>#N/A</v>
      </c>
    </row>
    <row r="698" spans="1:42" x14ac:dyDescent="0.25">
      <c r="A698" s="19"/>
      <c r="B698" s="94"/>
      <c r="C698" s="95"/>
      <c r="D698" s="95"/>
      <c r="E698" s="96"/>
      <c r="F698" s="97"/>
      <c r="G698" s="19"/>
      <c r="H698" s="22" t="str">
        <f>IF($M698="", "", IF(COUNTIF('Extra Locations'!$B$7:$B$3051, $M698)&gt;0, $Q$4, $Q$5))</f>
        <v/>
      </c>
      <c r="I698" s="19"/>
      <c r="J698" s="22" t="str">
        <f t="shared" si="190"/>
        <v/>
      </c>
      <c r="K698" s="19"/>
      <c r="M698" s="22" t="str">
        <f t="shared" si="191"/>
        <v/>
      </c>
      <c r="O698" s="22" t="str">
        <f t="shared" si="192"/>
        <v/>
      </c>
      <c r="P698" s="22" t="str">
        <f t="shared" si="193"/>
        <v/>
      </c>
      <c r="Q698" s="22" t="str">
        <f>IF($M698="", "", IF(COUNTIF($M$11:$M697, $M698)&gt;0, "", IF($H698=$Q$4, "X", "")))</f>
        <v/>
      </c>
      <c r="S698" s="22" t="str">
        <f>IF(OR($O698="", $P698="", $Q698=""), "", MAX($S$10:$S697)+1)</f>
        <v/>
      </c>
      <c r="U698" s="22">
        <v>688</v>
      </c>
      <c r="V698" s="22" t="str">
        <f t="shared" si="194"/>
        <v/>
      </c>
      <c r="W698" s="49" t="str">
        <f t="shared" si="195"/>
        <v/>
      </c>
      <c r="X698" s="53" t="str">
        <f>IF($V698="", "", IF(IFERROR(INDEX('Extra Locations'!$D$7:$D$3051, MATCH($V698, 'Extra Locations'!$B$7:$B$3051, 0)), "")="", "", IFERROR(INDEX('Extra Locations'!$D$7:$D$3051, MATCH($V698, 'Extra Locations'!$B$7:$B$3051, 0)), "")))</f>
        <v/>
      </c>
      <c r="Y698" s="53" t="str">
        <f>IF($V698="", "", IF(IFERROR(INDEX('Extra Locations'!$C$7:$C$3051, MATCH($V698, 'Extra Locations'!$B$7:$B$3051, 0)), "")="", "", IFERROR(INDEX('Extra Locations'!$C$7:$C$3051, MATCH($V698, 'Extra Locations'!$B$7:$B$3051, 0)), "")))</f>
        <v/>
      </c>
      <c r="AA698" s="25" t="str">
        <f>IF('Extra Locations'!$AC694="", "", 'Extra Locations'!$AC694)</f>
        <v>DG9</v>
      </c>
      <c r="AC698" s="22" t="str">
        <f t="shared" si="196"/>
        <v/>
      </c>
      <c r="AE698" s="75" t="e">
        <f t="shared" si="197"/>
        <v>#N/A</v>
      </c>
      <c r="AF698" s="76" t="e">
        <f t="shared" si="198"/>
        <v>#N/A</v>
      </c>
      <c r="AG698" s="75" t="e">
        <f t="shared" si="199"/>
        <v>#N/A</v>
      </c>
      <c r="AH698" s="76" t="e">
        <f t="shared" si="200"/>
        <v>#N/A</v>
      </c>
      <c r="AI698" s="75" t="e">
        <f t="shared" si="201"/>
        <v>#N/A</v>
      </c>
      <c r="AJ698" s="76" t="e">
        <f t="shared" si="202"/>
        <v>#N/A</v>
      </c>
      <c r="AK698" s="75" t="e">
        <f t="shared" si="203"/>
        <v>#N/A</v>
      </c>
      <c r="AL698" s="76" t="e">
        <f t="shared" si="204"/>
        <v>#N/A</v>
      </c>
      <c r="AM698" s="75" t="e">
        <f t="shared" si="205"/>
        <v>#N/A</v>
      </c>
      <c r="AN698" s="76" t="e">
        <f t="shared" si="206"/>
        <v>#N/A</v>
      </c>
      <c r="AO698" s="75" t="e">
        <f t="shared" si="207"/>
        <v>#N/A</v>
      </c>
      <c r="AP698" s="76" t="e">
        <f t="shared" si="208"/>
        <v>#N/A</v>
      </c>
    </row>
    <row r="699" spans="1:42" x14ac:dyDescent="0.25">
      <c r="A699" s="19"/>
      <c r="B699" s="94"/>
      <c r="C699" s="95"/>
      <c r="D699" s="95"/>
      <c r="E699" s="96"/>
      <c r="F699" s="97"/>
      <c r="G699" s="19"/>
      <c r="H699" s="22" t="str">
        <f>IF($M699="", "", IF(COUNTIF('Extra Locations'!$B$7:$B$3051, $M699)&gt;0, $Q$4, $Q$5))</f>
        <v/>
      </c>
      <c r="I699" s="19"/>
      <c r="J699" s="22" t="str">
        <f t="shared" si="190"/>
        <v/>
      </c>
      <c r="K699" s="19"/>
      <c r="M699" s="22" t="str">
        <f t="shared" si="191"/>
        <v/>
      </c>
      <c r="O699" s="22" t="str">
        <f t="shared" si="192"/>
        <v/>
      </c>
      <c r="P699" s="22" t="str">
        <f t="shared" si="193"/>
        <v/>
      </c>
      <c r="Q699" s="22" t="str">
        <f>IF($M699="", "", IF(COUNTIF($M$11:$M698, $M699)&gt;0, "", IF($H699=$Q$4, "X", "")))</f>
        <v/>
      </c>
      <c r="S699" s="22" t="str">
        <f>IF(OR($O699="", $P699="", $Q699=""), "", MAX($S$10:$S698)+1)</f>
        <v/>
      </c>
      <c r="U699" s="22">
        <v>689</v>
      </c>
      <c r="V699" s="22" t="str">
        <f t="shared" si="194"/>
        <v/>
      </c>
      <c r="W699" s="49" t="str">
        <f t="shared" si="195"/>
        <v/>
      </c>
      <c r="X699" s="53" t="str">
        <f>IF($V699="", "", IF(IFERROR(INDEX('Extra Locations'!$D$7:$D$3051, MATCH($V699, 'Extra Locations'!$B$7:$B$3051, 0)), "")="", "", IFERROR(INDEX('Extra Locations'!$D$7:$D$3051, MATCH($V699, 'Extra Locations'!$B$7:$B$3051, 0)), "")))</f>
        <v/>
      </c>
      <c r="Y699" s="53" t="str">
        <f>IF($V699="", "", IF(IFERROR(INDEX('Extra Locations'!$C$7:$C$3051, MATCH($V699, 'Extra Locations'!$B$7:$B$3051, 0)), "")="", "", IFERROR(INDEX('Extra Locations'!$C$7:$C$3051, MATCH($V699, 'Extra Locations'!$B$7:$B$3051, 0)), "")))</f>
        <v/>
      </c>
      <c r="AA699" s="25" t="str">
        <f>IF('Extra Locations'!$AC695="", "", 'Extra Locations'!$AC695)</f>
        <v>DH1</v>
      </c>
      <c r="AC699" s="22" t="str">
        <f t="shared" si="196"/>
        <v/>
      </c>
      <c r="AE699" s="75" t="e">
        <f t="shared" si="197"/>
        <v>#N/A</v>
      </c>
      <c r="AF699" s="76" t="e">
        <f t="shared" si="198"/>
        <v>#N/A</v>
      </c>
      <c r="AG699" s="75" t="e">
        <f t="shared" si="199"/>
        <v>#N/A</v>
      </c>
      <c r="AH699" s="76" t="e">
        <f t="shared" si="200"/>
        <v>#N/A</v>
      </c>
      <c r="AI699" s="75" t="e">
        <f t="shared" si="201"/>
        <v>#N/A</v>
      </c>
      <c r="AJ699" s="76" t="e">
        <f t="shared" si="202"/>
        <v>#N/A</v>
      </c>
      <c r="AK699" s="75" t="e">
        <f t="shared" si="203"/>
        <v>#N/A</v>
      </c>
      <c r="AL699" s="76" t="e">
        <f t="shared" si="204"/>
        <v>#N/A</v>
      </c>
      <c r="AM699" s="75" t="e">
        <f t="shared" si="205"/>
        <v>#N/A</v>
      </c>
      <c r="AN699" s="76" t="e">
        <f t="shared" si="206"/>
        <v>#N/A</v>
      </c>
      <c r="AO699" s="75" t="e">
        <f t="shared" si="207"/>
        <v>#N/A</v>
      </c>
      <c r="AP699" s="76" t="e">
        <f t="shared" si="208"/>
        <v>#N/A</v>
      </c>
    </row>
    <row r="700" spans="1:42" x14ac:dyDescent="0.25">
      <c r="A700" s="19"/>
      <c r="B700" s="94"/>
      <c r="C700" s="95"/>
      <c r="D700" s="95"/>
      <c r="E700" s="96"/>
      <c r="F700" s="97"/>
      <c r="G700" s="19"/>
      <c r="H700" s="22" t="str">
        <f>IF($M700="", "", IF(COUNTIF('Extra Locations'!$B$7:$B$3051, $M700)&gt;0, $Q$4, $Q$5))</f>
        <v/>
      </c>
      <c r="I700" s="19"/>
      <c r="J700" s="22" t="str">
        <f t="shared" si="190"/>
        <v/>
      </c>
      <c r="K700" s="19"/>
      <c r="M700" s="22" t="str">
        <f t="shared" si="191"/>
        <v/>
      </c>
      <c r="O700" s="22" t="str">
        <f t="shared" si="192"/>
        <v/>
      </c>
      <c r="P700" s="22" t="str">
        <f t="shared" si="193"/>
        <v/>
      </c>
      <c r="Q700" s="22" t="str">
        <f>IF($M700="", "", IF(COUNTIF($M$11:$M699, $M700)&gt;0, "", IF($H700=$Q$4, "X", "")))</f>
        <v/>
      </c>
      <c r="S700" s="22" t="str">
        <f>IF(OR($O700="", $P700="", $Q700=""), "", MAX($S$10:$S699)+1)</f>
        <v/>
      </c>
      <c r="U700" s="22">
        <v>690</v>
      </c>
      <c r="V700" s="22" t="str">
        <f t="shared" si="194"/>
        <v/>
      </c>
      <c r="W700" s="49" t="str">
        <f t="shared" si="195"/>
        <v/>
      </c>
      <c r="X700" s="53" t="str">
        <f>IF($V700="", "", IF(IFERROR(INDEX('Extra Locations'!$D$7:$D$3051, MATCH($V700, 'Extra Locations'!$B$7:$B$3051, 0)), "")="", "", IFERROR(INDEX('Extra Locations'!$D$7:$D$3051, MATCH($V700, 'Extra Locations'!$B$7:$B$3051, 0)), "")))</f>
        <v/>
      </c>
      <c r="Y700" s="53" t="str">
        <f>IF($V700="", "", IF(IFERROR(INDEX('Extra Locations'!$C$7:$C$3051, MATCH($V700, 'Extra Locations'!$B$7:$B$3051, 0)), "")="", "", IFERROR(INDEX('Extra Locations'!$C$7:$C$3051, MATCH($V700, 'Extra Locations'!$B$7:$B$3051, 0)), "")))</f>
        <v/>
      </c>
      <c r="AA700" s="25" t="str">
        <f>IF('Extra Locations'!$AC696="", "", 'Extra Locations'!$AC696)</f>
        <v>DH2</v>
      </c>
      <c r="AC700" s="22" t="str">
        <f t="shared" si="196"/>
        <v/>
      </c>
      <c r="AE700" s="75" t="e">
        <f t="shared" si="197"/>
        <v>#N/A</v>
      </c>
      <c r="AF700" s="76" t="e">
        <f t="shared" si="198"/>
        <v>#N/A</v>
      </c>
      <c r="AG700" s="75" t="e">
        <f t="shared" si="199"/>
        <v>#N/A</v>
      </c>
      <c r="AH700" s="76" t="e">
        <f t="shared" si="200"/>
        <v>#N/A</v>
      </c>
      <c r="AI700" s="75" t="e">
        <f t="shared" si="201"/>
        <v>#N/A</v>
      </c>
      <c r="AJ700" s="76" t="e">
        <f t="shared" si="202"/>
        <v>#N/A</v>
      </c>
      <c r="AK700" s="75" t="e">
        <f t="shared" si="203"/>
        <v>#N/A</v>
      </c>
      <c r="AL700" s="76" t="e">
        <f t="shared" si="204"/>
        <v>#N/A</v>
      </c>
      <c r="AM700" s="75" t="e">
        <f t="shared" si="205"/>
        <v>#N/A</v>
      </c>
      <c r="AN700" s="76" t="e">
        <f t="shared" si="206"/>
        <v>#N/A</v>
      </c>
      <c r="AO700" s="75" t="e">
        <f t="shared" si="207"/>
        <v>#N/A</v>
      </c>
      <c r="AP700" s="76" t="e">
        <f t="shared" si="208"/>
        <v>#N/A</v>
      </c>
    </row>
    <row r="701" spans="1:42" x14ac:dyDescent="0.25">
      <c r="A701" s="19"/>
      <c r="B701" s="94"/>
      <c r="C701" s="95"/>
      <c r="D701" s="95"/>
      <c r="E701" s="96"/>
      <c r="F701" s="97"/>
      <c r="G701" s="19"/>
      <c r="H701" s="22" t="str">
        <f>IF($M701="", "", IF(COUNTIF('Extra Locations'!$B$7:$B$3051, $M701)&gt;0, $Q$4, $Q$5))</f>
        <v/>
      </c>
      <c r="I701" s="19"/>
      <c r="J701" s="22" t="str">
        <f t="shared" si="190"/>
        <v/>
      </c>
      <c r="K701" s="19"/>
      <c r="M701" s="22" t="str">
        <f t="shared" si="191"/>
        <v/>
      </c>
      <c r="O701" s="22" t="str">
        <f t="shared" si="192"/>
        <v/>
      </c>
      <c r="P701" s="22" t="str">
        <f t="shared" si="193"/>
        <v/>
      </c>
      <c r="Q701" s="22" t="str">
        <f>IF($M701="", "", IF(COUNTIF($M$11:$M700, $M701)&gt;0, "", IF($H701=$Q$4, "X", "")))</f>
        <v/>
      </c>
      <c r="S701" s="22" t="str">
        <f>IF(OR($O701="", $P701="", $Q701=""), "", MAX($S$10:$S700)+1)</f>
        <v/>
      </c>
      <c r="U701" s="22">
        <v>691</v>
      </c>
      <c r="V701" s="22" t="str">
        <f t="shared" si="194"/>
        <v/>
      </c>
      <c r="W701" s="49" t="str">
        <f t="shared" si="195"/>
        <v/>
      </c>
      <c r="X701" s="53" t="str">
        <f>IF($V701="", "", IF(IFERROR(INDEX('Extra Locations'!$D$7:$D$3051, MATCH($V701, 'Extra Locations'!$B$7:$B$3051, 0)), "")="", "", IFERROR(INDEX('Extra Locations'!$D$7:$D$3051, MATCH($V701, 'Extra Locations'!$B$7:$B$3051, 0)), "")))</f>
        <v/>
      </c>
      <c r="Y701" s="53" t="str">
        <f>IF($V701="", "", IF(IFERROR(INDEX('Extra Locations'!$C$7:$C$3051, MATCH($V701, 'Extra Locations'!$B$7:$B$3051, 0)), "")="", "", IFERROR(INDEX('Extra Locations'!$C$7:$C$3051, MATCH($V701, 'Extra Locations'!$B$7:$B$3051, 0)), "")))</f>
        <v/>
      </c>
      <c r="AA701" s="25" t="str">
        <f>IF('Extra Locations'!$AC697="", "", 'Extra Locations'!$AC697)</f>
        <v>DH3</v>
      </c>
      <c r="AC701" s="22" t="str">
        <f t="shared" si="196"/>
        <v/>
      </c>
      <c r="AE701" s="75" t="e">
        <f t="shared" si="197"/>
        <v>#N/A</v>
      </c>
      <c r="AF701" s="76" t="e">
        <f t="shared" si="198"/>
        <v>#N/A</v>
      </c>
      <c r="AG701" s="75" t="e">
        <f t="shared" si="199"/>
        <v>#N/A</v>
      </c>
      <c r="AH701" s="76" t="e">
        <f t="shared" si="200"/>
        <v>#N/A</v>
      </c>
      <c r="AI701" s="75" t="e">
        <f t="shared" si="201"/>
        <v>#N/A</v>
      </c>
      <c r="AJ701" s="76" t="e">
        <f t="shared" si="202"/>
        <v>#N/A</v>
      </c>
      <c r="AK701" s="75" t="e">
        <f t="shared" si="203"/>
        <v>#N/A</v>
      </c>
      <c r="AL701" s="76" t="e">
        <f t="shared" si="204"/>
        <v>#N/A</v>
      </c>
      <c r="AM701" s="75" t="e">
        <f t="shared" si="205"/>
        <v>#N/A</v>
      </c>
      <c r="AN701" s="76" t="e">
        <f t="shared" si="206"/>
        <v>#N/A</v>
      </c>
      <c r="AO701" s="75" t="e">
        <f t="shared" si="207"/>
        <v>#N/A</v>
      </c>
      <c r="AP701" s="76" t="e">
        <f t="shared" si="208"/>
        <v>#N/A</v>
      </c>
    </row>
    <row r="702" spans="1:42" x14ac:dyDescent="0.25">
      <c r="A702" s="19"/>
      <c r="B702" s="94"/>
      <c r="C702" s="95"/>
      <c r="D702" s="95"/>
      <c r="E702" s="96"/>
      <c r="F702" s="97"/>
      <c r="G702" s="19"/>
      <c r="H702" s="22" t="str">
        <f>IF($M702="", "", IF(COUNTIF('Extra Locations'!$B$7:$B$3051, $M702)&gt;0, $Q$4, $Q$5))</f>
        <v/>
      </c>
      <c r="I702" s="19"/>
      <c r="J702" s="22" t="str">
        <f t="shared" si="190"/>
        <v/>
      </c>
      <c r="K702" s="19"/>
      <c r="M702" s="22" t="str">
        <f t="shared" si="191"/>
        <v/>
      </c>
      <c r="O702" s="22" t="str">
        <f t="shared" si="192"/>
        <v/>
      </c>
      <c r="P702" s="22" t="str">
        <f t="shared" si="193"/>
        <v/>
      </c>
      <c r="Q702" s="22" t="str">
        <f>IF($M702="", "", IF(COUNTIF($M$11:$M701, $M702)&gt;0, "", IF($H702=$Q$4, "X", "")))</f>
        <v/>
      </c>
      <c r="S702" s="22" t="str">
        <f>IF(OR($O702="", $P702="", $Q702=""), "", MAX($S$10:$S701)+1)</f>
        <v/>
      </c>
      <c r="U702" s="22">
        <v>692</v>
      </c>
      <c r="V702" s="22" t="str">
        <f t="shared" si="194"/>
        <v/>
      </c>
      <c r="W702" s="49" t="str">
        <f t="shared" si="195"/>
        <v/>
      </c>
      <c r="X702" s="53" t="str">
        <f>IF($V702="", "", IF(IFERROR(INDEX('Extra Locations'!$D$7:$D$3051, MATCH($V702, 'Extra Locations'!$B$7:$B$3051, 0)), "")="", "", IFERROR(INDEX('Extra Locations'!$D$7:$D$3051, MATCH($V702, 'Extra Locations'!$B$7:$B$3051, 0)), "")))</f>
        <v/>
      </c>
      <c r="Y702" s="53" t="str">
        <f>IF($V702="", "", IF(IFERROR(INDEX('Extra Locations'!$C$7:$C$3051, MATCH($V702, 'Extra Locations'!$B$7:$B$3051, 0)), "")="", "", IFERROR(INDEX('Extra Locations'!$C$7:$C$3051, MATCH($V702, 'Extra Locations'!$B$7:$B$3051, 0)), "")))</f>
        <v/>
      </c>
      <c r="AA702" s="25" t="str">
        <f>IF('Extra Locations'!$AC698="", "", 'Extra Locations'!$AC698)</f>
        <v>DH4</v>
      </c>
      <c r="AC702" s="22" t="str">
        <f t="shared" si="196"/>
        <v/>
      </c>
      <c r="AE702" s="75" t="e">
        <f t="shared" si="197"/>
        <v>#N/A</v>
      </c>
      <c r="AF702" s="76" t="e">
        <f t="shared" si="198"/>
        <v>#N/A</v>
      </c>
      <c r="AG702" s="75" t="e">
        <f t="shared" si="199"/>
        <v>#N/A</v>
      </c>
      <c r="AH702" s="76" t="e">
        <f t="shared" si="200"/>
        <v>#N/A</v>
      </c>
      <c r="AI702" s="75" t="e">
        <f t="shared" si="201"/>
        <v>#N/A</v>
      </c>
      <c r="AJ702" s="76" t="e">
        <f t="shared" si="202"/>
        <v>#N/A</v>
      </c>
      <c r="AK702" s="75" t="e">
        <f t="shared" si="203"/>
        <v>#N/A</v>
      </c>
      <c r="AL702" s="76" t="e">
        <f t="shared" si="204"/>
        <v>#N/A</v>
      </c>
      <c r="AM702" s="75" t="e">
        <f t="shared" si="205"/>
        <v>#N/A</v>
      </c>
      <c r="AN702" s="76" t="e">
        <f t="shared" si="206"/>
        <v>#N/A</v>
      </c>
      <c r="AO702" s="75" t="e">
        <f t="shared" si="207"/>
        <v>#N/A</v>
      </c>
      <c r="AP702" s="76" t="e">
        <f t="shared" si="208"/>
        <v>#N/A</v>
      </c>
    </row>
    <row r="703" spans="1:42" x14ac:dyDescent="0.25">
      <c r="A703" s="19"/>
      <c r="B703" s="94"/>
      <c r="C703" s="95"/>
      <c r="D703" s="95"/>
      <c r="E703" s="96"/>
      <c r="F703" s="97"/>
      <c r="G703" s="19"/>
      <c r="H703" s="22" t="str">
        <f>IF($M703="", "", IF(COUNTIF('Extra Locations'!$B$7:$B$3051, $M703)&gt;0, $Q$4, $Q$5))</f>
        <v/>
      </c>
      <c r="I703" s="19"/>
      <c r="J703" s="22" t="str">
        <f t="shared" si="190"/>
        <v/>
      </c>
      <c r="K703" s="19"/>
      <c r="M703" s="22" t="str">
        <f t="shared" si="191"/>
        <v/>
      </c>
      <c r="O703" s="22" t="str">
        <f t="shared" si="192"/>
        <v/>
      </c>
      <c r="P703" s="22" t="str">
        <f t="shared" si="193"/>
        <v/>
      </c>
      <c r="Q703" s="22" t="str">
        <f>IF($M703="", "", IF(COUNTIF($M$11:$M702, $M703)&gt;0, "", IF($H703=$Q$4, "X", "")))</f>
        <v/>
      </c>
      <c r="S703" s="22" t="str">
        <f>IF(OR($O703="", $P703="", $Q703=""), "", MAX($S$10:$S702)+1)</f>
        <v/>
      </c>
      <c r="U703" s="22">
        <v>693</v>
      </c>
      <c r="V703" s="22" t="str">
        <f t="shared" si="194"/>
        <v/>
      </c>
      <c r="W703" s="49" t="str">
        <f t="shared" si="195"/>
        <v/>
      </c>
      <c r="X703" s="53" t="str">
        <f>IF($V703="", "", IF(IFERROR(INDEX('Extra Locations'!$D$7:$D$3051, MATCH($V703, 'Extra Locations'!$B$7:$B$3051, 0)), "")="", "", IFERROR(INDEX('Extra Locations'!$D$7:$D$3051, MATCH($V703, 'Extra Locations'!$B$7:$B$3051, 0)), "")))</f>
        <v/>
      </c>
      <c r="Y703" s="53" t="str">
        <f>IF($V703="", "", IF(IFERROR(INDEX('Extra Locations'!$C$7:$C$3051, MATCH($V703, 'Extra Locations'!$B$7:$B$3051, 0)), "")="", "", IFERROR(INDEX('Extra Locations'!$C$7:$C$3051, MATCH($V703, 'Extra Locations'!$B$7:$B$3051, 0)), "")))</f>
        <v/>
      </c>
      <c r="AA703" s="25" t="str">
        <f>IF('Extra Locations'!$AC699="", "", 'Extra Locations'!$AC699)</f>
        <v>DH5</v>
      </c>
      <c r="AC703" s="22" t="str">
        <f t="shared" si="196"/>
        <v/>
      </c>
      <c r="AE703" s="75" t="e">
        <f t="shared" si="197"/>
        <v>#N/A</v>
      </c>
      <c r="AF703" s="76" t="e">
        <f t="shared" si="198"/>
        <v>#N/A</v>
      </c>
      <c r="AG703" s="75" t="e">
        <f t="shared" si="199"/>
        <v>#N/A</v>
      </c>
      <c r="AH703" s="76" t="e">
        <f t="shared" si="200"/>
        <v>#N/A</v>
      </c>
      <c r="AI703" s="75" t="e">
        <f t="shared" si="201"/>
        <v>#N/A</v>
      </c>
      <c r="AJ703" s="76" t="e">
        <f t="shared" si="202"/>
        <v>#N/A</v>
      </c>
      <c r="AK703" s="75" t="e">
        <f t="shared" si="203"/>
        <v>#N/A</v>
      </c>
      <c r="AL703" s="76" t="e">
        <f t="shared" si="204"/>
        <v>#N/A</v>
      </c>
      <c r="AM703" s="75" t="e">
        <f t="shared" si="205"/>
        <v>#N/A</v>
      </c>
      <c r="AN703" s="76" t="e">
        <f t="shared" si="206"/>
        <v>#N/A</v>
      </c>
      <c r="AO703" s="75" t="e">
        <f t="shared" si="207"/>
        <v>#N/A</v>
      </c>
      <c r="AP703" s="76" t="e">
        <f t="shared" si="208"/>
        <v>#N/A</v>
      </c>
    </row>
    <row r="704" spans="1:42" x14ac:dyDescent="0.25">
      <c r="A704" s="19"/>
      <c r="B704" s="94"/>
      <c r="C704" s="95"/>
      <c r="D704" s="95"/>
      <c r="E704" s="96"/>
      <c r="F704" s="97"/>
      <c r="G704" s="19"/>
      <c r="H704" s="22" t="str">
        <f>IF($M704="", "", IF(COUNTIF('Extra Locations'!$B$7:$B$3051, $M704)&gt;0, $Q$4, $Q$5))</f>
        <v/>
      </c>
      <c r="I704" s="19"/>
      <c r="J704" s="22" t="str">
        <f t="shared" si="190"/>
        <v/>
      </c>
      <c r="K704" s="19"/>
      <c r="M704" s="22" t="str">
        <f t="shared" si="191"/>
        <v/>
      </c>
      <c r="O704" s="22" t="str">
        <f t="shared" si="192"/>
        <v/>
      </c>
      <c r="P704" s="22" t="str">
        <f t="shared" si="193"/>
        <v/>
      </c>
      <c r="Q704" s="22" t="str">
        <f>IF($M704="", "", IF(COUNTIF($M$11:$M703, $M704)&gt;0, "", IF($H704=$Q$4, "X", "")))</f>
        <v/>
      </c>
      <c r="S704" s="22" t="str">
        <f>IF(OR($O704="", $P704="", $Q704=""), "", MAX($S$10:$S703)+1)</f>
        <v/>
      </c>
      <c r="U704" s="22">
        <v>694</v>
      </c>
      <c r="V704" s="22" t="str">
        <f t="shared" si="194"/>
        <v/>
      </c>
      <c r="W704" s="49" t="str">
        <f t="shared" si="195"/>
        <v/>
      </c>
      <c r="X704" s="53" t="str">
        <f>IF($V704="", "", IF(IFERROR(INDEX('Extra Locations'!$D$7:$D$3051, MATCH($V704, 'Extra Locations'!$B$7:$B$3051, 0)), "")="", "", IFERROR(INDEX('Extra Locations'!$D$7:$D$3051, MATCH($V704, 'Extra Locations'!$B$7:$B$3051, 0)), "")))</f>
        <v/>
      </c>
      <c r="Y704" s="53" t="str">
        <f>IF($V704="", "", IF(IFERROR(INDEX('Extra Locations'!$C$7:$C$3051, MATCH($V704, 'Extra Locations'!$B$7:$B$3051, 0)), "")="", "", IFERROR(INDEX('Extra Locations'!$C$7:$C$3051, MATCH($V704, 'Extra Locations'!$B$7:$B$3051, 0)), "")))</f>
        <v/>
      </c>
      <c r="AA704" s="25" t="str">
        <f>IF('Extra Locations'!$AC700="", "", 'Extra Locations'!$AC700)</f>
        <v>DH6</v>
      </c>
      <c r="AC704" s="22" t="str">
        <f t="shared" si="196"/>
        <v/>
      </c>
      <c r="AE704" s="75" t="e">
        <f t="shared" si="197"/>
        <v>#N/A</v>
      </c>
      <c r="AF704" s="76" t="e">
        <f t="shared" si="198"/>
        <v>#N/A</v>
      </c>
      <c r="AG704" s="75" t="e">
        <f t="shared" si="199"/>
        <v>#N/A</v>
      </c>
      <c r="AH704" s="76" t="e">
        <f t="shared" si="200"/>
        <v>#N/A</v>
      </c>
      <c r="AI704" s="75" t="e">
        <f t="shared" si="201"/>
        <v>#N/A</v>
      </c>
      <c r="AJ704" s="76" t="e">
        <f t="shared" si="202"/>
        <v>#N/A</v>
      </c>
      <c r="AK704" s="75" t="e">
        <f t="shared" si="203"/>
        <v>#N/A</v>
      </c>
      <c r="AL704" s="76" t="e">
        <f t="shared" si="204"/>
        <v>#N/A</v>
      </c>
      <c r="AM704" s="75" t="e">
        <f t="shared" si="205"/>
        <v>#N/A</v>
      </c>
      <c r="AN704" s="76" t="e">
        <f t="shared" si="206"/>
        <v>#N/A</v>
      </c>
      <c r="AO704" s="75" t="e">
        <f t="shared" si="207"/>
        <v>#N/A</v>
      </c>
      <c r="AP704" s="76" t="e">
        <f t="shared" si="208"/>
        <v>#N/A</v>
      </c>
    </row>
    <row r="705" spans="1:42" x14ac:dyDescent="0.25">
      <c r="A705" s="19"/>
      <c r="B705" s="94"/>
      <c r="C705" s="95"/>
      <c r="D705" s="95"/>
      <c r="E705" s="96"/>
      <c r="F705" s="97"/>
      <c r="G705" s="19"/>
      <c r="H705" s="22" t="str">
        <f>IF($M705="", "", IF(COUNTIF('Extra Locations'!$B$7:$B$3051, $M705)&gt;0, $Q$4, $Q$5))</f>
        <v/>
      </c>
      <c r="I705" s="19"/>
      <c r="J705" s="22" t="str">
        <f t="shared" si="190"/>
        <v/>
      </c>
      <c r="K705" s="19"/>
      <c r="M705" s="22" t="str">
        <f t="shared" si="191"/>
        <v/>
      </c>
      <c r="O705" s="22" t="str">
        <f t="shared" si="192"/>
        <v/>
      </c>
      <c r="P705" s="22" t="str">
        <f t="shared" si="193"/>
        <v/>
      </c>
      <c r="Q705" s="22" t="str">
        <f>IF($M705="", "", IF(COUNTIF($M$11:$M704, $M705)&gt;0, "", IF($H705=$Q$4, "X", "")))</f>
        <v/>
      </c>
      <c r="S705" s="22" t="str">
        <f>IF(OR($O705="", $P705="", $Q705=""), "", MAX($S$10:$S704)+1)</f>
        <v/>
      </c>
      <c r="U705" s="22">
        <v>695</v>
      </c>
      <c r="V705" s="22" t="str">
        <f t="shared" si="194"/>
        <v/>
      </c>
      <c r="W705" s="49" t="str">
        <f t="shared" si="195"/>
        <v/>
      </c>
      <c r="X705" s="53" t="str">
        <f>IF($V705="", "", IF(IFERROR(INDEX('Extra Locations'!$D$7:$D$3051, MATCH($V705, 'Extra Locations'!$B$7:$B$3051, 0)), "")="", "", IFERROR(INDEX('Extra Locations'!$D$7:$D$3051, MATCH($V705, 'Extra Locations'!$B$7:$B$3051, 0)), "")))</f>
        <v/>
      </c>
      <c r="Y705" s="53" t="str">
        <f>IF($V705="", "", IF(IFERROR(INDEX('Extra Locations'!$C$7:$C$3051, MATCH($V705, 'Extra Locations'!$B$7:$B$3051, 0)), "")="", "", IFERROR(INDEX('Extra Locations'!$C$7:$C$3051, MATCH($V705, 'Extra Locations'!$B$7:$B$3051, 0)), "")))</f>
        <v/>
      </c>
      <c r="AA705" s="25" t="str">
        <f>IF('Extra Locations'!$AC701="", "", 'Extra Locations'!$AC701)</f>
        <v>DH7</v>
      </c>
      <c r="AC705" s="22" t="str">
        <f t="shared" si="196"/>
        <v/>
      </c>
      <c r="AE705" s="75" t="e">
        <f t="shared" si="197"/>
        <v>#N/A</v>
      </c>
      <c r="AF705" s="76" t="e">
        <f t="shared" si="198"/>
        <v>#N/A</v>
      </c>
      <c r="AG705" s="75" t="e">
        <f t="shared" si="199"/>
        <v>#N/A</v>
      </c>
      <c r="AH705" s="76" t="e">
        <f t="shared" si="200"/>
        <v>#N/A</v>
      </c>
      <c r="AI705" s="75" t="e">
        <f t="shared" si="201"/>
        <v>#N/A</v>
      </c>
      <c r="AJ705" s="76" t="e">
        <f t="shared" si="202"/>
        <v>#N/A</v>
      </c>
      <c r="AK705" s="75" t="e">
        <f t="shared" si="203"/>
        <v>#N/A</v>
      </c>
      <c r="AL705" s="76" t="e">
        <f t="shared" si="204"/>
        <v>#N/A</v>
      </c>
      <c r="AM705" s="75" t="e">
        <f t="shared" si="205"/>
        <v>#N/A</v>
      </c>
      <c r="AN705" s="76" t="e">
        <f t="shared" si="206"/>
        <v>#N/A</v>
      </c>
      <c r="AO705" s="75" t="e">
        <f t="shared" si="207"/>
        <v>#N/A</v>
      </c>
      <c r="AP705" s="76" t="e">
        <f t="shared" si="208"/>
        <v>#N/A</v>
      </c>
    </row>
    <row r="706" spans="1:42" x14ac:dyDescent="0.25">
      <c r="A706" s="19"/>
      <c r="B706" s="94"/>
      <c r="C706" s="95"/>
      <c r="D706" s="95"/>
      <c r="E706" s="96"/>
      <c r="F706" s="97"/>
      <c r="G706" s="19"/>
      <c r="H706" s="22" t="str">
        <f>IF($M706="", "", IF(COUNTIF('Extra Locations'!$B$7:$B$3051, $M706)&gt;0, $Q$4, $Q$5))</f>
        <v/>
      </c>
      <c r="I706" s="19"/>
      <c r="J706" s="22" t="str">
        <f t="shared" si="190"/>
        <v/>
      </c>
      <c r="K706" s="19"/>
      <c r="M706" s="22" t="str">
        <f t="shared" si="191"/>
        <v/>
      </c>
      <c r="O706" s="22" t="str">
        <f t="shared" si="192"/>
        <v/>
      </c>
      <c r="P706" s="22" t="str">
        <f t="shared" si="193"/>
        <v/>
      </c>
      <c r="Q706" s="22" t="str">
        <f>IF($M706="", "", IF(COUNTIF($M$11:$M705, $M706)&gt;0, "", IF($H706=$Q$4, "X", "")))</f>
        <v/>
      </c>
      <c r="S706" s="22" t="str">
        <f>IF(OR($O706="", $P706="", $Q706=""), "", MAX($S$10:$S705)+1)</f>
        <v/>
      </c>
      <c r="U706" s="22">
        <v>696</v>
      </c>
      <c r="V706" s="22" t="str">
        <f t="shared" si="194"/>
        <v/>
      </c>
      <c r="W706" s="49" t="str">
        <f t="shared" si="195"/>
        <v/>
      </c>
      <c r="X706" s="53" t="str">
        <f>IF($V706="", "", IF(IFERROR(INDEX('Extra Locations'!$D$7:$D$3051, MATCH($V706, 'Extra Locations'!$B$7:$B$3051, 0)), "")="", "", IFERROR(INDEX('Extra Locations'!$D$7:$D$3051, MATCH($V706, 'Extra Locations'!$B$7:$B$3051, 0)), "")))</f>
        <v/>
      </c>
      <c r="Y706" s="53" t="str">
        <f>IF($V706="", "", IF(IFERROR(INDEX('Extra Locations'!$C$7:$C$3051, MATCH($V706, 'Extra Locations'!$B$7:$B$3051, 0)), "")="", "", IFERROR(INDEX('Extra Locations'!$C$7:$C$3051, MATCH($V706, 'Extra Locations'!$B$7:$B$3051, 0)), "")))</f>
        <v/>
      </c>
      <c r="AA706" s="25" t="str">
        <f>IF('Extra Locations'!$AC702="", "", 'Extra Locations'!$AC702)</f>
        <v>DH8</v>
      </c>
      <c r="AC706" s="22" t="str">
        <f t="shared" si="196"/>
        <v/>
      </c>
      <c r="AE706" s="75" t="e">
        <f t="shared" si="197"/>
        <v>#N/A</v>
      </c>
      <c r="AF706" s="76" t="e">
        <f t="shared" si="198"/>
        <v>#N/A</v>
      </c>
      <c r="AG706" s="75" t="e">
        <f t="shared" si="199"/>
        <v>#N/A</v>
      </c>
      <c r="AH706" s="76" t="e">
        <f t="shared" si="200"/>
        <v>#N/A</v>
      </c>
      <c r="AI706" s="75" t="e">
        <f t="shared" si="201"/>
        <v>#N/A</v>
      </c>
      <c r="AJ706" s="76" t="e">
        <f t="shared" si="202"/>
        <v>#N/A</v>
      </c>
      <c r="AK706" s="75" t="e">
        <f t="shared" si="203"/>
        <v>#N/A</v>
      </c>
      <c r="AL706" s="76" t="e">
        <f t="shared" si="204"/>
        <v>#N/A</v>
      </c>
      <c r="AM706" s="75" t="e">
        <f t="shared" si="205"/>
        <v>#N/A</v>
      </c>
      <c r="AN706" s="76" t="e">
        <f t="shared" si="206"/>
        <v>#N/A</v>
      </c>
      <c r="AO706" s="75" t="e">
        <f t="shared" si="207"/>
        <v>#N/A</v>
      </c>
      <c r="AP706" s="76" t="e">
        <f t="shared" si="208"/>
        <v>#N/A</v>
      </c>
    </row>
    <row r="707" spans="1:42" x14ac:dyDescent="0.25">
      <c r="A707" s="19"/>
      <c r="B707" s="94"/>
      <c r="C707" s="95"/>
      <c r="D707" s="95"/>
      <c r="E707" s="96"/>
      <c r="F707" s="97"/>
      <c r="G707" s="19"/>
      <c r="H707" s="22" t="str">
        <f>IF($M707="", "", IF(COUNTIF('Extra Locations'!$B$7:$B$3051, $M707)&gt;0, $Q$4, $Q$5))</f>
        <v/>
      </c>
      <c r="I707" s="19"/>
      <c r="J707" s="22" t="str">
        <f t="shared" si="190"/>
        <v/>
      </c>
      <c r="K707" s="19"/>
      <c r="M707" s="22" t="str">
        <f t="shared" si="191"/>
        <v/>
      </c>
      <c r="O707" s="22" t="str">
        <f t="shared" si="192"/>
        <v/>
      </c>
      <c r="P707" s="22" t="str">
        <f t="shared" si="193"/>
        <v/>
      </c>
      <c r="Q707" s="22" t="str">
        <f>IF($M707="", "", IF(COUNTIF($M$11:$M706, $M707)&gt;0, "", IF($H707=$Q$4, "X", "")))</f>
        <v/>
      </c>
      <c r="S707" s="22" t="str">
        <f>IF(OR($O707="", $P707="", $Q707=""), "", MAX($S$10:$S706)+1)</f>
        <v/>
      </c>
      <c r="U707" s="22">
        <v>697</v>
      </c>
      <c r="V707" s="22" t="str">
        <f t="shared" si="194"/>
        <v/>
      </c>
      <c r="W707" s="49" t="str">
        <f t="shared" si="195"/>
        <v/>
      </c>
      <c r="X707" s="53" t="str">
        <f>IF($V707="", "", IF(IFERROR(INDEX('Extra Locations'!$D$7:$D$3051, MATCH($V707, 'Extra Locations'!$B$7:$B$3051, 0)), "")="", "", IFERROR(INDEX('Extra Locations'!$D$7:$D$3051, MATCH($V707, 'Extra Locations'!$B$7:$B$3051, 0)), "")))</f>
        <v/>
      </c>
      <c r="Y707" s="53" t="str">
        <f>IF($V707="", "", IF(IFERROR(INDEX('Extra Locations'!$C$7:$C$3051, MATCH($V707, 'Extra Locations'!$B$7:$B$3051, 0)), "")="", "", IFERROR(INDEX('Extra Locations'!$C$7:$C$3051, MATCH($V707, 'Extra Locations'!$B$7:$B$3051, 0)), "")))</f>
        <v/>
      </c>
      <c r="AA707" s="25" t="str">
        <f>IF('Extra Locations'!$AC703="", "", 'Extra Locations'!$AC703)</f>
        <v>DH9</v>
      </c>
      <c r="AC707" s="22" t="str">
        <f t="shared" si="196"/>
        <v/>
      </c>
      <c r="AE707" s="75" t="e">
        <f t="shared" si="197"/>
        <v>#N/A</v>
      </c>
      <c r="AF707" s="76" t="e">
        <f t="shared" si="198"/>
        <v>#N/A</v>
      </c>
      <c r="AG707" s="75" t="e">
        <f t="shared" si="199"/>
        <v>#N/A</v>
      </c>
      <c r="AH707" s="76" t="e">
        <f t="shared" si="200"/>
        <v>#N/A</v>
      </c>
      <c r="AI707" s="75" t="e">
        <f t="shared" si="201"/>
        <v>#N/A</v>
      </c>
      <c r="AJ707" s="76" t="e">
        <f t="shared" si="202"/>
        <v>#N/A</v>
      </c>
      <c r="AK707" s="75" t="e">
        <f t="shared" si="203"/>
        <v>#N/A</v>
      </c>
      <c r="AL707" s="76" t="e">
        <f t="shared" si="204"/>
        <v>#N/A</v>
      </c>
      <c r="AM707" s="75" t="e">
        <f t="shared" si="205"/>
        <v>#N/A</v>
      </c>
      <c r="AN707" s="76" t="e">
        <f t="shared" si="206"/>
        <v>#N/A</v>
      </c>
      <c r="AO707" s="75" t="e">
        <f t="shared" si="207"/>
        <v>#N/A</v>
      </c>
      <c r="AP707" s="76" t="e">
        <f t="shared" si="208"/>
        <v>#N/A</v>
      </c>
    </row>
    <row r="708" spans="1:42" x14ac:dyDescent="0.25">
      <c r="A708" s="19"/>
      <c r="B708" s="94"/>
      <c r="C708" s="95"/>
      <c r="D708" s="95"/>
      <c r="E708" s="96"/>
      <c r="F708" s="97"/>
      <c r="G708" s="19"/>
      <c r="H708" s="22" t="str">
        <f>IF($M708="", "", IF(COUNTIF('Extra Locations'!$B$7:$B$3051, $M708)&gt;0, $Q$4, $Q$5))</f>
        <v/>
      </c>
      <c r="I708" s="19"/>
      <c r="J708" s="22" t="str">
        <f t="shared" si="190"/>
        <v/>
      </c>
      <c r="K708" s="19"/>
      <c r="M708" s="22" t="str">
        <f t="shared" si="191"/>
        <v/>
      </c>
      <c r="O708" s="22" t="str">
        <f t="shared" si="192"/>
        <v/>
      </c>
      <c r="P708" s="22" t="str">
        <f t="shared" si="193"/>
        <v/>
      </c>
      <c r="Q708" s="22" t="str">
        <f>IF($M708="", "", IF(COUNTIF($M$11:$M707, $M708)&gt;0, "", IF($H708=$Q$4, "X", "")))</f>
        <v/>
      </c>
      <c r="S708" s="22" t="str">
        <f>IF(OR($O708="", $P708="", $Q708=""), "", MAX($S$10:$S707)+1)</f>
        <v/>
      </c>
      <c r="U708" s="22">
        <v>698</v>
      </c>
      <c r="V708" s="22" t="str">
        <f t="shared" si="194"/>
        <v/>
      </c>
      <c r="W708" s="49" t="str">
        <f t="shared" si="195"/>
        <v/>
      </c>
      <c r="X708" s="53" t="str">
        <f>IF($V708="", "", IF(IFERROR(INDEX('Extra Locations'!$D$7:$D$3051, MATCH($V708, 'Extra Locations'!$B$7:$B$3051, 0)), "")="", "", IFERROR(INDEX('Extra Locations'!$D$7:$D$3051, MATCH($V708, 'Extra Locations'!$B$7:$B$3051, 0)), "")))</f>
        <v/>
      </c>
      <c r="Y708" s="53" t="str">
        <f>IF($V708="", "", IF(IFERROR(INDEX('Extra Locations'!$C$7:$C$3051, MATCH($V708, 'Extra Locations'!$B$7:$B$3051, 0)), "")="", "", IFERROR(INDEX('Extra Locations'!$C$7:$C$3051, MATCH($V708, 'Extra Locations'!$B$7:$B$3051, 0)), "")))</f>
        <v/>
      </c>
      <c r="AA708" s="25" t="str">
        <f>IF('Extra Locations'!$AC704="", "", 'Extra Locations'!$AC704)</f>
        <v>DH97</v>
      </c>
      <c r="AC708" s="22" t="str">
        <f t="shared" si="196"/>
        <v/>
      </c>
      <c r="AE708" s="75" t="e">
        <f t="shared" si="197"/>
        <v>#N/A</v>
      </c>
      <c r="AF708" s="76" t="e">
        <f t="shared" si="198"/>
        <v>#N/A</v>
      </c>
      <c r="AG708" s="75" t="e">
        <f t="shared" si="199"/>
        <v>#N/A</v>
      </c>
      <c r="AH708" s="76" t="e">
        <f t="shared" si="200"/>
        <v>#N/A</v>
      </c>
      <c r="AI708" s="75" t="e">
        <f t="shared" si="201"/>
        <v>#N/A</v>
      </c>
      <c r="AJ708" s="76" t="e">
        <f t="shared" si="202"/>
        <v>#N/A</v>
      </c>
      <c r="AK708" s="75" t="e">
        <f t="shared" si="203"/>
        <v>#N/A</v>
      </c>
      <c r="AL708" s="76" t="e">
        <f t="shared" si="204"/>
        <v>#N/A</v>
      </c>
      <c r="AM708" s="75" t="e">
        <f t="shared" si="205"/>
        <v>#N/A</v>
      </c>
      <c r="AN708" s="76" t="e">
        <f t="shared" si="206"/>
        <v>#N/A</v>
      </c>
      <c r="AO708" s="75" t="e">
        <f t="shared" si="207"/>
        <v>#N/A</v>
      </c>
      <c r="AP708" s="76" t="e">
        <f t="shared" si="208"/>
        <v>#N/A</v>
      </c>
    </row>
    <row r="709" spans="1:42" x14ac:dyDescent="0.25">
      <c r="A709" s="19"/>
      <c r="B709" s="94"/>
      <c r="C709" s="95"/>
      <c r="D709" s="95"/>
      <c r="E709" s="96"/>
      <c r="F709" s="97"/>
      <c r="G709" s="19"/>
      <c r="H709" s="22" t="str">
        <f>IF($M709="", "", IF(COUNTIF('Extra Locations'!$B$7:$B$3051, $M709)&gt;0, $Q$4, $Q$5))</f>
        <v/>
      </c>
      <c r="I709" s="19"/>
      <c r="J709" s="22" t="str">
        <f t="shared" si="190"/>
        <v/>
      </c>
      <c r="K709" s="19"/>
      <c r="M709" s="22" t="str">
        <f t="shared" si="191"/>
        <v/>
      </c>
      <c r="O709" s="22" t="str">
        <f t="shared" si="192"/>
        <v/>
      </c>
      <c r="P709" s="22" t="str">
        <f t="shared" si="193"/>
        <v/>
      </c>
      <c r="Q709" s="22" t="str">
        <f>IF($M709="", "", IF(COUNTIF($M$11:$M708, $M709)&gt;0, "", IF($H709=$Q$4, "X", "")))</f>
        <v/>
      </c>
      <c r="S709" s="22" t="str">
        <f>IF(OR($O709="", $P709="", $Q709=""), "", MAX($S$10:$S708)+1)</f>
        <v/>
      </c>
      <c r="U709" s="22">
        <v>699</v>
      </c>
      <c r="V709" s="22" t="str">
        <f t="shared" si="194"/>
        <v/>
      </c>
      <c r="W709" s="49" t="str">
        <f t="shared" si="195"/>
        <v/>
      </c>
      <c r="X709" s="53" t="str">
        <f>IF($V709="", "", IF(IFERROR(INDEX('Extra Locations'!$D$7:$D$3051, MATCH($V709, 'Extra Locations'!$B$7:$B$3051, 0)), "")="", "", IFERROR(INDEX('Extra Locations'!$D$7:$D$3051, MATCH($V709, 'Extra Locations'!$B$7:$B$3051, 0)), "")))</f>
        <v/>
      </c>
      <c r="Y709" s="53" t="str">
        <f>IF($V709="", "", IF(IFERROR(INDEX('Extra Locations'!$C$7:$C$3051, MATCH($V709, 'Extra Locations'!$B$7:$B$3051, 0)), "")="", "", IFERROR(INDEX('Extra Locations'!$C$7:$C$3051, MATCH($V709, 'Extra Locations'!$B$7:$B$3051, 0)), "")))</f>
        <v/>
      </c>
      <c r="AA709" s="25" t="str">
        <f>IF('Extra Locations'!$AC705="", "", 'Extra Locations'!$AC705)</f>
        <v>DH98</v>
      </c>
      <c r="AC709" s="22" t="str">
        <f t="shared" si="196"/>
        <v/>
      </c>
      <c r="AE709" s="75" t="e">
        <f t="shared" si="197"/>
        <v>#N/A</v>
      </c>
      <c r="AF709" s="76" t="e">
        <f t="shared" si="198"/>
        <v>#N/A</v>
      </c>
      <c r="AG709" s="75" t="e">
        <f t="shared" si="199"/>
        <v>#N/A</v>
      </c>
      <c r="AH709" s="76" t="e">
        <f t="shared" si="200"/>
        <v>#N/A</v>
      </c>
      <c r="AI709" s="75" t="e">
        <f t="shared" si="201"/>
        <v>#N/A</v>
      </c>
      <c r="AJ709" s="76" t="e">
        <f t="shared" si="202"/>
        <v>#N/A</v>
      </c>
      <c r="AK709" s="75" t="e">
        <f t="shared" si="203"/>
        <v>#N/A</v>
      </c>
      <c r="AL709" s="76" t="e">
        <f t="shared" si="204"/>
        <v>#N/A</v>
      </c>
      <c r="AM709" s="75" t="e">
        <f t="shared" si="205"/>
        <v>#N/A</v>
      </c>
      <c r="AN709" s="76" t="e">
        <f t="shared" si="206"/>
        <v>#N/A</v>
      </c>
      <c r="AO709" s="75" t="e">
        <f t="shared" si="207"/>
        <v>#N/A</v>
      </c>
      <c r="AP709" s="76" t="e">
        <f t="shared" si="208"/>
        <v>#N/A</v>
      </c>
    </row>
    <row r="710" spans="1:42" x14ac:dyDescent="0.25">
      <c r="A710" s="19"/>
      <c r="B710" s="94"/>
      <c r="C710" s="95"/>
      <c r="D710" s="95"/>
      <c r="E710" s="96"/>
      <c r="F710" s="97"/>
      <c r="G710" s="19"/>
      <c r="H710" s="22" t="str">
        <f>IF($M710="", "", IF(COUNTIF('Extra Locations'!$B$7:$B$3051, $M710)&gt;0, $Q$4, $Q$5))</f>
        <v/>
      </c>
      <c r="I710" s="19"/>
      <c r="J710" s="22" t="str">
        <f t="shared" si="190"/>
        <v/>
      </c>
      <c r="K710" s="19"/>
      <c r="M710" s="22" t="str">
        <f t="shared" si="191"/>
        <v/>
      </c>
      <c r="O710" s="22" t="str">
        <f t="shared" si="192"/>
        <v/>
      </c>
      <c r="P710" s="22" t="str">
        <f t="shared" si="193"/>
        <v/>
      </c>
      <c r="Q710" s="22" t="str">
        <f>IF($M710="", "", IF(COUNTIF($M$11:$M709, $M710)&gt;0, "", IF($H710=$Q$4, "X", "")))</f>
        <v/>
      </c>
      <c r="S710" s="22" t="str">
        <f>IF(OR($O710="", $P710="", $Q710=""), "", MAX($S$10:$S709)+1)</f>
        <v/>
      </c>
      <c r="U710" s="22">
        <v>700</v>
      </c>
      <c r="V710" s="22" t="str">
        <f t="shared" si="194"/>
        <v/>
      </c>
      <c r="W710" s="49" t="str">
        <f t="shared" si="195"/>
        <v/>
      </c>
      <c r="X710" s="53" t="str">
        <f>IF($V710="", "", IF(IFERROR(INDEX('Extra Locations'!$D$7:$D$3051, MATCH($V710, 'Extra Locations'!$B$7:$B$3051, 0)), "")="", "", IFERROR(INDEX('Extra Locations'!$D$7:$D$3051, MATCH($V710, 'Extra Locations'!$B$7:$B$3051, 0)), "")))</f>
        <v/>
      </c>
      <c r="Y710" s="53" t="str">
        <f>IF($V710="", "", IF(IFERROR(INDEX('Extra Locations'!$C$7:$C$3051, MATCH($V710, 'Extra Locations'!$B$7:$B$3051, 0)), "")="", "", IFERROR(INDEX('Extra Locations'!$C$7:$C$3051, MATCH($V710, 'Extra Locations'!$B$7:$B$3051, 0)), "")))</f>
        <v/>
      </c>
      <c r="AA710" s="25" t="str">
        <f>IF('Extra Locations'!$AC706="", "", 'Extra Locations'!$AC706)</f>
        <v>DH99</v>
      </c>
      <c r="AC710" s="22" t="str">
        <f t="shared" si="196"/>
        <v/>
      </c>
      <c r="AE710" s="75" t="e">
        <f t="shared" si="197"/>
        <v>#N/A</v>
      </c>
      <c r="AF710" s="76" t="e">
        <f t="shared" si="198"/>
        <v>#N/A</v>
      </c>
      <c r="AG710" s="75" t="e">
        <f t="shared" si="199"/>
        <v>#N/A</v>
      </c>
      <c r="AH710" s="76" t="e">
        <f t="shared" si="200"/>
        <v>#N/A</v>
      </c>
      <c r="AI710" s="75" t="e">
        <f t="shared" si="201"/>
        <v>#N/A</v>
      </c>
      <c r="AJ710" s="76" t="e">
        <f t="shared" si="202"/>
        <v>#N/A</v>
      </c>
      <c r="AK710" s="75" t="e">
        <f t="shared" si="203"/>
        <v>#N/A</v>
      </c>
      <c r="AL710" s="76" t="e">
        <f t="shared" si="204"/>
        <v>#N/A</v>
      </c>
      <c r="AM710" s="75" t="e">
        <f t="shared" si="205"/>
        <v>#N/A</v>
      </c>
      <c r="AN710" s="76" t="e">
        <f t="shared" si="206"/>
        <v>#N/A</v>
      </c>
      <c r="AO710" s="75" t="e">
        <f t="shared" si="207"/>
        <v>#N/A</v>
      </c>
      <c r="AP710" s="76" t="e">
        <f t="shared" si="208"/>
        <v>#N/A</v>
      </c>
    </row>
    <row r="711" spans="1:42" x14ac:dyDescent="0.25">
      <c r="A711" s="19"/>
      <c r="B711" s="94"/>
      <c r="C711" s="95"/>
      <c r="D711" s="95"/>
      <c r="E711" s="96"/>
      <c r="F711" s="97"/>
      <c r="G711" s="19"/>
      <c r="H711" s="22" t="str">
        <f>IF($M711="", "", IF(COUNTIF('Extra Locations'!$B$7:$B$3051, $M711)&gt;0, $Q$4, $Q$5))</f>
        <v/>
      </c>
      <c r="I711" s="19"/>
      <c r="J711" s="22" t="str">
        <f t="shared" si="190"/>
        <v/>
      </c>
      <c r="K711" s="19"/>
      <c r="M711" s="22" t="str">
        <f t="shared" si="191"/>
        <v/>
      </c>
      <c r="O711" s="22" t="str">
        <f t="shared" si="192"/>
        <v/>
      </c>
      <c r="P711" s="22" t="str">
        <f t="shared" si="193"/>
        <v/>
      </c>
      <c r="Q711" s="22" t="str">
        <f>IF($M711="", "", IF(COUNTIF($M$11:$M710, $M711)&gt;0, "", IF($H711=$Q$4, "X", "")))</f>
        <v/>
      </c>
      <c r="S711" s="22" t="str">
        <f>IF(OR($O711="", $P711="", $Q711=""), "", MAX($S$10:$S710)+1)</f>
        <v/>
      </c>
      <c r="U711" s="22">
        <v>701</v>
      </c>
      <c r="V711" s="22" t="str">
        <f t="shared" si="194"/>
        <v/>
      </c>
      <c r="W711" s="49" t="str">
        <f t="shared" si="195"/>
        <v/>
      </c>
      <c r="X711" s="53" t="str">
        <f>IF($V711="", "", IF(IFERROR(INDEX('Extra Locations'!$D$7:$D$3051, MATCH($V711, 'Extra Locations'!$B$7:$B$3051, 0)), "")="", "", IFERROR(INDEX('Extra Locations'!$D$7:$D$3051, MATCH($V711, 'Extra Locations'!$B$7:$B$3051, 0)), "")))</f>
        <v/>
      </c>
      <c r="Y711" s="53" t="str">
        <f>IF($V711="", "", IF(IFERROR(INDEX('Extra Locations'!$C$7:$C$3051, MATCH($V711, 'Extra Locations'!$B$7:$B$3051, 0)), "")="", "", IFERROR(INDEX('Extra Locations'!$C$7:$C$3051, MATCH($V711, 'Extra Locations'!$B$7:$B$3051, 0)), "")))</f>
        <v/>
      </c>
      <c r="AA711" s="25" t="str">
        <f>IF('Extra Locations'!$AC707="", "", 'Extra Locations'!$AC707)</f>
        <v>DL1</v>
      </c>
      <c r="AC711" s="22" t="str">
        <f t="shared" si="196"/>
        <v/>
      </c>
      <c r="AE711" s="75" t="e">
        <f t="shared" si="197"/>
        <v>#N/A</v>
      </c>
      <c r="AF711" s="76" t="e">
        <f t="shared" si="198"/>
        <v>#N/A</v>
      </c>
      <c r="AG711" s="75" t="e">
        <f t="shared" si="199"/>
        <v>#N/A</v>
      </c>
      <c r="AH711" s="76" t="e">
        <f t="shared" si="200"/>
        <v>#N/A</v>
      </c>
      <c r="AI711" s="75" t="e">
        <f t="shared" si="201"/>
        <v>#N/A</v>
      </c>
      <c r="AJ711" s="76" t="e">
        <f t="shared" si="202"/>
        <v>#N/A</v>
      </c>
      <c r="AK711" s="75" t="e">
        <f t="shared" si="203"/>
        <v>#N/A</v>
      </c>
      <c r="AL711" s="76" t="e">
        <f t="shared" si="204"/>
        <v>#N/A</v>
      </c>
      <c r="AM711" s="75" t="e">
        <f t="shared" si="205"/>
        <v>#N/A</v>
      </c>
      <c r="AN711" s="76" t="e">
        <f t="shared" si="206"/>
        <v>#N/A</v>
      </c>
      <c r="AO711" s="75" t="e">
        <f t="shared" si="207"/>
        <v>#N/A</v>
      </c>
      <c r="AP711" s="76" t="e">
        <f t="shared" si="208"/>
        <v>#N/A</v>
      </c>
    </row>
    <row r="712" spans="1:42" x14ac:dyDescent="0.25">
      <c r="A712" s="19"/>
      <c r="B712" s="94"/>
      <c r="C712" s="95"/>
      <c r="D712" s="95"/>
      <c r="E712" s="96"/>
      <c r="F712" s="97"/>
      <c r="G712" s="19"/>
      <c r="H712" s="22" t="str">
        <f>IF($M712="", "", IF(COUNTIF('Extra Locations'!$B$7:$B$3051, $M712)&gt;0, $Q$4, $Q$5))</f>
        <v/>
      </c>
      <c r="I712" s="19"/>
      <c r="J712" s="22" t="str">
        <f t="shared" si="190"/>
        <v/>
      </c>
      <c r="K712" s="19"/>
      <c r="M712" s="22" t="str">
        <f t="shared" si="191"/>
        <v/>
      </c>
      <c r="O712" s="22" t="str">
        <f t="shared" si="192"/>
        <v/>
      </c>
      <c r="P712" s="22" t="str">
        <f t="shared" si="193"/>
        <v/>
      </c>
      <c r="Q712" s="22" t="str">
        <f>IF($M712="", "", IF(COUNTIF($M$11:$M711, $M712)&gt;0, "", IF($H712=$Q$4, "X", "")))</f>
        <v/>
      </c>
      <c r="S712" s="22" t="str">
        <f>IF(OR($O712="", $P712="", $Q712=""), "", MAX($S$10:$S711)+1)</f>
        <v/>
      </c>
      <c r="U712" s="22">
        <v>702</v>
      </c>
      <c r="V712" s="22" t="str">
        <f t="shared" si="194"/>
        <v/>
      </c>
      <c r="W712" s="49" t="str">
        <f t="shared" si="195"/>
        <v/>
      </c>
      <c r="X712" s="53" t="str">
        <f>IF($V712="", "", IF(IFERROR(INDEX('Extra Locations'!$D$7:$D$3051, MATCH($V712, 'Extra Locations'!$B$7:$B$3051, 0)), "")="", "", IFERROR(INDEX('Extra Locations'!$D$7:$D$3051, MATCH($V712, 'Extra Locations'!$B$7:$B$3051, 0)), "")))</f>
        <v/>
      </c>
      <c r="Y712" s="53" t="str">
        <f>IF($V712="", "", IF(IFERROR(INDEX('Extra Locations'!$C$7:$C$3051, MATCH($V712, 'Extra Locations'!$B$7:$B$3051, 0)), "")="", "", IFERROR(INDEX('Extra Locations'!$C$7:$C$3051, MATCH($V712, 'Extra Locations'!$B$7:$B$3051, 0)), "")))</f>
        <v/>
      </c>
      <c r="AA712" s="25" t="str">
        <f>IF('Extra Locations'!$AC708="", "", 'Extra Locations'!$AC708)</f>
        <v>DL10</v>
      </c>
      <c r="AC712" s="22" t="str">
        <f t="shared" si="196"/>
        <v/>
      </c>
      <c r="AE712" s="75" t="e">
        <f t="shared" si="197"/>
        <v>#N/A</v>
      </c>
      <c r="AF712" s="76" t="e">
        <f t="shared" si="198"/>
        <v>#N/A</v>
      </c>
      <c r="AG712" s="75" t="e">
        <f t="shared" si="199"/>
        <v>#N/A</v>
      </c>
      <c r="AH712" s="76" t="e">
        <f t="shared" si="200"/>
        <v>#N/A</v>
      </c>
      <c r="AI712" s="75" t="e">
        <f t="shared" si="201"/>
        <v>#N/A</v>
      </c>
      <c r="AJ712" s="76" t="e">
        <f t="shared" si="202"/>
        <v>#N/A</v>
      </c>
      <c r="AK712" s="75" t="e">
        <f t="shared" si="203"/>
        <v>#N/A</v>
      </c>
      <c r="AL712" s="76" t="e">
        <f t="shared" si="204"/>
        <v>#N/A</v>
      </c>
      <c r="AM712" s="75" t="e">
        <f t="shared" si="205"/>
        <v>#N/A</v>
      </c>
      <c r="AN712" s="76" t="e">
        <f t="shared" si="206"/>
        <v>#N/A</v>
      </c>
      <c r="AO712" s="75" t="e">
        <f t="shared" si="207"/>
        <v>#N/A</v>
      </c>
      <c r="AP712" s="76" t="e">
        <f t="shared" si="208"/>
        <v>#N/A</v>
      </c>
    </row>
    <row r="713" spans="1:42" x14ac:dyDescent="0.25">
      <c r="A713" s="19"/>
      <c r="B713" s="94"/>
      <c r="C713" s="95"/>
      <c r="D713" s="95"/>
      <c r="E713" s="96"/>
      <c r="F713" s="97"/>
      <c r="G713" s="19"/>
      <c r="H713" s="22" t="str">
        <f>IF($M713="", "", IF(COUNTIF('Extra Locations'!$B$7:$B$3051, $M713)&gt;0, $Q$4, $Q$5))</f>
        <v/>
      </c>
      <c r="I713" s="19"/>
      <c r="J713" s="22" t="str">
        <f t="shared" si="190"/>
        <v/>
      </c>
      <c r="K713" s="19"/>
      <c r="M713" s="22" t="str">
        <f t="shared" si="191"/>
        <v/>
      </c>
      <c r="O713" s="22" t="str">
        <f t="shared" si="192"/>
        <v/>
      </c>
      <c r="P713" s="22" t="str">
        <f t="shared" si="193"/>
        <v/>
      </c>
      <c r="Q713" s="22" t="str">
        <f>IF($M713="", "", IF(COUNTIF($M$11:$M712, $M713)&gt;0, "", IF($H713=$Q$4, "X", "")))</f>
        <v/>
      </c>
      <c r="S713" s="22" t="str">
        <f>IF(OR($O713="", $P713="", $Q713=""), "", MAX($S$10:$S712)+1)</f>
        <v/>
      </c>
      <c r="U713" s="22">
        <v>703</v>
      </c>
      <c r="V713" s="22" t="str">
        <f t="shared" si="194"/>
        <v/>
      </c>
      <c r="W713" s="49" t="str">
        <f t="shared" si="195"/>
        <v/>
      </c>
      <c r="X713" s="53" t="str">
        <f>IF($V713="", "", IF(IFERROR(INDEX('Extra Locations'!$D$7:$D$3051, MATCH($V713, 'Extra Locations'!$B$7:$B$3051, 0)), "")="", "", IFERROR(INDEX('Extra Locations'!$D$7:$D$3051, MATCH($V713, 'Extra Locations'!$B$7:$B$3051, 0)), "")))</f>
        <v/>
      </c>
      <c r="Y713" s="53" t="str">
        <f>IF($V713="", "", IF(IFERROR(INDEX('Extra Locations'!$C$7:$C$3051, MATCH($V713, 'Extra Locations'!$B$7:$B$3051, 0)), "")="", "", IFERROR(INDEX('Extra Locations'!$C$7:$C$3051, MATCH($V713, 'Extra Locations'!$B$7:$B$3051, 0)), "")))</f>
        <v/>
      </c>
      <c r="AA713" s="25" t="str">
        <f>IF('Extra Locations'!$AC709="", "", 'Extra Locations'!$AC709)</f>
        <v>DL11</v>
      </c>
      <c r="AC713" s="22" t="str">
        <f t="shared" si="196"/>
        <v/>
      </c>
      <c r="AE713" s="75" t="e">
        <f t="shared" si="197"/>
        <v>#N/A</v>
      </c>
      <c r="AF713" s="76" t="e">
        <f t="shared" si="198"/>
        <v>#N/A</v>
      </c>
      <c r="AG713" s="75" t="e">
        <f t="shared" si="199"/>
        <v>#N/A</v>
      </c>
      <c r="AH713" s="76" t="e">
        <f t="shared" si="200"/>
        <v>#N/A</v>
      </c>
      <c r="AI713" s="75" t="e">
        <f t="shared" si="201"/>
        <v>#N/A</v>
      </c>
      <c r="AJ713" s="76" t="e">
        <f t="shared" si="202"/>
        <v>#N/A</v>
      </c>
      <c r="AK713" s="75" t="e">
        <f t="shared" si="203"/>
        <v>#N/A</v>
      </c>
      <c r="AL713" s="76" t="e">
        <f t="shared" si="204"/>
        <v>#N/A</v>
      </c>
      <c r="AM713" s="75" t="e">
        <f t="shared" si="205"/>
        <v>#N/A</v>
      </c>
      <c r="AN713" s="76" t="e">
        <f t="shared" si="206"/>
        <v>#N/A</v>
      </c>
      <c r="AO713" s="75" t="e">
        <f t="shared" si="207"/>
        <v>#N/A</v>
      </c>
      <c r="AP713" s="76" t="e">
        <f t="shared" si="208"/>
        <v>#N/A</v>
      </c>
    </row>
    <row r="714" spans="1:42" x14ac:dyDescent="0.25">
      <c r="A714" s="19"/>
      <c r="B714" s="94"/>
      <c r="C714" s="95"/>
      <c r="D714" s="95"/>
      <c r="E714" s="96"/>
      <c r="F714" s="97"/>
      <c r="G714" s="19"/>
      <c r="H714" s="22" t="str">
        <f>IF($M714="", "", IF(COUNTIF('Extra Locations'!$B$7:$B$3051, $M714)&gt;0, $Q$4, $Q$5))</f>
        <v/>
      </c>
      <c r="I714" s="19"/>
      <c r="J714" s="22" t="str">
        <f t="shared" si="190"/>
        <v/>
      </c>
      <c r="K714" s="19"/>
      <c r="M714" s="22" t="str">
        <f t="shared" si="191"/>
        <v/>
      </c>
      <c r="O714" s="22" t="str">
        <f t="shared" si="192"/>
        <v/>
      </c>
      <c r="P714" s="22" t="str">
        <f t="shared" si="193"/>
        <v/>
      </c>
      <c r="Q714" s="22" t="str">
        <f>IF($M714="", "", IF(COUNTIF($M$11:$M713, $M714)&gt;0, "", IF($H714=$Q$4, "X", "")))</f>
        <v/>
      </c>
      <c r="S714" s="22" t="str">
        <f>IF(OR($O714="", $P714="", $Q714=""), "", MAX($S$10:$S713)+1)</f>
        <v/>
      </c>
      <c r="U714" s="22">
        <v>704</v>
      </c>
      <c r="V714" s="22" t="str">
        <f t="shared" si="194"/>
        <v/>
      </c>
      <c r="W714" s="49" t="str">
        <f t="shared" si="195"/>
        <v/>
      </c>
      <c r="X714" s="53" t="str">
        <f>IF($V714="", "", IF(IFERROR(INDEX('Extra Locations'!$D$7:$D$3051, MATCH($V714, 'Extra Locations'!$B$7:$B$3051, 0)), "")="", "", IFERROR(INDEX('Extra Locations'!$D$7:$D$3051, MATCH($V714, 'Extra Locations'!$B$7:$B$3051, 0)), "")))</f>
        <v/>
      </c>
      <c r="Y714" s="53" t="str">
        <f>IF($V714="", "", IF(IFERROR(INDEX('Extra Locations'!$C$7:$C$3051, MATCH($V714, 'Extra Locations'!$B$7:$B$3051, 0)), "")="", "", IFERROR(INDEX('Extra Locations'!$C$7:$C$3051, MATCH($V714, 'Extra Locations'!$B$7:$B$3051, 0)), "")))</f>
        <v/>
      </c>
      <c r="AA714" s="25" t="str">
        <f>IF('Extra Locations'!$AC710="", "", 'Extra Locations'!$AC710)</f>
        <v>DL12</v>
      </c>
      <c r="AC714" s="22" t="str">
        <f t="shared" si="196"/>
        <v/>
      </c>
      <c r="AE714" s="75" t="e">
        <f t="shared" si="197"/>
        <v>#N/A</v>
      </c>
      <c r="AF714" s="76" t="e">
        <f t="shared" si="198"/>
        <v>#N/A</v>
      </c>
      <c r="AG714" s="75" t="e">
        <f t="shared" si="199"/>
        <v>#N/A</v>
      </c>
      <c r="AH714" s="76" t="e">
        <f t="shared" si="200"/>
        <v>#N/A</v>
      </c>
      <c r="AI714" s="75" t="e">
        <f t="shared" si="201"/>
        <v>#N/A</v>
      </c>
      <c r="AJ714" s="76" t="e">
        <f t="shared" si="202"/>
        <v>#N/A</v>
      </c>
      <c r="AK714" s="75" t="e">
        <f t="shared" si="203"/>
        <v>#N/A</v>
      </c>
      <c r="AL714" s="76" t="e">
        <f t="shared" si="204"/>
        <v>#N/A</v>
      </c>
      <c r="AM714" s="75" t="e">
        <f t="shared" si="205"/>
        <v>#N/A</v>
      </c>
      <c r="AN714" s="76" t="e">
        <f t="shared" si="206"/>
        <v>#N/A</v>
      </c>
      <c r="AO714" s="75" t="e">
        <f t="shared" si="207"/>
        <v>#N/A</v>
      </c>
      <c r="AP714" s="76" t="e">
        <f t="shared" si="208"/>
        <v>#N/A</v>
      </c>
    </row>
    <row r="715" spans="1:42" x14ac:dyDescent="0.25">
      <c r="A715" s="19"/>
      <c r="B715" s="94"/>
      <c r="C715" s="95"/>
      <c r="D715" s="95"/>
      <c r="E715" s="96"/>
      <c r="F715" s="97"/>
      <c r="G715" s="19"/>
      <c r="H715" s="22" t="str">
        <f>IF($M715="", "", IF(COUNTIF('Extra Locations'!$B$7:$B$3051, $M715)&gt;0, $Q$4, $Q$5))</f>
        <v/>
      </c>
      <c r="I715" s="19"/>
      <c r="J715" s="22" t="str">
        <f t="shared" si="190"/>
        <v/>
      </c>
      <c r="K715" s="19"/>
      <c r="M715" s="22" t="str">
        <f t="shared" si="191"/>
        <v/>
      </c>
      <c r="O715" s="22" t="str">
        <f t="shared" si="192"/>
        <v/>
      </c>
      <c r="P715" s="22" t="str">
        <f t="shared" si="193"/>
        <v/>
      </c>
      <c r="Q715" s="22" t="str">
        <f>IF($M715="", "", IF(COUNTIF($M$11:$M714, $M715)&gt;0, "", IF($H715=$Q$4, "X", "")))</f>
        <v/>
      </c>
      <c r="S715" s="22" t="str">
        <f>IF(OR($O715="", $P715="", $Q715=""), "", MAX($S$10:$S714)+1)</f>
        <v/>
      </c>
      <c r="U715" s="22">
        <v>705</v>
      </c>
      <c r="V715" s="22" t="str">
        <f t="shared" si="194"/>
        <v/>
      </c>
      <c r="W715" s="49" t="str">
        <f t="shared" si="195"/>
        <v/>
      </c>
      <c r="X715" s="53" t="str">
        <f>IF($V715="", "", IF(IFERROR(INDEX('Extra Locations'!$D$7:$D$3051, MATCH($V715, 'Extra Locations'!$B$7:$B$3051, 0)), "")="", "", IFERROR(INDEX('Extra Locations'!$D$7:$D$3051, MATCH($V715, 'Extra Locations'!$B$7:$B$3051, 0)), "")))</f>
        <v/>
      </c>
      <c r="Y715" s="53" t="str">
        <f>IF($V715="", "", IF(IFERROR(INDEX('Extra Locations'!$C$7:$C$3051, MATCH($V715, 'Extra Locations'!$B$7:$B$3051, 0)), "")="", "", IFERROR(INDEX('Extra Locations'!$C$7:$C$3051, MATCH($V715, 'Extra Locations'!$B$7:$B$3051, 0)), "")))</f>
        <v/>
      </c>
      <c r="AA715" s="25" t="str">
        <f>IF('Extra Locations'!$AC711="", "", 'Extra Locations'!$AC711)</f>
        <v>DL13</v>
      </c>
      <c r="AC715" s="22" t="str">
        <f t="shared" si="196"/>
        <v/>
      </c>
      <c r="AE715" s="75" t="e">
        <f t="shared" si="197"/>
        <v>#N/A</v>
      </c>
      <c r="AF715" s="76" t="e">
        <f t="shared" si="198"/>
        <v>#N/A</v>
      </c>
      <c r="AG715" s="75" t="e">
        <f t="shared" si="199"/>
        <v>#N/A</v>
      </c>
      <c r="AH715" s="76" t="e">
        <f t="shared" si="200"/>
        <v>#N/A</v>
      </c>
      <c r="AI715" s="75" t="e">
        <f t="shared" si="201"/>
        <v>#N/A</v>
      </c>
      <c r="AJ715" s="76" t="e">
        <f t="shared" si="202"/>
        <v>#N/A</v>
      </c>
      <c r="AK715" s="75" t="e">
        <f t="shared" si="203"/>
        <v>#N/A</v>
      </c>
      <c r="AL715" s="76" t="e">
        <f t="shared" si="204"/>
        <v>#N/A</v>
      </c>
      <c r="AM715" s="75" t="e">
        <f t="shared" si="205"/>
        <v>#N/A</v>
      </c>
      <c r="AN715" s="76" t="e">
        <f t="shared" si="206"/>
        <v>#N/A</v>
      </c>
      <c r="AO715" s="75" t="e">
        <f t="shared" si="207"/>
        <v>#N/A</v>
      </c>
      <c r="AP715" s="76" t="e">
        <f t="shared" si="208"/>
        <v>#N/A</v>
      </c>
    </row>
    <row r="716" spans="1:42" x14ac:dyDescent="0.25">
      <c r="A716" s="19"/>
      <c r="B716" s="94"/>
      <c r="C716" s="95"/>
      <c r="D716" s="95"/>
      <c r="E716" s="96"/>
      <c r="F716" s="97"/>
      <c r="G716" s="19"/>
      <c r="H716" s="22" t="str">
        <f>IF($M716="", "", IF(COUNTIF('Extra Locations'!$B$7:$B$3051, $M716)&gt;0, $Q$4, $Q$5))</f>
        <v/>
      </c>
      <c r="I716" s="19"/>
      <c r="J716" s="22" t="str">
        <f t="shared" ref="J716:J779" si="209">IF($O716="", "", IF(OR($P716="", $H716="", $H716=$Q$5), $Q$5, $Q$4))</f>
        <v/>
      </c>
      <c r="K716" s="19"/>
      <c r="M716" s="22" t="str">
        <f t="shared" ref="M716:M779" si="210">IF($E716="", "", IFERROR(LEFT($E716, FIND(" ", $E716)-1), $E716))</f>
        <v/>
      </c>
      <c r="O716" s="22" t="str">
        <f t="shared" ref="O716:O779" si="211">IF(COUNTIF($B716:$F716, "")=5, "", "X")</f>
        <v/>
      </c>
      <c r="P716" s="22" t="str">
        <f t="shared" ref="P716:P779" si="212">IF(OR($P$4="", $P$5=""), $O716, IF(AND($B716&gt;=$P$4, $B716&lt;=$P$5), "X", ""))</f>
        <v/>
      </c>
      <c r="Q716" s="22" t="str">
        <f>IF($M716="", "", IF(COUNTIF($M$11:$M715, $M716)&gt;0, "", IF($H716=$Q$4, "X", "")))</f>
        <v/>
      </c>
      <c r="S716" s="22" t="str">
        <f>IF(OR($O716="", $P716="", $Q716=""), "", MAX($S$10:$S715)+1)</f>
        <v/>
      </c>
      <c r="U716" s="22">
        <v>706</v>
      </c>
      <c r="V716" s="22" t="str">
        <f t="shared" ref="V716:V779" si="213">IFERROR(INDEX($E$11:$E$1010, MATCH($U716, $S$11:$S$1010, 0)), "")</f>
        <v/>
      </c>
      <c r="W716" s="49" t="str">
        <f t="shared" ref="W716:W779" si="214">IF($V716="", "", SUMIF($M$11:$M$1010, $V716, $F$11:$F$1010))</f>
        <v/>
      </c>
      <c r="X716" s="53" t="str">
        <f>IF($V716="", "", IF(IFERROR(INDEX('Extra Locations'!$D$7:$D$3051, MATCH($V716, 'Extra Locations'!$B$7:$B$3051, 0)), "")="", "", IFERROR(INDEX('Extra Locations'!$D$7:$D$3051, MATCH($V716, 'Extra Locations'!$B$7:$B$3051, 0)), "")))</f>
        <v/>
      </c>
      <c r="Y716" s="53" t="str">
        <f>IF($V716="", "", IF(IFERROR(INDEX('Extra Locations'!$C$7:$C$3051, MATCH($V716, 'Extra Locations'!$B$7:$B$3051, 0)), "")="", "", IFERROR(INDEX('Extra Locations'!$C$7:$C$3051, MATCH($V716, 'Extra Locations'!$B$7:$B$3051, 0)), "")))</f>
        <v/>
      </c>
      <c r="AA716" s="25" t="str">
        <f>IF('Extra Locations'!$AC712="", "", 'Extra Locations'!$AC712)</f>
        <v>DL14</v>
      </c>
      <c r="AC716" s="22" t="str">
        <f t="shared" ref="AC716:AC779" si="215">IF($W716="", "", IF(AND($W716&gt;=$AE$8, $W716&lt;=$AF$8), $AE$6, IF(AND($W716&gt;=$AG$8, $W716&lt;=$AH$8), $AG$6, IF(AND($W716&gt;=$AI$8, $W716&lt;=$AJ$8), $AI$6, IF(AND($W716&gt;=$AK$8, $W716&lt;=$AL$8), $AK$6, IF(AND($W716&gt;=$AM$8, $W716&lt;=$AN$8), $AM$6, IF($W716&gt;=$AO$8, $AO$6, "")))))))</f>
        <v/>
      </c>
      <c r="AE716" s="75" t="e">
        <f t="shared" ref="AE716:AE779" si="216">IF($X716="", NA(), IF(AND($W716&gt;=AE$8, $W716&lt;=AF$8), $X716, NA()))</f>
        <v>#N/A</v>
      </c>
      <c r="AF716" s="76" t="e">
        <f t="shared" ref="AF716:AF779" si="217">IF($Y716="", NA(), IF(AND($W716&gt;=AE$8, $W716&lt;=AF$8), $Y716, NA()))</f>
        <v>#N/A</v>
      </c>
      <c r="AG716" s="75" t="e">
        <f t="shared" ref="AG716:AG779" si="218">IF($X716="", NA(), IF(AND($W716&gt;=AG$8, $W716&lt;=AH$8), $X716, NA()))</f>
        <v>#N/A</v>
      </c>
      <c r="AH716" s="76" t="e">
        <f t="shared" ref="AH716:AH779" si="219">IF($Y716="", NA(), IF(AND($W716&gt;=AG$8, $W716&lt;=AH$8), $Y716, NA()))</f>
        <v>#N/A</v>
      </c>
      <c r="AI716" s="75" t="e">
        <f t="shared" ref="AI716:AI779" si="220">IF($X716="", NA(), IF(AND($W716&gt;=AI$8, $W716&lt;=AJ$8), $X716, NA()))</f>
        <v>#N/A</v>
      </c>
      <c r="AJ716" s="76" t="e">
        <f t="shared" ref="AJ716:AJ779" si="221">IF($Y716="", NA(), IF(AND($W716&gt;=AI$8, $W716&lt;=AJ$8), $Y716, NA()))</f>
        <v>#N/A</v>
      </c>
      <c r="AK716" s="75" t="e">
        <f t="shared" ref="AK716:AK779" si="222">IF($X716="", NA(), IF(AND($W716&gt;=AK$8, $W716&lt;=AL$8), $X716, NA()))</f>
        <v>#N/A</v>
      </c>
      <c r="AL716" s="76" t="e">
        <f t="shared" ref="AL716:AL779" si="223">IF($Y716="", NA(), IF(AND($W716&gt;=AK$8, $W716&lt;=AL$8), $Y716, NA()))</f>
        <v>#N/A</v>
      </c>
      <c r="AM716" s="75" t="e">
        <f t="shared" ref="AM716:AM779" si="224">IF($X716="", NA(), IF(AND($W716&gt;=AM$8, $W716&lt;=AN$8), $X716, NA()))</f>
        <v>#N/A</v>
      </c>
      <c r="AN716" s="76" t="e">
        <f t="shared" ref="AN716:AN779" si="225">IF($Y716="", NA(), IF(AND($W716&gt;=AM$8, $W716&lt;=AN$8), $Y716, NA()))</f>
        <v>#N/A</v>
      </c>
      <c r="AO716" s="75" t="e">
        <f t="shared" ref="AO716:AO779" si="226">IF($X716="", NA(), IF($W716&gt;=AO$8, $X716, NA()))</f>
        <v>#N/A</v>
      </c>
      <c r="AP716" s="76" t="e">
        <f t="shared" ref="AP716:AP779" si="227">IF($Y716="", NA(), IF($W716&gt;=AO$8, $Y716, NA()))</f>
        <v>#N/A</v>
      </c>
    </row>
    <row r="717" spans="1:42" x14ac:dyDescent="0.25">
      <c r="A717" s="19"/>
      <c r="B717" s="94"/>
      <c r="C717" s="95"/>
      <c r="D717" s="95"/>
      <c r="E717" s="96"/>
      <c r="F717" s="97"/>
      <c r="G717" s="19"/>
      <c r="H717" s="22" t="str">
        <f>IF($M717="", "", IF(COUNTIF('Extra Locations'!$B$7:$B$3051, $M717)&gt;0, $Q$4, $Q$5))</f>
        <v/>
      </c>
      <c r="I717" s="19"/>
      <c r="J717" s="22" t="str">
        <f t="shared" si="209"/>
        <v/>
      </c>
      <c r="K717" s="19"/>
      <c r="M717" s="22" t="str">
        <f t="shared" si="210"/>
        <v/>
      </c>
      <c r="O717" s="22" t="str">
        <f t="shared" si="211"/>
        <v/>
      </c>
      <c r="P717" s="22" t="str">
        <f t="shared" si="212"/>
        <v/>
      </c>
      <c r="Q717" s="22" t="str">
        <f>IF($M717="", "", IF(COUNTIF($M$11:$M716, $M717)&gt;0, "", IF($H717=$Q$4, "X", "")))</f>
        <v/>
      </c>
      <c r="S717" s="22" t="str">
        <f>IF(OR($O717="", $P717="", $Q717=""), "", MAX($S$10:$S716)+1)</f>
        <v/>
      </c>
      <c r="U717" s="22">
        <v>707</v>
      </c>
      <c r="V717" s="22" t="str">
        <f t="shared" si="213"/>
        <v/>
      </c>
      <c r="W717" s="49" t="str">
        <f t="shared" si="214"/>
        <v/>
      </c>
      <c r="X717" s="53" t="str">
        <f>IF($V717="", "", IF(IFERROR(INDEX('Extra Locations'!$D$7:$D$3051, MATCH($V717, 'Extra Locations'!$B$7:$B$3051, 0)), "")="", "", IFERROR(INDEX('Extra Locations'!$D$7:$D$3051, MATCH($V717, 'Extra Locations'!$B$7:$B$3051, 0)), "")))</f>
        <v/>
      </c>
      <c r="Y717" s="53" t="str">
        <f>IF($V717="", "", IF(IFERROR(INDEX('Extra Locations'!$C$7:$C$3051, MATCH($V717, 'Extra Locations'!$B$7:$B$3051, 0)), "")="", "", IFERROR(INDEX('Extra Locations'!$C$7:$C$3051, MATCH($V717, 'Extra Locations'!$B$7:$B$3051, 0)), "")))</f>
        <v/>
      </c>
      <c r="AA717" s="25" t="str">
        <f>IF('Extra Locations'!$AC713="", "", 'Extra Locations'!$AC713)</f>
        <v>DL15</v>
      </c>
      <c r="AC717" s="22" t="str">
        <f t="shared" si="215"/>
        <v/>
      </c>
      <c r="AE717" s="75" t="e">
        <f t="shared" si="216"/>
        <v>#N/A</v>
      </c>
      <c r="AF717" s="76" t="e">
        <f t="shared" si="217"/>
        <v>#N/A</v>
      </c>
      <c r="AG717" s="75" t="e">
        <f t="shared" si="218"/>
        <v>#N/A</v>
      </c>
      <c r="AH717" s="76" t="e">
        <f t="shared" si="219"/>
        <v>#N/A</v>
      </c>
      <c r="AI717" s="75" t="e">
        <f t="shared" si="220"/>
        <v>#N/A</v>
      </c>
      <c r="AJ717" s="76" t="e">
        <f t="shared" si="221"/>
        <v>#N/A</v>
      </c>
      <c r="AK717" s="75" t="e">
        <f t="shared" si="222"/>
        <v>#N/A</v>
      </c>
      <c r="AL717" s="76" t="e">
        <f t="shared" si="223"/>
        <v>#N/A</v>
      </c>
      <c r="AM717" s="75" t="e">
        <f t="shared" si="224"/>
        <v>#N/A</v>
      </c>
      <c r="AN717" s="76" t="e">
        <f t="shared" si="225"/>
        <v>#N/A</v>
      </c>
      <c r="AO717" s="75" t="e">
        <f t="shared" si="226"/>
        <v>#N/A</v>
      </c>
      <c r="AP717" s="76" t="e">
        <f t="shared" si="227"/>
        <v>#N/A</v>
      </c>
    </row>
    <row r="718" spans="1:42" x14ac:dyDescent="0.25">
      <c r="A718" s="19"/>
      <c r="B718" s="94"/>
      <c r="C718" s="95"/>
      <c r="D718" s="95"/>
      <c r="E718" s="96"/>
      <c r="F718" s="97"/>
      <c r="G718" s="19"/>
      <c r="H718" s="22" t="str">
        <f>IF($M718="", "", IF(COUNTIF('Extra Locations'!$B$7:$B$3051, $M718)&gt;0, $Q$4, $Q$5))</f>
        <v/>
      </c>
      <c r="I718" s="19"/>
      <c r="J718" s="22" t="str">
        <f t="shared" si="209"/>
        <v/>
      </c>
      <c r="K718" s="19"/>
      <c r="M718" s="22" t="str">
        <f t="shared" si="210"/>
        <v/>
      </c>
      <c r="O718" s="22" t="str">
        <f t="shared" si="211"/>
        <v/>
      </c>
      <c r="P718" s="22" t="str">
        <f t="shared" si="212"/>
        <v/>
      </c>
      <c r="Q718" s="22" t="str">
        <f>IF($M718="", "", IF(COUNTIF($M$11:$M717, $M718)&gt;0, "", IF($H718=$Q$4, "X", "")))</f>
        <v/>
      </c>
      <c r="S718" s="22" t="str">
        <f>IF(OR($O718="", $P718="", $Q718=""), "", MAX($S$10:$S717)+1)</f>
        <v/>
      </c>
      <c r="U718" s="22">
        <v>708</v>
      </c>
      <c r="V718" s="22" t="str">
        <f t="shared" si="213"/>
        <v/>
      </c>
      <c r="W718" s="49" t="str">
        <f t="shared" si="214"/>
        <v/>
      </c>
      <c r="X718" s="53" t="str">
        <f>IF($V718="", "", IF(IFERROR(INDEX('Extra Locations'!$D$7:$D$3051, MATCH($V718, 'Extra Locations'!$B$7:$B$3051, 0)), "")="", "", IFERROR(INDEX('Extra Locations'!$D$7:$D$3051, MATCH($V718, 'Extra Locations'!$B$7:$B$3051, 0)), "")))</f>
        <v/>
      </c>
      <c r="Y718" s="53" t="str">
        <f>IF($V718="", "", IF(IFERROR(INDEX('Extra Locations'!$C$7:$C$3051, MATCH($V718, 'Extra Locations'!$B$7:$B$3051, 0)), "")="", "", IFERROR(INDEX('Extra Locations'!$C$7:$C$3051, MATCH($V718, 'Extra Locations'!$B$7:$B$3051, 0)), "")))</f>
        <v/>
      </c>
      <c r="AA718" s="25" t="str">
        <f>IF('Extra Locations'!$AC714="", "", 'Extra Locations'!$AC714)</f>
        <v>DL16</v>
      </c>
      <c r="AC718" s="22" t="str">
        <f t="shared" si="215"/>
        <v/>
      </c>
      <c r="AE718" s="75" t="e">
        <f t="shared" si="216"/>
        <v>#N/A</v>
      </c>
      <c r="AF718" s="76" t="e">
        <f t="shared" si="217"/>
        <v>#N/A</v>
      </c>
      <c r="AG718" s="75" t="e">
        <f t="shared" si="218"/>
        <v>#N/A</v>
      </c>
      <c r="AH718" s="76" t="e">
        <f t="shared" si="219"/>
        <v>#N/A</v>
      </c>
      <c r="AI718" s="75" t="e">
        <f t="shared" si="220"/>
        <v>#N/A</v>
      </c>
      <c r="AJ718" s="76" t="e">
        <f t="shared" si="221"/>
        <v>#N/A</v>
      </c>
      <c r="AK718" s="75" t="e">
        <f t="shared" si="222"/>
        <v>#N/A</v>
      </c>
      <c r="AL718" s="76" t="e">
        <f t="shared" si="223"/>
        <v>#N/A</v>
      </c>
      <c r="AM718" s="75" t="e">
        <f t="shared" si="224"/>
        <v>#N/A</v>
      </c>
      <c r="AN718" s="76" t="e">
        <f t="shared" si="225"/>
        <v>#N/A</v>
      </c>
      <c r="AO718" s="75" t="e">
        <f t="shared" si="226"/>
        <v>#N/A</v>
      </c>
      <c r="AP718" s="76" t="e">
        <f t="shared" si="227"/>
        <v>#N/A</v>
      </c>
    </row>
    <row r="719" spans="1:42" x14ac:dyDescent="0.25">
      <c r="A719" s="19"/>
      <c r="B719" s="94"/>
      <c r="C719" s="95"/>
      <c r="D719" s="95"/>
      <c r="E719" s="96"/>
      <c r="F719" s="97"/>
      <c r="G719" s="19"/>
      <c r="H719" s="22" t="str">
        <f>IF($M719="", "", IF(COUNTIF('Extra Locations'!$B$7:$B$3051, $M719)&gt;0, $Q$4, $Q$5))</f>
        <v/>
      </c>
      <c r="I719" s="19"/>
      <c r="J719" s="22" t="str">
        <f t="shared" si="209"/>
        <v/>
      </c>
      <c r="K719" s="19"/>
      <c r="M719" s="22" t="str">
        <f t="shared" si="210"/>
        <v/>
      </c>
      <c r="O719" s="22" t="str">
        <f t="shared" si="211"/>
        <v/>
      </c>
      <c r="P719" s="22" t="str">
        <f t="shared" si="212"/>
        <v/>
      </c>
      <c r="Q719" s="22" t="str">
        <f>IF($M719="", "", IF(COUNTIF($M$11:$M718, $M719)&gt;0, "", IF($H719=$Q$4, "X", "")))</f>
        <v/>
      </c>
      <c r="S719" s="22" t="str">
        <f>IF(OR($O719="", $P719="", $Q719=""), "", MAX($S$10:$S718)+1)</f>
        <v/>
      </c>
      <c r="U719" s="22">
        <v>709</v>
      </c>
      <c r="V719" s="22" t="str">
        <f t="shared" si="213"/>
        <v/>
      </c>
      <c r="W719" s="49" t="str">
        <f t="shared" si="214"/>
        <v/>
      </c>
      <c r="X719" s="53" t="str">
        <f>IF($V719="", "", IF(IFERROR(INDEX('Extra Locations'!$D$7:$D$3051, MATCH($V719, 'Extra Locations'!$B$7:$B$3051, 0)), "")="", "", IFERROR(INDEX('Extra Locations'!$D$7:$D$3051, MATCH($V719, 'Extra Locations'!$B$7:$B$3051, 0)), "")))</f>
        <v/>
      </c>
      <c r="Y719" s="53" t="str">
        <f>IF($V719="", "", IF(IFERROR(INDEX('Extra Locations'!$C$7:$C$3051, MATCH($V719, 'Extra Locations'!$B$7:$B$3051, 0)), "")="", "", IFERROR(INDEX('Extra Locations'!$C$7:$C$3051, MATCH($V719, 'Extra Locations'!$B$7:$B$3051, 0)), "")))</f>
        <v/>
      </c>
      <c r="AA719" s="25" t="str">
        <f>IF('Extra Locations'!$AC715="", "", 'Extra Locations'!$AC715)</f>
        <v>DL17</v>
      </c>
      <c r="AC719" s="22" t="str">
        <f t="shared" si="215"/>
        <v/>
      </c>
      <c r="AE719" s="75" t="e">
        <f t="shared" si="216"/>
        <v>#N/A</v>
      </c>
      <c r="AF719" s="76" t="e">
        <f t="shared" si="217"/>
        <v>#N/A</v>
      </c>
      <c r="AG719" s="75" t="e">
        <f t="shared" si="218"/>
        <v>#N/A</v>
      </c>
      <c r="AH719" s="76" t="e">
        <f t="shared" si="219"/>
        <v>#N/A</v>
      </c>
      <c r="AI719" s="75" t="e">
        <f t="shared" si="220"/>
        <v>#N/A</v>
      </c>
      <c r="AJ719" s="76" t="e">
        <f t="shared" si="221"/>
        <v>#N/A</v>
      </c>
      <c r="AK719" s="75" t="e">
        <f t="shared" si="222"/>
        <v>#N/A</v>
      </c>
      <c r="AL719" s="76" t="e">
        <f t="shared" si="223"/>
        <v>#N/A</v>
      </c>
      <c r="AM719" s="75" t="e">
        <f t="shared" si="224"/>
        <v>#N/A</v>
      </c>
      <c r="AN719" s="76" t="e">
        <f t="shared" si="225"/>
        <v>#N/A</v>
      </c>
      <c r="AO719" s="75" t="e">
        <f t="shared" si="226"/>
        <v>#N/A</v>
      </c>
      <c r="AP719" s="76" t="e">
        <f t="shared" si="227"/>
        <v>#N/A</v>
      </c>
    </row>
    <row r="720" spans="1:42" x14ac:dyDescent="0.25">
      <c r="A720" s="19"/>
      <c r="B720" s="94"/>
      <c r="C720" s="95"/>
      <c r="D720" s="95"/>
      <c r="E720" s="96"/>
      <c r="F720" s="97"/>
      <c r="G720" s="19"/>
      <c r="H720" s="22" t="str">
        <f>IF($M720="", "", IF(COUNTIF('Extra Locations'!$B$7:$B$3051, $M720)&gt;0, $Q$4, $Q$5))</f>
        <v/>
      </c>
      <c r="I720" s="19"/>
      <c r="J720" s="22" t="str">
        <f t="shared" si="209"/>
        <v/>
      </c>
      <c r="K720" s="19"/>
      <c r="M720" s="22" t="str">
        <f t="shared" si="210"/>
        <v/>
      </c>
      <c r="O720" s="22" t="str">
        <f t="shared" si="211"/>
        <v/>
      </c>
      <c r="P720" s="22" t="str">
        <f t="shared" si="212"/>
        <v/>
      </c>
      <c r="Q720" s="22" t="str">
        <f>IF($M720="", "", IF(COUNTIF($M$11:$M719, $M720)&gt;0, "", IF($H720=$Q$4, "X", "")))</f>
        <v/>
      </c>
      <c r="S720" s="22" t="str">
        <f>IF(OR($O720="", $P720="", $Q720=""), "", MAX($S$10:$S719)+1)</f>
        <v/>
      </c>
      <c r="U720" s="22">
        <v>710</v>
      </c>
      <c r="V720" s="22" t="str">
        <f t="shared" si="213"/>
        <v/>
      </c>
      <c r="W720" s="49" t="str">
        <f t="shared" si="214"/>
        <v/>
      </c>
      <c r="X720" s="53" t="str">
        <f>IF($V720="", "", IF(IFERROR(INDEX('Extra Locations'!$D$7:$D$3051, MATCH($V720, 'Extra Locations'!$B$7:$B$3051, 0)), "")="", "", IFERROR(INDEX('Extra Locations'!$D$7:$D$3051, MATCH($V720, 'Extra Locations'!$B$7:$B$3051, 0)), "")))</f>
        <v/>
      </c>
      <c r="Y720" s="53" t="str">
        <f>IF($V720="", "", IF(IFERROR(INDEX('Extra Locations'!$C$7:$C$3051, MATCH($V720, 'Extra Locations'!$B$7:$B$3051, 0)), "")="", "", IFERROR(INDEX('Extra Locations'!$C$7:$C$3051, MATCH($V720, 'Extra Locations'!$B$7:$B$3051, 0)), "")))</f>
        <v/>
      </c>
      <c r="AA720" s="25" t="str">
        <f>IF('Extra Locations'!$AC716="", "", 'Extra Locations'!$AC716)</f>
        <v>DL2</v>
      </c>
      <c r="AC720" s="22" t="str">
        <f t="shared" si="215"/>
        <v/>
      </c>
      <c r="AE720" s="75" t="e">
        <f t="shared" si="216"/>
        <v>#N/A</v>
      </c>
      <c r="AF720" s="76" t="e">
        <f t="shared" si="217"/>
        <v>#N/A</v>
      </c>
      <c r="AG720" s="75" t="e">
        <f t="shared" si="218"/>
        <v>#N/A</v>
      </c>
      <c r="AH720" s="76" t="e">
        <f t="shared" si="219"/>
        <v>#N/A</v>
      </c>
      <c r="AI720" s="75" t="e">
        <f t="shared" si="220"/>
        <v>#N/A</v>
      </c>
      <c r="AJ720" s="76" t="e">
        <f t="shared" si="221"/>
        <v>#N/A</v>
      </c>
      <c r="AK720" s="75" t="e">
        <f t="shared" si="222"/>
        <v>#N/A</v>
      </c>
      <c r="AL720" s="76" t="e">
        <f t="shared" si="223"/>
        <v>#N/A</v>
      </c>
      <c r="AM720" s="75" t="e">
        <f t="shared" si="224"/>
        <v>#N/A</v>
      </c>
      <c r="AN720" s="76" t="e">
        <f t="shared" si="225"/>
        <v>#N/A</v>
      </c>
      <c r="AO720" s="75" t="e">
        <f t="shared" si="226"/>
        <v>#N/A</v>
      </c>
      <c r="AP720" s="76" t="e">
        <f t="shared" si="227"/>
        <v>#N/A</v>
      </c>
    </row>
    <row r="721" spans="1:42" x14ac:dyDescent="0.25">
      <c r="A721" s="19"/>
      <c r="B721" s="94"/>
      <c r="C721" s="95"/>
      <c r="D721" s="95"/>
      <c r="E721" s="96"/>
      <c r="F721" s="97"/>
      <c r="G721" s="19"/>
      <c r="H721" s="22" t="str">
        <f>IF($M721="", "", IF(COUNTIF('Extra Locations'!$B$7:$B$3051, $M721)&gt;0, $Q$4, $Q$5))</f>
        <v/>
      </c>
      <c r="I721" s="19"/>
      <c r="J721" s="22" t="str">
        <f t="shared" si="209"/>
        <v/>
      </c>
      <c r="K721" s="19"/>
      <c r="M721" s="22" t="str">
        <f t="shared" si="210"/>
        <v/>
      </c>
      <c r="O721" s="22" t="str">
        <f t="shared" si="211"/>
        <v/>
      </c>
      <c r="P721" s="22" t="str">
        <f t="shared" si="212"/>
        <v/>
      </c>
      <c r="Q721" s="22" t="str">
        <f>IF($M721="", "", IF(COUNTIF($M$11:$M720, $M721)&gt;0, "", IF($H721=$Q$4, "X", "")))</f>
        <v/>
      </c>
      <c r="S721" s="22" t="str">
        <f>IF(OR($O721="", $P721="", $Q721=""), "", MAX($S$10:$S720)+1)</f>
        <v/>
      </c>
      <c r="U721" s="22">
        <v>711</v>
      </c>
      <c r="V721" s="22" t="str">
        <f t="shared" si="213"/>
        <v/>
      </c>
      <c r="W721" s="49" t="str">
        <f t="shared" si="214"/>
        <v/>
      </c>
      <c r="X721" s="53" t="str">
        <f>IF($V721="", "", IF(IFERROR(INDEX('Extra Locations'!$D$7:$D$3051, MATCH($V721, 'Extra Locations'!$B$7:$B$3051, 0)), "")="", "", IFERROR(INDEX('Extra Locations'!$D$7:$D$3051, MATCH($V721, 'Extra Locations'!$B$7:$B$3051, 0)), "")))</f>
        <v/>
      </c>
      <c r="Y721" s="53" t="str">
        <f>IF($V721="", "", IF(IFERROR(INDEX('Extra Locations'!$C$7:$C$3051, MATCH($V721, 'Extra Locations'!$B$7:$B$3051, 0)), "")="", "", IFERROR(INDEX('Extra Locations'!$C$7:$C$3051, MATCH($V721, 'Extra Locations'!$B$7:$B$3051, 0)), "")))</f>
        <v/>
      </c>
      <c r="AA721" s="25" t="str">
        <f>IF('Extra Locations'!$AC717="", "", 'Extra Locations'!$AC717)</f>
        <v>DL3</v>
      </c>
      <c r="AC721" s="22" t="str">
        <f t="shared" si="215"/>
        <v/>
      </c>
      <c r="AE721" s="75" t="e">
        <f t="shared" si="216"/>
        <v>#N/A</v>
      </c>
      <c r="AF721" s="76" t="e">
        <f t="shared" si="217"/>
        <v>#N/A</v>
      </c>
      <c r="AG721" s="75" t="e">
        <f t="shared" si="218"/>
        <v>#N/A</v>
      </c>
      <c r="AH721" s="76" t="e">
        <f t="shared" si="219"/>
        <v>#N/A</v>
      </c>
      <c r="AI721" s="75" t="e">
        <f t="shared" si="220"/>
        <v>#N/A</v>
      </c>
      <c r="AJ721" s="76" t="e">
        <f t="shared" si="221"/>
        <v>#N/A</v>
      </c>
      <c r="AK721" s="75" t="e">
        <f t="shared" si="222"/>
        <v>#N/A</v>
      </c>
      <c r="AL721" s="76" t="e">
        <f t="shared" si="223"/>
        <v>#N/A</v>
      </c>
      <c r="AM721" s="75" t="e">
        <f t="shared" si="224"/>
        <v>#N/A</v>
      </c>
      <c r="AN721" s="76" t="e">
        <f t="shared" si="225"/>
        <v>#N/A</v>
      </c>
      <c r="AO721" s="75" t="e">
        <f t="shared" si="226"/>
        <v>#N/A</v>
      </c>
      <c r="AP721" s="76" t="e">
        <f t="shared" si="227"/>
        <v>#N/A</v>
      </c>
    </row>
    <row r="722" spans="1:42" x14ac:dyDescent="0.25">
      <c r="A722" s="19"/>
      <c r="B722" s="94"/>
      <c r="C722" s="95"/>
      <c r="D722" s="95"/>
      <c r="E722" s="96"/>
      <c r="F722" s="97"/>
      <c r="G722" s="19"/>
      <c r="H722" s="22" t="str">
        <f>IF($M722="", "", IF(COUNTIF('Extra Locations'!$B$7:$B$3051, $M722)&gt;0, $Q$4, $Q$5))</f>
        <v/>
      </c>
      <c r="I722" s="19"/>
      <c r="J722" s="22" t="str">
        <f t="shared" si="209"/>
        <v/>
      </c>
      <c r="K722" s="19"/>
      <c r="M722" s="22" t="str">
        <f t="shared" si="210"/>
        <v/>
      </c>
      <c r="O722" s="22" t="str">
        <f t="shared" si="211"/>
        <v/>
      </c>
      <c r="P722" s="22" t="str">
        <f t="shared" si="212"/>
        <v/>
      </c>
      <c r="Q722" s="22" t="str">
        <f>IF($M722="", "", IF(COUNTIF($M$11:$M721, $M722)&gt;0, "", IF($H722=$Q$4, "X", "")))</f>
        <v/>
      </c>
      <c r="S722" s="22" t="str">
        <f>IF(OR($O722="", $P722="", $Q722=""), "", MAX($S$10:$S721)+1)</f>
        <v/>
      </c>
      <c r="U722" s="22">
        <v>712</v>
      </c>
      <c r="V722" s="22" t="str">
        <f t="shared" si="213"/>
        <v/>
      </c>
      <c r="W722" s="49" t="str">
        <f t="shared" si="214"/>
        <v/>
      </c>
      <c r="X722" s="53" t="str">
        <f>IF($V722="", "", IF(IFERROR(INDEX('Extra Locations'!$D$7:$D$3051, MATCH($V722, 'Extra Locations'!$B$7:$B$3051, 0)), "")="", "", IFERROR(INDEX('Extra Locations'!$D$7:$D$3051, MATCH($V722, 'Extra Locations'!$B$7:$B$3051, 0)), "")))</f>
        <v/>
      </c>
      <c r="Y722" s="53" t="str">
        <f>IF($V722="", "", IF(IFERROR(INDEX('Extra Locations'!$C$7:$C$3051, MATCH($V722, 'Extra Locations'!$B$7:$B$3051, 0)), "")="", "", IFERROR(INDEX('Extra Locations'!$C$7:$C$3051, MATCH($V722, 'Extra Locations'!$B$7:$B$3051, 0)), "")))</f>
        <v/>
      </c>
      <c r="AA722" s="25" t="str">
        <f>IF('Extra Locations'!$AC718="", "", 'Extra Locations'!$AC718)</f>
        <v>DL4</v>
      </c>
      <c r="AC722" s="22" t="str">
        <f t="shared" si="215"/>
        <v/>
      </c>
      <c r="AE722" s="75" t="e">
        <f t="shared" si="216"/>
        <v>#N/A</v>
      </c>
      <c r="AF722" s="76" t="e">
        <f t="shared" si="217"/>
        <v>#N/A</v>
      </c>
      <c r="AG722" s="75" t="e">
        <f t="shared" si="218"/>
        <v>#N/A</v>
      </c>
      <c r="AH722" s="76" t="e">
        <f t="shared" si="219"/>
        <v>#N/A</v>
      </c>
      <c r="AI722" s="75" t="e">
        <f t="shared" si="220"/>
        <v>#N/A</v>
      </c>
      <c r="AJ722" s="76" t="e">
        <f t="shared" si="221"/>
        <v>#N/A</v>
      </c>
      <c r="AK722" s="75" t="e">
        <f t="shared" si="222"/>
        <v>#N/A</v>
      </c>
      <c r="AL722" s="76" t="e">
        <f t="shared" si="223"/>
        <v>#N/A</v>
      </c>
      <c r="AM722" s="75" t="e">
        <f t="shared" si="224"/>
        <v>#N/A</v>
      </c>
      <c r="AN722" s="76" t="e">
        <f t="shared" si="225"/>
        <v>#N/A</v>
      </c>
      <c r="AO722" s="75" t="e">
        <f t="shared" si="226"/>
        <v>#N/A</v>
      </c>
      <c r="AP722" s="76" t="e">
        <f t="shared" si="227"/>
        <v>#N/A</v>
      </c>
    </row>
    <row r="723" spans="1:42" x14ac:dyDescent="0.25">
      <c r="A723" s="19"/>
      <c r="B723" s="94"/>
      <c r="C723" s="95"/>
      <c r="D723" s="95"/>
      <c r="E723" s="96"/>
      <c r="F723" s="97"/>
      <c r="G723" s="19"/>
      <c r="H723" s="22" t="str">
        <f>IF($M723="", "", IF(COUNTIF('Extra Locations'!$B$7:$B$3051, $M723)&gt;0, $Q$4, $Q$5))</f>
        <v/>
      </c>
      <c r="I723" s="19"/>
      <c r="J723" s="22" t="str">
        <f t="shared" si="209"/>
        <v/>
      </c>
      <c r="K723" s="19"/>
      <c r="M723" s="22" t="str">
        <f t="shared" si="210"/>
        <v/>
      </c>
      <c r="O723" s="22" t="str">
        <f t="shared" si="211"/>
        <v/>
      </c>
      <c r="P723" s="22" t="str">
        <f t="shared" si="212"/>
        <v/>
      </c>
      <c r="Q723" s="22" t="str">
        <f>IF($M723="", "", IF(COUNTIF($M$11:$M722, $M723)&gt;0, "", IF($H723=$Q$4, "X", "")))</f>
        <v/>
      </c>
      <c r="S723" s="22" t="str">
        <f>IF(OR($O723="", $P723="", $Q723=""), "", MAX($S$10:$S722)+1)</f>
        <v/>
      </c>
      <c r="U723" s="22">
        <v>713</v>
      </c>
      <c r="V723" s="22" t="str">
        <f t="shared" si="213"/>
        <v/>
      </c>
      <c r="W723" s="49" t="str">
        <f t="shared" si="214"/>
        <v/>
      </c>
      <c r="X723" s="53" t="str">
        <f>IF($V723="", "", IF(IFERROR(INDEX('Extra Locations'!$D$7:$D$3051, MATCH($V723, 'Extra Locations'!$B$7:$B$3051, 0)), "")="", "", IFERROR(INDEX('Extra Locations'!$D$7:$D$3051, MATCH($V723, 'Extra Locations'!$B$7:$B$3051, 0)), "")))</f>
        <v/>
      </c>
      <c r="Y723" s="53" t="str">
        <f>IF($V723="", "", IF(IFERROR(INDEX('Extra Locations'!$C$7:$C$3051, MATCH($V723, 'Extra Locations'!$B$7:$B$3051, 0)), "")="", "", IFERROR(INDEX('Extra Locations'!$C$7:$C$3051, MATCH($V723, 'Extra Locations'!$B$7:$B$3051, 0)), "")))</f>
        <v/>
      </c>
      <c r="AA723" s="25" t="str">
        <f>IF('Extra Locations'!$AC719="", "", 'Extra Locations'!$AC719)</f>
        <v>DL5</v>
      </c>
      <c r="AC723" s="22" t="str">
        <f t="shared" si="215"/>
        <v/>
      </c>
      <c r="AE723" s="75" t="e">
        <f t="shared" si="216"/>
        <v>#N/A</v>
      </c>
      <c r="AF723" s="76" t="e">
        <f t="shared" si="217"/>
        <v>#N/A</v>
      </c>
      <c r="AG723" s="75" t="e">
        <f t="shared" si="218"/>
        <v>#N/A</v>
      </c>
      <c r="AH723" s="76" t="e">
        <f t="shared" si="219"/>
        <v>#N/A</v>
      </c>
      <c r="AI723" s="75" t="e">
        <f t="shared" si="220"/>
        <v>#N/A</v>
      </c>
      <c r="AJ723" s="76" t="e">
        <f t="shared" si="221"/>
        <v>#N/A</v>
      </c>
      <c r="AK723" s="75" t="e">
        <f t="shared" si="222"/>
        <v>#N/A</v>
      </c>
      <c r="AL723" s="76" t="e">
        <f t="shared" si="223"/>
        <v>#N/A</v>
      </c>
      <c r="AM723" s="75" t="e">
        <f t="shared" si="224"/>
        <v>#N/A</v>
      </c>
      <c r="AN723" s="76" t="e">
        <f t="shared" si="225"/>
        <v>#N/A</v>
      </c>
      <c r="AO723" s="75" t="e">
        <f t="shared" si="226"/>
        <v>#N/A</v>
      </c>
      <c r="AP723" s="76" t="e">
        <f t="shared" si="227"/>
        <v>#N/A</v>
      </c>
    </row>
    <row r="724" spans="1:42" x14ac:dyDescent="0.25">
      <c r="A724" s="19"/>
      <c r="B724" s="94"/>
      <c r="C724" s="95"/>
      <c r="D724" s="95"/>
      <c r="E724" s="96"/>
      <c r="F724" s="97"/>
      <c r="G724" s="19"/>
      <c r="H724" s="22" t="str">
        <f>IF($M724="", "", IF(COUNTIF('Extra Locations'!$B$7:$B$3051, $M724)&gt;0, $Q$4, $Q$5))</f>
        <v/>
      </c>
      <c r="I724" s="19"/>
      <c r="J724" s="22" t="str">
        <f t="shared" si="209"/>
        <v/>
      </c>
      <c r="K724" s="19"/>
      <c r="M724" s="22" t="str">
        <f t="shared" si="210"/>
        <v/>
      </c>
      <c r="O724" s="22" t="str">
        <f t="shared" si="211"/>
        <v/>
      </c>
      <c r="P724" s="22" t="str">
        <f t="shared" si="212"/>
        <v/>
      </c>
      <c r="Q724" s="22" t="str">
        <f>IF($M724="", "", IF(COUNTIF($M$11:$M723, $M724)&gt;0, "", IF($H724=$Q$4, "X", "")))</f>
        <v/>
      </c>
      <c r="S724" s="22" t="str">
        <f>IF(OR($O724="", $P724="", $Q724=""), "", MAX($S$10:$S723)+1)</f>
        <v/>
      </c>
      <c r="U724" s="22">
        <v>714</v>
      </c>
      <c r="V724" s="22" t="str">
        <f t="shared" si="213"/>
        <v/>
      </c>
      <c r="W724" s="49" t="str">
        <f t="shared" si="214"/>
        <v/>
      </c>
      <c r="X724" s="53" t="str">
        <f>IF($V724="", "", IF(IFERROR(INDEX('Extra Locations'!$D$7:$D$3051, MATCH($V724, 'Extra Locations'!$B$7:$B$3051, 0)), "")="", "", IFERROR(INDEX('Extra Locations'!$D$7:$D$3051, MATCH($V724, 'Extra Locations'!$B$7:$B$3051, 0)), "")))</f>
        <v/>
      </c>
      <c r="Y724" s="53" t="str">
        <f>IF($V724="", "", IF(IFERROR(INDEX('Extra Locations'!$C$7:$C$3051, MATCH($V724, 'Extra Locations'!$B$7:$B$3051, 0)), "")="", "", IFERROR(INDEX('Extra Locations'!$C$7:$C$3051, MATCH($V724, 'Extra Locations'!$B$7:$B$3051, 0)), "")))</f>
        <v/>
      </c>
      <c r="AA724" s="25" t="str">
        <f>IF('Extra Locations'!$AC720="", "", 'Extra Locations'!$AC720)</f>
        <v>DL6</v>
      </c>
      <c r="AC724" s="22" t="str">
        <f t="shared" si="215"/>
        <v/>
      </c>
      <c r="AE724" s="75" t="e">
        <f t="shared" si="216"/>
        <v>#N/A</v>
      </c>
      <c r="AF724" s="76" t="e">
        <f t="shared" si="217"/>
        <v>#N/A</v>
      </c>
      <c r="AG724" s="75" t="e">
        <f t="shared" si="218"/>
        <v>#N/A</v>
      </c>
      <c r="AH724" s="76" t="e">
        <f t="shared" si="219"/>
        <v>#N/A</v>
      </c>
      <c r="AI724" s="75" t="e">
        <f t="shared" si="220"/>
        <v>#N/A</v>
      </c>
      <c r="AJ724" s="76" t="e">
        <f t="shared" si="221"/>
        <v>#N/A</v>
      </c>
      <c r="AK724" s="75" t="e">
        <f t="shared" si="222"/>
        <v>#N/A</v>
      </c>
      <c r="AL724" s="76" t="e">
        <f t="shared" si="223"/>
        <v>#N/A</v>
      </c>
      <c r="AM724" s="75" t="e">
        <f t="shared" si="224"/>
        <v>#N/A</v>
      </c>
      <c r="AN724" s="76" t="e">
        <f t="shared" si="225"/>
        <v>#N/A</v>
      </c>
      <c r="AO724" s="75" t="e">
        <f t="shared" si="226"/>
        <v>#N/A</v>
      </c>
      <c r="AP724" s="76" t="e">
        <f t="shared" si="227"/>
        <v>#N/A</v>
      </c>
    </row>
    <row r="725" spans="1:42" x14ac:dyDescent="0.25">
      <c r="A725" s="19"/>
      <c r="B725" s="94"/>
      <c r="C725" s="95"/>
      <c r="D725" s="95"/>
      <c r="E725" s="96"/>
      <c r="F725" s="97"/>
      <c r="G725" s="19"/>
      <c r="H725" s="22" t="str">
        <f>IF($M725="", "", IF(COUNTIF('Extra Locations'!$B$7:$B$3051, $M725)&gt;0, $Q$4, $Q$5))</f>
        <v/>
      </c>
      <c r="I725" s="19"/>
      <c r="J725" s="22" t="str">
        <f t="shared" si="209"/>
        <v/>
      </c>
      <c r="K725" s="19"/>
      <c r="M725" s="22" t="str">
        <f t="shared" si="210"/>
        <v/>
      </c>
      <c r="O725" s="22" t="str">
        <f t="shared" si="211"/>
        <v/>
      </c>
      <c r="P725" s="22" t="str">
        <f t="shared" si="212"/>
        <v/>
      </c>
      <c r="Q725" s="22" t="str">
        <f>IF($M725="", "", IF(COUNTIF($M$11:$M724, $M725)&gt;0, "", IF($H725=$Q$4, "X", "")))</f>
        <v/>
      </c>
      <c r="S725" s="22" t="str">
        <f>IF(OR($O725="", $P725="", $Q725=""), "", MAX($S$10:$S724)+1)</f>
        <v/>
      </c>
      <c r="U725" s="22">
        <v>715</v>
      </c>
      <c r="V725" s="22" t="str">
        <f t="shared" si="213"/>
        <v/>
      </c>
      <c r="W725" s="49" t="str">
        <f t="shared" si="214"/>
        <v/>
      </c>
      <c r="X725" s="53" t="str">
        <f>IF($V725="", "", IF(IFERROR(INDEX('Extra Locations'!$D$7:$D$3051, MATCH($V725, 'Extra Locations'!$B$7:$B$3051, 0)), "")="", "", IFERROR(INDEX('Extra Locations'!$D$7:$D$3051, MATCH($V725, 'Extra Locations'!$B$7:$B$3051, 0)), "")))</f>
        <v/>
      </c>
      <c r="Y725" s="53" t="str">
        <f>IF($V725="", "", IF(IFERROR(INDEX('Extra Locations'!$C$7:$C$3051, MATCH($V725, 'Extra Locations'!$B$7:$B$3051, 0)), "")="", "", IFERROR(INDEX('Extra Locations'!$C$7:$C$3051, MATCH($V725, 'Extra Locations'!$B$7:$B$3051, 0)), "")))</f>
        <v/>
      </c>
      <c r="AA725" s="25" t="str">
        <f>IF('Extra Locations'!$AC721="", "", 'Extra Locations'!$AC721)</f>
        <v>DL7</v>
      </c>
      <c r="AC725" s="22" t="str">
        <f t="shared" si="215"/>
        <v/>
      </c>
      <c r="AE725" s="75" t="e">
        <f t="shared" si="216"/>
        <v>#N/A</v>
      </c>
      <c r="AF725" s="76" t="e">
        <f t="shared" si="217"/>
        <v>#N/A</v>
      </c>
      <c r="AG725" s="75" t="e">
        <f t="shared" si="218"/>
        <v>#N/A</v>
      </c>
      <c r="AH725" s="76" t="e">
        <f t="shared" si="219"/>
        <v>#N/A</v>
      </c>
      <c r="AI725" s="75" t="e">
        <f t="shared" si="220"/>
        <v>#N/A</v>
      </c>
      <c r="AJ725" s="76" t="e">
        <f t="shared" si="221"/>
        <v>#N/A</v>
      </c>
      <c r="AK725" s="75" t="e">
        <f t="shared" si="222"/>
        <v>#N/A</v>
      </c>
      <c r="AL725" s="76" t="e">
        <f t="shared" si="223"/>
        <v>#N/A</v>
      </c>
      <c r="AM725" s="75" t="e">
        <f t="shared" si="224"/>
        <v>#N/A</v>
      </c>
      <c r="AN725" s="76" t="e">
        <f t="shared" si="225"/>
        <v>#N/A</v>
      </c>
      <c r="AO725" s="75" t="e">
        <f t="shared" si="226"/>
        <v>#N/A</v>
      </c>
      <c r="AP725" s="76" t="e">
        <f t="shared" si="227"/>
        <v>#N/A</v>
      </c>
    </row>
    <row r="726" spans="1:42" x14ac:dyDescent="0.25">
      <c r="A726" s="19"/>
      <c r="B726" s="94"/>
      <c r="C726" s="95"/>
      <c r="D726" s="95"/>
      <c r="E726" s="96"/>
      <c r="F726" s="97"/>
      <c r="G726" s="19"/>
      <c r="H726" s="22" t="str">
        <f>IF($M726="", "", IF(COUNTIF('Extra Locations'!$B$7:$B$3051, $M726)&gt;0, $Q$4, $Q$5))</f>
        <v/>
      </c>
      <c r="I726" s="19"/>
      <c r="J726" s="22" t="str">
        <f t="shared" si="209"/>
        <v/>
      </c>
      <c r="K726" s="19"/>
      <c r="M726" s="22" t="str">
        <f t="shared" si="210"/>
        <v/>
      </c>
      <c r="O726" s="22" t="str">
        <f t="shared" si="211"/>
        <v/>
      </c>
      <c r="P726" s="22" t="str">
        <f t="shared" si="212"/>
        <v/>
      </c>
      <c r="Q726" s="22" t="str">
        <f>IF($M726="", "", IF(COUNTIF($M$11:$M725, $M726)&gt;0, "", IF($H726=$Q$4, "X", "")))</f>
        <v/>
      </c>
      <c r="S726" s="22" t="str">
        <f>IF(OR($O726="", $P726="", $Q726=""), "", MAX($S$10:$S725)+1)</f>
        <v/>
      </c>
      <c r="U726" s="22">
        <v>716</v>
      </c>
      <c r="V726" s="22" t="str">
        <f t="shared" si="213"/>
        <v/>
      </c>
      <c r="W726" s="49" t="str">
        <f t="shared" si="214"/>
        <v/>
      </c>
      <c r="X726" s="53" t="str">
        <f>IF($V726="", "", IF(IFERROR(INDEX('Extra Locations'!$D$7:$D$3051, MATCH($V726, 'Extra Locations'!$B$7:$B$3051, 0)), "")="", "", IFERROR(INDEX('Extra Locations'!$D$7:$D$3051, MATCH($V726, 'Extra Locations'!$B$7:$B$3051, 0)), "")))</f>
        <v/>
      </c>
      <c r="Y726" s="53" t="str">
        <f>IF($V726="", "", IF(IFERROR(INDEX('Extra Locations'!$C$7:$C$3051, MATCH($V726, 'Extra Locations'!$B$7:$B$3051, 0)), "")="", "", IFERROR(INDEX('Extra Locations'!$C$7:$C$3051, MATCH($V726, 'Extra Locations'!$B$7:$B$3051, 0)), "")))</f>
        <v/>
      </c>
      <c r="AA726" s="25" t="str">
        <f>IF('Extra Locations'!$AC722="", "", 'Extra Locations'!$AC722)</f>
        <v>DL8</v>
      </c>
      <c r="AC726" s="22" t="str">
        <f t="shared" si="215"/>
        <v/>
      </c>
      <c r="AE726" s="75" t="e">
        <f t="shared" si="216"/>
        <v>#N/A</v>
      </c>
      <c r="AF726" s="76" t="e">
        <f t="shared" si="217"/>
        <v>#N/A</v>
      </c>
      <c r="AG726" s="75" t="e">
        <f t="shared" si="218"/>
        <v>#N/A</v>
      </c>
      <c r="AH726" s="76" t="e">
        <f t="shared" si="219"/>
        <v>#N/A</v>
      </c>
      <c r="AI726" s="75" t="e">
        <f t="shared" si="220"/>
        <v>#N/A</v>
      </c>
      <c r="AJ726" s="76" t="e">
        <f t="shared" si="221"/>
        <v>#N/A</v>
      </c>
      <c r="AK726" s="75" t="e">
        <f t="shared" si="222"/>
        <v>#N/A</v>
      </c>
      <c r="AL726" s="76" t="e">
        <f t="shared" si="223"/>
        <v>#N/A</v>
      </c>
      <c r="AM726" s="75" t="e">
        <f t="shared" si="224"/>
        <v>#N/A</v>
      </c>
      <c r="AN726" s="76" t="e">
        <f t="shared" si="225"/>
        <v>#N/A</v>
      </c>
      <c r="AO726" s="75" t="e">
        <f t="shared" si="226"/>
        <v>#N/A</v>
      </c>
      <c r="AP726" s="76" t="e">
        <f t="shared" si="227"/>
        <v>#N/A</v>
      </c>
    </row>
    <row r="727" spans="1:42" x14ac:dyDescent="0.25">
      <c r="A727" s="19"/>
      <c r="B727" s="94"/>
      <c r="C727" s="95"/>
      <c r="D727" s="95"/>
      <c r="E727" s="96"/>
      <c r="F727" s="97"/>
      <c r="G727" s="19"/>
      <c r="H727" s="22" t="str">
        <f>IF($M727="", "", IF(COUNTIF('Extra Locations'!$B$7:$B$3051, $M727)&gt;0, $Q$4, $Q$5))</f>
        <v/>
      </c>
      <c r="I727" s="19"/>
      <c r="J727" s="22" t="str">
        <f t="shared" si="209"/>
        <v/>
      </c>
      <c r="K727" s="19"/>
      <c r="M727" s="22" t="str">
        <f t="shared" si="210"/>
        <v/>
      </c>
      <c r="O727" s="22" t="str">
        <f t="shared" si="211"/>
        <v/>
      </c>
      <c r="P727" s="22" t="str">
        <f t="shared" si="212"/>
        <v/>
      </c>
      <c r="Q727" s="22" t="str">
        <f>IF($M727="", "", IF(COUNTIF($M$11:$M726, $M727)&gt;0, "", IF($H727=$Q$4, "X", "")))</f>
        <v/>
      </c>
      <c r="S727" s="22" t="str">
        <f>IF(OR($O727="", $P727="", $Q727=""), "", MAX($S$10:$S726)+1)</f>
        <v/>
      </c>
      <c r="U727" s="22">
        <v>717</v>
      </c>
      <c r="V727" s="22" t="str">
        <f t="shared" si="213"/>
        <v/>
      </c>
      <c r="W727" s="49" t="str">
        <f t="shared" si="214"/>
        <v/>
      </c>
      <c r="X727" s="53" t="str">
        <f>IF($V727="", "", IF(IFERROR(INDEX('Extra Locations'!$D$7:$D$3051, MATCH($V727, 'Extra Locations'!$B$7:$B$3051, 0)), "")="", "", IFERROR(INDEX('Extra Locations'!$D$7:$D$3051, MATCH($V727, 'Extra Locations'!$B$7:$B$3051, 0)), "")))</f>
        <v/>
      </c>
      <c r="Y727" s="53" t="str">
        <f>IF($V727="", "", IF(IFERROR(INDEX('Extra Locations'!$C$7:$C$3051, MATCH($V727, 'Extra Locations'!$B$7:$B$3051, 0)), "")="", "", IFERROR(INDEX('Extra Locations'!$C$7:$C$3051, MATCH($V727, 'Extra Locations'!$B$7:$B$3051, 0)), "")))</f>
        <v/>
      </c>
      <c r="AA727" s="25" t="str">
        <f>IF('Extra Locations'!$AC723="", "", 'Extra Locations'!$AC723)</f>
        <v>DL9</v>
      </c>
      <c r="AC727" s="22" t="str">
        <f t="shared" si="215"/>
        <v/>
      </c>
      <c r="AE727" s="75" t="e">
        <f t="shared" si="216"/>
        <v>#N/A</v>
      </c>
      <c r="AF727" s="76" t="e">
        <f t="shared" si="217"/>
        <v>#N/A</v>
      </c>
      <c r="AG727" s="75" t="e">
        <f t="shared" si="218"/>
        <v>#N/A</v>
      </c>
      <c r="AH727" s="76" t="e">
        <f t="shared" si="219"/>
        <v>#N/A</v>
      </c>
      <c r="AI727" s="75" t="e">
        <f t="shared" si="220"/>
        <v>#N/A</v>
      </c>
      <c r="AJ727" s="76" t="e">
        <f t="shared" si="221"/>
        <v>#N/A</v>
      </c>
      <c r="AK727" s="75" t="e">
        <f t="shared" si="222"/>
        <v>#N/A</v>
      </c>
      <c r="AL727" s="76" t="e">
        <f t="shared" si="223"/>
        <v>#N/A</v>
      </c>
      <c r="AM727" s="75" t="e">
        <f t="shared" si="224"/>
        <v>#N/A</v>
      </c>
      <c r="AN727" s="76" t="e">
        <f t="shared" si="225"/>
        <v>#N/A</v>
      </c>
      <c r="AO727" s="75" t="e">
        <f t="shared" si="226"/>
        <v>#N/A</v>
      </c>
      <c r="AP727" s="76" t="e">
        <f t="shared" si="227"/>
        <v>#N/A</v>
      </c>
    </row>
    <row r="728" spans="1:42" x14ac:dyDescent="0.25">
      <c r="A728" s="19"/>
      <c r="B728" s="94"/>
      <c r="C728" s="95"/>
      <c r="D728" s="95"/>
      <c r="E728" s="96"/>
      <c r="F728" s="97"/>
      <c r="G728" s="19"/>
      <c r="H728" s="22" t="str">
        <f>IF($M728="", "", IF(COUNTIF('Extra Locations'!$B$7:$B$3051, $M728)&gt;0, $Q$4, $Q$5))</f>
        <v/>
      </c>
      <c r="I728" s="19"/>
      <c r="J728" s="22" t="str">
        <f t="shared" si="209"/>
        <v/>
      </c>
      <c r="K728" s="19"/>
      <c r="M728" s="22" t="str">
        <f t="shared" si="210"/>
        <v/>
      </c>
      <c r="O728" s="22" t="str">
        <f t="shared" si="211"/>
        <v/>
      </c>
      <c r="P728" s="22" t="str">
        <f t="shared" si="212"/>
        <v/>
      </c>
      <c r="Q728" s="22" t="str">
        <f>IF($M728="", "", IF(COUNTIF($M$11:$M727, $M728)&gt;0, "", IF($H728=$Q$4, "X", "")))</f>
        <v/>
      </c>
      <c r="S728" s="22" t="str">
        <f>IF(OR($O728="", $P728="", $Q728=""), "", MAX($S$10:$S727)+1)</f>
        <v/>
      </c>
      <c r="U728" s="22">
        <v>718</v>
      </c>
      <c r="V728" s="22" t="str">
        <f t="shared" si="213"/>
        <v/>
      </c>
      <c r="W728" s="49" t="str">
        <f t="shared" si="214"/>
        <v/>
      </c>
      <c r="X728" s="53" t="str">
        <f>IF($V728="", "", IF(IFERROR(INDEX('Extra Locations'!$D$7:$D$3051, MATCH($V728, 'Extra Locations'!$B$7:$B$3051, 0)), "")="", "", IFERROR(INDEX('Extra Locations'!$D$7:$D$3051, MATCH($V728, 'Extra Locations'!$B$7:$B$3051, 0)), "")))</f>
        <v/>
      </c>
      <c r="Y728" s="53" t="str">
        <f>IF($V728="", "", IF(IFERROR(INDEX('Extra Locations'!$C$7:$C$3051, MATCH($V728, 'Extra Locations'!$B$7:$B$3051, 0)), "")="", "", IFERROR(INDEX('Extra Locations'!$C$7:$C$3051, MATCH($V728, 'Extra Locations'!$B$7:$B$3051, 0)), "")))</f>
        <v/>
      </c>
      <c r="AA728" s="25" t="str">
        <f>IF('Extra Locations'!$AC724="", "", 'Extra Locations'!$AC724)</f>
        <v>DL98</v>
      </c>
      <c r="AC728" s="22" t="str">
        <f t="shared" si="215"/>
        <v/>
      </c>
      <c r="AE728" s="75" t="e">
        <f t="shared" si="216"/>
        <v>#N/A</v>
      </c>
      <c r="AF728" s="76" t="e">
        <f t="shared" si="217"/>
        <v>#N/A</v>
      </c>
      <c r="AG728" s="75" t="e">
        <f t="shared" si="218"/>
        <v>#N/A</v>
      </c>
      <c r="AH728" s="76" t="e">
        <f t="shared" si="219"/>
        <v>#N/A</v>
      </c>
      <c r="AI728" s="75" t="e">
        <f t="shared" si="220"/>
        <v>#N/A</v>
      </c>
      <c r="AJ728" s="76" t="e">
        <f t="shared" si="221"/>
        <v>#N/A</v>
      </c>
      <c r="AK728" s="75" t="e">
        <f t="shared" si="222"/>
        <v>#N/A</v>
      </c>
      <c r="AL728" s="76" t="e">
        <f t="shared" si="223"/>
        <v>#N/A</v>
      </c>
      <c r="AM728" s="75" t="e">
        <f t="shared" si="224"/>
        <v>#N/A</v>
      </c>
      <c r="AN728" s="76" t="e">
        <f t="shared" si="225"/>
        <v>#N/A</v>
      </c>
      <c r="AO728" s="75" t="e">
        <f t="shared" si="226"/>
        <v>#N/A</v>
      </c>
      <c r="AP728" s="76" t="e">
        <f t="shared" si="227"/>
        <v>#N/A</v>
      </c>
    </row>
    <row r="729" spans="1:42" x14ac:dyDescent="0.25">
      <c r="A729" s="19"/>
      <c r="B729" s="94"/>
      <c r="C729" s="95"/>
      <c r="D729" s="95"/>
      <c r="E729" s="96"/>
      <c r="F729" s="97"/>
      <c r="G729" s="19"/>
      <c r="H729" s="22" t="str">
        <f>IF($M729="", "", IF(COUNTIF('Extra Locations'!$B$7:$B$3051, $M729)&gt;0, $Q$4, $Q$5))</f>
        <v/>
      </c>
      <c r="I729" s="19"/>
      <c r="J729" s="22" t="str">
        <f t="shared" si="209"/>
        <v/>
      </c>
      <c r="K729" s="19"/>
      <c r="M729" s="22" t="str">
        <f t="shared" si="210"/>
        <v/>
      </c>
      <c r="O729" s="22" t="str">
        <f t="shared" si="211"/>
        <v/>
      </c>
      <c r="P729" s="22" t="str">
        <f t="shared" si="212"/>
        <v/>
      </c>
      <c r="Q729" s="22" t="str">
        <f>IF($M729="", "", IF(COUNTIF($M$11:$M728, $M729)&gt;0, "", IF($H729=$Q$4, "X", "")))</f>
        <v/>
      </c>
      <c r="S729" s="22" t="str">
        <f>IF(OR($O729="", $P729="", $Q729=""), "", MAX($S$10:$S728)+1)</f>
        <v/>
      </c>
      <c r="U729" s="22">
        <v>719</v>
      </c>
      <c r="V729" s="22" t="str">
        <f t="shared" si="213"/>
        <v/>
      </c>
      <c r="W729" s="49" t="str">
        <f t="shared" si="214"/>
        <v/>
      </c>
      <c r="X729" s="53" t="str">
        <f>IF($V729="", "", IF(IFERROR(INDEX('Extra Locations'!$D$7:$D$3051, MATCH($V729, 'Extra Locations'!$B$7:$B$3051, 0)), "")="", "", IFERROR(INDEX('Extra Locations'!$D$7:$D$3051, MATCH($V729, 'Extra Locations'!$B$7:$B$3051, 0)), "")))</f>
        <v/>
      </c>
      <c r="Y729" s="53" t="str">
        <f>IF($V729="", "", IF(IFERROR(INDEX('Extra Locations'!$C$7:$C$3051, MATCH($V729, 'Extra Locations'!$B$7:$B$3051, 0)), "")="", "", IFERROR(INDEX('Extra Locations'!$C$7:$C$3051, MATCH($V729, 'Extra Locations'!$B$7:$B$3051, 0)), "")))</f>
        <v/>
      </c>
      <c r="AA729" s="25" t="str">
        <f>IF('Extra Locations'!$AC725="", "", 'Extra Locations'!$AC725)</f>
        <v>DN1</v>
      </c>
      <c r="AC729" s="22" t="str">
        <f t="shared" si="215"/>
        <v/>
      </c>
      <c r="AE729" s="75" t="e">
        <f t="shared" si="216"/>
        <v>#N/A</v>
      </c>
      <c r="AF729" s="76" t="e">
        <f t="shared" si="217"/>
        <v>#N/A</v>
      </c>
      <c r="AG729" s="75" t="e">
        <f t="shared" si="218"/>
        <v>#N/A</v>
      </c>
      <c r="AH729" s="76" t="e">
        <f t="shared" si="219"/>
        <v>#N/A</v>
      </c>
      <c r="AI729" s="75" t="e">
        <f t="shared" si="220"/>
        <v>#N/A</v>
      </c>
      <c r="AJ729" s="76" t="e">
        <f t="shared" si="221"/>
        <v>#N/A</v>
      </c>
      <c r="AK729" s="75" t="e">
        <f t="shared" si="222"/>
        <v>#N/A</v>
      </c>
      <c r="AL729" s="76" t="e">
        <f t="shared" si="223"/>
        <v>#N/A</v>
      </c>
      <c r="AM729" s="75" t="e">
        <f t="shared" si="224"/>
        <v>#N/A</v>
      </c>
      <c r="AN729" s="76" t="e">
        <f t="shared" si="225"/>
        <v>#N/A</v>
      </c>
      <c r="AO729" s="75" t="e">
        <f t="shared" si="226"/>
        <v>#N/A</v>
      </c>
      <c r="AP729" s="76" t="e">
        <f t="shared" si="227"/>
        <v>#N/A</v>
      </c>
    </row>
    <row r="730" spans="1:42" x14ac:dyDescent="0.25">
      <c r="A730" s="19"/>
      <c r="B730" s="94"/>
      <c r="C730" s="95"/>
      <c r="D730" s="95"/>
      <c r="E730" s="96"/>
      <c r="F730" s="97"/>
      <c r="G730" s="19"/>
      <c r="H730" s="22" t="str">
        <f>IF($M730="", "", IF(COUNTIF('Extra Locations'!$B$7:$B$3051, $M730)&gt;0, $Q$4, $Q$5))</f>
        <v/>
      </c>
      <c r="I730" s="19"/>
      <c r="J730" s="22" t="str">
        <f t="shared" si="209"/>
        <v/>
      </c>
      <c r="K730" s="19"/>
      <c r="M730" s="22" t="str">
        <f t="shared" si="210"/>
        <v/>
      </c>
      <c r="O730" s="22" t="str">
        <f t="shared" si="211"/>
        <v/>
      </c>
      <c r="P730" s="22" t="str">
        <f t="shared" si="212"/>
        <v/>
      </c>
      <c r="Q730" s="22" t="str">
        <f>IF($M730="", "", IF(COUNTIF($M$11:$M729, $M730)&gt;0, "", IF($H730=$Q$4, "X", "")))</f>
        <v/>
      </c>
      <c r="S730" s="22" t="str">
        <f>IF(OR($O730="", $P730="", $Q730=""), "", MAX($S$10:$S729)+1)</f>
        <v/>
      </c>
      <c r="U730" s="22">
        <v>720</v>
      </c>
      <c r="V730" s="22" t="str">
        <f t="shared" si="213"/>
        <v/>
      </c>
      <c r="W730" s="49" t="str">
        <f t="shared" si="214"/>
        <v/>
      </c>
      <c r="X730" s="53" t="str">
        <f>IF($V730="", "", IF(IFERROR(INDEX('Extra Locations'!$D$7:$D$3051, MATCH($V730, 'Extra Locations'!$B$7:$B$3051, 0)), "")="", "", IFERROR(INDEX('Extra Locations'!$D$7:$D$3051, MATCH($V730, 'Extra Locations'!$B$7:$B$3051, 0)), "")))</f>
        <v/>
      </c>
      <c r="Y730" s="53" t="str">
        <f>IF($V730="", "", IF(IFERROR(INDEX('Extra Locations'!$C$7:$C$3051, MATCH($V730, 'Extra Locations'!$B$7:$B$3051, 0)), "")="", "", IFERROR(INDEX('Extra Locations'!$C$7:$C$3051, MATCH($V730, 'Extra Locations'!$B$7:$B$3051, 0)), "")))</f>
        <v/>
      </c>
      <c r="AA730" s="25" t="str">
        <f>IF('Extra Locations'!$AC726="", "", 'Extra Locations'!$AC726)</f>
        <v>DN10</v>
      </c>
      <c r="AC730" s="22" t="str">
        <f t="shared" si="215"/>
        <v/>
      </c>
      <c r="AE730" s="75" t="e">
        <f t="shared" si="216"/>
        <v>#N/A</v>
      </c>
      <c r="AF730" s="76" t="e">
        <f t="shared" si="217"/>
        <v>#N/A</v>
      </c>
      <c r="AG730" s="75" t="e">
        <f t="shared" si="218"/>
        <v>#N/A</v>
      </c>
      <c r="AH730" s="76" t="e">
        <f t="shared" si="219"/>
        <v>#N/A</v>
      </c>
      <c r="AI730" s="75" t="e">
        <f t="shared" si="220"/>
        <v>#N/A</v>
      </c>
      <c r="AJ730" s="76" t="e">
        <f t="shared" si="221"/>
        <v>#N/A</v>
      </c>
      <c r="AK730" s="75" t="e">
        <f t="shared" si="222"/>
        <v>#N/A</v>
      </c>
      <c r="AL730" s="76" t="e">
        <f t="shared" si="223"/>
        <v>#N/A</v>
      </c>
      <c r="AM730" s="75" t="e">
        <f t="shared" si="224"/>
        <v>#N/A</v>
      </c>
      <c r="AN730" s="76" t="e">
        <f t="shared" si="225"/>
        <v>#N/A</v>
      </c>
      <c r="AO730" s="75" t="e">
        <f t="shared" si="226"/>
        <v>#N/A</v>
      </c>
      <c r="AP730" s="76" t="e">
        <f t="shared" si="227"/>
        <v>#N/A</v>
      </c>
    </row>
    <row r="731" spans="1:42" x14ac:dyDescent="0.25">
      <c r="A731" s="19"/>
      <c r="B731" s="94"/>
      <c r="C731" s="95"/>
      <c r="D731" s="95"/>
      <c r="E731" s="96"/>
      <c r="F731" s="97"/>
      <c r="G731" s="19"/>
      <c r="H731" s="22" t="str">
        <f>IF($M731="", "", IF(COUNTIF('Extra Locations'!$B$7:$B$3051, $M731)&gt;0, $Q$4, $Q$5))</f>
        <v/>
      </c>
      <c r="I731" s="19"/>
      <c r="J731" s="22" t="str">
        <f t="shared" si="209"/>
        <v/>
      </c>
      <c r="K731" s="19"/>
      <c r="M731" s="22" t="str">
        <f t="shared" si="210"/>
        <v/>
      </c>
      <c r="O731" s="22" t="str">
        <f t="shared" si="211"/>
        <v/>
      </c>
      <c r="P731" s="22" t="str">
        <f t="shared" si="212"/>
        <v/>
      </c>
      <c r="Q731" s="22" t="str">
        <f>IF($M731="", "", IF(COUNTIF($M$11:$M730, $M731)&gt;0, "", IF($H731=$Q$4, "X", "")))</f>
        <v/>
      </c>
      <c r="S731" s="22" t="str">
        <f>IF(OR($O731="", $P731="", $Q731=""), "", MAX($S$10:$S730)+1)</f>
        <v/>
      </c>
      <c r="U731" s="22">
        <v>721</v>
      </c>
      <c r="V731" s="22" t="str">
        <f t="shared" si="213"/>
        <v/>
      </c>
      <c r="W731" s="49" t="str">
        <f t="shared" si="214"/>
        <v/>
      </c>
      <c r="X731" s="53" t="str">
        <f>IF($V731="", "", IF(IFERROR(INDEX('Extra Locations'!$D$7:$D$3051, MATCH($V731, 'Extra Locations'!$B$7:$B$3051, 0)), "")="", "", IFERROR(INDEX('Extra Locations'!$D$7:$D$3051, MATCH($V731, 'Extra Locations'!$B$7:$B$3051, 0)), "")))</f>
        <v/>
      </c>
      <c r="Y731" s="53" t="str">
        <f>IF($V731="", "", IF(IFERROR(INDEX('Extra Locations'!$C$7:$C$3051, MATCH($V731, 'Extra Locations'!$B$7:$B$3051, 0)), "")="", "", IFERROR(INDEX('Extra Locations'!$C$7:$C$3051, MATCH($V731, 'Extra Locations'!$B$7:$B$3051, 0)), "")))</f>
        <v/>
      </c>
      <c r="AA731" s="25" t="str">
        <f>IF('Extra Locations'!$AC727="", "", 'Extra Locations'!$AC727)</f>
        <v>DN11</v>
      </c>
      <c r="AC731" s="22" t="str">
        <f t="shared" si="215"/>
        <v/>
      </c>
      <c r="AE731" s="75" t="e">
        <f t="shared" si="216"/>
        <v>#N/A</v>
      </c>
      <c r="AF731" s="76" t="e">
        <f t="shared" si="217"/>
        <v>#N/A</v>
      </c>
      <c r="AG731" s="75" t="e">
        <f t="shared" si="218"/>
        <v>#N/A</v>
      </c>
      <c r="AH731" s="76" t="e">
        <f t="shared" si="219"/>
        <v>#N/A</v>
      </c>
      <c r="AI731" s="75" t="e">
        <f t="shared" si="220"/>
        <v>#N/A</v>
      </c>
      <c r="AJ731" s="76" t="e">
        <f t="shared" si="221"/>
        <v>#N/A</v>
      </c>
      <c r="AK731" s="75" t="e">
        <f t="shared" si="222"/>
        <v>#N/A</v>
      </c>
      <c r="AL731" s="76" t="e">
        <f t="shared" si="223"/>
        <v>#N/A</v>
      </c>
      <c r="AM731" s="75" t="e">
        <f t="shared" si="224"/>
        <v>#N/A</v>
      </c>
      <c r="AN731" s="76" t="e">
        <f t="shared" si="225"/>
        <v>#N/A</v>
      </c>
      <c r="AO731" s="75" t="e">
        <f t="shared" si="226"/>
        <v>#N/A</v>
      </c>
      <c r="AP731" s="76" t="e">
        <f t="shared" si="227"/>
        <v>#N/A</v>
      </c>
    </row>
    <row r="732" spans="1:42" x14ac:dyDescent="0.25">
      <c r="A732" s="19"/>
      <c r="B732" s="94"/>
      <c r="C732" s="95"/>
      <c r="D732" s="95"/>
      <c r="E732" s="96"/>
      <c r="F732" s="97"/>
      <c r="G732" s="19"/>
      <c r="H732" s="22" t="str">
        <f>IF($M732="", "", IF(COUNTIF('Extra Locations'!$B$7:$B$3051, $M732)&gt;0, $Q$4, $Q$5))</f>
        <v/>
      </c>
      <c r="I732" s="19"/>
      <c r="J732" s="22" t="str">
        <f t="shared" si="209"/>
        <v/>
      </c>
      <c r="K732" s="19"/>
      <c r="M732" s="22" t="str">
        <f t="shared" si="210"/>
        <v/>
      </c>
      <c r="O732" s="22" t="str">
        <f t="shared" si="211"/>
        <v/>
      </c>
      <c r="P732" s="22" t="str">
        <f t="shared" si="212"/>
        <v/>
      </c>
      <c r="Q732" s="22" t="str">
        <f>IF($M732="", "", IF(COUNTIF($M$11:$M731, $M732)&gt;0, "", IF($H732=$Q$4, "X", "")))</f>
        <v/>
      </c>
      <c r="S732" s="22" t="str">
        <f>IF(OR($O732="", $P732="", $Q732=""), "", MAX($S$10:$S731)+1)</f>
        <v/>
      </c>
      <c r="U732" s="22">
        <v>722</v>
      </c>
      <c r="V732" s="22" t="str">
        <f t="shared" si="213"/>
        <v/>
      </c>
      <c r="W732" s="49" t="str">
        <f t="shared" si="214"/>
        <v/>
      </c>
      <c r="X732" s="53" t="str">
        <f>IF($V732="", "", IF(IFERROR(INDEX('Extra Locations'!$D$7:$D$3051, MATCH($V732, 'Extra Locations'!$B$7:$B$3051, 0)), "")="", "", IFERROR(INDEX('Extra Locations'!$D$7:$D$3051, MATCH($V732, 'Extra Locations'!$B$7:$B$3051, 0)), "")))</f>
        <v/>
      </c>
      <c r="Y732" s="53" t="str">
        <f>IF($V732="", "", IF(IFERROR(INDEX('Extra Locations'!$C$7:$C$3051, MATCH($V732, 'Extra Locations'!$B$7:$B$3051, 0)), "")="", "", IFERROR(INDEX('Extra Locations'!$C$7:$C$3051, MATCH($V732, 'Extra Locations'!$B$7:$B$3051, 0)), "")))</f>
        <v/>
      </c>
      <c r="AA732" s="25" t="str">
        <f>IF('Extra Locations'!$AC728="", "", 'Extra Locations'!$AC728)</f>
        <v>DN12</v>
      </c>
      <c r="AC732" s="22" t="str">
        <f t="shared" si="215"/>
        <v/>
      </c>
      <c r="AE732" s="75" t="e">
        <f t="shared" si="216"/>
        <v>#N/A</v>
      </c>
      <c r="AF732" s="76" t="e">
        <f t="shared" si="217"/>
        <v>#N/A</v>
      </c>
      <c r="AG732" s="75" t="e">
        <f t="shared" si="218"/>
        <v>#N/A</v>
      </c>
      <c r="AH732" s="76" t="e">
        <f t="shared" si="219"/>
        <v>#N/A</v>
      </c>
      <c r="AI732" s="75" t="e">
        <f t="shared" si="220"/>
        <v>#N/A</v>
      </c>
      <c r="AJ732" s="76" t="e">
        <f t="shared" si="221"/>
        <v>#N/A</v>
      </c>
      <c r="AK732" s="75" t="e">
        <f t="shared" si="222"/>
        <v>#N/A</v>
      </c>
      <c r="AL732" s="76" t="e">
        <f t="shared" si="223"/>
        <v>#N/A</v>
      </c>
      <c r="AM732" s="75" t="e">
        <f t="shared" si="224"/>
        <v>#N/A</v>
      </c>
      <c r="AN732" s="76" t="e">
        <f t="shared" si="225"/>
        <v>#N/A</v>
      </c>
      <c r="AO732" s="75" t="e">
        <f t="shared" si="226"/>
        <v>#N/A</v>
      </c>
      <c r="AP732" s="76" t="e">
        <f t="shared" si="227"/>
        <v>#N/A</v>
      </c>
    </row>
    <row r="733" spans="1:42" x14ac:dyDescent="0.25">
      <c r="A733" s="19"/>
      <c r="B733" s="94"/>
      <c r="C733" s="95"/>
      <c r="D733" s="95"/>
      <c r="E733" s="96"/>
      <c r="F733" s="97"/>
      <c r="G733" s="19"/>
      <c r="H733" s="22" t="str">
        <f>IF($M733="", "", IF(COUNTIF('Extra Locations'!$B$7:$B$3051, $M733)&gt;0, $Q$4, $Q$5))</f>
        <v/>
      </c>
      <c r="I733" s="19"/>
      <c r="J733" s="22" t="str">
        <f t="shared" si="209"/>
        <v/>
      </c>
      <c r="K733" s="19"/>
      <c r="M733" s="22" t="str">
        <f t="shared" si="210"/>
        <v/>
      </c>
      <c r="O733" s="22" t="str">
        <f t="shared" si="211"/>
        <v/>
      </c>
      <c r="P733" s="22" t="str">
        <f t="shared" si="212"/>
        <v/>
      </c>
      <c r="Q733" s="22" t="str">
        <f>IF($M733="", "", IF(COUNTIF($M$11:$M732, $M733)&gt;0, "", IF($H733=$Q$4, "X", "")))</f>
        <v/>
      </c>
      <c r="S733" s="22" t="str">
        <f>IF(OR($O733="", $P733="", $Q733=""), "", MAX($S$10:$S732)+1)</f>
        <v/>
      </c>
      <c r="U733" s="22">
        <v>723</v>
      </c>
      <c r="V733" s="22" t="str">
        <f t="shared" si="213"/>
        <v/>
      </c>
      <c r="W733" s="49" t="str">
        <f t="shared" si="214"/>
        <v/>
      </c>
      <c r="X733" s="53" t="str">
        <f>IF($V733="", "", IF(IFERROR(INDEX('Extra Locations'!$D$7:$D$3051, MATCH($V733, 'Extra Locations'!$B$7:$B$3051, 0)), "")="", "", IFERROR(INDEX('Extra Locations'!$D$7:$D$3051, MATCH($V733, 'Extra Locations'!$B$7:$B$3051, 0)), "")))</f>
        <v/>
      </c>
      <c r="Y733" s="53" t="str">
        <f>IF($V733="", "", IF(IFERROR(INDEX('Extra Locations'!$C$7:$C$3051, MATCH($V733, 'Extra Locations'!$B$7:$B$3051, 0)), "")="", "", IFERROR(INDEX('Extra Locations'!$C$7:$C$3051, MATCH($V733, 'Extra Locations'!$B$7:$B$3051, 0)), "")))</f>
        <v/>
      </c>
      <c r="AA733" s="25" t="str">
        <f>IF('Extra Locations'!$AC729="", "", 'Extra Locations'!$AC729)</f>
        <v>DN14</v>
      </c>
      <c r="AC733" s="22" t="str">
        <f t="shared" si="215"/>
        <v/>
      </c>
      <c r="AE733" s="75" t="e">
        <f t="shared" si="216"/>
        <v>#N/A</v>
      </c>
      <c r="AF733" s="76" t="e">
        <f t="shared" si="217"/>
        <v>#N/A</v>
      </c>
      <c r="AG733" s="75" t="e">
        <f t="shared" si="218"/>
        <v>#N/A</v>
      </c>
      <c r="AH733" s="76" t="e">
        <f t="shared" si="219"/>
        <v>#N/A</v>
      </c>
      <c r="AI733" s="75" t="e">
        <f t="shared" si="220"/>
        <v>#N/A</v>
      </c>
      <c r="AJ733" s="76" t="e">
        <f t="shared" si="221"/>
        <v>#N/A</v>
      </c>
      <c r="AK733" s="75" t="e">
        <f t="shared" si="222"/>
        <v>#N/A</v>
      </c>
      <c r="AL733" s="76" t="e">
        <f t="shared" si="223"/>
        <v>#N/A</v>
      </c>
      <c r="AM733" s="75" t="e">
        <f t="shared" si="224"/>
        <v>#N/A</v>
      </c>
      <c r="AN733" s="76" t="e">
        <f t="shared" si="225"/>
        <v>#N/A</v>
      </c>
      <c r="AO733" s="75" t="e">
        <f t="shared" si="226"/>
        <v>#N/A</v>
      </c>
      <c r="AP733" s="76" t="e">
        <f t="shared" si="227"/>
        <v>#N/A</v>
      </c>
    </row>
    <row r="734" spans="1:42" x14ac:dyDescent="0.25">
      <c r="A734" s="19"/>
      <c r="B734" s="94"/>
      <c r="C734" s="95"/>
      <c r="D734" s="95"/>
      <c r="E734" s="96"/>
      <c r="F734" s="97"/>
      <c r="G734" s="19"/>
      <c r="H734" s="22" t="str">
        <f>IF($M734="", "", IF(COUNTIF('Extra Locations'!$B$7:$B$3051, $M734)&gt;0, $Q$4, $Q$5))</f>
        <v/>
      </c>
      <c r="I734" s="19"/>
      <c r="J734" s="22" t="str">
        <f t="shared" si="209"/>
        <v/>
      </c>
      <c r="K734" s="19"/>
      <c r="M734" s="22" t="str">
        <f t="shared" si="210"/>
        <v/>
      </c>
      <c r="O734" s="22" t="str">
        <f t="shared" si="211"/>
        <v/>
      </c>
      <c r="P734" s="22" t="str">
        <f t="shared" si="212"/>
        <v/>
      </c>
      <c r="Q734" s="22" t="str">
        <f>IF($M734="", "", IF(COUNTIF($M$11:$M733, $M734)&gt;0, "", IF($H734=$Q$4, "X", "")))</f>
        <v/>
      </c>
      <c r="S734" s="22" t="str">
        <f>IF(OR($O734="", $P734="", $Q734=""), "", MAX($S$10:$S733)+1)</f>
        <v/>
      </c>
      <c r="U734" s="22">
        <v>724</v>
      </c>
      <c r="V734" s="22" t="str">
        <f t="shared" si="213"/>
        <v/>
      </c>
      <c r="W734" s="49" t="str">
        <f t="shared" si="214"/>
        <v/>
      </c>
      <c r="X734" s="53" t="str">
        <f>IF($V734="", "", IF(IFERROR(INDEX('Extra Locations'!$D$7:$D$3051, MATCH($V734, 'Extra Locations'!$B$7:$B$3051, 0)), "")="", "", IFERROR(INDEX('Extra Locations'!$D$7:$D$3051, MATCH($V734, 'Extra Locations'!$B$7:$B$3051, 0)), "")))</f>
        <v/>
      </c>
      <c r="Y734" s="53" t="str">
        <f>IF($V734="", "", IF(IFERROR(INDEX('Extra Locations'!$C$7:$C$3051, MATCH($V734, 'Extra Locations'!$B$7:$B$3051, 0)), "")="", "", IFERROR(INDEX('Extra Locations'!$C$7:$C$3051, MATCH($V734, 'Extra Locations'!$B$7:$B$3051, 0)), "")))</f>
        <v/>
      </c>
      <c r="AA734" s="25" t="str">
        <f>IF('Extra Locations'!$AC730="", "", 'Extra Locations'!$AC730)</f>
        <v>DN15</v>
      </c>
      <c r="AC734" s="22" t="str">
        <f t="shared" si="215"/>
        <v/>
      </c>
      <c r="AE734" s="75" t="e">
        <f t="shared" si="216"/>
        <v>#N/A</v>
      </c>
      <c r="AF734" s="76" t="e">
        <f t="shared" si="217"/>
        <v>#N/A</v>
      </c>
      <c r="AG734" s="75" t="e">
        <f t="shared" si="218"/>
        <v>#N/A</v>
      </c>
      <c r="AH734" s="76" t="e">
        <f t="shared" si="219"/>
        <v>#N/A</v>
      </c>
      <c r="AI734" s="75" t="e">
        <f t="shared" si="220"/>
        <v>#N/A</v>
      </c>
      <c r="AJ734" s="76" t="e">
        <f t="shared" si="221"/>
        <v>#N/A</v>
      </c>
      <c r="AK734" s="75" t="e">
        <f t="shared" si="222"/>
        <v>#N/A</v>
      </c>
      <c r="AL734" s="76" t="e">
        <f t="shared" si="223"/>
        <v>#N/A</v>
      </c>
      <c r="AM734" s="75" t="e">
        <f t="shared" si="224"/>
        <v>#N/A</v>
      </c>
      <c r="AN734" s="76" t="e">
        <f t="shared" si="225"/>
        <v>#N/A</v>
      </c>
      <c r="AO734" s="75" t="e">
        <f t="shared" si="226"/>
        <v>#N/A</v>
      </c>
      <c r="AP734" s="76" t="e">
        <f t="shared" si="227"/>
        <v>#N/A</v>
      </c>
    </row>
    <row r="735" spans="1:42" x14ac:dyDescent="0.25">
      <c r="A735" s="19"/>
      <c r="B735" s="94"/>
      <c r="C735" s="95"/>
      <c r="D735" s="95"/>
      <c r="E735" s="96"/>
      <c r="F735" s="97"/>
      <c r="G735" s="19"/>
      <c r="H735" s="22" t="str">
        <f>IF($M735="", "", IF(COUNTIF('Extra Locations'!$B$7:$B$3051, $M735)&gt;0, $Q$4, $Q$5))</f>
        <v/>
      </c>
      <c r="I735" s="19"/>
      <c r="J735" s="22" t="str">
        <f t="shared" si="209"/>
        <v/>
      </c>
      <c r="K735" s="19"/>
      <c r="M735" s="22" t="str">
        <f t="shared" si="210"/>
        <v/>
      </c>
      <c r="O735" s="22" t="str">
        <f t="shared" si="211"/>
        <v/>
      </c>
      <c r="P735" s="22" t="str">
        <f t="shared" si="212"/>
        <v/>
      </c>
      <c r="Q735" s="22" t="str">
        <f>IF($M735="", "", IF(COUNTIF($M$11:$M734, $M735)&gt;0, "", IF($H735=$Q$4, "X", "")))</f>
        <v/>
      </c>
      <c r="S735" s="22" t="str">
        <f>IF(OR($O735="", $P735="", $Q735=""), "", MAX($S$10:$S734)+1)</f>
        <v/>
      </c>
      <c r="U735" s="22">
        <v>725</v>
      </c>
      <c r="V735" s="22" t="str">
        <f t="shared" si="213"/>
        <v/>
      </c>
      <c r="W735" s="49" t="str">
        <f t="shared" si="214"/>
        <v/>
      </c>
      <c r="X735" s="53" t="str">
        <f>IF($V735="", "", IF(IFERROR(INDEX('Extra Locations'!$D$7:$D$3051, MATCH($V735, 'Extra Locations'!$B$7:$B$3051, 0)), "")="", "", IFERROR(INDEX('Extra Locations'!$D$7:$D$3051, MATCH($V735, 'Extra Locations'!$B$7:$B$3051, 0)), "")))</f>
        <v/>
      </c>
      <c r="Y735" s="53" t="str">
        <f>IF($V735="", "", IF(IFERROR(INDEX('Extra Locations'!$C$7:$C$3051, MATCH($V735, 'Extra Locations'!$B$7:$B$3051, 0)), "")="", "", IFERROR(INDEX('Extra Locations'!$C$7:$C$3051, MATCH($V735, 'Extra Locations'!$B$7:$B$3051, 0)), "")))</f>
        <v/>
      </c>
      <c r="AA735" s="25" t="str">
        <f>IF('Extra Locations'!$AC731="", "", 'Extra Locations'!$AC731)</f>
        <v>DN16</v>
      </c>
      <c r="AC735" s="22" t="str">
        <f t="shared" si="215"/>
        <v/>
      </c>
      <c r="AE735" s="75" t="e">
        <f t="shared" si="216"/>
        <v>#N/A</v>
      </c>
      <c r="AF735" s="76" t="e">
        <f t="shared" si="217"/>
        <v>#N/A</v>
      </c>
      <c r="AG735" s="75" t="e">
        <f t="shared" si="218"/>
        <v>#N/A</v>
      </c>
      <c r="AH735" s="76" t="e">
        <f t="shared" si="219"/>
        <v>#N/A</v>
      </c>
      <c r="AI735" s="75" t="e">
        <f t="shared" si="220"/>
        <v>#N/A</v>
      </c>
      <c r="AJ735" s="76" t="e">
        <f t="shared" si="221"/>
        <v>#N/A</v>
      </c>
      <c r="AK735" s="75" t="e">
        <f t="shared" si="222"/>
        <v>#N/A</v>
      </c>
      <c r="AL735" s="76" t="e">
        <f t="shared" si="223"/>
        <v>#N/A</v>
      </c>
      <c r="AM735" s="75" t="e">
        <f t="shared" si="224"/>
        <v>#N/A</v>
      </c>
      <c r="AN735" s="76" t="e">
        <f t="shared" si="225"/>
        <v>#N/A</v>
      </c>
      <c r="AO735" s="75" t="e">
        <f t="shared" si="226"/>
        <v>#N/A</v>
      </c>
      <c r="AP735" s="76" t="e">
        <f t="shared" si="227"/>
        <v>#N/A</v>
      </c>
    </row>
    <row r="736" spans="1:42" x14ac:dyDescent="0.25">
      <c r="A736" s="19"/>
      <c r="B736" s="94"/>
      <c r="C736" s="95"/>
      <c r="D736" s="95"/>
      <c r="E736" s="96"/>
      <c r="F736" s="97"/>
      <c r="G736" s="19"/>
      <c r="H736" s="22" t="str">
        <f>IF($M736="", "", IF(COUNTIF('Extra Locations'!$B$7:$B$3051, $M736)&gt;0, $Q$4, $Q$5))</f>
        <v/>
      </c>
      <c r="I736" s="19"/>
      <c r="J736" s="22" t="str">
        <f t="shared" si="209"/>
        <v/>
      </c>
      <c r="K736" s="19"/>
      <c r="M736" s="22" t="str">
        <f t="shared" si="210"/>
        <v/>
      </c>
      <c r="O736" s="22" t="str">
        <f t="shared" si="211"/>
        <v/>
      </c>
      <c r="P736" s="22" t="str">
        <f t="shared" si="212"/>
        <v/>
      </c>
      <c r="Q736" s="22" t="str">
        <f>IF($M736="", "", IF(COUNTIF($M$11:$M735, $M736)&gt;0, "", IF($H736=$Q$4, "X", "")))</f>
        <v/>
      </c>
      <c r="S736" s="22" t="str">
        <f>IF(OR($O736="", $P736="", $Q736=""), "", MAX($S$10:$S735)+1)</f>
        <v/>
      </c>
      <c r="U736" s="22">
        <v>726</v>
      </c>
      <c r="V736" s="22" t="str">
        <f t="shared" si="213"/>
        <v/>
      </c>
      <c r="W736" s="49" t="str">
        <f t="shared" si="214"/>
        <v/>
      </c>
      <c r="X736" s="53" t="str">
        <f>IF($V736="", "", IF(IFERROR(INDEX('Extra Locations'!$D$7:$D$3051, MATCH($V736, 'Extra Locations'!$B$7:$B$3051, 0)), "")="", "", IFERROR(INDEX('Extra Locations'!$D$7:$D$3051, MATCH($V736, 'Extra Locations'!$B$7:$B$3051, 0)), "")))</f>
        <v/>
      </c>
      <c r="Y736" s="53" t="str">
        <f>IF($V736="", "", IF(IFERROR(INDEX('Extra Locations'!$C$7:$C$3051, MATCH($V736, 'Extra Locations'!$B$7:$B$3051, 0)), "")="", "", IFERROR(INDEX('Extra Locations'!$C$7:$C$3051, MATCH($V736, 'Extra Locations'!$B$7:$B$3051, 0)), "")))</f>
        <v/>
      </c>
      <c r="AA736" s="25" t="str">
        <f>IF('Extra Locations'!$AC732="", "", 'Extra Locations'!$AC732)</f>
        <v>DN17</v>
      </c>
      <c r="AC736" s="22" t="str">
        <f t="shared" si="215"/>
        <v/>
      </c>
      <c r="AE736" s="75" t="e">
        <f t="shared" si="216"/>
        <v>#N/A</v>
      </c>
      <c r="AF736" s="76" t="e">
        <f t="shared" si="217"/>
        <v>#N/A</v>
      </c>
      <c r="AG736" s="75" t="e">
        <f t="shared" si="218"/>
        <v>#N/A</v>
      </c>
      <c r="AH736" s="76" t="e">
        <f t="shared" si="219"/>
        <v>#N/A</v>
      </c>
      <c r="AI736" s="75" t="e">
        <f t="shared" si="220"/>
        <v>#N/A</v>
      </c>
      <c r="AJ736" s="76" t="e">
        <f t="shared" si="221"/>
        <v>#N/A</v>
      </c>
      <c r="AK736" s="75" t="e">
        <f t="shared" si="222"/>
        <v>#N/A</v>
      </c>
      <c r="AL736" s="76" t="e">
        <f t="shared" si="223"/>
        <v>#N/A</v>
      </c>
      <c r="AM736" s="75" t="e">
        <f t="shared" si="224"/>
        <v>#N/A</v>
      </c>
      <c r="AN736" s="76" t="e">
        <f t="shared" si="225"/>
        <v>#N/A</v>
      </c>
      <c r="AO736" s="75" t="e">
        <f t="shared" si="226"/>
        <v>#N/A</v>
      </c>
      <c r="AP736" s="76" t="e">
        <f t="shared" si="227"/>
        <v>#N/A</v>
      </c>
    </row>
    <row r="737" spans="1:42" x14ac:dyDescent="0.25">
      <c r="A737" s="19"/>
      <c r="B737" s="94"/>
      <c r="C737" s="95"/>
      <c r="D737" s="95"/>
      <c r="E737" s="96"/>
      <c r="F737" s="97"/>
      <c r="G737" s="19"/>
      <c r="H737" s="22" t="str">
        <f>IF($M737="", "", IF(COUNTIF('Extra Locations'!$B$7:$B$3051, $M737)&gt;0, $Q$4, $Q$5))</f>
        <v/>
      </c>
      <c r="I737" s="19"/>
      <c r="J737" s="22" t="str">
        <f t="shared" si="209"/>
        <v/>
      </c>
      <c r="K737" s="19"/>
      <c r="M737" s="22" t="str">
        <f t="shared" si="210"/>
        <v/>
      </c>
      <c r="O737" s="22" t="str">
        <f t="shared" si="211"/>
        <v/>
      </c>
      <c r="P737" s="22" t="str">
        <f t="shared" si="212"/>
        <v/>
      </c>
      <c r="Q737" s="22" t="str">
        <f>IF($M737="", "", IF(COUNTIF($M$11:$M736, $M737)&gt;0, "", IF($H737=$Q$4, "X", "")))</f>
        <v/>
      </c>
      <c r="S737" s="22" t="str">
        <f>IF(OR($O737="", $P737="", $Q737=""), "", MAX($S$10:$S736)+1)</f>
        <v/>
      </c>
      <c r="U737" s="22">
        <v>727</v>
      </c>
      <c r="V737" s="22" t="str">
        <f t="shared" si="213"/>
        <v/>
      </c>
      <c r="W737" s="49" t="str">
        <f t="shared" si="214"/>
        <v/>
      </c>
      <c r="X737" s="53" t="str">
        <f>IF($V737="", "", IF(IFERROR(INDEX('Extra Locations'!$D$7:$D$3051, MATCH($V737, 'Extra Locations'!$B$7:$B$3051, 0)), "")="", "", IFERROR(INDEX('Extra Locations'!$D$7:$D$3051, MATCH($V737, 'Extra Locations'!$B$7:$B$3051, 0)), "")))</f>
        <v/>
      </c>
      <c r="Y737" s="53" t="str">
        <f>IF($V737="", "", IF(IFERROR(INDEX('Extra Locations'!$C$7:$C$3051, MATCH($V737, 'Extra Locations'!$B$7:$B$3051, 0)), "")="", "", IFERROR(INDEX('Extra Locations'!$C$7:$C$3051, MATCH($V737, 'Extra Locations'!$B$7:$B$3051, 0)), "")))</f>
        <v/>
      </c>
      <c r="AA737" s="25" t="str">
        <f>IF('Extra Locations'!$AC733="", "", 'Extra Locations'!$AC733)</f>
        <v>DN18</v>
      </c>
      <c r="AC737" s="22" t="str">
        <f t="shared" si="215"/>
        <v/>
      </c>
      <c r="AE737" s="75" t="e">
        <f t="shared" si="216"/>
        <v>#N/A</v>
      </c>
      <c r="AF737" s="76" t="e">
        <f t="shared" si="217"/>
        <v>#N/A</v>
      </c>
      <c r="AG737" s="75" t="e">
        <f t="shared" si="218"/>
        <v>#N/A</v>
      </c>
      <c r="AH737" s="76" t="e">
        <f t="shared" si="219"/>
        <v>#N/A</v>
      </c>
      <c r="AI737" s="75" t="e">
        <f t="shared" si="220"/>
        <v>#N/A</v>
      </c>
      <c r="AJ737" s="76" t="e">
        <f t="shared" si="221"/>
        <v>#N/A</v>
      </c>
      <c r="AK737" s="75" t="e">
        <f t="shared" si="222"/>
        <v>#N/A</v>
      </c>
      <c r="AL737" s="76" t="e">
        <f t="shared" si="223"/>
        <v>#N/A</v>
      </c>
      <c r="AM737" s="75" t="e">
        <f t="shared" si="224"/>
        <v>#N/A</v>
      </c>
      <c r="AN737" s="76" t="e">
        <f t="shared" si="225"/>
        <v>#N/A</v>
      </c>
      <c r="AO737" s="75" t="e">
        <f t="shared" si="226"/>
        <v>#N/A</v>
      </c>
      <c r="AP737" s="76" t="e">
        <f t="shared" si="227"/>
        <v>#N/A</v>
      </c>
    </row>
    <row r="738" spans="1:42" x14ac:dyDescent="0.25">
      <c r="A738" s="19"/>
      <c r="B738" s="94"/>
      <c r="C738" s="95"/>
      <c r="D738" s="95"/>
      <c r="E738" s="96"/>
      <c r="F738" s="97"/>
      <c r="G738" s="19"/>
      <c r="H738" s="22" t="str">
        <f>IF($M738="", "", IF(COUNTIF('Extra Locations'!$B$7:$B$3051, $M738)&gt;0, $Q$4, $Q$5))</f>
        <v/>
      </c>
      <c r="I738" s="19"/>
      <c r="J738" s="22" t="str">
        <f t="shared" si="209"/>
        <v/>
      </c>
      <c r="K738" s="19"/>
      <c r="M738" s="22" t="str">
        <f t="shared" si="210"/>
        <v/>
      </c>
      <c r="O738" s="22" t="str">
        <f t="shared" si="211"/>
        <v/>
      </c>
      <c r="P738" s="22" t="str">
        <f t="shared" si="212"/>
        <v/>
      </c>
      <c r="Q738" s="22" t="str">
        <f>IF($M738="", "", IF(COUNTIF($M$11:$M737, $M738)&gt;0, "", IF($H738=$Q$4, "X", "")))</f>
        <v/>
      </c>
      <c r="S738" s="22" t="str">
        <f>IF(OR($O738="", $P738="", $Q738=""), "", MAX($S$10:$S737)+1)</f>
        <v/>
      </c>
      <c r="U738" s="22">
        <v>728</v>
      </c>
      <c r="V738" s="22" t="str">
        <f t="shared" si="213"/>
        <v/>
      </c>
      <c r="W738" s="49" t="str">
        <f t="shared" si="214"/>
        <v/>
      </c>
      <c r="X738" s="53" t="str">
        <f>IF($V738="", "", IF(IFERROR(INDEX('Extra Locations'!$D$7:$D$3051, MATCH($V738, 'Extra Locations'!$B$7:$B$3051, 0)), "")="", "", IFERROR(INDEX('Extra Locations'!$D$7:$D$3051, MATCH($V738, 'Extra Locations'!$B$7:$B$3051, 0)), "")))</f>
        <v/>
      </c>
      <c r="Y738" s="53" t="str">
        <f>IF($V738="", "", IF(IFERROR(INDEX('Extra Locations'!$C$7:$C$3051, MATCH($V738, 'Extra Locations'!$B$7:$B$3051, 0)), "")="", "", IFERROR(INDEX('Extra Locations'!$C$7:$C$3051, MATCH($V738, 'Extra Locations'!$B$7:$B$3051, 0)), "")))</f>
        <v/>
      </c>
      <c r="AA738" s="25" t="str">
        <f>IF('Extra Locations'!$AC734="", "", 'Extra Locations'!$AC734)</f>
        <v>DN19</v>
      </c>
      <c r="AC738" s="22" t="str">
        <f t="shared" si="215"/>
        <v/>
      </c>
      <c r="AE738" s="75" t="e">
        <f t="shared" si="216"/>
        <v>#N/A</v>
      </c>
      <c r="AF738" s="76" t="e">
        <f t="shared" si="217"/>
        <v>#N/A</v>
      </c>
      <c r="AG738" s="75" t="e">
        <f t="shared" si="218"/>
        <v>#N/A</v>
      </c>
      <c r="AH738" s="76" t="e">
        <f t="shared" si="219"/>
        <v>#N/A</v>
      </c>
      <c r="AI738" s="75" t="e">
        <f t="shared" si="220"/>
        <v>#N/A</v>
      </c>
      <c r="AJ738" s="76" t="e">
        <f t="shared" si="221"/>
        <v>#N/A</v>
      </c>
      <c r="AK738" s="75" t="e">
        <f t="shared" si="222"/>
        <v>#N/A</v>
      </c>
      <c r="AL738" s="76" t="e">
        <f t="shared" si="223"/>
        <v>#N/A</v>
      </c>
      <c r="AM738" s="75" t="e">
        <f t="shared" si="224"/>
        <v>#N/A</v>
      </c>
      <c r="AN738" s="76" t="e">
        <f t="shared" si="225"/>
        <v>#N/A</v>
      </c>
      <c r="AO738" s="75" t="e">
        <f t="shared" si="226"/>
        <v>#N/A</v>
      </c>
      <c r="AP738" s="76" t="e">
        <f t="shared" si="227"/>
        <v>#N/A</v>
      </c>
    </row>
    <row r="739" spans="1:42" x14ac:dyDescent="0.25">
      <c r="A739" s="19"/>
      <c r="B739" s="94"/>
      <c r="C739" s="95"/>
      <c r="D739" s="95"/>
      <c r="E739" s="96"/>
      <c r="F739" s="97"/>
      <c r="G739" s="19"/>
      <c r="H739" s="22" t="str">
        <f>IF($M739="", "", IF(COUNTIF('Extra Locations'!$B$7:$B$3051, $M739)&gt;0, $Q$4, $Q$5))</f>
        <v/>
      </c>
      <c r="I739" s="19"/>
      <c r="J739" s="22" t="str">
        <f t="shared" si="209"/>
        <v/>
      </c>
      <c r="K739" s="19"/>
      <c r="M739" s="22" t="str">
        <f t="shared" si="210"/>
        <v/>
      </c>
      <c r="O739" s="22" t="str">
        <f t="shared" si="211"/>
        <v/>
      </c>
      <c r="P739" s="22" t="str">
        <f t="shared" si="212"/>
        <v/>
      </c>
      <c r="Q739" s="22" t="str">
        <f>IF($M739="", "", IF(COUNTIF($M$11:$M738, $M739)&gt;0, "", IF($H739=$Q$4, "X", "")))</f>
        <v/>
      </c>
      <c r="S739" s="22" t="str">
        <f>IF(OR($O739="", $P739="", $Q739=""), "", MAX($S$10:$S738)+1)</f>
        <v/>
      </c>
      <c r="U739" s="22">
        <v>729</v>
      </c>
      <c r="V739" s="22" t="str">
        <f t="shared" si="213"/>
        <v/>
      </c>
      <c r="W739" s="49" t="str">
        <f t="shared" si="214"/>
        <v/>
      </c>
      <c r="X739" s="53" t="str">
        <f>IF($V739="", "", IF(IFERROR(INDEX('Extra Locations'!$D$7:$D$3051, MATCH($V739, 'Extra Locations'!$B$7:$B$3051, 0)), "")="", "", IFERROR(INDEX('Extra Locations'!$D$7:$D$3051, MATCH($V739, 'Extra Locations'!$B$7:$B$3051, 0)), "")))</f>
        <v/>
      </c>
      <c r="Y739" s="53" t="str">
        <f>IF($V739="", "", IF(IFERROR(INDEX('Extra Locations'!$C$7:$C$3051, MATCH($V739, 'Extra Locations'!$B$7:$B$3051, 0)), "")="", "", IFERROR(INDEX('Extra Locations'!$C$7:$C$3051, MATCH($V739, 'Extra Locations'!$B$7:$B$3051, 0)), "")))</f>
        <v/>
      </c>
      <c r="AA739" s="25" t="str">
        <f>IF('Extra Locations'!$AC735="", "", 'Extra Locations'!$AC735)</f>
        <v>DN2</v>
      </c>
      <c r="AC739" s="22" t="str">
        <f t="shared" si="215"/>
        <v/>
      </c>
      <c r="AE739" s="75" t="e">
        <f t="shared" si="216"/>
        <v>#N/A</v>
      </c>
      <c r="AF739" s="76" t="e">
        <f t="shared" si="217"/>
        <v>#N/A</v>
      </c>
      <c r="AG739" s="75" t="e">
        <f t="shared" si="218"/>
        <v>#N/A</v>
      </c>
      <c r="AH739" s="76" t="e">
        <f t="shared" si="219"/>
        <v>#N/A</v>
      </c>
      <c r="AI739" s="75" t="e">
        <f t="shared" si="220"/>
        <v>#N/A</v>
      </c>
      <c r="AJ739" s="76" t="e">
        <f t="shared" si="221"/>
        <v>#N/A</v>
      </c>
      <c r="AK739" s="75" t="e">
        <f t="shared" si="222"/>
        <v>#N/A</v>
      </c>
      <c r="AL739" s="76" t="e">
        <f t="shared" si="223"/>
        <v>#N/A</v>
      </c>
      <c r="AM739" s="75" t="e">
        <f t="shared" si="224"/>
        <v>#N/A</v>
      </c>
      <c r="AN739" s="76" t="e">
        <f t="shared" si="225"/>
        <v>#N/A</v>
      </c>
      <c r="AO739" s="75" t="e">
        <f t="shared" si="226"/>
        <v>#N/A</v>
      </c>
      <c r="AP739" s="76" t="e">
        <f t="shared" si="227"/>
        <v>#N/A</v>
      </c>
    </row>
    <row r="740" spans="1:42" x14ac:dyDescent="0.25">
      <c r="A740" s="19"/>
      <c r="B740" s="94"/>
      <c r="C740" s="95"/>
      <c r="D740" s="95"/>
      <c r="E740" s="96"/>
      <c r="F740" s="97"/>
      <c r="G740" s="19"/>
      <c r="H740" s="22" t="str">
        <f>IF($M740="", "", IF(COUNTIF('Extra Locations'!$B$7:$B$3051, $M740)&gt;0, $Q$4, $Q$5))</f>
        <v/>
      </c>
      <c r="I740" s="19"/>
      <c r="J740" s="22" t="str">
        <f t="shared" si="209"/>
        <v/>
      </c>
      <c r="K740" s="19"/>
      <c r="M740" s="22" t="str">
        <f t="shared" si="210"/>
        <v/>
      </c>
      <c r="O740" s="22" t="str">
        <f t="shared" si="211"/>
        <v/>
      </c>
      <c r="P740" s="22" t="str">
        <f t="shared" si="212"/>
        <v/>
      </c>
      <c r="Q740" s="22" t="str">
        <f>IF($M740="", "", IF(COUNTIF($M$11:$M739, $M740)&gt;0, "", IF($H740=$Q$4, "X", "")))</f>
        <v/>
      </c>
      <c r="S740" s="22" t="str">
        <f>IF(OR($O740="", $P740="", $Q740=""), "", MAX($S$10:$S739)+1)</f>
        <v/>
      </c>
      <c r="U740" s="22">
        <v>730</v>
      </c>
      <c r="V740" s="22" t="str">
        <f t="shared" si="213"/>
        <v/>
      </c>
      <c r="W740" s="49" t="str">
        <f t="shared" si="214"/>
        <v/>
      </c>
      <c r="X740" s="53" t="str">
        <f>IF($V740="", "", IF(IFERROR(INDEX('Extra Locations'!$D$7:$D$3051, MATCH($V740, 'Extra Locations'!$B$7:$B$3051, 0)), "")="", "", IFERROR(INDEX('Extra Locations'!$D$7:$D$3051, MATCH($V740, 'Extra Locations'!$B$7:$B$3051, 0)), "")))</f>
        <v/>
      </c>
      <c r="Y740" s="53" t="str">
        <f>IF($V740="", "", IF(IFERROR(INDEX('Extra Locations'!$C$7:$C$3051, MATCH($V740, 'Extra Locations'!$B$7:$B$3051, 0)), "")="", "", IFERROR(INDEX('Extra Locations'!$C$7:$C$3051, MATCH($V740, 'Extra Locations'!$B$7:$B$3051, 0)), "")))</f>
        <v/>
      </c>
      <c r="AA740" s="25" t="str">
        <f>IF('Extra Locations'!$AC736="", "", 'Extra Locations'!$AC736)</f>
        <v>DN20</v>
      </c>
      <c r="AC740" s="22" t="str">
        <f t="shared" si="215"/>
        <v/>
      </c>
      <c r="AE740" s="75" t="e">
        <f t="shared" si="216"/>
        <v>#N/A</v>
      </c>
      <c r="AF740" s="76" t="e">
        <f t="shared" si="217"/>
        <v>#N/A</v>
      </c>
      <c r="AG740" s="75" t="e">
        <f t="shared" si="218"/>
        <v>#N/A</v>
      </c>
      <c r="AH740" s="76" t="e">
        <f t="shared" si="219"/>
        <v>#N/A</v>
      </c>
      <c r="AI740" s="75" t="e">
        <f t="shared" si="220"/>
        <v>#N/A</v>
      </c>
      <c r="AJ740" s="76" t="e">
        <f t="shared" si="221"/>
        <v>#N/A</v>
      </c>
      <c r="AK740" s="75" t="e">
        <f t="shared" si="222"/>
        <v>#N/A</v>
      </c>
      <c r="AL740" s="76" t="e">
        <f t="shared" si="223"/>
        <v>#N/A</v>
      </c>
      <c r="AM740" s="75" t="e">
        <f t="shared" si="224"/>
        <v>#N/A</v>
      </c>
      <c r="AN740" s="76" t="e">
        <f t="shared" si="225"/>
        <v>#N/A</v>
      </c>
      <c r="AO740" s="75" t="e">
        <f t="shared" si="226"/>
        <v>#N/A</v>
      </c>
      <c r="AP740" s="76" t="e">
        <f t="shared" si="227"/>
        <v>#N/A</v>
      </c>
    </row>
    <row r="741" spans="1:42" x14ac:dyDescent="0.25">
      <c r="A741" s="19"/>
      <c r="B741" s="94"/>
      <c r="C741" s="95"/>
      <c r="D741" s="95"/>
      <c r="E741" s="96"/>
      <c r="F741" s="97"/>
      <c r="G741" s="19"/>
      <c r="H741" s="22" t="str">
        <f>IF($M741="", "", IF(COUNTIF('Extra Locations'!$B$7:$B$3051, $M741)&gt;0, $Q$4, $Q$5))</f>
        <v/>
      </c>
      <c r="I741" s="19"/>
      <c r="J741" s="22" t="str">
        <f t="shared" si="209"/>
        <v/>
      </c>
      <c r="K741" s="19"/>
      <c r="M741" s="22" t="str">
        <f t="shared" si="210"/>
        <v/>
      </c>
      <c r="O741" s="22" t="str">
        <f t="shared" si="211"/>
        <v/>
      </c>
      <c r="P741" s="22" t="str">
        <f t="shared" si="212"/>
        <v/>
      </c>
      <c r="Q741" s="22" t="str">
        <f>IF($M741="", "", IF(COUNTIF($M$11:$M740, $M741)&gt;0, "", IF($H741=$Q$4, "X", "")))</f>
        <v/>
      </c>
      <c r="S741" s="22" t="str">
        <f>IF(OR($O741="", $P741="", $Q741=""), "", MAX($S$10:$S740)+1)</f>
        <v/>
      </c>
      <c r="U741" s="22">
        <v>731</v>
      </c>
      <c r="V741" s="22" t="str">
        <f t="shared" si="213"/>
        <v/>
      </c>
      <c r="W741" s="49" t="str">
        <f t="shared" si="214"/>
        <v/>
      </c>
      <c r="X741" s="53" t="str">
        <f>IF($V741="", "", IF(IFERROR(INDEX('Extra Locations'!$D$7:$D$3051, MATCH($V741, 'Extra Locations'!$B$7:$B$3051, 0)), "")="", "", IFERROR(INDEX('Extra Locations'!$D$7:$D$3051, MATCH($V741, 'Extra Locations'!$B$7:$B$3051, 0)), "")))</f>
        <v/>
      </c>
      <c r="Y741" s="53" t="str">
        <f>IF($V741="", "", IF(IFERROR(INDEX('Extra Locations'!$C$7:$C$3051, MATCH($V741, 'Extra Locations'!$B$7:$B$3051, 0)), "")="", "", IFERROR(INDEX('Extra Locations'!$C$7:$C$3051, MATCH($V741, 'Extra Locations'!$B$7:$B$3051, 0)), "")))</f>
        <v/>
      </c>
      <c r="AA741" s="25" t="str">
        <f>IF('Extra Locations'!$AC737="", "", 'Extra Locations'!$AC737)</f>
        <v>DN21</v>
      </c>
      <c r="AC741" s="22" t="str">
        <f t="shared" si="215"/>
        <v/>
      </c>
      <c r="AE741" s="75" t="e">
        <f t="shared" si="216"/>
        <v>#N/A</v>
      </c>
      <c r="AF741" s="76" t="e">
        <f t="shared" si="217"/>
        <v>#N/A</v>
      </c>
      <c r="AG741" s="75" t="e">
        <f t="shared" si="218"/>
        <v>#N/A</v>
      </c>
      <c r="AH741" s="76" t="e">
        <f t="shared" si="219"/>
        <v>#N/A</v>
      </c>
      <c r="AI741" s="75" t="e">
        <f t="shared" si="220"/>
        <v>#N/A</v>
      </c>
      <c r="AJ741" s="76" t="e">
        <f t="shared" si="221"/>
        <v>#N/A</v>
      </c>
      <c r="AK741" s="75" t="e">
        <f t="shared" si="222"/>
        <v>#N/A</v>
      </c>
      <c r="AL741" s="76" t="e">
        <f t="shared" si="223"/>
        <v>#N/A</v>
      </c>
      <c r="AM741" s="75" t="e">
        <f t="shared" si="224"/>
        <v>#N/A</v>
      </c>
      <c r="AN741" s="76" t="e">
        <f t="shared" si="225"/>
        <v>#N/A</v>
      </c>
      <c r="AO741" s="75" t="e">
        <f t="shared" si="226"/>
        <v>#N/A</v>
      </c>
      <c r="AP741" s="76" t="e">
        <f t="shared" si="227"/>
        <v>#N/A</v>
      </c>
    </row>
    <row r="742" spans="1:42" x14ac:dyDescent="0.25">
      <c r="A742" s="19"/>
      <c r="B742" s="94"/>
      <c r="C742" s="95"/>
      <c r="D742" s="95"/>
      <c r="E742" s="96"/>
      <c r="F742" s="97"/>
      <c r="G742" s="19"/>
      <c r="H742" s="22" t="str">
        <f>IF($M742="", "", IF(COUNTIF('Extra Locations'!$B$7:$B$3051, $M742)&gt;0, $Q$4, $Q$5))</f>
        <v/>
      </c>
      <c r="I742" s="19"/>
      <c r="J742" s="22" t="str">
        <f t="shared" si="209"/>
        <v/>
      </c>
      <c r="K742" s="19"/>
      <c r="M742" s="22" t="str">
        <f t="shared" si="210"/>
        <v/>
      </c>
      <c r="O742" s="22" t="str">
        <f t="shared" si="211"/>
        <v/>
      </c>
      <c r="P742" s="22" t="str">
        <f t="shared" si="212"/>
        <v/>
      </c>
      <c r="Q742" s="22" t="str">
        <f>IF($M742="", "", IF(COUNTIF($M$11:$M741, $M742)&gt;0, "", IF($H742=$Q$4, "X", "")))</f>
        <v/>
      </c>
      <c r="S742" s="22" t="str">
        <f>IF(OR($O742="", $P742="", $Q742=""), "", MAX($S$10:$S741)+1)</f>
        <v/>
      </c>
      <c r="U742" s="22">
        <v>732</v>
      </c>
      <c r="V742" s="22" t="str">
        <f t="shared" si="213"/>
        <v/>
      </c>
      <c r="W742" s="49" t="str">
        <f t="shared" si="214"/>
        <v/>
      </c>
      <c r="X742" s="53" t="str">
        <f>IF($V742="", "", IF(IFERROR(INDEX('Extra Locations'!$D$7:$D$3051, MATCH($V742, 'Extra Locations'!$B$7:$B$3051, 0)), "")="", "", IFERROR(INDEX('Extra Locations'!$D$7:$D$3051, MATCH($V742, 'Extra Locations'!$B$7:$B$3051, 0)), "")))</f>
        <v/>
      </c>
      <c r="Y742" s="53" t="str">
        <f>IF($V742="", "", IF(IFERROR(INDEX('Extra Locations'!$C$7:$C$3051, MATCH($V742, 'Extra Locations'!$B$7:$B$3051, 0)), "")="", "", IFERROR(INDEX('Extra Locations'!$C$7:$C$3051, MATCH($V742, 'Extra Locations'!$B$7:$B$3051, 0)), "")))</f>
        <v/>
      </c>
      <c r="AA742" s="25" t="str">
        <f>IF('Extra Locations'!$AC738="", "", 'Extra Locations'!$AC738)</f>
        <v>DN22</v>
      </c>
      <c r="AC742" s="22" t="str">
        <f t="shared" si="215"/>
        <v/>
      </c>
      <c r="AE742" s="75" t="e">
        <f t="shared" si="216"/>
        <v>#N/A</v>
      </c>
      <c r="AF742" s="76" t="e">
        <f t="shared" si="217"/>
        <v>#N/A</v>
      </c>
      <c r="AG742" s="75" t="e">
        <f t="shared" si="218"/>
        <v>#N/A</v>
      </c>
      <c r="AH742" s="76" t="e">
        <f t="shared" si="219"/>
        <v>#N/A</v>
      </c>
      <c r="AI742" s="75" t="e">
        <f t="shared" si="220"/>
        <v>#N/A</v>
      </c>
      <c r="AJ742" s="76" t="e">
        <f t="shared" si="221"/>
        <v>#N/A</v>
      </c>
      <c r="AK742" s="75" t="e">
        <f t="shared" si="222"/>
        <v>#N/A</v>
      </c>
      <c r="AL742" s="76" t="e">
        <f t="shared" si="223"/>
        <v>#N/A</v>
      </c>
      <c r="AM742" s="75" t="e">
        <f t="shared" si="224"/>
        <v>#N/A</v>
      </c>
      <c r="AN742" s="76" t="e">
        <f t="shared" si="225"/>
        <v>#N/A</v>
      </c>
      <c r="AO742" s="75" t="e">
        <f t="shared" si="226"/>
        <v>#N/A</v>
      </c>
      <c r="AP742" s="76" t="e">
        <f t="shared" si="227"/>
        <v>#N/A</v>
      </c>
    </row>
    <row r="743" spans="1:42" x14ac:dyDescent="0.25">
      <c r="A743" s="19"/>
      <c r="B743" s="94"/>
      <c r="C743" s="95"/>
      <c r="D743" s="95"/>
      <c r="E743" s="96"/>
      <c r="F743" s="97"/>
      <c r="G743" s="19"/>
      <c r="H743" s="22" t="str">
        <f>IF($M743="", "", IF(COUNTIF('Extra Locations'!$B$7:$B$3051, $M743)&gt;0, $Q$4, $Q$5))</f>
        <v/>
      </c>
      <c r="I743" s="19"/>
      <c r="J743" s="22" t="str">
        <f t="shared" si="209"/>
        <v/>
      </c>
      <c r="K743" s="19"/>
      <c r="M743" s="22" t="str">
        <f t="shared" si="210"/>
        <v/>
      </c>
      <c r="O743" s="22" t="str">
        <f t="shared" si="211"/>
        <v/>
      </c>
      <c r="P743" s="22" t="str">
        <f t="shared" si="212"/>
        <v/>
      </c>
      <c r="Q743" s="22" t="str">
        <f>IF($M743="", "", IF(COUNTIF($M$11:$M742, $M743)&gt;0, "", IF($H743=$Q$4, "X", "")))</f>
        <v/>
      </c>
      <c r="S743" s="22" t="str">
        <f>IF(OR($O743="", $P743="", $Q743=""), "", MAX($S$10:$S742)+1)</f>
        <v/>
      </c>
      <c r="U743" s="22">
        <v>733</v>
      </c>
      <c r="V743" s="22" t="str">
        <f t="shared" si="213"/>
        <v/>
      </c>
      <c r="W743" s="49" t="str">
        <f t="shared" si="214"/>
        <v/>
      </c>
      <c r="X743" s="53" t="str">
        <f>IF($V743="", "", IF(IFERROR(INDEX('Extra Locations'!$D$7:$D$3051, MATCH($V743, 'Extra Locations'!$B$7:$B$3051, 0)), "")="", "", IFERROR(INDEX('Extra Locations'!$D$7:$D$3051, MATCH($V743, 'Extra Locations'!$B$7:$B$3051, 0)), "")))</f>
        <v/>
      </c>
      <c r="Y743" s="53" t="str">
        <f>IF($V743="", "", IF(IFERROR(INDEX('Extra Locations'!$C$7:$C$3051, MATCH($V743, 'Extra Locations'!$B$7:$B$3051, 0)), "")="", "", IFERROR(INDEX('Extra Locations'!$C$7:$C$3051, MATCH($V743, 'Extra Locations'!$B$7:$B$3051, 0)), "")))</f>
        <v/>
      </c>
      <c r="AA743" s="25" t="str">
        <f>IF('Extra Locations'!$AC739="", "", 'Extra Locations'!$AC739)</f>
        <v>DN3</v>
      </c>
      <c r="AC743" s="22" t="str">
        <f t="shared" si="215"/>
        <v/>
      </c>
      <c r="AE743" s="75" t="e">
        <f t="shared" si="216"/>
        <v>#N/A</v>
      </c>
      <c r="AF743" s="76" t="e">
        <f t="shared" si="217"/>
        <v>#N/A</v>
      </c>
      <c r="AG743" s="75" t="e">
        <f t="shared" si="218"/>
        <v>#N/A</v>
      </c>
      <c r="AH743" s="76" t="e">
        <f t="shared" si="219"/>
        <v>#N/A</v>
      </c>
      <c r="AI743" s="75" t="e">
        <f t="shared" si="220"/>
        <v>#N/A</v>
      </c>
      <c r="AJ743" s="76" t="e">
        <f t="shared" si="221"/>
        <v>#N/A</v>
      </c>
      <c r="AK743" s="75" t="e">
        <f t="shared" si="222"/>
        <v>#N/A</v>
      </c>
      <c r="AL743" s="76" t="e">
        <f t="shared" si="223"/>
        <v>#N/A</v>
      </c>
      <c r="AM743" s="75" t="e">
        <f t="shared" si="224"/>
        <v>#N/A</v>
      </c>
      <c r="AN743" s="76" t="e">
        <f t="shared" si="225"/>
        <v>#N/A</v>
      </c>
      <c r="AO743" s="75" t="e">
        <f t="shared" si="226"/>
        <v>#N/A</v>
      </c>
      <c r="AP743" s="76" t="e">
        <f t="shared" si="227"/>
        <v>#N/A</v>
      </c>
    </row>
    <row r="744" spans="1:42" x14ac:dyDescent="0.25">
      <c r="A744" s="19"/>
      <c r="B744" s="94"/>
      <c r="C744" s="95"/>
      <c r="D744" s="95"/>
      <c r="E744" s="96"/>
      <c r="F744" s="97"/>
      <c r="G744" s="19"/>
      <c r="H744" s="22" t="str">
        <f>IF($M744="", "", IF(COUNTIF('Extra Locations'!$B$7:$B$3051, $M744)&gt;0, $Q$4, $Q$5))</f>
        <v/>
      </c>
      <c r="I744" s="19"/>
      <c r="J744" s="22" t="str">
        <f t="shared" si="209"/>
        <v/>
      </c>
      <c r="K744" s="19"/>
      <c r="M744" s="22" t="str">
        <f t="shared" si="210"/>
        <v/>
      </c>
      <c r="O744" s="22" t="str">
        <f t="shared" si="211"/>
        <v/>
      </c>
      <c r="P744" s="22" t="str">
        <f t="shared" si="212"/>
        <v/>
      </c>
      <c r="Q744" s="22" t="str">
        <f>IF($M744="", "", IF(COUNTIF($M$11:$M743, $M744)&gt;0, "", IF($H744=$Q$4, "X", "")))</f>
        <v/>
      </c>
      <c r="S744" s="22" t="str">
        <f>IF(OR($O744="", $P744="", $Q744=""), "", MAX($S$10:$S743)+1)</f>
        <v/>
      </c>
      <c r="U744" s="22">
        <v>734</v>
      </c>
      <c r="V744" s="22" t="str">
        <f t="shared" si="213"/>
        <v/>
      </c>
      <c r="W744" s="49" t="str">
        <f t="shared" si="214"/>
        <v/>
      </c>
      <c r="X744" s="53" t="str">
        <f>IF($V744="", "", IF(IFERROR(INDEX('Extra Locations'!$D$7:$D$3051, MATCH($V744, 'Extra Locations'!$B$7:$B$3051, 0)), "")="", "", IFERROR(INDEX('Extra Locations'!$D$7:$D$3051, MATCH($V744, 'Extra Locations'!$B$7:$B$3051, 0)), "")))</f>
        <v/>
      </c>
      <c r="Y744" s="53" t="str">
        <f>IF($V744="", "", IF(IFERROR(INDEX('Extra Locations'!$C$7:$C$3051, MATCH($V744, 'Extra Locations'!$B$7:$B$3051, 0)), "")="", "", IFERROR(INDEX('Extra Locations'!$C$7:$C$3051, MATCH($V744, 'Extra Locations'!$B$7:$B$3051, 0)), "")))</f>
        <v/>
      </c>
      <c r="AA744" s="25" t="str">
        <f>IF('Extra Locations'!$AC740="", "", 'Extra Locations'!$AC740)</f>
        <v>DN31</v>
      </c>
      <c r="AC744" s="22" t="str">
        <f t="shared" si="215"/>
        <v/>
      </c>
      <c r="AE744" s="75" t="e">
        <f t="shared" si="216"/>
        <v>#N/A</v>
      </c>
      <c r="AF744" s="76" t="e">
        <f t="shared" si="217"/>
        <v>#N/A</v>
      </c>
      <c r="AG744" s="75" t="e">
        <f t="shared" si="218"/>
        <v>#N/A</v>
      </c>
      <c r="AH744" s="76" t="e">
        <f t="shared" si="219"/>
        <v>#N/A</v>
      </c>
      <c r="AI744" s="75" t="e">
        <f t="shared" si="220"/>
        <v>#N/A</v>
      </c>
      <c r="AJ744" s="76" t="e">
        <f t="shared" si="221"/>
        <v>#N/A</v>
      </c>
      <c r="AK744" s="75" t="e">
        <f t="shared" si="222"/>
        <v>#N/A</v>
      </c>
      <c r="AL744" s="76" t="e">
        <f t="shared" si="223"/>
        <v>#N/A</v>
      </c>
      <c r="AM744" s="75" t="e">
        <f t="shared" si="224"/>
        <v>#N/A</v>
      </c>
      <c r="AN744" s="76" t="e">
        <f t="shared" si="225"/>
        <v>#N/A</v>
      </c>
      <c r="AO744" s="75" t="e">
        <f t="shared" si="226"/>
        <v>#N/A</v>
      </c>
      <c r="AP744" s="76" t="e">
        <f t="shared" si="227"/>
        <v>#N/A</v>
      </c>
    </row>
    <row r="745" spans="1:42" x14ac:dyDescent="0.25">
      <c r="A745" s="19"/>
      <c r="B745" s="94"/>
      <c r="C745" s="95"/>
      <c r="D745" s="95"/>
      <c r="E745" s="96"/>
      <c r="F745" s="97"/>
      <c r="G745" s="19"/>
      <c r="H745" s="22" t="str">
        <f>IF($M745="", "", IF(COUNTIF('Extra Locations'!$B$7:$B$3051, $M745)&gt;0, $Q$4, $Q$5))</f>
        <v/>
      </c>
      <c r="I745" s="19"/>
      <c r="J745" s="22" t="str">
        <f t="shared" si="209"/>
        <v/>
      </c>
      <c r="K745" s="19"/>
      <c r="M745" s="22" t="str">
        <f t="shared" si="210"/>
        <v/>
      </c>
      <c r="O745" s="22" t="str">
        <f t="shared" si="211"/>
        <v/>
      </c>
      <c r="P745" s="22" t="str">
        <f t="shared" si="212"/>
        <v/>
      </c>
      <c r="Q745" s="22" t="str">
        <f>IF($M745="", "", IF(COUNTIF($M$11:$M744, $M745)&gt;0, "", IF($H745=$Q$4, "X", "")))</f>
        <v/>
      </c>
      <c r="S745" s="22" t="str">
        <f>IF(OR($O745="", $P745="", $Q745=""), "", MAX($S$10:$S744)+1)</f>
        <v/>
      </c>
      <c r="U745" s="22">
        <v>735</v>
      </c>
      <c r="V745" s="22" t="str">
        <f t="shared" si="213"/>
        <v/>
      </c>
      <c r="W745" s="49" t="str">
        <f t="shared" si="214"/>
        <v/>
      </c>
      <c r="X745" s="53" t="str">
        <f>IF($V745="", "", IF(IFERROR(INDEX('Extra Locations'!$D$7:$D$3051, MATCH($V745, 'Extra Locations'!$B$7:$B$3051, 0)), "")="", "", IFERROR(INDEX('Extra Locations'!$D$7:$D$3051, MATCH($V745, 'Extra Locations'!$B$7:$B$3051, 0)), "")))</f>
        <v/>
      </c>
      <c r="Y745" s="53" t="str">
        <f>IF($V745="", "", IF(IFERROR(INDEX('Extra Locations'!$C$7:$C$3051, MATCH($V745, 'Extra Locations'!$B$7:$B$3051, 0)), "")="", "", IFERROR(INDEX('Extra Locations'!$C$7:$C$3051, MATCH($V745, 'Extra Locations'!$B$7:$B$3051, 0)), "")))</f>
        <v/>
      </c>
      <c r="AA745" s="25" t="str">
        <f>IF('Extra Locations'!$AC741="", "", 'Extra Locations'!$AC741)</f>
        <v>DN32</v>
      </c>
      <c r="AC745" s="22" t="str">
        <f t="shared" si="215"/>
        <v/>
      </c>
      <c r="AE745" s="75" t="e">
        <f t="shared" si="216"/>
        <v>#N/A</v>
      </c>
      <c r="AF745" s="76" t="e">
        <f t="shared" si="217"/>
        <v>#N/A</v>
      </c>
      <c r="AG745" s="75" t="e">
        <f t="shared" si="218"/>
        <v>#N/A</v>
      </c>
      <c r="AH745" s="76" t="e">
        <f t="shared" si="219"/>
        <v>#N/A</v>
      </c>
      <c r="AI745" s="75" t="e">
        <f t="shared" si="220"/>
        <v>#N/A</v>
      </c>
      <c r="AJ745" s="76" t="e">
        <f t="shared" si="221"/>
        <v>#N/A</v>
      </c>
      <c r="AK745" s="75" t="e">
        <f t="shared" si="222"/>
        <v>#N/A</v>
      </c>
      <c r="AL745" s="76" t="e">
        <f t="shared" si="223"/>
        <v>#N/A</v>
      </c>
      <c r="AM745" s="75" t="e">
        <f t="shared" si="224"/>
        <v>#N/A</v>
      </c>
      <c r="AN745" s="76" t="e">
        <f t="shared" si="225"/>
        <v>#N/A</v>
      </c>
      <c r="AO745" s="75" t="e">
        <f t="shared" si="226"/>
        <v>#N/A</v>
      </c>
      <c r="AP745" s="76" t="e">
        <f t="shared" si="227"/>
        <v>#N/A</v>
      </c>
    </row>
    <row r="746" spans="1:42" x14ac:dyDescent="0.25">
      <c r="A746" s="19"/>
      <c r="B746" s="94"/>
      <c r="C746" s="95"/>
      <c r="D746" s="95"/>
      <c r="E746" s="96"/>
      <c r="F746" s="97"/>
      <c r="G746" s="19"/>
      <c r="H746" s="22" t="str">
        <f>IF($M746="", "", IF(COUNTIF('Extra Locations'!$B$7:$B$3051, $M746)&gt;0, $Q$4, $Q$5))</f>
        <v/>
      </c>
      <c r="I746" s="19"/>
      <c r="J746" s="22" t="str">
        <f t="shared" si="209"/>
        <v/>
      </c>
      <c r="K746" s="19"/>
      <c r="M746" s="22" t="str">
        <f t="shared" si="210"/>
        <v/>
      </c>
      <c r="O746" s="22" t="str">
        <f t="shared" si="211"/>
        <v/>
      </c>
      <c r="P746" s="22" t="str">
        <f t="shared" si="212"/>
        <v/>
      </c>
      <c r="Q746" s="22" t="str">
        <f>IF($M746="", "", IF(COUNTIF($M$11:$M745, $M746)&gt;0, "", IF($H746=$Q$4, "X", "")))</f>
        <v/>
      </c>
      <c r="S746" s="22" t="str">
        <f>IF(OR($O746="", $P746="", $Q746=""), "", MAX($S$10:$S745)+1)</f>
        <v/>
      </c>
      <c r="U746" s="22">
        <v>736</v>
      </c>
      <c r="V746" s="22" t="str">
        <f t="shared" si="213"/>
        <v/>
      </c>
      <c r="W746" s="49" t="str">
        <f t="shared" si="214"/>
        <v/>
      </c>
      <c r="X746" s="53" t="str">
        <f>IF($V746="", "", IF(IFERROR(INDEX('Extra Locations'!$D$7:$D$3051, MATCH($V746, 'Extra Locations'!$B$7:$B$3051, 0)), "")="", "", IFERROR(INDEX('Extra Locations'!$D$7:$D$3051, MATCH($V746, 'Extra Locations'!$B$7:$B$3051, 0)), "")))</f>
        <v/>
      </c>
      <c r="Y746" s="53" t="str">
        <f>IF($V746="", "", IF(IFERROR(INDEX('Extra Locations'!$C$7:$C$3051, MATCH($V746, 'Extra Locations'!$B$7:$B$3051, 0)), "")="", "", IFERROR(INDEX('Extra Locations'!$C$7:$C$3051, MATCH($V746, 'Extra Locations'!$B$7:$B$3051, 0)), "")))</f>
        <v/>
      </c>
      <c r="AA746" s="25" t="str">
        <f>IF('Extra Locations'!$AC742="", "", 'Extra Locations'!$AC742)</f>
        <v>DN33</v>
      </c>
      <c r="AC746" s="22" t="str">
        <f t="shared" si="215"/>
        <v/>
      </c>
      <c r="AE746" s="75" t="e">
        <f t="shared" si="216"/>
        <v>#N/A</v>
      </c>
      <c r="AF746" s="76" t="e">
        <f t="shared" si="217"/>
        <v>#N/A</v>
      </c>
      <c r="AG746" s="75" t="e">
        <f t="shared" si="218"/>
        <v>#N/A</v>
      </c>
      <c r="AH746" s="76" t="e">
        <f t="shared" si="219"/>
        <v>#N/A</v>
      </c>
      <c r="AI746" s="75" t="e">
        <f t="shared" si="220"/>
        <v>#N/A</v>
      </c>
      <c r="AJ746" s="76" t="e">
        <f t="shared" si="221"/>
        <v>#N/A</v>
      </c>
      <c r="AK746" s="75" t="e">
        <f t="shared" si="222"/>
        <v>#N/A</v>
      </c>
      <c r="AL746" s="76" t="e">
        <f t="shared" si="223"/>
        <v>#N/A</v>
      </c>
      <c r="AM746" s="75" t="e">
        <f t="shared" si="224"/>
        <v>#N/A</v>
      </c>
      <c r="AN746" s="76" t="e">
        <f t="shared" si="225"/>
        <v>#N/A</v>
      </c>
      <c r="AO746" s="75" t="e">
        <f t="shared" si="226"/>
        <v>#N/A</v>
      </c>
      <c r="AP746" s="76" t="e">
        <f t="shared" si="227"/>
        <v>#N/A</v>
      </c>
    </row>
    <row r="747" spans="1:42" x14ac:dyDescent="0.25">
      <c r="A747" s="19"/>
      <c r="B747" s="94"/>
      <c r="C747" s="95"/>
      <c r="D747" s="95"/>
      <c r="E747" s="96"/>
      <c r="F747" s="97"/>
      <c r="G747" s="19"/>
      <c r="H747" s="22" t="str">
        <f>IF($M747="", "", IF(COUNTIF('Extra Locations'!$B$7:$B$3051, $M747)&gt;0, $Q$4, $Q$5))</f>
        <v/>
      </c>
      <c r="I747" s="19"/>
      <c r="J747" s="22" t="str">
        <f t="shared" si="209"/>
        <v/>
      </c>
      <c r="K747" s="19"/>
      <c r="M747" s="22" t="str">
        <f t="shared" si="210"/>
        <v/>
      </c>
      <c r="O747" s="22" t="str">
        <f t="shared" si="211"/>
        <v/>
      </c>
      <c r="P747" s="22" t="str">
        <f t="shared" si="212"/>
        <v/>
      </c>
      <c r="Q747" s="22" t="str">
        <f>IF($M747="", "", IF(COUNTIF($M$11:$M746, $M747)&gt;0, "", IF($H747=$Q$4, "X", "")))</f>
        <v/>
      </c>
      <c r="S747" s="22" t="str">
        <f>IF(OR($O747="", $P747="", $Q747=""), "", MAX($S$10:$S746)+1)</f>
        <v/>
      </c>
      <c r="U747" s="22">
        <v>737</v>
      </c>
      <c r="V747" s="22" t="str">
        <f t="shared" si="213"/>
        <v/>
      </c>
      <c r="W747" s="49" t="str">
        <f t="shared" si="214"/>
        <v/>
      </c>
      <c r="X747" s="53" t="str">
        <f>IF($V747="", "", IF(IFERROR(INDEX('Extra Locations'!$D$7:$D$3051, MATCH($V747, 'Extra Locations'!$B$7:$B$3051, 0)), "")="", "", IFERROR(INDEX('Extra Locations'!$D$7:$D$3051, MATCH($V747, 'Extra Locations'!$B$7:$B$3051, 0)), "")))</f>
        <v/>
      </c>
      <c r="Y747" s="53" t="str">
        <f>IF($V747="", "", IF(IFERROR(INDEX('Extra Locations'!$C$7:$C$3051, MATCH($V747, 'Extra Locations'!$B$7:$B$3051, 0)), "")="", "", IFERROR(INDEX('Extra Locations'!$C$7:$C$3051, MATCH($V747, 'Extra Locations'!$B$7:$B$3051, 0)), "")))</f>
        <v/>
      </c>
      <c r="AA747" s="25" t="str">
        <f>IF('Extra Locations'!$AC743="", "", 'Extra Locations'!$AC743)</f>
        <v>DN34</v>
      </c>
      <c r="AC747" s="22" t="str">
        <f t="shared" si="215"/>
        <v/>
      </c>
      <c r="AE747" s="75" t="e">
        <f t="shared" si="216"/>
        <v>#N/A</v>
      </c>
      <c r="AF747" s="76" t="e">
        <f t="shared" si="217"/>
        <v>#N/A</v>
      </c>
      <c r="AG747" s="75" t="e">
        <f t="shared" si="218"/>
        <v>#N/A</v>
      </c>
      <c r="AH747" s="76" t="e">
        <f t="shared" si="219"/>
        <v>#N/A</v>
      </c>
      <c r="AI747" s="75" t="e">
        <f t="shared" si="220"/>
        <v>#N/A</v>
      </c>
      <c r="AJ747" s="76" t="e">
        <f t="shared" si="221"/>
        <v>#N/A</v>
      </c>
      <c r="AK747" s="75" t="e">
        <f t="shared" si="222"/>
        <v>#N/A</v>
      </c>
      <c r="AL747" s="76" t="e">
        <f t="shared" si="223"/>
        <v>#N/A</v>
      </c>
      <c r="AM747" s="75" t="e">
        <f t="shared" si="224"/>
        <v>#N/A</v>
      </c>
      <c r="AN747" s="76" t="e">
        <f t="shared" si="225"/>
        <v>#N/A</v>
      </c>
      <c r="AO747" s="75" t="e">
        <f t="shared" si="226"/>
        <v>#N/A</v>
      </c>
      <c r="AP747" s="76" t="e">
        <f t="shared" si="227"/>
        <v>#N/A</v>
      </c>
    </row>
    <row r="748" spans="1:42" x14ac:dyDescent="0.25">
      <c r="A748" s="19"/>
      <c r="B748" s="94"/>
      <c r="C748" s="95"/>
      <c r="D748" s="95"/>
      <c r="E748" s="96"/>
      <c r="F748" s="97"/>
      <c r="G748" s="19"/>
      <c r="H748" s="22" t="str">
        <f>IF($M748="", "", IF(COUNTIF('Extra Locations'!$B$7:$B$3051, $M748)&gt;0, $Q$4, $Q$5))</f>
        <v/>
      </c>
      <c r="I748" s="19"/>
      <c r="J748" s="22" t="str">
        <f t="shared" si="209"/>
        <v/>
      </c>
      <c r="K748" s="19"/>
      <c r="M748" s="22" t="str">
        <f t="shared" si="210"/>
        <v/>
      </c>
      <c r="O748" s="22" t="str">
        <f t="shared" si="211"/>
        <v/>
      </c>
      <c r="P748" s="22" t="str">
        <f t="shared" si="212"/>
        <v/>
      </c>
      <c r="Q748" s="22" t="str">
        <f>IF($M748="", "", IF(COUNTIF($M$11:$M747, $M748)&gt;0, "", IF($H748=$Q$4, "X", "")))</f>
        <v/>
      </c>
      <c r="S748" s="22" t="str">
        <f>IF(OR($O748="", $P748="", $Q748=""), "", MAX($S$10:$S747)+1)</f>
        <v/>
      </c>
      <c r="U748" s="22">
        <v>738</v>
      </c>
      <c r="V748" s="22" t="str">
        <f t="shared" si="213"/>
        <v/>
      </c>
      <c r="W748" s="49" t="str">
        <f t="shared" si="214"/>
        <v/>
      </c>
      <c r="X748" s="53" t="str">
        <f>IF($V748="", "", IF(IFERROR(INDEX('Extra Locations'!$D$7:$D$3051, MATCH($V748, 'Extra Locations'!$B$7:$B$3051, 0)), "")="", "", IFERROR(INDEX('Extra Locations'!$D$7:$D$3051, MATCH($V748, 'Extra Locations'!$B$7:$B$3051, 0)), "")))</f>
        <v/>
      </c>
      <c r="Y748" s="53" t="str">
        <f>IF($V748="", "", IF(IFERROR(INDEX('Extra Locations'!$C$7:$C$3051, MATCH($V748, 'Extra Locations'!$B$7:$B$3051, 0)), "")="", "", IFERROR(INDEX('Extra Locations'!$C$7:$C$3051, MATCH($V748, 'Extra Locations'!$B$7:$B$3051, 0)), "")))</f>
        <v/>
      </c>
      <c r="AA748" s="25" t="str">
        <f>IF('Extra Locations'!$AC744="", "", 'Extra Locations'!$AC744)</f>
        <v>DN35</v>
      </c>
      <c r="AC748" s="22" t="str">
        <f t="shared" si="215"/>
        <v/>
      </c>
      <c r="AE748" s="75" t="e">
        <f t="shared" si="216"/>
        <v>#N/A</v>
      </c>
      <c r="AF748" s="76" t="e">
        <f t="shared" si="217"/>
        <v>#N/A</v>
      </c>
      <c r="AG748" s="75" t="e">
        <f t="shared" si="218"/>
        <v>#N/A</v>
      </c>
      <c r="AH748" s="76" t="e">
        <f t="shared" si="219"/>
        <v>#N/A</v>
      </c>
      <c r="AI748" s="75" t="e">
        <f t="shared" si="220"/>
        <v>#N/A</v>
      </c>
      <c r="AJ748" s="76" t="e">
        <f t="shared" si="221"/>
        <v>#N/A</v>
      </c>
      <c r="AK748" s="75" t="e">
        <f t="shared" si="222"/>
        <v>#N/A</v>
      </c>
      <c r="AL748" s="76" t="e">
        <f t="shared" si="223"/>
        <v>#N/A</v>
      </c>
      <c r="AM748" s="75" t="e">
        <f t="shared" si="224"/>
        <v>#N/A</v>
      </c>
      <c r="AN748" s="76" t="e">
        <f t="shared" si="225"/>
        <v>#N/A</v>
      </c>
      <c r="AO748" s="75" t="e">
        <f t="shared" si="226"/>
        <v>#N/A</v>
      </c>
      <c r="AP748" s="76" t="e">
        <f t="shared" si="227"/>
        <v>#N/A</v>
      </c>
    </row>
    <row r="749" spans="1:42" x14ac:dyDescent="0.25">
      <c r="A749" s="19"/>
      <c r="B749" s="94"/>
      <c r="C749" s="95"/>
      <c r="D749" s="95"/>
      <c r="E749" s="96"/>
      <c r="F749" s="97"/>
      <c r="G749" s="19"/>
      <c r="H749" s="22" t="str">
        <f>IF($M749="", "", IF(COUNTIF('Extra Locations'!$B$7:$B$3051, $M749)&gt;0, $Q$4, $Q$5))</f>
        <v/>
      </c>
      <c r="I749" s="19"/>
      <c r="J749" s="22" t="str">
        <f t="shared" si="209"/>
        <v/>
      </c>
      <c r="K749" s="19"/>
      <c r="M749" s="22" t="str">
        <f t="shared" si="210"/>
        <v/>
      </c>
      <c r="O749" s="22" t="str">
        <f t="shared" si="211"/>
        <v/>
      </c>
      <c r="P749" s="22" t="str">
        <f t="shared" si="212"/>
        <v/>
      </c>
      <c r="Q749" s="22" t="str">
        <f>IF($M749="", "", IF(COUNTIF($M$11:$M748, $M749)&gt;0, "", IF($H749=$Q$4, "X", "")))</f>
        <v/>
      </c>
      <c r="S749" s="22" t="str">
        <f>IF(OR($O749="", $P749="", $Q749=""), "", MAX($S$10:$S748)+1)</f>
        <v/>
      </c>
      <c r="U749" s="22">
        <v>739</v>
      </c>
      <c r="V749" s="22" t="str">
        <f t="shared" si="213"/>
        <v/>
      </c>
      <c r="W749" s="49" t="str">
        <f t="shared" si="214"/>
        <v/>
      </c>
      <c r="X749" s="53" t="str">
        <f>IF($V749="", "", IF(IFERROR(INDEX('Extra Locations'!$D$7:$D$3051, MATCH($V749, 'Extra Locations'!$B$7:$B$3051, 0)), "")="", "", IFERROR(INDEX('Extra Locations'!$D$7:$D$3051, MATCH($V749, 'Extra Locations'!$B$7:$B$3051, 0)), "")))</f>
        <v/>
      </c>
      <c r="Y749" s="53" t="str">
        <f>IF($V749="", "", IF(IFERROR(INDEX('Extra Locations'!$C$7:$C$3051, MATCH($V749, 'Extra Locations'!$B$7:$B$3051, 0)), "")="", "", IFERROR(INDEX('Extra Locations'!$C$7:$C$3051, MATCH($V749, 'Extra Locations'!$B$7:$B$3051, 0)), "")))</f>
        <v/>
      </c>
      <c r="AA749" s="25" t="str">
        <f>IF('Extra Locations'!$AC745="", "", 'Extra Locations'!$AC745)</f>
        <v>DN36</v>
      </c>
      <c r="AC749" s="22" t="str">
        <f t="shared" si="215"/>
        <v/>
      </c>
      <c r="AE749" s="75" t="e">
        <f t="shared" si="216"/>
        <v>#N/A</v>
      </c>
      <c r="AF749" s="76" t="e">
        <f t="shared" si="217"/>
        <v>#N/A</v>
      </c>
      <c r="AG749" s="75" t="e">
        <f t="shared" si="218"/>
        <v>#N/A</v>
      </c>
      <c r="AH749" s="76" t="e">
        <f t="shared" si="219"/>
        <v>#N/A</v>
      </c>
      <c r="AI749" s="75" t="e">
        <f t="shared" si="220"/>
        <v>#N/A</v>
      </c>
      <c r="AJ749" s="76" t="e">
        <f t="shared" si="221"/>
        <v>#N/A</v>
      </c>
      <c r="AK749" s="75" t="e">
        <f t="shared" si="222"/>
        <v>#N/A</v>
      </c>
      <c r="AL749" s="76" t="e">
        <f t="shared" si="223"/>
        <v>#N/A</v>
      </c>
      <c r="AM749" s="75" t="e">
        <f t="shared" si="224"/>
        <v>#N/A</v>
      </c>
      <c r="AN749" s="76" t="e">
        <f t="shared" si="225"/>
        <v>#N/A</v>
      </c>
      <c r="AO749" s="75" t="e">
        <f t="shared" si="226"/>
        <v>#N/A</v>
      </c>
      <c r="AP749" s="76" t="e">
        <f t="shared" si="227"/>
        <v>#N/A</v>
      </c>
    </row>
    <row r="750" spans="1:42" x14ac:dyDescent="0.25">
      <c r="A750" s="19"/>
      <c r="B750" s="94"/>
      <c r="C750" s="95"/>
      <c r="D750" s="95"/>
      <c r="E750" s="96"/>
      <c r="F750" s="97"/>
      <c r="G750" s="19"/>
      <c r="H750" s="22" t="str">
        <f>IF($M750="", "", IF(COUNTIF('Extra Locations'!$B$7:$B$3051, $M750)&gt;0, $Q$4, $Q$5))</f>
        <v/>
      </c>
      <c r="I750" s="19"/>
      <c r="J750" s="22" t="str">
        <f t="shared" si="209"/>
        <v/>
      </c>
      <c r="K750" s="19"/>
      <c r="M750" s="22" t="str">
        <f t="shared" si="210"/>
        <v/>
      </c>
      <c r="O750" s="22" t="str">
        <f t="shared" si="211"/>
        <v/>
      </c>
      <c r="P750" s="22" t="str">
        <f t="shared" si="212"/>
        <v/>
      </c>
      <c r="Q750" s="22" t="str">
        <f>IF($M750="", "", IF(COUNTIF($M$11:$M749, $M750)&gt;0, "", IF($H750=$Q$4, "X", "")))</f>
        <v/>
      </c>
      <c r="S750" s="22" t="str">
        <f>IF(OR($O750="", $P750="", $Q750=""), "", MAX($S$10:$S749)+1)</f>
        <v/>
      </c>
      <c r="U750" s="22">
        <v>740</v>
      </c>
      <c r="V750" s="22" t="str">
        <f t="shared" si="213"/>
        <v/>
      </c>
      <c r="W750" s="49" t="str">
        <f t="shared" si="214"/>
        <v/>
      </c>
      <c r="X750" s="53" t="str">
        <f>IF($V750="", "", IF(IFERROR(INDEX('Extra Locations'!$D$7:$D$3051, MATCH($V750, 'Extra Locations'!$B$7:$B$3051, 0)), "")="", "", IFERROR(INDEX('Extra Locations'!$D$7:$D$3051, MATCH($V750, 'Extra Locations'!$B$7:$B$3051, 0)), "")))</f>
        <v/>
      </c>
      <c r="Y750" s="53" t="str">
        <f>IF($V750="", "", IF(IFERROR(INDEX('Extra Locations'!$C$7:$C$3051, MATCH($V750, 'Extra Locations'!$B$7:$B$3051, 0)), "")="", "", IFERROR(INDEX('Extra Locations'!$C$7:$C$3051, MATCH($V750, 'Extra Locations'!$B$7:$B$3051, 0)), "")))</f>
        <v/>
      </c>
      <c r="AA750" s="25" t="str">
        <f>IF('Extra Locations'!$AC746="", "", 'Extra Locations'!$AC746)</f>
        <v>DN37</v>
      </c>
      <c r="AC750" s="22" t="str">
        <f t="shared" si="215"/>
        <v/>
      </c>
      <c r="AE750" s="75" t="e">
        <f t="shared" si="216"/>
        <v>#N/A</v>
      </c>
      <c r="AF750" s="76" t="e">
        <f t="shared" si="217"/>
        <v>#N/A</v>
      </c>
      <c r="AG750" s="75" t="e">
        <f t="shared" si="218"/>
        <v>#N/A</v>
      </c>
      <c r="AH750" s="76" t="e">
        <f t="shared" si="219"/>
        <v>#N/A</v>
      </c>
      <c r="AI750" s="75" t="e">
        <f t="shared" si="220"/>
        <v>#N/A</v>
      </c>
      <c r="AJ750" s="76" t="e">
        <f t="shared" si="221"/>
        <v>#N/A</v>
      </c>
      <c r="AK750" s="75" t="e">
        <f t="shared" si="222"/>
        <v>#N/A</v>
      </c>
      <c r="AL750" s="76" t="e">
        <f t="shared" si="223"/>
        <v>#N/A</v>
      </c>
      <c r="AM750" s="75" t="e">
        <f t="shared" si="224"/>
        <v>#N/A</v>
      </c>
      <c r="AN750" s="76" t="e">
        <f t="shared" si="225"/>
        <v>#N/A</v>
      </c>
      <c r="AO750" s="75" t="e">
        <f t="shared" si="226"/>
        <v>#N/A</v>
      </c>
      <c r="AP750" s="76" t="e">
        <f t="shared" si="227"/>
        <v>#N/A</v>
      </c>
    </row>
    <row r="751" spans="1:42" x14ac:dyDescent="0.25">
      <c r="A751" s="19"/>
      <c r="B751" s="94"/>
      <c r="C751" s="95"/>
      <c r="D751" s="95"/>
      <c r="E751" s="96"/>
      <c r="F751" s="97"/>
      <c r="G751" s="19"/>
      <c r="H751" s="22" t="str">
        <f>IF($M751="", "", IF(COUNTIF('Extra Locations'!$B$7:$B$3051, $M751)&gt;0, $Q$4, $Q$5))</f>
        <v/>
      </c>
      <c r="I751" s="19"/>
      <c r="J751" s="22" t="str">
        <f t="shared" si="209"/>
        <v/>
      </c>
      <c r="K751" s="19"/>
      <c r="M751" s="22" t="str">
        <f t="shared" si="210"/>
        <v/>
      </c>
      <c r="O751" s="22" t="str">
        <f t="shared" si="211"/>
        <v/>
      </c>
      <c r="P751" s="22" t="str">
        <f t="shared" si="212"/>
        <v/>
      </c>
      <c r="Q751" s="22" t="str">
        <f>IF($M751="", "", IF(COUNTIF($M$11:$M750, $M751)&gt;0, "", IF($H751=$Q$4, "X", "")))</f>
        <v/>
      </c>
      <c r="S751" s="22" t="str">
        <f>IF(OR($O751="", $P751="", $Q751=""), "", MAX($S$10:$S750)+1)</f>
        <v/>
      </c>
      <c r="U751" s="22">
        <v>741</v>
      </c>
      <c r="V751" s="22" t="str">
        <f t="shared" si="213"/>
        <v/>
      </c>
      <c r="W751" s="49" t="str">
        <f t="shared" si="214"/>
        <v/>
      </c>
      <c r="X751" s="53" t="str">
        <f>IF($V751="", "", IF(IFERROR(INDEX('Extra Locations'!$D$7:$D$3051, MATCH($V751, 'Extra Locations'!$B$7:$B$3051, 0)), "")="", "", IFERROR(INDEX('Extra Locations'!$D$7:$D$3051, MATCH($V751, 'Extra Locations'!$B$7:$B$3051, 0)), "")))</f>
        <v/>
      </c>
      <c r="Y751" s="53" t="str">
        <f>IF($V751="", "", IF(IFERROR(INDEX('Extra Locations'!$C$7:$C$3051, MATCH($V751, 'Extra Locations'!$B$7:$B$3051, 0)), "")="", "", IFERROR(INDEX('Extra Locations'!$C$7:$C$3051, MATCH($V751, 'Extra Locations'!$B$7:$B$3051, 0)), "")))</f>
        <v/>
      </c>
      <c r="AA751" s="25" t="str">
        <f>IF('Extra Locations'!$AC747="", "", 'Extra Locations'!$AC747)</f>
        <v>DN38</v>
      </c>
      <c r="AC751" s="22" t="str">
        <f t="shared" si="215"/>
        <v/>
      </c>
      <c r="AE751" s="75" t="e">
        <f t="shared" si="216"/>
        <v>#N/A</v>
      </c>
      <c r="AF751" s="76" t="e">
        <f t="shared" si="217"/>
        <v>#N/A</v>
      </c>
      <c r="AG751" s="75" t="e">
        <f t="shared" si="218"/>
        <v>#N/A</v>
      </c>
      <c r="AH751" s="76" t="e">
        <f t="shared" si="219"/>
        <v>#N/A</v>
      </c>
      <c r="AI751" s="75" t="e">
        <f t="shared" si="220"/>
        <v>#N/A</v>
      </c>
      <c r="AJ751" s="76" t="e">
        <f t="shared" si="221"/>
        <v>#N/A</v>
      </c>
      <c r="AK751" s="75" t="e">
        <f t="shared" si="222"/>
        <v>#N/A</v>
      </c>
      <c r="AL751" s="76" t="e">
        <f t="shared" si="223"/>
        <v>#N/A</v>
      </c>
      <c r="AM751" s="75" t="e">
        <f t="shared" si="224"/>
        <v>#N/A</v>
      </c>
      <c r="AN751" s="76" t="e">
        <f t="shared" si="225"/>
        <v>#N/A</v>
      </c>
      <c r="AO751" s="75" t="e">
        <f t="shared" si="226"/>
        <v>#N/A</v>
      </c>
      <c r="AP751" s="76" t="e">
        <f t="shared" si="227"/>
        <v>#N/A</v>
      </c>
    </row>
    <row r="752" spans="1:42" x14ac:dyDescent="0.25">
      <c r="A752" s="19"/>
      <c r="B752" s="94"/>
      <c r="C752" s="95"/>
      <c r="D752" s="95"/>
      <c r="E752" s="96"/>
      <c r="F752" s="97"/>
      <c r="G752" s="19"/>
      <c r="H752" s="22" t="str">
        <f>IF($M752="", "", IF(COUNTIF('Extra Locations'!$B$7:$B$3051, $M752)&gt;0, $Q$4, $Q$5))</f>
        <v/>
      </c>
      <c r="I752" s="19"/>
      <c r="J752" s="22" t="str">
        <f t="shared" si="209"/>
        <v/>
      </c>
      <c r="K752" s="19"/>
      <c r="M752" s="22" t="str">
        <f t="shared" si="210"/>
        <v/>
      </c>
      <c r="O752" s="22" t="str">
        <f t="shared" si="211"/>
        <v/>
      </c>
      <c r="P752" s="22" t="str">
        <f t="shared" si="212"/>
        <v/>
      </c>
      <c r="Q752" s="22" t="str">
        <f>IF($M752="", "", IF(COUNTIF($M$11:$M751, $M752)&gt;0, "", IF($H752=$Q$4, "X", "")))</f>
        <v/>
      </c>
      <c r="S752" s="22" t="str">
        <f>IF(OR($O752="", $P752="", $Q752=""), "", MAX($S$10:$S751)+1)</f>
        <v/>
      </c>
      <c r="U752" s="22">
        <v>742</v>
      </c>
      <c r="V752" s="22" t="str">
        <f t="shared" si="213"/>
        <v/>
      </c>
      <c r="W752" s="49" t="str">
        <f t="shared" si="214"/>
        <v/>
      </c>
      <c r="X752" s="53" t="str">
        <f>IF($V752="", "", IF(IFERROR(INDEX('Extra Locations'!$D$7:$D$3051, MATCH($V752, 'Extra Locations'!$B$7:$B$3051, 0)), "")="", "", IFERROR(INDEX('Extra Locations'!$D$7:$D$3051, MATCH($V752, 'Extra Locations'!$B$7:$B$3051, 0)), "")))</f>
        <v/>
      </c>
      <c r="Y752" s="53" t="str">
        <f>IF($V752="", "", IF(IFERROR(INDEX('Extra Locations'!$C$7:$C$3051, MATCH($V752, 'Extra Locations'!$B$7:$B$3051, 0)), "")="", "", IFERROR(INDEX('Extra Locations'!$C$7:$C$3051, MATCH($V752, 'Extra Locations'!$B$7:$B$3051, 0)), "")))</f>
        <v/>
      </c>
      <c r="AA752" s="25" t="str">
        <f>IF('Extra Locations'!$AC748="", "", 'Extra Locations'!$AC748)</f>
        <v>DN39</v>
      </c>
      <c r="AC752" s="22" t="str">
        <f t="shared" si="215"/>
        <v/>
      </c>
      <c r="AE752" s="75" t="e">
        <f t="shared" si="216"/>
        <v>#N/A</v>
      </c>
      <c r="AF752" s="76" t="e">
        <f t="shared" si="217"/>
        <v>#N/A</v>
      </c>
      <c r="AG752" s="75" t="e">
        <f t="shared" si="218"/>
        <v>#N/A</v>
      </c>
      <c r="AH752" s="76" t="e">
        <f t="shared" si="219"/>
        <v>#N/A</v>
      </c>
      <c r="AI752" s="75" t="e">
        <f t="shared" si="220"/>
        <v>#N/A</v>
      </c>
      <c r="AJ752" s="76" t="e">
        <f t="shared" si="221"/>
        <v>#N/A</v>
      </c>
      <c r="AK752" s="75" t="e">
        <f t="shared" si="222"/>
        <v>#N/A</v>
      </c>
      <c r="AL752" s="76" t="e">
        <f t="shared" si="223"/>
        <v>#N/A</v>
      </c>
      <c r="AM752" s="75" t="e">
        <f t="shared" si="224"/>
        <v>#N/A</v>
      </c>
      <c r="AN752" s="76" t="e">
        <f t="shared" si="225"/>
        <v>#N/A</v>
      </c>
      <c r="AO752" s="75" t="e">
        <f t="shared" si="226"/>
        <v>#N/A</v>
      </c>
      <c r="AP752" s="76" t="e">
        <f t="shared" si="227"/>
        <v>#N/A</v>
      </c>
    </row>
    <row r="753" spans="1:42" x14ac:dyDescent="0.25">
      <c r="A753" s="19"/>
      <c r="B753" s="94"/>
      <c r="C753" s="95"/>
      <c r="D753" s="95"/>
      <c r="E753" s="96"/>
      <c r="F753" s="97"/>
      <c r="G753" s="19"/>
      <c r="H753" s="22" t="str">
        <f>IF($M753="", "", IF(COUNTIF('Extra Locations'!$B$7:$B$3051, $M753)&gt;0, $Q$4, $Q$5))</f>
        <v/>
      </c>
      <c r="I753" s="19"/>
      <c r="J753" s="22" t="str">
        <f t="shared" si="209"/>
        <v/>
      </c>
      <c r="K753" s="19"/>
      <c r="M753" s="22" t="str">
        <f t="shared" si="210"/>
        <v/>
      </c>
      <c r="O753" s="22" t="str">
        <f t="shared" si="211"/>
        <v/>
      </c>
      <c r="P753" s="22" t="str">
        <f t="shared" si="212"/>
        <v/>
      </c>
      <c r="Q753" s="22" t="str">
        <f>IF($M753="", "", IF(COUNTIF($M$11:$M752, $M753)&gt;0, "", IF($H753=$Q$4, "X", "")))</f>
        <v/>
      </c>
      <c r="S753" s="22" t="str">
        <f>IF(OR($O753="", $P753="", $Q753=""), "", MAX($S$10:$S752)+1)</f>
        <v/>
      </c>
      <c r="U753" s="22">
        <v>743</v>
      </c>
      <c r="V753" s="22" t="str">
        <f t="shared" si="213"/>
        <v/>
      </c>
      <c r="W753" s="49" t="str">
        <f t="shared" si="214"/>
        <v/>
      </c>
      <c r="X753" s="53" t="str">
        <f>IF($V753="", "", IF(IFERROR(INDEX('Extra Locations'!$D$7:$D$3051, MATCH($V753, 'Extra Locations'!$B$7:$B$3051, 0)), "")="", "", IFERROR(INDEX('Extra Locations'!$D$7:$D$3051, MATCH($V753, 'Extra Locations'!$B$7:$B$3051, 0)), "")))</f>
        <v/>
      </c>
      <c r="Y753" s="53" t="str">
        <f>IF($V753="", "", IF(IFERROR(INDEX('Extra Locations'!$C$7:$C$3051, MATCH($V753, 'Extra Locations'!$B$7:$B$3051, 0)), "")="", "", IFERROR(INDEX('Extra Locations'!$C$7:$C$3051, MATCH($V753, 'Extra Locations'!$B$7:$B$3051, 0)), "")))</f>
        <v/>
      </c>
      <c r="AA753" s="25" t="str">
        <f>IF('Extra Locations'!$AC749="", "", 'Extra Locations'!$AC749)</f>
        <v>DN4</v>
      </c>
      <c r="AC753" s="22" t="str">
        <f t="shared" si="215"/>
        <v/>
      </c>
      <c r="AE753" s="75" t="e">
        <f t="shared" si="216"/>
        <v>#N/A</v>
      </c>
      <c r="AF753" s="76" t="e">
        <f t="shared" si="217"/>
        <v>#N/A</v>
      </c>
      <c r="AG753" s="75" t="e">
        <f t="shared" si="218"/>
        <v>#N/A</v>
      </c>
      <c r="AH753" s="76" t="e">
        <f t="shared" si="219"/>
        <v>#N/A</v>
      </c>
      <c r="AI753" s="75" t="e">
        <f t="shared" si="220"/>
        <v>#N/A</v>
      </c>
      <c r="AJ753" s="76" t="e">
        <f t="shared" si="221"/>
        <v>#N/A</v>
      </c>
      <c r="AK753" s="75" t="e">
        <f t="shared" si="222"/>
        <v>#N/A</v>
      </c>
      <c r="AL753" s="76" t="e">
        <f t="shared" si="223"/>
        <v>#N/A</v>
      </c>
      <c r="AM753" s="75" t="e">
        <f t="shared" si="224"/>
        <v>#N/A</v>
      </c>
      <c r="AN753" s="76" t="e">
        <f t="shared" si="225"/>
        <v>#N/A</v>
      </c>
      <c r="AO753" s="75" t="e">
        <f t="shared" si="226"/>
        <v>#N/A</v>
      </c>
      <c r="AP753" s="76" t="e">
        <f t="shared" si="227"/>
        <v>#N/A</v>
      </c>
    </row>
    <row r="754" spans="1:42" x14ac:dyDescent="0.25">
      <c r="A754" s="19"/>
      <c r="B754" s="94"/>
      <c r="C754" s="95"/>
      <c r="D754" s="95"/>
      <c r="E754" s="96"/>
      <c r="F754" s="97"/>
      <c r="G754" s="19"/>
      <c r="H754" s="22" t="str">
        <f>IF($M754="", "", IF(COUNTIF('Extra Locations'!$B$7:$B$3051, $M754)&gt;0, $Q$4, $Q$5))</f>
        <v/>
      </c>
      <c r="I754" s="19"/>
      <c r="J754" s="22" t="str">
        <f t="shared" si="209"/>
        <v/>
      </c>
      <c r="K754" s="19"/>
      <c r="M754" s="22" t="str">
        <f t="shared" si="210"/>
        <v/>
      </c>
      <c r="O754" s="22" t="str">
        <f t="shared" si="211"/>
        <v/>
      </c>
      <c r="P754" s="22" t="str">
        <f t="shared" si="212"/>
        <v/>
      </c>
      <c r="Q754" s="22" t="str">
        <f>IF($M754="", "", IF(COUNTIF($M$11:$M753, $M754)&gt;0, "", IF($H754=$Q$4, "X", "")))</f>
        <v/>
      </c>
      <c r="S754" s="22" t="str">
        <f>IF(OR($O754="", $P754="", $Q754=""), "", MAX($S$10:$S753)+1)</f>
        <v/>
      </c>
      <c r="U754" s="22">
        <v>744</v>
      </c>
      <c r="V754" s="22" t="str">
        <f t="shared" si="213"/>
        <v/>
      </c>
      <c r="W754" s="49" t="str">
        <f t="shared" si="214"/>
        <v/>
      </c>
      <c r="X754" s="53" t="str">
        <f>IF($V754="", "", IF(IFERROR(INDEX('Extra Locations'!$D$7:$D$3051, MATCH($V754, 'Extra Locations'!$B$7:$B$3051, 0)), "")="", "", IFERROR(INDEX('Extra Locations'!$D$7:$D$3051, MATCH($V754, 'Extra Locations'!$B$7:$B$3051, 0)), "")))</f>
        <v/>
      </c>
      <c r="Y754" s="53" t="str">
        <f>IF($V754="", "", IF(IFERROR(INDEX('Extra Locations'!$C$7:$C$3051, MATCH($V754, 'Extra Locations'!$B$7:$B$3051, 0)), "")="", "", IFERROR(INDEX('Extra Locations'!$C$7:$C$3051, MATCH($V754, 'Extra Locations'!$B$7:$B$3051, 0)), "")))</f>
        <v/>
      </c>
      <c r="AA754" s="25" t="str">
        <f>IF('Extra Locations'!$AC750="", "", 'Extra Locations'!$AC750)</f>
        <v>DN40</v>
      </c>
      <c r="AC754" s="22" t="str">
        <f t="shared" si="215"/>
        <v/>
      </c>
      <c r="AE754" s="75" t="e">
        <f t="shared" si="216"/>
        <v>#N/A</v>
      </c>
      <c r="AF754" s="76" t="e">
        <f t="shared" si="217"/>
        <v>#N/A</v>
      </c>
      <c r="AG754" s="75" t="e">
        <f t="shared" si="218"/>
        <v>#N/A</v>
      </c>
      <c r="AH754" s="76" t="e">
        <f t="shared" si="219"/>
        <v>#N/A</v>
      </c>
      <c r="AI754" s="75" t="e">
        <f t="shared" si="220"/>
        <v>#N/A</v>
      </c>
      <c r="AJ754" s="76" t="e">
        <f t="shared" si="221"/>
        <v>#N/A</v>
      </c>
      <c r="AK754" s="75" t="e">
        <f t="shared" si="222"/>
        <v>#N/A</v>
      </c>
      <c r="AL754" s="76" t="e">
        <f t="shared" si="223"/>
        <v>#N/A</v>
      </c>
      <c r="AM754" s="75" t="e">
        <f t="shared" si="224"/>
        <v>#N/A</v>
      </c>
      <c r="AN754" s="76" t="e">
        <f t="shared" si="225"/>
        <v>#N/A</v>
      </c>
      <c r="AO754" s="75" t="e">
        <f t="shared" si="226"/>
        <v>#N/A</v>
      </c>
      <c r="AP754" s="76" t="e">
        <f t="shared" si="227"/>
        <v>#N/A</v>
      </c>
    </row>
    <row r="755" spans="1:42" x14ac:dyDescent="0.25">
      <c r="A755" s="19"/>
      <c r="B755" s="94"/>
      <c r="C755" s="95"/>
      <c r="D755" s="95"/>
      <c r="E755" s="96"/>
      <c r="F755" s="97"/>
      <c r="G755" s="19"/>
      <c r="H755" s="22" t="str">
        <f>IF($M755="", "", IF(COUNTIF('Extra Locations'!$B$7:$B$3051, $M755)&gt;0, $Q$4, $Q$5))</f>
        <v/>
      </c>
      <c r="I755" s="19"/>
      <c r="J755" s="22" t="str">
        <f t="shared" si="209"/>
        <v/>
      </c>
      <c r="K755" s="19"/>
      <c r="M755" s="22" t="str">
        <f t="shared" si="210"/>
        <v/>
      </c>
      <c r="O755" s="22" t="str">
        <f t="shared" si="211"/>
        <v/>
      </c>
      <c r="P755" s="22" t="str">
        <f t="shared" si="212"/>
        <v/>
      </c>
      <c r="Q755" s="22" t="str">
        <f>IF($M755="", "", IF(COUNTIF($M$11:$M754, $M755)&gt;0, "", IF($H755=$Q$4, "X", "")))</f>
        <v/>
      </c>
      <c r="S755" s="22" t="str">
        <f>IF(OR($O755="", $P755="", $Q755=""), "", MAX($S$10:$S754)+1)</f>
        <v/>
      </c>
      <c r="U755" s="22">
        <v>745</v>
      </c>
      <c r="V755" s="22" t="str">
        <f t="shared" si="213"/>
        <v/>
      </c>
      <c r="W755" s="49" t="str">
        <f t="shared" si="214"/>
        <v/>
      </c>
      <c r="X755" s="53" t="str">
        <f>IF($V755="", "", IF(IFERROR(INDEX('Extra Locations'!$D$7:$D$3051, MATCH($V755, 'Extra Locations'!$B$7:$B$3051, 0)), "")="", "", IFERROR(INDEX('Extra Locations'!$D$7:$D$3051, MATCH($V755, 'Extra Locations'!$B$7:$B$3051, 0)), "")))</f>
        <v/>
      </c>
      <c r="Y755" s="53" t="str">
        <f>IF($V755="", "", IF(IFERROR(INDEX('Extra Locations'!$C$7:$C$3051, MATCH($V755, 'Extra Locations'!$B$7:$B$3051, 0)), "")="", "", IFERROR(INDEX('Extra Locations'!$C$7:$C$3051, MATCH($V755, 'Extra Locations'!$B$7:$B$3051, 0)), "")))</f>
        <v/>
      </c>
      <c r="AA755" s="25" t="str">
        <f>IF('Extra Locations'!$AC751="", "", 'Extra Locations'!$AC751)</f>
        <v>DN41</v>
      </c>
      <c r="AC755" s="22" t="str">
        <f t="shared" si="215"/>
        <v/>
      </c>
      <c r="AE755" s="75" t="e">
        <f t="shared" si="216"/>
        <v>#N/A</v>
      </c>
      <c r="AF755" s="76" t="e">
        <f t="shared" si="217"/>
        <v>#N/A</v>
      </c>
      <c r="AG755" s="75" t="e">
        <f t="shared" si="218"/>
        <v>#N/A</v>
      </c>
      <c r="AH755" s="76" t="e">
        <f t="shared" si="219"/>
        <v>#N/A</v>
      </c>
      <c r="AI755" s="75" t="e">
        <f t="shared" si="220"/>
        <v>#N/A</v>
      </c>
      <c r="AJ755" s="76" t="e">
        <f t="shared" si="221"/>
        <v>#N/A</v>
      </c>
      <c r="AK755" s="75" t="e">
        <f t="shared" si="222"/>
        <v>#N/A</v>
      </c>
      <c r="AL755" s="76" t="e">
        <f t="shared" si="223"/>
        <v>#N/A</v>
      </c>
      <c r="AM755" s="75" t="e">
        <f t="shared" si="224"/>
        <v>#N/A</v>
      </c>
      <c r="AN755" s="76" t="e">
        <f t="shared" si="225"/>
        <v>#N/A</v>
      </c>
      <c r="AO755" s="75" t="e">
        <f t="shared" si="226"/>
        <v>#N/A</v>
      </c>
      <c r="AP755" s="76" t="e">
        <f t="shared" si="227"/>
        <v>#N/A</v>
      </c>
    </row>
    <row r="756" spans="1:42" x14ac:dyDescent="0.25">
      <c r="A756" s="19"/>
      <c r="B756" s="94"/>
      <c r="C756" s="95"/>
      <c r="D756" s="95"/>
      <c r="E756" s="96"/>
      <c r="F756" s="97"/>
      <c r="G756" s="19"/>
      <c r="H756" s="22" t="str">
        <f>IF($M756="", "", IF(COUNTIF('Extra Locations'!$B$7:$B$3051, $M756)&gt;0, $Q$4, $Q$5))</f>
        <v/>
      </c>
      <c r="I756" s="19"/>
      <c r="J756" s="22" t="str">
        <f t="shared" si="209"/>
        <v/>
      </c>
      <c r="K756" s="19"/>
      <c r="M756" s="22" t="str">
        <f t="shared" si="210"/>
        <v/>
      </c>
      <c r="O756" s="22" t="str">
        <f t="shared" si="211"/>
        <v/>
      </c>
      <c r="P756" s="22" t="str">
        <f t="shared" si="212"/>
        <v/>
      </c>
      <c r="Q756" s="22" t="str">
        <f>IF($M756="", "", IF(COUNTIF($M$11:$M755, $M756)&gt;0, "", IF($H756=$Q$4, "X", "")))</f>
        <v/>
      </c>
      <c r="S756" s="22" t="str">
        <f>IF(OR($O756="", $P756="", $Q756=""), "", MAX($S$10:$S755)+1)</f>
        <v/>
      </c>
      <c r="U756" s="22">
        <v>746</v>
      </c>
      <c r="V756" s="22" t="str">
        <f t="shared" si="213"/>
        <v/>
      </c>
      <c r="W756" s="49" t="str">
        <f t="shared" si="214"/>
        <v/>
      </c>
      <c r="X756" s="53" t="str">
        <f>IF($V756="", "", IF(IFERROR(INDEX('Extra Locations'!$D$7:$D$3051, MATCH($V756, 'Extra Locations'!$B$7:$B$3051, 0)), "")="", "", IFERROR(INDEX('Extra Locations'!$D$7:$D$3051, MATCH($V756, 'Extra Locations'!$B$7:$B$3051, 0)), "")))</f>
        <v/>
      </c>
      <c r="Y756" s="53" t="str">
        <f>IF($V756="", "", IF(IFERROR(INDEX('Extra Locations'!$C$7:$C$3051, MATCH($V756, 'Extra Locations'!$B$7:$B$3051, 0)), "")="", "", IFERROR(INDEX('Extra Locations'!$C$7:$C$3051, MATCH($V756, 'Extra Locations'!$B$7:$B$3051, 0)), "")))</f>
        <v/>
      </c>
      <c r="AA756" s="25" t="str">
        <f>IF('Extra Locations'!$AC752="", "", 'Extra Locations'!$AC752)</f>
        <v>DN5</v>
      </c>
      <c r="AC756" s="22" t="str">
        <f t="shared" si="215"/>
        <v/>
      </c>
      <c r="AE756" s="75" t="e">
        <f t="shared" si="216"/>
        <v>#N/A</v>
      </c>
      <c r="AF756" s="76" t="e">
        <f t="shared" si="217"/>
        <v>#N/A</v>
      </c>
      <c r="AG756" s="75" t="e">
        <f t="shared" si="218"/>
        <v>#N/A</v>
      </c>
      <c r="AH756" s="76" t="e">
        <f t="shared" si="219"/>
        <v>#N/A</v>
      </c>
      <c r="AI756" s="75" t="e">
        <f t="shared" si="220"/>
        <v>#N/A</v>
      </c>
      <c r="AJ756" s="76" t="e">
        <f t="shared" si="221"/>
        <v>#N/A</v>
      </c>
      <c r="AK756" s="75" t="e">
        <f t="shared" si="222"/>
        <v>#N/A</v>
      </c>
      <c r="AL756" s="76" t="e">
        <f t="shared" si="223"/>
        <v>#N/A</v>
      </c>
      <c r="AM756" s="75" t="e">
        <f t="shared" si="224"/>
        <v>#N/A</v>
      </c>
      <c r="AN756" s="76" t="e">
        <f t="shared" si="225"/>
        <v>#N/A</v>
      </c>
      <c r="AO756" s="75" t="e">
        <f t="shared" si="226"/>
        <v>#N/A</v>
      </c>
      <c r="AP756" s="76" t="e">
        <f t="shared" si="227"/>
        <v>#N/A</v>
      </c>
    </row>
    <row r="757" spans="1:42" x14ac:dyDescent="0.25">
      <c r="A757" s="19"/>
      <c r="B757" s="94"/>
      <c r="C757" s="95"/>
      <c r="D757" s="95"/>
      <c r="E757" s="96"/>
      <c r="F757" s="97"/>
      <c r="G757" s="19"/>
      <c r="H757" s="22" t="str">
        <f>IF($M757="", "", IF(COUNTIF('Extra Locations'!$B$7:$B$3051, $M757)&gt;0, $Q$4, $Q$5))</f>
        <v/>
      </c>
      <c r="I757" s="19"/>
      <c r="J757" s="22" t="str">
        <f t="shared" si="209"/>
        <v/>
      </c>
      <c r="K757" s="19"/>
      <c r="M757" s="22" t="str">
        <f t="shared" si="210"/>
        <v/>
      </c>
      <c r="O757" s="22" t="str">
        <f t="shared" si="211"/>
        <v/>
      </c>
      <c r="P757" s="22" t="str">
        <f t="shared" si="212"/>
        <v/>
      </c>
      <c r="Q757" s="22" t="str">
        <f>IF($M757="", "", IF(COUNTIF($M$11:$M756, $M757)&gt;0, "", IF($H757=$Q$4, "X", "")))</f>
        <v/>
      </c>
      <c r="S757" s="22" t="str">
        <f>IF(OR($O757="", $P757="", $Q757=""), "", MAX($S$10:$S756)+1)</f>
        <v/>
      </c>
      <c r="U757" s="22">
        <v>747</v>
      </c>
      <c r="V757" s="22" t="str">
        <f t="shared" si="213"/>
        <v/>
      </c>
      <c r="W757" s="49" t="str">
        <f t="shared" si="214"/>
        <v/>
      </c>
      <c r="X757" s="53" t="str">
        <f>IF($V757="", "", IF(IFERROR(INDEX('Extra Locations'!$D$7:$D$3051, MATCH($V757, 'Extra Locations'!$B$7:$B$3051, 0)), "")="", "", IFERROR(INDEX('Extra Locations'!$D$7:$D$3051, MATCH($V757, 'Extra Locations'!$B$7:$B$3051, 0)), "")))</f>
        <v/>
      </c>
      <c r="Y757" s="53" t="str">
        <f>IF($V757="", "", IF(IFERROR(INDEX('Extra Locations'!$C$7:$C$3051, MATCH($V757, 'Extra Locations'!$B$7:$B$3051, 0)), "")="", "", IFERROR(INDEX('Extra Locations'!$C$7:$C$3051, MATCH($V757, 'Extra Locations'!$B$7:$B$3051, 0)), "")))</f>
        <v/>
      </c>
      <c r="AA757" s="25" t="str">
        <f>IF('Extra Locations'!$AC753="", "", 'Extra Locations'!$AC753)</f>
        <v>DN55</v>
      </c>
      <c r="AC757" s="22" t="str">
        <f t="shared" si="215"/>
        <v/>
      </c>
      <c r="AE757" s="75" t="e">
        <f t="shared" si="216"/>
        <v>#N/A</v>
      </c>
      <c r="AF757" s="76" t="e">
        <f t="shared" si="217"/>
        <v>#N/A</v>
      </c>
      <c r="AG757" s="75" t="e">
        <f t="shared" si="218"/>
        <v>#N/A</v>
      </c>
      <c r="AH757" s="76" t="e">
        <f t="shared" si="219"/>
        <v>#N/A</v>
      </c>
      <c r="AI757" s="75" t="e">
        <f t="shared" si="220"/>
        <v>#N/A</v>
      </c>
      <c r="AJ757" s="76" t="e">
        <f t="shared" si="221"/>
        <v>#N/A</v>
      </c>
      <c r="AK757" s="75" t="e">
        <f t="shared" si="222"/>
        <v>#N/A</v>
      </c>
      <c r="AL757" s="76" t="e">
        <f t="shared" si="223"/>
        <v>#N/A</v>
      </c>
      <c r="AM757" s="75" t="e">
        <f t="shared" si="224"/>
        <v>#N/A</v>
      </c>
      <c r="AN757" s="76" t="e">
        <f t="shared" si="225"/>
        <v>#N/A</v>
      </c>
      <c r="AO757" s="75" t="e">
        <f t="shared" si="226"/>
        <v>#N/A</v>
      </c>
      <c r="AP757" s="76" t="e">
        <f t="shared" si="227"/>
        <v>#N/A</v>
      </c>
    </row>
    <row r="758" spans="1:42" x14ac:dyDescent="0.25">
      <c r="A758" s="19"/>
      <c r="B758" s="94"/>
      <c r="C758" s="95"/>
      <c r="D758" s="95"/>
      <c r="E758" s="96"/>
      <c r="F758" s="97"/>
      <c r="G758" s="19"/>
      <c r="H758" s="22" t="str">
        <f>IF($M758="", "", IF(COUNTIF('Extra Locations'!$B$7:$B$3051, $M758)&gt;0, $Q$4, $Q$5))</f>
        <v/>
      </c>
      <c r="I758" s="19"/>
      <c r="J758" s="22" t="str">
        <f t="shared" si="209"/>
        <v/>
      </c>
      <c r="K758" s="19"/>
      <c r="M758" s="22" t="str">
        <f t="shared" si="210"/>
        <v/>
      </c>
      <c r="O758" s="22" t="str">
        <f t="shared" si="211"/>
        <v/>
      </c>
      <c r="P758" s="22" t="str">
        <f t="shared" si="212"/>
        <v/>
      </c>
      <c r="Q758" s="22" t="str">
        <f>IF($M758="", "", IF(COUNTIF($M$11:$M757, $M758)&gt;0, "", IF($H758=$Q$4, "X", "")))</f>
        <v/>
      </c>
      <c r="S758" s="22" t="str">
        <f>IF(OR($O758="", $P758="", $Q758=""), "", MAX($S$10:$S757)+1)</f>
        <v/>
      </c>
      <c r="U758" s="22">
        <v>748</v>
      </c>
      <c r="V758" s="22" t="str">
        <f t="shared" si="213"/>
        <v/>
      </c>
      <c r="W758" s="49" t="str">
        <f t="shared" si="214"/>
        <v/>
      </c>
      <c r="X758" s="53" t="str">
        <f>IF($V758="", "", IF(IFERROR(INDEX('Extra Locations'!$D$7:$D$3051, MATCH($V758, 'Extra Locations'!$B$7:$B$3051, 0)), "")="", "", IFERROR(INDEX('Extra Locations'!$D$7:$D$3051, MATCH($V758, 'Extra Locations'!$B$7:$B$3051, 0)), "")))</f>
        <v/>
      </c>
      <c r="Y758" s="53" t="str">
        <f>IF($V758="", "", IF(IFERROR(INDEX('Extra Locations'!$C$7:$C$3051, MATCH($V758, 'Extra Locations'!$B$7:$B$3051, 0)), "")="", "", IFERROR(INDEX('Extra Locations'!$C$7:$C$3051, MATCH($V758, 'Extra Locations'!$B$7:$B$3051, 0)), "")))</f>
        <v/>
      </c>
      <c r="AA758" s="25" t="str">
        <f>IF('Extra Locations'!$AC754="", "", 'Extra Locations'!$AC754)</f>
        <v>DN6</v>
      </c>
      <c r="AC758" s="22" t="str">
        <f t="shared" si="215"/>
        <v/>
      </c>
      <c r="AE758" s="75" t="e">
        <f t="shared" si="216"/>
        <v>#N/A</v>
      </c>
      <c r="AF758" s="76" t="e">
        <f t="shared" si="217"/>
        <v>#N/A</v>
      </c>
      <c r="AG758" s="75" t="e">
        <f t="shared" si="218"/>
        <v>#N/A</v>
      </c>
      <c r="AH758" s="76" t="e">
        <f t="shared" si="219"/>
        <v>#N/A</v>
      </c>
      <c r="AI758" s="75" t="e">
        <f t="shared" si="220"/>
        <v>#N/A</v>
      </c>
      <c r="AJ758" s="76" t="e">
        <f t="shared" si="221"/>
        <v>#N/A</v>
      </c>
      <c r="AK758" s="75" t="e">
        <f t="shared" si="222"/>
        <v>#N/A</v>
      </c>
      <c r="AL758" s="76" t="e">
        <f t="shared" si="223"/>
        <v>#N/A</v>
      </c>
      <c r="AM758" s="75" t="e">
        <f t="shared" si="224"/>
        <v>#N/A</v>
      </c>
      <c r="AN758" s="76" t="e">
        <f t="shared" si="225"/>
        <v>#N/A</v>
      </c>
      <c r="AO758" s="75" t="e">
        <f t="shared" si="226"/>
        <v>#N/A</v>
      </c>
      <c r="AP758" s="76" t="e">
        <f t="shared" si="227"/>
        <v>#N/A</v>
      </c>
    </row>
    <row r="759" spans="1:42" x14ac:dyDescent="0.25">
      <c r="A759" s="19"/>
      <c r="B759" s="94"/>
      <c r="C759" s="95"/>
      <c r="D759" s="95"/>
      <c r="E759" s="96"/>
      <c r="F759" s="97"/>
      <c r="G759" s="19"/>
      <c r="H759" s="22" t="str">
        <f>IF($M759="", "", IF(COUNTIF('Extra Locations'!$B$7:$B$3051, $M759)&gt;0, $Q$4, $Q$5))</f>
        <v/>
      </c>
      <c r="I759" s="19"/>
      <c r="J759" s="22" t="str">
        <f t="shared" si="209"/>
        <v/>
      </c>
      <c r="K759" s="19"/>
      <c r="M759" s="22" t="str">
        <f t="shared" si="210"/>
        <v/>
      </c>
      <c r="O759" s="22" t="str">
        <f t="shared" si="211"/>
        <v/>
      </c>
      <c r="P759" s="22" t="str">
        <f t="shared" si="212"/>
        <v/>
      </c>
      <c r="Q759" s="22" t="str">
        <f>IF($M759="", "", IF(COUNTIF($M$11:$M758, $M759)&gt;0, "", IF($H759=$Q$4, "X", "")))</f>
        <v/>
      </c>
      <c r="S759" s="22" t="str">
        <f>IF(OR($O759="", $P759="", $Q759=""), "", MAX($S$10:$S758)+1)</f>
        <v/>
      </c>
      <c r="U759" s="22">
        <v>749</v>
      </c>
      <c r="V759" s="22" t="str">
        <f t="shared" si="213"/>
        <v/>
      </c>
      <c r="W759" s="49" t="str">
        <f t="shared" si="214"/>
        <v/>
      </c>
      <c r="X759" s="53" t="str">
        <f>IF($V759="", "", IF(IFERROR(INDEX('Extra Locations'!$D$7:$D$3051, MATCH($V759, 'Extra Locations'!$B$7:$B$3051, 0)), "")="", "", IFERROR(INDEX('Extra Locations'!$D$7:$D$3051, MATCH($V759, 'Extra Locations'!$B$7:$B$3051, 0)), "")))</f>
        <v/>
      </c>
      <c r="Y759" s="53" t="str">
        <f>IF($V759="", "", IF(IFERROR(INDEX('Extra Locations'!$C$7:$C$3051, MATCH($V759, 'Extra Locations'!$B$7:$B$3051, 0)), "")="", "", IFERROR(INDEX('Extra Locations'!$C$7:$C$3051, MATCH($V759, 'Extra Locations'!$B$7:$B$3051, 0)), "")))</f>
        <v/>
      </c>
      <c r="AA759" s="25" t="str">
        <f>IF('Extra Locations'!$AC755="", "", 'Extra Locations'!$AC755)</f>
        <v>DN7</v>
      </c>
      <c r="AC759" s="22" t="str">
        <f t="shared" si="215"/>
        <v/>
      </c>
      <c r="AE759" s="75" t="e">
        <f t="shared" si="216"/>
        <v>#N/A</v>
      </c>
      <c r="AF759" s="76" t="e">
        <f t="shared" si="217"/>
        <v>#N/A</v>
      </c>
      <c r="AG759" s="75" t="e">
        <f t="shared" si="218"/>
        <v>#N/A</v>
      </c>
      <c r="AH759" s="76" t="e">
        <f t="shared" si="219"/>
        <v>#N/A</v>
      </c>
      <c r="AI759" s="75" t="e">
        <f t="shared" si="220"/>
        <v>#N/A</v>
      </c>
      <c r="AJ759" s="76" t="e">
        <f t="shared" si="221"/>
        <v>#N/A</v>
      </c>
      <c r="AK759" s="75" t="e">
        <f t="shared" si="222"/>
        <v>#N/A</v>
      </c>
      <c r="AL759" s="76" t="e">
        <f t="shared" si="223"/>
        <v>#N/A</v>
      </c>
      <c r="AM759" s="75" t="e">
        <f t="shared" si="224"/>
        <v>#N/A</v>
      </c>
      <c r="AN759" s="76" t="e">
        <f t="shared" si="225"/>
        <v>#N/A</v>
      </c>
      <c r="AO759" s="75" t="e">
        <f t="shared" si="226"/>
        <v>#N/A</v>
      </c>
      <c r="AP759" s="76" t="e">
        <f t="shared" si="227"/>
        <v>#N/A</v>
      </c>
    </row>
    <row r="760" spans="1:42" x14ac:dyDescent="0.25">
      <c r="A760" s="19"/>
      <c r="B760" s="94"/>
      <c r="C760" s="95"/>
      <c r="D760" s="95"/>
      <c r="E760" s="96"/>
      <c r="F760" s="97"/>
      <c r="G760" s="19"/>
      <c r="H760" s="22" t="str">
        <f>IF($M760="", "", IF(COUNTIF('Extra Locations'!$B$7:$B$3051, $M760)&gt;0, $Q$4, $Q$5))</f>
        <v/>
      </c>
      <c r="I760" s="19"/>
      <c r="J760" s="22" t="str">
        <f t="shared" si="209"/>
        <v/>
      </c>
      <c r="K760" s="19"/>
      <c r="M760" s="22" t="str">
        <f t="shared" si="210"/>
        <v/>
      </c>
      <c r="O760" s="22" t="str">
        <f t="shared" si="211"/>
        <v/>
      </c>
      <c r="P760" s="22" t="str">
        <f t="shared" si="212"/>
        <v/>
      </c>
      <c r="Q760" s="22" t="str">
        <f>IF($M760="", "", IF(COUNTIF($M$11:$M759, $M760)&gt;0, "", IF($H760=$Q$4, "X", "")))</f>
        <v/>
      </c>
      <c r="S760" s="22" t="str">
        <f>IF(OR($O760="", $P760="", $Q760=""), "", MAX($S$10:$S759)+1)</f>
        <v/>
      </c>
      <c r="U760" s="22">
        <v>750</v>
      </c>
      <c r="V760" s="22" t="str">
        <f t="shared" si="213"/>
        <v/>
      </c>
      <c r="W760" s="49" t="str">
        <f t="shared" si="214"/>
        <v/>
      </c>
      <c r="X760" s="53" t="str">
        <f>IF($V760="", "", IF(IFERROR(INDEX('Extra Locations'!$D$7:$D$3051, MATCH($V760, 'Extra Locations'!$B$7:$B$3051, 0)), "")="", "", IFERROR(INDEX('Extra Locations'!$D$7:$D$3051, MATCH($V760, 'Extra Locations'!$B$7:$B$3051, 0)), "")))</f>
        <v/>
      </c>
      <c r="Y760" s="53" t="str">
        <f>IF($V760="", "", IF(IFERROR(INDEX('Extra Locations'!$C$7:$C$3051, MATCH($V760, 'Extra Locations'!$B$7:$B$3051, 0)), "")="", "", IFERROR(INDEX('Extra Locations'!$C$7:$C$3051, MATCH($V760, 'Extra Locations'!$B$7:$B$3051, 0)), "")))</f>
        <v/>
      </c>
      <c r="AA760" s="25" t="str">
        <f>IF('Extra Locations'!$AC756="", "", 'Extra Locations'!$AC756)</f>
        <v>DN8</v>
      </c>
      <c r="AC760" s="22" t="str">
        <f t="shared" si="215"/>
        <v/>
      </c>
      <c r="AE760" s="75" t="e">
        <f t="shared" si="216"/>
        <v>#N/A</v>
      </c>
      <c r="AF760" s="76" t="e">
        <f t="shared" si="217"/>
        <v>#N/A</v>
      </c>
      <c r="AG760" s="75" t="e">
        <f t="shared" si="218"/>
        <v>#N/A</v>
      </c>
      <c r="AH760" s="76" t="e">
        <f t="shared" si="219"/>
        <v>#N/A</v>
      </c>
      <c r="AI760" s="75" t="e">
        <f t="shared" si="220"/>
        <v>#N/A</v>
      </c>
      <c r="AJ760" s="76" t="e">
        <f t="shared" si="221"/>
        <v>#N/A</v>
      </c>
      <c r="AK760" s="75" t="e">
        <f t="shared" si="222"/>
        <v>#N/A</v>
      </c>
      <c r="AL760" s="76" t="e">
        <f t="shared" si="223"/>
        <v>#N/A</v>
      </c>
      <c r="AM760" s="75" t="e">
        <f t="shared" si="224"/>
        <v>#N/A</v>
      </c>
      <c r="AN760" s="76" t="e">
        <f t="shared" si="225"/>
        <v>#N/A</v>
      </c>
      <c r="AO760" s="75" t="e">
        <f t="shared" si="226"/>
        <v>#N/A</v>
      </c>
      <c r="AP760" s="76" t="e">
        <f t="shared" si="227"/>
        <v>#N/A</v>
      </c>
    </row>
    <row r="761" spans="1:42" x14ac:dyDescent="0.25">
      <c r="A761" s="19"/>
      <c r="B761" s="94"/>
      <c r="C761" s="95"/>
      <c r="D761" s="95"/>
      <c r="E761" s="96"/>
      <c r="F761" s="97"/>
      <c r="G761" s="19"/>
      <c r="H761" s="22" t="str">
        <f>IF($M761="", "", IF(COUNTIF('Extra Locations'!$B$7:$B$3051, $M761)&gt;0, $Q$4, $Q$5))</f>
        <v/>
      </c>
      <c r="I761" s="19"/>
      <c r="J761" s="22" t="str">
        <f t="shared" si="209"/>
        <v/>
      </c>
      <c r="K761" s="19"/>
      <c r="M761" s="22" t="str">
        <f t="shared" si="210"/>
        <v/>
      </c>
      <c r="O761" s="22" t="str">
        <f t="shared" si="211"/>
        <v/>
      </c>
      <c r="P761" s="22" t="str">
        <f t="shared" si="212"/>
        <v/>
      </c>
      <c r="Q761" s="22" t="str">
        <f>IF($M761="", "", IF(COUNTIF($M$11:$M760, $M761)&gt;0, "", IF($H761=$Q$4, "X", "")))</f>
        <v/>
      </c>
      <c r="S761" s="22" t="str">
        <f>IF(OR($O761="", $P761="", $Q761=""), "", MAX($S$10:$S760)+1)</f>
        <v/>
      </c>
      <c r="U761" s="22">
        <v>751</v>
      </c>
      <c r="V761" s="22" t="str">
        <f t="shared" si="213"/>
        <v/>
      </c>
      <c r="W761" s="49" t="str">
        <f t="shared" si="214"/>
        <v/>
      </c>
      <c r="X761" s="53" t="str">
        <f>IF($V761="", "", IF(IFERROR(INDEX('Extra Locations'!$D$7:$D$3051, MATCH($V761, 'Extra Locations'!$B$7:$B$3051, 0)), "")="", "", IFERROR(INDEX('Extra Locations'!$D$7:$D$3051, MATCH($V761, 'Extra Locations'!$B$7:$B$3051, 0)), "")))</f>
        <v/>
      </c>
      <c r="Y761" s="53" t="str">
        <f>IF($V761="", "", IF(IFERROR(INDEX('Extra Locations'!$C$7:$C$3051, MATCH($V761, 'Extra Locations'!$B$7:$B$3051, 0)), "")="", "", IFERROR(INDEX('Extra Locations'!$C$7:$C$3051, MATCH($V761, 'Extra Locations'!$B$7:$B$3051, 0)), "")))</f>
        <v/>
      </c>
      <c r="AA761" s="25" t="str">
        <f>IF('Extra Locations'!$AC757="", "", 'Extra Locations'!$AC757)</f>
        <v>DN9</v>
      </c>
      <c r="AC761" s="22" t="str">
        <f t="shared" si="215"/>
        <v/>
      </c>
      <c r="AE761" s="75" t="e">
        <f t="shared" si="216"/>
        <v>#N/A</v>
      </c>
      <c r="AF761" s="76" t="e">
        <f t="shared" si="217"/>
        <v>#N/A</v>
      </c>
      <c r="AG761" s="75" t="e">
        <f t="shared" si="218"/>
        <v>#N/A</v>
      </c>
      <c r="AH761" s="76" t="e">
        <f t="shared" si="219"/>
        <v>#N/A</v>
      </c>
      <c r="AI761" s="75" t="e">
        <f t="shared" si="220"/>
        <v>#N/A</v>
      </c>
      <c r="AJ761" s="76" t="e">
        <f t="shared" si="221"/>
        <v>#N/A</v>
      </c>
      <c r="AK761" s="75" t="e">
        <f t="shared" si="222"/>
        <v>#N/A</v>
      </c>
      <c r="AL761" s="76" t="e">
        <f t="shared" si="223"/>
        <v>#N/A</v>
      </c>
      <c r="AM761" s="75" t="e">
        <f t="shared" si="224"/>
        <v>#N/A</v>
      </c>
      <c r="AN761" s="76" t="e">
        <f t="shared" si="225"/>
        <v>#N/A</v>
      </c>
      <c r="AO761" s="75" t="e">
        <f t="shared" si="226"/>
        <v>#N/A</v>
      </c>
      <c r="AP761" s="76" t="e">
        <f t="shared" si="227"/>
        <v>#N/A</v>
      </c>
    </row>
    <row r="762" spans="1:42" x14ac:dyDescent="0.25">
      <c r="A762" s="19"/>
      <c r="B762" s="94"/>
      <c r="C762" s="95"/>
      <c r="D762" s="95"/>
      <c r="E762" s="96"/>
      <c r="F762" s="97"/>
      <c r="G762" s="19"/>
      <c r="H762" s="22" t="str">
        <f>IF($M762="", "", IF(COUNTIF('Extra Locations'!$B$7:$B$3051, $M762)&gt;0, $Q$4, $Q$5))</f>
        <v/>
      </c>
      <c r="I762" s="19"/>
      <c r="J762" s="22" t="str">
        <f t="shared" si="209"/>
        <v/>
      </c>
      <c r="K762" s="19"/>
      <c r="M762" s="22" t="str">
        <f t="shared" si="210"/>
        <v/>
      </c>
      <c r="O762" s="22" t="str">
        <f t="shared" si="211"/>
        <v/>
      </c>
      <c r="P762" s="22" t="str">
        <f t="shared" si="212"/>
        <v/>
      </c>
      <c r="Q762" s="22" t="str">
        <f>IF($M762="", "", IF(COUNTIF($M$11:$M761, $M762)&gt;0, "", IF($H762=$Q$4, "X", "")))</f>
        <v/>
      </c>
      <c r="S762" s="22" t="str">
        <f>IF(OR($O762="", $P762="", $Q762=""), "", MAX($S$10:$S761)+1)</f>
        <v/>
      </c>
      <c r="U762" s="22">
        <v>752</v>
      </c>
      <c r="V762" s="22" t="str">
        <f t="shared" si="213"/>
        <v/>
      </c>
      <c r="W762" s="49" t="str">
        <f t="shared" si="214"/>
        <v/>
      </c>
      <c r="X762" s="53" t="str">
        <f>IF($V762="", "", IF(IFERROR(INDEX('Extra Locations'!$D$7:$D$3051, MATCH($V762, 'Extra Locations'!$B$7:$B$3051, 0)), "")="", "", IFERROR(INDEX('Extra Locations'!$D$7:$D$3051, MATCH($V762, 'Extra Locations'!$B$7:$B$3051, 0)), "")))</f>
        <v/>
      </c>
      <c r="Y762" s="53" t="str">
        <f>IF($V762="", "", IF(IFERROR(INDEX('Extra Locations'!$C$7:$C$3051, MATCH($V762, 'Extra Locations'!$B$7:$B$3051, 0)), "")="", "", IFERROR(INDEX('Extra Locations'!$C$7:$C$3051, MATCH($V762, 'Extra Locations'!$B$7:$B$3051, 0)), "")))</f>
        <v/>
      </c>
      <c r="AA762" s="25" t="str">
        <f>IF('Extra Locations'!$AC758="", "", 'Extra Locations'!$AC758)</f>
        <v>DT1</v>
      </c>
      <c r="AC762" s="22" t="str">
        <f t="shared" si="215"/>
        <v/>
      </c>
      <c r="AE762" s="75" t="e">
        <f t="shared" si="216"/>
        <v>#N/A</v>
      </c>
      <c r="AF762" s="76" t="e">
        <f t="shared" si="217"/>
        <v>#N/A</v>
      </c>
      <c r="AG762" s="75" t="e">
        <f t="shared" si="218"/>
        <v>#N/A</v>
      </c>
      <c r="AH762" s="76" t="e">
        <f t="shared" si="219"/>
        <v>#N/A</v>
      </c>
      <c r="AI762" s="75" t="e">
        <f t="shared" si="220"/>
        <v>#N/A</v>
      </c>
      <c r="AJ762" s="76" t="e">
        <f t="shared" si="221"/>
        <v>#N/A</v>
      </c>
      <c r="AK762" s="75" t="e">
        <f t="shared" si="222"/>
        <v>#N/A</v>
      </c>
      <c r="AL762" s="76" t="e">
        <f t="shared" si="223"/>
        <v>#N/A</v>
      </c>
      <c r="AM762" s="75" t="e">
        <f t="shared" si="224"/>
        <v>#N/A</v>
      </c>
      <c r="AN762" s="76" t="e">
        <f t="shared" si="225"/>
        <v>#N/A</v>
      </c>
      <c r="AO762" s="75" t="e">
        <f t="shared" si="226"/>
        <v>#N/A</v>
      </c>
      <c r="AP762" s="76" t="e">
        <f t="shared" si="227"/>
        <v>#N/A</v>
      </c>
    </row>
    <row r="763" spans="1:42" x14ac:dyDescent="0.25">
      <c r="A763" s="19"/>
      <c r="B763" s="94"/>
      <c r="C763" s="95"/>
      <c r="D763" s="95"/>
      <c r="E763" s="96"/>
      <c r="F763" s="97"/>
      <c r="G763" s="19"/>
      <c r="H763" s="22" t="str">
        <f>IF($M763="", "", IF(COUNTIF('Extra Locations'!$B$7:$B$3051, $M763)&gt;0, $Q$4, $Q$5))</f>
        <v/>
      </c>
      <c r="I763" s="19"/>
      <c r="J763" s="22" t="str">
        <f t="shared" si="209"/>
        <v/>
      </c>
      <c r="K763" s="19"/>
      <c r="M763" s="22" t="str">
        <f t="shared" si="210"/>
        <v/>
      </c>
      <c r="O763" s="22" t="str">
        <f t="shared" si="211"/>
        <v/>
      </c>
      <c r="P763" s="22" t="str">
        <f t="shared" si="212"/>
        <v/>
      </c>
      <c r="Q763" s="22" t="str">
        <f>IF($M763="", "", IF(COUNTIF($M$11:$M762, $M763)&gt;0, "", IF($H763=$Q$4, "X", "")))</f>
        <v/>
      </c>
      <c r="S763" s="22" t="str">
        <f>IF(OR($O763="", $P763="", $Q763=""), "", MAX($S$10:$S762)+1)</f>
        <v/>
      </c>
      <c r="U763" s="22">
        <v>753</v>
      </c>
      <c r="V763" s="22" t="str">
        <f t="shared" si="213"/>
        <v/>
      </c>
      <c r="W763" s="49" t="str">
        <f t="shared" si="214"/>
        <v/>
      </c>
      <c r="X763" s="53" t="str">
        <f>IF($V763="", "", IF(IFERROR(INDEX('Extra Locations'!$D$7:$D$3051, MATCH($V763, 'Extra Locations'!$B$7:$B$3051, 0)), "")="", "", IFERROR(INDEX('Extra Locations'!$D$7:$D$3051, MATCH($V763, 'Extra Locations'!$B$7:$B$3051, 0)), "")))</f>
        <v/>
      </c>
      <c r="Y763" s="53" t="str">
        <f>IF($V763="", "", IF(IFERROR(INDEX('Extra Locations'!$C$7:$C$3051, MATCH($V763, 'Extra Locations'!$B$7:$B$3051, 0)), "")="", "", IFERROR(INDEX('Extra Locations'!$C$7:$C$3051, MATCH($V763, 'Extra Locations'!$B$7:$B$3051, 0)), "")))</f>
        <v/>
      </c>
      <c r="AA763" s="25" t="str">
        <f>IF('Extra Locations'!$AC759="", "", 'Extra Locations'!$AC759)</f>
        <v>DT10</v>
      </c>
      <c r="AC763" s="22" t="str">
        <f t="shared" si="215"/>
        <v/>
      </c>
      <c r="AE763" s="75" t="e">
        <f t="shared" si="216"/>
        <v>#N/A</v>
      </c>
      <c r="AF763" s="76" t="e">
        <f t="shared" si="217"/>
        <v>#N/A</v>
      </c>
      <c r="AG763" s="75" t="e">
        <f t="shared" si="218"/>
        <v>#N/A</v>
      </c>
      <c r="AH763" s="76" t="e">
        <f t="shared" si="219"/>
        <v>#N/A</v>
      </c>
      <c r="AI763" s="75" t="e">
        <f t="shared" si="220"/>
        <v>#N/A</v>
      </c>
      <c r="AJ763" s="76" t="e">
        <f t="shared" si="221"/>
        <v>#N/A</v>
      </c>
      <c r="AK763" s="75" t="e">
        <f t="shared" si="222"/>
        <v>#N/A</v>
      </c>
      <c r="AL763" s="76" t="e">
        <f t="shared" si="223"/>
        <v>#N/A</v>
      </c>
      <c r="AM763" s="75" t="e">
        <f t="shared" si="224"/>
        <v>#N/A</v>
      </c>
      <c r="AN763" s="76" t="e">
        <f t="shared" si="225"/>
        <v>#N/A</v>
      </c>
      <c r="AO763" s="75" t="e">
        <f t="shared" si="226"/>
        <v>#N/A</v>
      </c>
      <c r="AP763" s="76" t="e">
        <f t="shared" si="227"/>
        <v>#N/A</v>
      </c>
    </row>
    <row r="764" spans="1:42" x14ac:dyDescent="0.25">
      <c r="A764" s="19"/>
      <c r="B764" s="94"/>
      <c r="C764" s="95"/>
      <c r="D764" s="95"/>
      <c r="E764" s="96"/>
      <c r="F764" s="97"/>
      <c r="G764" s="19"/>
      <c r="H764" s="22" t="str">
        <f>IF($M764="", "", IF(COUNTIF('Extra Locations'!$B$7:$B$3051, $M764)&gt;0, $Q$4, $Q$5))</f>
        <v/>
      </c>
      <c r="I764" s="19"/>
      <c r="J764" s="22" t="str">
        <f t="shared" si="209"/>
        <v/>
      </c>
      <c r="K764" s="19"/>
      <c r="M764" s="22" t="str">
        <f t="shared" si="210"/>
        <v/>
      </c>
      <c r="O764" s="22" t="str">
        <f t="shared" si="211"/>
        <v/>
      </c>
      <c r="P764" s="22" t="str">
        <f t="shared" si="212"/>
        <v/>
      </c>
      <c r="Q764" s="22" t="str">
        <f>IF($M764="", "", IF(COUNTIF($M$11:$M763, $M764)&gt;0, "", IF($H764=$Q$4, "X", "")))</f>
        <v/>
      </c>
      <c r="S764" s="22" t="str">
        <f>IF(OR($O764="", $P764="", $Q764=""), "", MAX($S$10:$S763)+1)</f>
        <v/>
      </c>
      <c r="U764" s="22">
        <v>754</v>
      </c>
      <c r="V764" s="22" t="str">
        <f t="shared" si="213"/>
        <v/>
      </c>
      <c r="W764" s="49" t="str">
        <f t="shared" si="214"/>
        <v/>
      </c>
      <c r="X764" s="53" t="str">
        <f>IF($V764="", "", IF(IFERROR(INDEX('Extra Locations'!$D$7:$D$3051, MATCH($V764, 'Extra Locations'!$B$7:$B$3051, 0)), "")="", "", IFERROR(INDEX('Extra Locations'!$D$7:$D$3051, MATCH($V764, 'Extra Locations'!$B$7:$B$3051, 0)), "")))</f>
        <v/>
      </c>
      <c r="Y764" s="53" t="str">
        <f>IF($V764="", "", IF(IFERROR(INDEX('Extra Locations'!$C$7:$C$3051, MATCH($V764, 'Extra Locations'!$B$7:$B$3051, 0)), "")="", "", IFERROR(INDEX('Extra Locations'!$C$7:$C$3051, MATCH($V764, 'Extra Locations'!$B$7:$B$3051, 0)), "")))</f>
        <v/>
      </c>
      <c r="AA764" s="25" t="str">
        <f>IF('Extra Locations'!$AC760="", "", 'Extra Locations'!$AC760)</f>
        <v>DT11</v>
      </c>
      <c r="AC764" s="22" t="str">
        <f t="shared" si="215"/>
        <v/>
      </c>
      <c r="AE764" s="75" t="e">
        <f t="shared" si="216"/>
        <v>#N/A</v>
      </c>
      <c r="AF764" s="76" t="e">
        <f t="shared" si="217"/>
        <v>#N/A</v>
      </c>
      <c r="AG764" s="75" t="e">
        <f t="shared" si="218"/>
        <v>#N/A</v>
      </c>
      <c r="AH764" s="76" t="e">
        <f t="shared" si="219"/>
        <v>#N/A</v>
      </c>
      <c r="AI764" s="75" t="e">
        <f t="shared" si="220"/>
        <v>#N/A</v>
      </c>
      <c r="AJ764" s="76" t="e">
        <f t="shared" si="221"/>
        <v>#N/A</v>
      </c>
      <c r="AK764" s="75" t="e">
        <f t="shared" si="222"/>
        <v>#N/A</v>
      </c>
      <c r="AL764" s="76" t="e">
        <f t="shared" si="223"/>
        <v>#N/A</v>
      </c>
      <c r="AM764" s="75" t="e">
        <f t="shared" si="224"/>
        <v>#N/A</v>
      </c>
      <c r="AN764" s="76" t="e">
        <f t="shared" si="225"/>
        <v>#N/A</v>
      </c>
      <c r="AO764" s="75" t="e">
        <f t="shared" si="226"/>
        <v>#N/A</v>
      </c>
      <c r="AP764" s="76" t="e">
        <f t="shared" si="227"/>
        <v>#N/A</v>
      </c>
    </row>
    <row r="765" spans="1:42" x14ac:dyDescent="0.25">
      <c r="A765" s="19"/>
      <c r="B765" s="94"/>
      <c r="C765" s="95"/>
      <c r="D765" s="95"/>
      <c r="E765" s="96"/>
      <c r="F765" s="97"/>
      <c r="G765" s="19"/>
      <c r="H765" s="22" t="str">
        <f>IF($M765="", "", IF(COUNTIF('Extra Locations'!$B$7:$B$3051, $M765)&gt;0, $Q$4, $Q$5))</f>
        <v/>
      </c>
      <c r="I765" s="19"/>
      <c r="J765" s="22" t="str">
        <f t="shared" si="209"/>
        <v/>
      </c>
      <c r="K765" s="19"/>
      <c r="M765" s="22" t="str">
        <f t="shared" si="210"/>
        <v/>
      </c>
      <c r="O765" s="22" t="str">
        <f t="shared" si="211"/>
        <v/>
      </c>
      <c r="P765" s="22" t="str">
        <f t="shared" si="212"/>
        <v/>
      </c>
      <c r="Q765" s="22" t="str">
        <f>IF($M765="", "", IF(COUNTIF($M$11:$M764, $M765)&gt;0, "", IF($H765=$Q$4, "X", "")))</f>
        <v/>
      </c>
      <c r="S765" s="22" t="str">
        <f>IF(OR($O765="", $P765="", $Q765=""), "", MAX($S$10:$S764)+1)</f>
        <v/>
      </c>
      <c r="U765" s="22">
        <v>755</v>
      </c>
      <c r="V765" s="22" t="str">
        <f t="shared" si="213"/>
        <v/>
      </c>
      <c r="W765" s="49" t="str">
        <f t="shared" si="214"/>
        <v/>
      </c>
      <c r="X765" s="53" t="str">
        <f>IF($V765="", "", IF(IFERROR(INDEX('Extra Locations'!$D$7:$D$3051, MATCH($V765, 'Extra Locations'!$B$7:$B$3051, 0)), "")="", "", IFERROR(INDEX('Extra Locations'!$D$7:$D$3051, MATCH($V765, 'Extra Locations'!$B$7:$B$3051, 0)), "")))</f>
        <v/>
      </c>
      <c r="Y765" s="53" t="str">
        <f>IF($V765="", "", IF(IFERROR(INDEX('Extra Locations'!$C$7:$C$3051, MATCH($V765, 'Extra Locations'!$B$7:$B$3051, 0)), "")="", "", IFERROR(INDEX('Extra Locations'!$C$7:$C$3051, MATCH($V765, 'Extra Locations'!$B$7:$B$3051, 0)), "")))</f>
        <v/>
      </c>
      <c r="AA765" s="25" t="str">
        <f>IF('Extra Locations'!$AC761="", "", 'Extra Locations'!$AC761)</f>
        <v>DT2</v>
      </c>
      <c r="AC765" s="22" t="str">
        <f t="shared" si="215"/>
        <v/>
      </c>
      <c r="AE765" s="75" t="e">
        <f t="shared" si="216"/>
        <v>#N/A</v>
      </c>
      <c r="AF765" s="76" t="e">
        <f t="shared" si="217"/>
        <v>#N/A</v>
      </c>
      <c r="AG765" s="75" t="e">
        <f t="shared" si="218"/>
        <v>#N/A</v>
      </c>
      <c r="AH765" s="76" t="e">
        <f t="shared" si="219"/>
        <v>#N/A</v>
      </c>
      <c r="AI765" s="75" t="e">
        <f t="shared" si="220"/>
        <v>#N/A</v>
      </c>
      <c r="AJ765" s="76" t="e">
        <f t="shared" si="221"/>
        <v>#N/A</v>
      </c>
      <c r="AK765" s="75" t="e">
        <f t="shared" si="222"/>
        <v>#N/A</v>
      </c>
      <c r="AL765" s="76" t="e">
        <f t="shared" si="223"/>
        <v>#N/A</v>
      </c>
      <c r="AM765" s="75" t="e">
        <f t="shared" si="224"/>
        <v>#N/A</v>
      </c>
      <c r="AN765" s="76" t="e">
        <f t="shared" si="225"/>
        <v>#N/A</v>
      </c>
      <c r="AO765" s="75" t="e">
        <f t="shared" si="226"/>
        <v>#N/A</v>
      </c>
      <c r="AP765" s="76" t="e">
        <f t="shared" si="227"/>
        <v>#N/A</v>
      </c>
    </row>
    <row r="766" spans="1:42" x14ac:dyDescent="0.25">
      <c r="A766" s="19"/>
      <c r="B766" s="94"/>
      <c r="C766" s="95"/>
      <c r="D766" s="95"/>
      <c r="E766" s="96"/>
      <c r="F766" s="97"/>
      <c r="G766" s="19"/>
      <c r="H766" s="22" t="str">
        <f>IF($M766="", "", IF(COUNTIF('Extra Locations'!$B$7:$B$3051, $M766)&gt;0, $Q$4, $Q$5))</f>
        <v/>
      </c>
      <c r="I766" s="19"/>
      <c r="J766" s="22" t="str">
        <f t="shared" si="209"/>
        <v/>
      </c>
      <c r="K766" s="19"/>
      <c r="M766" s="22" t="str">
        <f t="shared" si="210"/>
        <v/>
      </c>
      <c r="O766" s="22" t="str">
        <f t="shared" si="211"/>
        <v/>
      </c>
      <c r="P766" s="22" t="str">
        <f t="shared" si="212"/>
        <v/>
      </c>
      <c r="Q766" s="22" t="str">
        <f>IF($M766="", "", IF(COUNTIF($M$11:$M765, $M766)&gt;0, "", IF($H766=$Q$4, "X", "")))</f>
        <v/>
      </c>
      <c r="S766" s="22" t="str">
        <f>IF(OR($O766="", $P766="", $Q766=""), "", MAX($S$10:$S765)+1)</f>
        <v/>
      </c>
      <c r="U766" s="22">
        <v>756</v>
      </c>
      <c r="V766" s="22" t="str">
        <f t="shared" si="213"/>
        <v/>
      </c>
      <c r="W766" s="49" t="str">
        <f t="shared" si="214"/>
        <v/>
      </c>
      <c r="X766" s="53" t="str">
        <f>IF($V766="", "", IF(IFERROR(INDEX('Extra Locations'!$D$7:$D$3051, MATCH($V766, 'Extra Locations'!$B$7:$B$3051, 0)), "")="", "", IFERROR(INDEX('Extra Locations'!$D$7:$D$3051, MATCH($V766, 'Extra Locations'!$B$7:$B$3051, 0)), "")))</f>
        <v/>
      </c>
      <c r="Y766" s="53" t="str">
        <f>IF($V766="", "", IF(IFERROR(INDEX('Extra Locations'!$C$7:$C$3051, MATCH($V766, 'Extra Locations'!$B$7:$B$3051, 0)), "")="", "", IFERROR(INDEX('Extra Locations'!$C$7:$C$3051, MATCH($V766, 'Extra Locations'!$B$7:$B$3051, 0)), "")))</f>
        <v/>
      </c>
      <c r="AA766" s="25" t="str">
        <f>IF('Extra Locations'!$AC762="", "", 'Extra Locations'!$AC762)</f>
        <v>DT3</v>
      </c>
      <c r="AC766" s="22" t="str">
        <f t="shared" si="215"/>
        <v/>
      </c>
      <c r="AE766" s="75" t="e">
        <f t="shared" si="216"/>
        <v>#N/A</v>
      </c>
      <c r="AF766" s="76" t="e">
        <f t="shared" si="217"/>
        <v>#N/A</v>
      </c>
      <c r="AG766" s="75" t="e">
        <f t="shared" si="218"/>
        <v>#N/A</v>
      </c>
      <c r="AH766" s="76" t="e">
        <f t="shared" si="219"/>
        <v>#N/A</v>
      </c>
      <c r="AI766" s="75" t="e">
        <f t="shared" si="220"/>
        <v>#N/A</v>
      </c>
      <c r="AJ766" s="76" t="e">
        <f t="shared" si="221"/>
        <v>#N/A</v>
      </c>
      <c r="AK766" s="75" t="e">
        <f t="shared" si="222"/>
        <v>#N/A</v>
      </c>
      <c r="AL766" s="76" t="e">
        <f t="shared" si="223"/>
        <v>#N/A</v>
      </c>
      <c r="AM766" s="75" t="e">
        <f t="shared" si="224"/>
        <v>#N/A</v>
      </c>
      <c r="AN766" s="76" t="e">
        <f t="shared" si="225"/>
        <v>#N/A</v>
      </c>
      <c r="AO766" s="75" t="e">
        <f t="shared" si="226"/>
        <v>#N/A</v>
      </c>
      <c r="AP766" s="76" t="e">
        <f t="shared" si="227"/>
        <v>#N/A</v>
      </c>
    </row>
    <row r="767" spans="1:42" x14ac:dyDescent="0.25">
      <c r="A767" s="19"/>
      <c r="B767" s="94"/>
      <c r="C767" s="95"/>
      <c r="D767" s="95"/>
      <c r="E767" s="96"/>
      <c r="F767" s="97"/>
      <c r="G767" s="19"/>
      <c r="H767" s="22" t="str">
        <f>IF($M767="", "", IF(COUNTIF('Extra Locations'!$B$7:$B$3051, $M767)&gt;0, $Q$4, $Q$5))</f>
        <v/>
      </c>
      <c r="I767" s="19"/>
      <c r="J767" s="22" t="str">
        <f t="shared" si="209"/>
        <v/>
      </c>
      <c r="K767" s="19"/>
      <c r="M767" s="22" t="str">
        <f t="shared" si="210"/>
        <v/>
      </c>
      <c r="O767" s="22" t="str">
        <f t="shared" si="211"/>
        <v/>
      </c>
      <c r="P767" s="22" t="str">
        <f t="shared" si="212"/>
        <v/>
      </c>
      <c r="Q767" s="22" t="str">
        <f>IF($M767="", "", IF(COUNTIF($M$11:$M766, $M767)&gt;0, "", IF($H767=$Q$4, "X", "")))</f>
        <v/>
      </c>
      <c r="S767" s="22" t="str">
        <f>IF(OR($O767="", $P767="", $Q767=""), "", MAX($S$10:$S766)+1)</f>
        <v/>
      </c>
      <c r="U767" s="22">
        <v>757</v>
      </c>
      <c r="V767" s="22" t="str">
        <f t="shared" si="213"/>
        <v/>
      </c>
      <c r="W767" s="49" t="str">
        <f t="shared" si="214"/>
        <v/>
      </c>
      <c r="X767" s="53" t="str">
        <f>IF($V767="", "", IF(IFERROR(INDEX('Extra Locations'!$D$7:$D$3051, MATCH($V767, 'Extra Locations'!$B$7:$B$3051, 0)), "")="", "", IFERROR(INDEX('Extra Locations'!$D$7:$D$3051, MATCH($V767, 'Extra Locations'!$B$7:$B$3051, 0)), "")))</f>
        <v/>
      </c>
      <c r="Y767" s="53" t="str">
        <f>IF($V767="", "", IF(IFERROR(INDEX('Extra Locations'!$C$7:$C$3051, MATCH($V767, 'Extra Locations'!$B$7:$B$3051, 0)), "")="", "", IFERROR(INDEX('Extra Locations'!$C$7:$C$3051, MATCH($V767, 'Extra Locations'!$B$7:$B$3051, 0)), "")))</f>
        <v/>
      </c>
      <c r="AA767" s="25" t="str">
        <f>IF('Extra Locations'!$AC763="", "", 'Extra Locations'!$AC763)</f>
        <v>DT4</v>
      </c>
      <c r="AC767" s="22" t="str">
        <f t="shared" si="215"/>
        <v/>
      </c>
      <c r="AE767" s="75" t="e">
        <f t="shared" si="216"/>
        <v>#N/A</v>
      </c>
      <c r="AF767" s="76" t="e">
        <f t="shared" si="217"/>
        <v>#N/A</v>
      </c>
      <c r="AG767" s="75" t="e">
        <f t="shared" si="218"/>
        <v>#N/A</v>
      </c>
      <c r="AH767" s="76" t="e">
        <f t="shared" si="219"/>
        <v>#N/A</v>
      </c>
      <c r="AI767" s="75" t="e">
        <f t="shared" si="220"/>
        <v>#N/A</v>
      </c>
      <c r="AJ767" s="76" t="e">
        <f t="shared" si="221"/>
        <v>#N/A</v>
      </c>
      <c r="AK767" s="75" t="e">
        <f t="shared" si="222"/>
        <v>#N/A</v>
      </c>
      <c r="AL767" s="76" t="e">
        <f t="shared" si="223"/>
        <v>#N/A</v>
      </c>
      <c r="AM767" s="75" t="e">
        <f t="shared" si="224"/>
        <v>#N/A</v>
      </c>
      <c r="AN767" s="76" t="e">
        <f t="shared" si="225"/>
        <v>#N/A</v>
      </c>
      <c r="AO767" s="75" t="e">
        <f t="shared" si="226"/>
        <v>#N/A</v>
      </c>
      <c r="AP767" s="76" t="e">
        <f t="shared" si="227"/>
        <v>#N/A</v>
      </c>
    </row>
    <row r="768" spans="1:42" x14ac:dyDescent="0.25">
      <c r="A768" s="19"/>
      <c r="B768" s="94"/>
      <c r="C768" s="95"/>
      <c r="D768" s="95"/>
      <c r="E768" s="96"/>
      <c r="F768" s="97"/>
      <c r="G768" s="19"/>
      <c r="H768" s="22" t="str">
        <f>IF($M768="", "", IF(COUNTIF('Extra Locations'!$B$7:$B$3051, $M768)&gt;0, $Q$4, $Q$5))</f>
        <v/>
      </c>
      <c r="I768" s="19"/>
      <c r="J768" s="22" t="str">
        <f t="shared" si="209"/>
        <v/>
      </c>
      <c r="K768" s="19"/>
      <c r="M768" s="22" t="str">
        <f t="shared" si="210"/>
        <v/>
      </c>
      <c r="O768" s="22" t="str">
        <f t="shared" si="211"/>
        <v/>
      </c>
      <c r="P768" s="22" t="str">
        <f t="shared" si="212"/>
        <v/>
      </c>
      <c r="Q768" s="22" t="str">
        <f>IF($M768="", "", IF(COUNTIF($M$11:$M767, $M768)&gt;0, "", IF($H768=$Q$4, "X", "")))</f>
        <v/>
      </c>
      <c r="S768" s="22" t="str">
        <f>IF(OR($O768="", $P768="", $Q768=""), "", MAX($S$10:$S767)+1)</f>
        <v/>
      </c>
      <c r="U768" s="22">
        <v>758</v>
      </c>
      <c r="V768" s="22" t="str">
        <f t="shared" si="213"/>
        <v/>
      </c>
      <c r="W768" s="49" t="str">
        <f t="shared" si="214"/>
        <v/>
      </c>
      <c r="X768" s="53" t="str">
        <f>IF($V768="", "", IF(IFERROR(INDEX('Extra Locations'!$D$7:$D$3051, MATCH($V768, 'Extra Locations'!$B$7:$B$3051, 0)), "")="", "", IFERROR(INDEX('Extra Locations'!$D$7:$D$3051, MATCH($V768, 'Extra Locations'!$B$7:$B$3051, 0)), "")))</f>
        <v/>
      </c>
      <c r="Y768" s="53" t="str">
        <f>IF($V768="", "", IF(IFERROR(INDEX('Extra Locations'!$C$7:$C$3051, MATCH($V768, 'Extra Locations'!$B$7:$B$3051, 0)), "")="", "", IFERROR(INDEX('Extra Locations'!$C$7:$C$3051, MATCH($V768, 'Extra Locations'!$B$7:$B$3051, 0)), "")))</f>
        <v/>
      </c>
      <c r="AA768" s="25" t="str">
        <f>IF('Extra Locations'!$AC764="", "", 'Extra Locations'!$AC764)</f>
        <v>DT5</v>
      </c>
      <c r="AC768" s="22" t="str">
        <f t="shared" si="215"/>
        <v/>
      </c>
      <c r="AE768" s="75" t="e">
        <f t="shared" si="216"/>
        <v>#N/A</v>
      </c>
      <c r="AF768" s="76" t="e">
        <f t="shared" si="217"/>
        <v>#N/A</v>
      </c>
      <c r="AG768" s="75" t="e">
        <f t="shared" si="218"/>
        <v>#N/A</v>
      </c>
      <c r="AH768" s="76" t="e">
        <f t="shared" si="219"/>
        <v>#N/A</v>
      </c>
      <c r="AI768" s="75" t="e">
        <f t="shared" si="220"/>
        <v>#N/A</v>
      </c>
      <c r="AJ768" s="76" t="e">
        <f t="shared" si="221"/>
        <v>#N/A</v>
      </c>
      <c r="AK768" s="75" t="e">
        <f t="shared" si="222"/>
        <v>#N/A</v>
      </c>
      <c r="AL768" s="76" t="e">
        <f t="shared" si="223"/>
        <v>#N/A</v>
      </c>
      <c r="AM768" s="75" t="e">
        <f t="shared" si="224"/>
        <v>#N/A</v>
      </c>
      <c r="AN768" s="76" t="e">
        <f t="shared" si="225"/>
        <v>#N/A</v>
      </c>
      <c r="AO768" s="75" t="e">
        <f t="shared" si="226"/>
        <v>#N/A</v>
      </c>
      <c r="AP768" s="76" t="e">
        <f t="shared" si="227"/>
        <v>#N/A</v>
      </c>
    </row>
    <row r="769" spans="1:42" x14ac:dyDescent="0.25">
      <c r="A769" s="19"/>
      <c r="B769" s="94"/>
      <c r="C769" s="95"/>
      <c r="D769" s="95"/>
      <c r="E769" s="96"/>
      <c r="F769" s="97"/>
      <c r="G769" s="19"/>
      <c r="H769" s="22" t="str">
        <f>IF($M769="", "", IF(COUNTIF('Extra Locations'!$B$7:$B$3051, $M769)&gt;0, $Q$4, $Q$5))</f>
        <v/>
      </c>
      <c r="I769" s="19"/>
      <c r="J769" s="22" t="str">
        <f t="shared" si="209"/>
        <v/>
      </c>
      <c r="K769" s="19"/>
      <c r="M769" s="22" t="str">
        <f t="shared" si="210"/>
        <v/>
      </c>
      <c r="O769" s="22" t="str">
        <f t="shared" si="211"/>
        <v/>
      </c>
      <c r="P769" s="22" t="str">
        <f t="shared" si="212"/>
        <v/>
      </c>
      <c r="Q769" s="22" t="str">
        <f>IF($M769="", "", IF(COUNTIF($M$11:$M768, $M769)&gt;0, "", IF($H769=$Q$4, "X", "")))</f>
        <v/>
      </c>
      <c r="S769" s="22" t="str">
        <f>IF(OR($O769="", $P769="", $Q769=""), "", MAX($S$10:$S768)+1)</f>
        <v/>
      </c>
      <c r="U769" s="22">
        <v>759</v>
      </c>
      <c r="V769" s="22" t="str">
        <f t="shared" si="213"/>
        <v/>
      </c>
      <c r="W769" s="49" t="str">
        <f t="shared" si="214"/>
        <v/>
      </c>
      <c r="X769" s="53" t="str">
        <f>IF($V769="", "", IF(IFERROR(INDEX('Extra Locations'!$D$7:$D$3051, MATCH($V769, 'Extra Locations'!$B$7:$B$3051, 0)), "")="", "", IFERROR(INDEX('Extra Locations'!$D$7:$D$3051, MATCH($V769, 'Extra Locations'!$B$7:$B$3051, 0)), "")))</f>
        <v/>
      </c>
      <c r="Y769" s="53" t="str">
        <f>IF($V769="", "", IF(IFERROR(INDEX('Extra Locations'!$C$7:$C$3051, MATCH($V769, 'Extra Locations'!$B$7:$B$3051, 0)), "")="", "", IFERROR(INDEX('Extra Locations'!$C$7:$C$3051, MATCH($V769, 'Extra Locations'!$B$7:$B$3051, 0)), "")))</f>
        <v/>
      </c>
      <c r="AA769" s="25" t="str">
        <f>IF('Extra Locations'!$AC765="", "", 'Extra Locations'!$AC765)</f>
        <v>DT6</v>
      </c>
      <c r="AC769" s="22" t="str">
        <f t="shared" si="215"/>
        <v/>
      </c>
      <c r="AE769" s="75" t="e">
        <f t="shared" si="216"/>
        <v>#N/A</v>
      </c>
      <c r="AF769" s="76" t="e">
        <f t="shared" si="217"/>
        <v>#N/A</v>
      </c>
      <c r="AG769" s="75" t="e">
        <f t="shared" si="218"/>
        <v>#N/A</v>
      </c>
      <c r="AH769" s="76" t="e">
        <f t="shared" si="219"/>
        <v>#N/A</v>
      </c>
      <c r="AI769" s="75" t="e">
        <f t="shared" si="220"/>
        <v>#N/A</v>
      </c>
      <c r="AJ769" s="76" t="e">
        <f t="shared" si="221"/>
        <v>#N/A</v>
      </c>
      <c r="AK769" s="75" t="e">
        <f t="shared" si="222"/>
        <v>#N/A</v>
      </c>
      <c r="AL769" s="76" t="e">
        <f t="shared" si="223"/>
        <v>#N/A</v>
      </c>
      <c r="AM769" s="75" t="e">
        <f t="shared" si="224"/>
        <v>#N/A</v>
      </c>
      <c r="AN769" s="76" t="e">
        <f t="shared" si="225"/>
        <v>#N/A</v>
      </c>
      <c r="AO769" s="75" t="e">
        <f t="shared" si="226"/>
        <v>#N/A</v>
      </c>
      <c r="AP769" s="76" t="e">
        <f t="shared" si="227"/>
        <v>#N/A</v>
      </c>
    </row>
    <row r="770" spans="1:42" x14ac:dyDescent="0.25">
      <c r="A770" s="19"/>
      <c r="B770" s="94"/>
      <c r="C770" s="95"/>
      <c r="D770" s="95"/>
      <c r="E770" s="96"/>
      <c r="F770" s="97"/>
      <c r="G770" s="19"/>
      <c r="H770" s="22" t="str">
        <f>IF($M770="", "", IF(COUNTIF('Extra Locations'!$B$7:$B$3051, $M770)&gt;0, $Q$4, $Q$5))</f>
        <v/>
      </c>
      <c r="I770" s="19"/>
      <c r="J770" s="22" t="str">
        <f t="shared" si="209"/>
        <v/>
      </c>
      <c r="K770" s="19"/>
      <c r="M770" s="22" t="str">
        <f t="shared" si="210"/>
        <v/>
      </c>
      <c r="O770" s="22" t="str">
        <f t="shared" si="211"/>
        <v/>
      </c>
      <c r="P770" s="22" t="str">
        <f t="shared" si="212"/>
        <v/>
      </c>
      <c r="Q770" s="22" t="str">
        <f>IF($M770="", "", IF(COUNTIF($M$11:$M769, $M770)&gt;0, "", IF($H770=$Q$4, "X", "")))</f>
        <v/>
      </c>
      <c r="S770" s="22" t="str">
        <f>IF(OR($O770="", $P770="", $Q770=""), "", MAX($S$10:$S769)+1)</f>
        <v/>
      </c>
      <c r="U770" s="22">
        <v>760</v>
      </c>
      <c r="V770" s="22" t="str">
        <f t="shared" si="213"/>
        <v/>
      </c>
      <c r="W770" s="49" t="str">
        <f t="shared" si="214"/>
        <v/>
      </c>
      <c r="X770" s="53" t="str">
        <f>IF($V770="", "", IF(IFERROR(INDEX('Extra Locations'!$D$7:$D$3051, MATCH($V770, 'Extra Locations'!$B$7:$B$3051, 0)), "")="", "", IFERROR(INDEX('Extra Locations'!$D$7:$D$3051, MATCH($V770, 'Extra Locations'!$B$7:$B$3051, 0)), "")))</f>
        <v/>
      </c>
      <c r="Y770" s="53" t="str">
        <f>IF($V770="", "", IF(IFERROR(INDEX('Extra Locations'!$C$7:$C$3051, MATCH($V770, 'Extra Locations'!$B$7:$B$3051, 0)), "")="", "", IFERROR(INDEX('Extra Locations'!$C$7:$C$3051, MATCH($V770, 'Extra Locations'!$B$7:$B$3051, 0)), "")))</f>
        <v/>
      </c>
      <c r="AA770" s="25" t="str">
        <f>IF('Extra Locations'!$AC766="", "", 'Extra Locations'!$AC766)</f>
        <v>DT7</v>
      </c>
      <c r="AC770" s="22" t="str">
        <f t="shared" si="215"/>
        <v/>
      </c>
      <c r="AE770" s="75" t="e">
        <f t="shared" si="216"/>
        <v>#N/A</v>
      </c>
      <c r="AF770" s="76" t="e">
        <f t="shared" si="217"/>
        <v>#N/A</v>
      </c>
      <c r="AG770" s="75" t="e">
        <f t="shared" si="218"/>
        <v>#N/A</v>
      </c>
      <c r="AH770" s="76" t="e">
        <f t="shared" si="219"/>
        <v>#N/A</v>
      </c>
      <c r="AI770" s="75" t="e">
        <f t="shared" si="220"/>
        <v>#N/A</v>
      </c>
      <c r="AJ770" s="76" t="e">
        <f t="shared" si="221"/>
        <v>#N/A</v>
      </c>
      <c r="AK770" s="75" t="e">
        <f t="shared" si="222"/>
        <v>#N/A</v>
      </c>
      <c r="AL770" s="76" t="e">
        <f t="shared" si="223"/>
        <v>#N/A</v>
      </c>
      <c r="AM770" s="75" t="e">
        <f t="shared" si="224"/>
        <v>#N/A</v>
      </c>
      <c r="AN770" s="76" t="e">
        <f t="shared" si="225"/>
        <v>#N/A</v>
      </c>
      <c r="AO770" s="75" t="e">
        <f t="shared" si="226"/>
        <v>#N/A</v>
      </c>
      <c r="AP770" s="76" t="e">
        <f t="shared" si="227"/>
        <v>#N/A</v>
      </c>
    </row>
    <row r="771" spans="1:42" x14ac:dyDescent="0.25">
      <c r="A771" s="19"/>
      <c r="B771" s="94"/>
      <c r="C771" s="95"/>
      <c r="D771" s="95"/>
      <c r="E771" s="96"/>
      <c r="F771" s="97"/>
      <c r="G771" s="19"/>
      <c r="H771" s="22" t="str">
        <f>IF($M771="", "", IF(COUNTIF('Extra Locations'!$B$7:$B$3051, $M771)&gt;0, $Q$4, $Q$5))</f>
        <v/>
      </c>
      <c r="I771" s="19"/>
      <c r="J771" s="22" t="str">
        <f t="shared" si="209"/>
        <v/>
      </c>
      <c r="K771" s="19"/>
      <c r="M771" s="22" t="str">
        <f t="shared" si="210"/>
        <v/>
      </c>
      <c r="O771" s="22" t="str">
        <f t="shared" si="211"/>
        <v/>
      </c>
      <c r="P771" s="22" t="str">
        <f t="shared" si="212"/>
        <v/>
      </c>
      <c r="Q771" s="22" t="str">
        <f>IF($M771="", "", IF(COUNTIF($M$11:$M770, $M771)&gt;0, "", IF($H771=$Q$4, "X", "")))</f>
        <v/>
      </c>
      <c r="S771" s="22" t="str">
        <f>IF(OR($O771="", $P771="", $Q771=""), "", MAX($S$10:$S770)+1)</f>
        <v/>
      </c>
      <c r="U771" s="22">
        <v>761</v>
      </c>
      <c r="V771" s="22" t="str">
        <f t="shared" si="213"/>
        <v/>
      </c>
      <c r="W771" s="49" t="str">
        <f t="shared" si="214"/>
        <v/>
      </c>
      <c r="X771" s="53" t="str">
        <f>IF($V771="", "", IF(IFERROR(INDEX('Extra Locations'!$D$7:$D$3051, MATCH($V771, 'Extra Locations'!$B$7:$B$3051, 0)), "")="", "", IFERROR(INDEX('Extra Locations'!$D$7:$D$3051, MATCH($V771, 'Extra Locations'!$B$7:$B$3051, 0)), "")))</f>
        <v/>
      </c>
      <c r="Y771" s="53" t="str">
        <f>IF($V771="", "", IF(IFERROR(INDEX('Extra Locations'!$C$7:$C$3051, MATCH($V771, 'Extra Locations'!$B$7:$B$3051, 0)), "")="", "", IFERROR(INDEX('Extra Locations'!$C$7:$C$3051, MATCH($V771, 'Extra Locations'!$B$7:$B$3051, 0)), "")))</f>
        <v/>
      </c>
      <c r="AA771" s="25" t="str">
        <f>IF('Extra Locations'!$AC767="", "", 'Extra Locations'!$AC767)</f>
        <v>DT8</v>
      </c>
      <c r="AC771" s="22" t="str">
        <f t="shared" si="215"/>
        <v/>
      </c>
      <c r="AE771" s="75" t="e">
        <f t="shared" si="216"/>
        <v>#N/A</v>
      </c>
      <c r="AF771" s="76" t="e">
        <f t="shared" si="217"/>
        <v>#N/A</v>
      </c>
      <c r="AG771" s="75" t="e">
        <f t="shared" si="218"/>
        <v>#N/A</v>
      </c>
      <c r="AH771" s="76" t="e">
        <f t="shared" si="219"/>
        <v>#N/A</v>
      </c>
      <c r="AI771" s="75" t="e">
        <f t="shared" si="220"/>
        <v>#N/A</v>
      </c>
      <c r="AJ771" s="76" t="e">
        <f t="shared" si="221"/>
        <v>#N/A</v>
      </c>
      <c r="AK771" s="75" t="e">
        <f t="shared" si="222"/>
        <v>#N/A</v>
      </c>
      <c r="AL771" s="76" t="e">
        <f t="shared" si="223"/>
        <v>#N/A</v>
      </c>
      <c r="AM771" s="75" t="e">
        <f t="shared" si="224"/>
        <v>#N/A</v>
      </c>
      <c r="AN771" s="76" t="e">
        <f t="shared" si="225"/>
        <v>#N/A</v>
      </c>
      <c r="AO771" s="75" t="e">
        <f t="shared" si="226"/>
        <v>#N/A</v>
      </c>
      <c r="AP771" s="76" t="e">
        <f t="shared" si="227"/>
        <v>#N/A</v>
      </c>
    </row>
    <row r="772" spans="1:42" x14ac:dyDescent="0.25">
      <c r="A772" s="19"/>
      <c r="B772" s="94"/>
      <c r="C772" s="95"/>
      <c r="D772" s="95"/>
      <c r="E772" s="96"/>
      <c r="F772" s="97"/>
      <c r="G772" s="19"/>
      <c r="H772" s="22" t="str">
        <f>IF($M772="", "", IF(COUNTIF('Extra Locations'!$B$7:$B$3051, $M772)&gt;0, $Q$4, $Q$5))</f>
        <v/>
      </c>
      <c r="I772" s="19"/>
      <c r="J772" s="22" t="str">
        <f t="shared" si="209"/>
        <v/>
      </c>
      <c r="K772" s="19"/>
      <c r="M772" s="22" t="str">
        <f t="shared" si="210"/>
        <v/>
      </c>
      <c r="O772" s="22" t="str">
        <f t="shared" si="211"/>
        <v/>
      </c>
      <c r="P772" s="22" t="str">
        <f t="shared" si="212"/>
        <v/>
      </c>
      <c r="Q772" s="22" t="str">
        <f>IF($M772="", "", IF(COUNTIF($M$11:$M771, $M772)&gt;0, "", IF($H772=$Q$4, "X", "")))</f>
        <v/>
      </c>
      <c r="S772" s="22" t="str">
        <f>IF(OR($O772="", $P772="", $Q772=""), "", MAX($S$10:$S771)+1)</f>
        <v/>
      </c>
      <c r="U772" s="22">
        <v>762</v>
      </c>
      <c r="V772" s="22" t="str">
        <f t="shared" si="213"/>
        <v/>
      </c>
      <c r="W772" s="49" t="str">
        <f t="shared" si="214"/>
        <v/>
      </c>
      <c r="X772" s="53" t="str">
        <f>IF($V772="", "", IF(IFERROR(INDEX('Extra Locations'!$D$7:$D$3051, MATCH($V772, 'Extra Locations'!$B$7:$B$3051, 0)), "")="", "", IFERROR(INDEX('Extra Locations'!$D$7:$D$3051, MATCH($V772, 'Extra Locations'!$B$7:$B$3051, 0)), "")))</f>
        <v/>
      </c>
      <c r="Y772" s="53" t="str">
        <f>IF($V772="", "", IF(IFERROR(INDEX('Extra Locations'!$C$7:$C$3051, MATCH($V772, 'Extra Locations'!$B$7:$B$3051, 0)), "")="", "", IFERROR(INDEX('Extra Locations'!$C$7:$C$3051, MATCH($V772, 'Extra Locations'!$B$7:$B$3051, 0)), "")))</f>
        <v/>
      </c>
      <c r="AA772" s="25" t="str">
        <f>IF('Extra Locations'!$AC768="", "", 'Extra Locations'!$AC768)</f>
        <v>DT9</v>
      </c>
      <c r="AC772" s="22" t="str">
        <f t="shared" si="215"/>
        <v/>
      </c>
      <c r="AE772" s="75" t="e">
        <f t="shared" si="216"/>
        <v>#N/A</v>
      </c>
      <c r="AF772" s="76" t="e">
        <f t="shared" si="217"/>
        <v>#N/A</v>
      </c>
      <c r="AG772" s="75" t="e">
        <f t="shared" si="218"/>
        <v>#N/A</v>
      </c>
      <c r="AH772" s="76" t="e">
        <f t="shared" si="219"/>
        <v>#N/A</v>
      </c>
      <c r="AI772" s="75" t="e">
        <f t="shared" si="220"/>
        <v>#N/A</v>
      </c>
      <c r="AJ772" s="76" t="e">
        <f t="shared" si="221"/>
        <v>#N/A</v>
      </c>
      <c r="AK772" s="75" t="e">
        <f t="shared" si="222"/>
        <v>#N/A</v>
      </c>
      <c r="AL772" s="76" t="e">
        <f t="shared" si="223"/>
        <v>#N/A</v>
      </c>
      <c r="AM772" s="75" t="e">
        <f t="shared" si="224"/>
        <v>#N/A</v>
      </c>
      <c r="AN772" s="76" t="e">
        <f t="shared" si="225"/>
        <v>#N/A</v>
      </c>
      <c r="AO772" s="75" t="e">
        <f t="shared" si="226"/>
        <v>#N/A</v>
      </c>
      <c r="AP772" s="76" t="e">
        <f t="shared" si="227"/>
        <v>#N/A</v>
      </c>
    </row>
    <row r="773" spans="1:42" x14ac:dyDescent="0.25">
      <c r="A773" s="19"/>
      <c r="B773" s="94"/>
      <c r="C773" s="95"/>
      <c r="D773" s="95"/>
      <c r="E773" s="96"/>
      <c r="F773" s="97"/>
      <c r="G773" s="19"/>
      <c r="H773" s="22" t="str">
        <f>IF($M773="", "", IF(COUNTIF('Extra Locations'!$B$7:$B$3051, $M773)&gt;0, $Q$4, $Q$5))</f>
        <v/>
      </c>
      <c r="I773" s="19"/>
      <c r="J773" s="22" t="str">
        <f t="shared" si="209"/>
        <v/>
      </c>
      <c r="K773" s="19"/>
      <c r="M773" s="22" t="str">
        <f t="shared" si="210"/>
        <v/>
      </c>
      <c r="O773" s="22" t="str">
        <f t="shared" si="211"/>
        <v/>
      </c>
      <c r="P773" s="22" t="str">
        <f t="shared" si="212"/>
        <v/>
      </c>
      <c r="Q773" s="22" t="str">
        <f>IF($M773="", "", IF(COUNTIF($M$11:$M772, $M773)&gt;0, "", IF($H773=$Q$4, "X", "")))</f>
        <v/>
      </c>
      <c r="S773" s="22" t="str">
        <f>IF(OR($O773="", $P773="", $Q773=""), "", MAX($S$10:$S772)+1)</f>
        <v/>
      </c>
      <c r="U773" s="22">
        <v>763</v>
      </c>
      <c r="V773" s="22" t="str">
        <f t="shared" si="213"/>
        <v/>
      </c>
      <c r="W773" s="49" t="str">
        <f t="shared" si="214"/>
        <v/>
      </c>
      <c r="X773" s="53" t="str">
        <f>IF($V773="", "", IF(IFERROR(INDEX('Extra Locations'!$D$7:$D$3051, MATCH($V773, 'Extra Locations'!$B$7:$B$3051, 0)), "")="", "", IFERROR(INDEX('Extra Locations'!$D$7:$D$3051, MATCH($V773, 'Extra Locations'!$B$7:$B$3051, 0)), "")))</f>
        <v/>
      </c>
      <c r="Y773" s="53" t="str">
        <f>IF($V773="", "", IF(IFERROR(INDEX('Extra Locations'!$C$7:$C$3051, MATCH($V773, 'Extra Locations'!$B$7:$B$3051, 0)), "")="", "", IFERROR(INDEX('Extra Locations'!$C$7:$C$3051, MATCH($V773, 'Extra Locations'!$B$7:$B$3051, 0)), "")))</f>
        <v/>
      </c>
      <c r="AA773" s="25" t="str">
        <f>IF('Extra Locations'!$AC769="", "", 'Extra Locations'!$AC769)</f>
        <v>DY1</v>
      </c>
      <c r="AC773" s="22" t="str">
        <f t="shared" si="215"/>
        <v/>
      </c>
      <c r="AE773" s="75" t="e">
        <f t="shared" si="216"/>
        <v>#N/A</v>
      </c>
      <c r="AF773" s="76" t="e">
        <f t="shared" si="217"/>
        <v>#N/A</v>
      </c>
      <c r="AG773" s="75" t="e">
        <f t="shared" si="218"/>
        <v>#N/A</v>
      </c>
      <c r="AH773" s="76" t="e">
        <f t="shared" si="219"/>
        <v>#N/A</v>
      </c>
      <c r="AI773" s="75" t="e">
        <f t="shared" si="220"/>
        <v>#N/A</v>
      </c>
      <c r="AJ773" s="76" t="e">
        <f t="shared" si="221"/>
        <v>#N/A</v>
      </c>
      <c r="AK773" s="75" t="e">
        <f t="shared" si="222"/>
        <v>#N/A</v>
      </c>
      <c r="AL773" s="76" t="e">
        <f t="shared" si="223"/>
        <v>#N/A</v>
      </c>
      <c r="AM773" s="75" t="e">
        <f t="shared" si="224"/>
        <v>#N/A</v>
      </c>
      <c r="AN773" s="76" t="e">
        <f t="shared" si="225"/>
        <v>#N/A</v>
      </c>
      <c r="AO773" s="75" t="e">
        <f t="shared" si="226"/>
        <v>#N/A</v>
      </c>
      <c r="AP773" s="76" t="e">
        <f t="shared" si="227"/>
        <v>#N/A</v>
      </c>
    </row>
    <row r="774" spans="1:42" x14ac:dyDescent="0.25">
      <c r="A774" s="19"/>
      <c r="B774" s="94"/>
      <c r="C774" s="95"/>
      <c r="D774" s="95"/>
      <c r="E774" s="96"/>
      <c r="F774" s="97"/>
      <c r="G774" s="19"/>
      <c r="H774" s="22" t="str">
        <f>IF($M774="", "", IF(COUNTIF('Extra Locations'!$B$7:$B$3051, $M774)&gt;0, $Q$4, $Q$5))</f>
        <v/>
      </c>
      <c r="I774" s="19"/>
      <c r="J774" s="22" t="str">
        <f t="shared" si="209"/>
        <v/>
      </c>
      <c r="K774" s="19"/>
      <c r="M774" s="22" t="str">
        <f t="shared" si="210"/>
        <v/>
      </c>
      <c r="O774" s="22" t="str">
        <f t="shared" si="211"/>
        <v/>
      </c>
      <c r="P774" s="22" t="str">
        <f t="shared" si="212"/>
        <v/>
      </c>
      <c r="Q774" s="22" t="str">
        <f>IF($M774="", "", IF(COUNTIF($M$11:$M773, $M774)&gt;0, "", IF($H774=$Q$4, "X", "")))</f>
        <v/>
      </c>
      <c r="S774" s="22" t="str">
        <f>IF(OR($O774="", $P774="", $Q774=""), "", MAX($S$10:$S773)+1)</f>
        <v/>
      </c>
      <c r="U774" s="22">
        <v>764</v>
      </c>
      <c r="V774" s="22" t="str">
        <f t="shared" si="213"/>
        <v/>
      </c>
      <c r="W774" s="49" t="str">
        <f t="shared" si="214"/>
        <v/>
      </c>
      <c r="X774" s="53" t="str">
        <f>IF($V774="", "", IF(IFERROR(INDEX('Extra Locations'!$D$7:$D$3051, MATCH($V774, 'Extra Locations'!$B$7:$B$3051, 0)), "")="", "", IFERROR(INDEX('Extra Locations'!$D$7:$D$3051, MATCH($V774, 'Extra Locations'!$B$7:$B$3051, 0)), "")))</f>
        <v/>
      </c>
      <c r="Y774" s="53" t="str">
        <f>IF($V774="", "", IF(IFERROR(INDEX('Extra Locations'!$C$7:$C$3051, MATCH($V774, 'Extra Locations'!$B$7:$B$3051, 0)), "")="", "", IFERROR(INDEX('Extra Locations'!$C$7:$C$3051, MATCH($V774, 'Extra Locations'!$B$7:$B$3051, 0)), "")))</f>
        <v/>
      </c>
      <c r="AA774" s="25" t="str">
        <f>IF('Extra Locations'!$AC770="", "", 'Extra Locations'!$AC770)</f>
        <v>DY10</v>
      </c>
      <c r="AC774" s="22" t="str">
        <f t="shared" si="215"/>
        <v/>
      </c>
      <c r="AE774" s="75" t="e">
        <f t="shared" si="216"/>
        <v>#N/A</v>
      </c>
      <c r="AF774" s="76" t="e">
        <f t="shared" si="217"/>
        <v>#N/A</v>
      </c>
      <c r="AG774" s="75" t="e">
        <f t="shared" si="218"/>
        <v>#N/A</v>
      </c>
      <c r="AH774" s="76" t="e">
        <f t="shared" si="219"/>
        <v>#N/A</v>
      </c>
      <c r="AI774" s="75" t="e">
        <f t="shared" si="220"/>
        <v>#N/A</v>
      </c>
      <c r="AJ774" s="76" t="e">
        <f t="shared" si="221"/>
        <v>#N/A</v>
      </c>
      <c r="AK774" s="75" t="e">
        <f t="shared" si="222"/>
        <v>#N/A</v>
      </c>
      <c r="AL774" s="76" t="e">
        <f t="shared" si="223"/>
        <v>#N/A</v>
      </c>
      <c r="AM774" s="75" t="e">
        <f t="shared" si="224"/>
        <v>#N/A</v>
      </c>
      <c r="AN774" s="76" t="e">
        <f t="shared" si="225"/>
        <v>#N/A</v>
      </c>
      <c r="AO774" s="75" t="e">
        <f t="shared" si="226"/>
        <v>#N/A</v>
      </c>
      <c r="AP774" s="76" t="e">
        <f t="shared" si="227"/>
        <v>#N/A</v>
      </c>
    </row>
    <row r="775" spans="1:42" x14ac:dyDescent="0.25">
      <c r="A775" s="19"/>
      <c r="B775" s="94"/>
      <c r="C775" s="95"/>
      <c r="D775" s="95"/>
      <c r="E775" s="96"/>
      <c r="F775" s="97"/>
      <c r="G775" s="19"/>
      <c r="H775" s="22" t="str">
        <f>IF($M775="", "", IF(COUNTIF('Extra Locations'!$B$7:$B$3051, $M775)&gt;0, $Q$4, $Q$5))</f>
        <v/>
      </c>
      <c r="I775" s="19"/>
      <c r="J775" s="22" t="str">
        <f t="shared" si="209"/>
        <v/>
      </c>
      <c r="K775" s="19"/>
      <c r="M775" s="22" t="str">
        <f t="shared" si="210"/>
        <v/>
      </c>
      <c r="O775" s="22" t="str">
        <f t="shared" si="211"/>
        <v/>
      </c>
      <c r="P775" s="22" t="str">
        <f t="shared" si="212"/>
        <v/>
      </c>
      <c r="Q775" s="22" t="str">
        <f>IF($M775="", "", IF(COUNTIF($M$11:$M774, $M775)&gt;0, "", IF($H775=$Q$4, "X", "")))</f>
        <v/>
      </c>
      <c r="S775" s="22" t="str">
        <f>IF(OR($O775="", $P775="", $Q775=""), "", MAX($S$10:$S774)+1)</f>
        <v/>
      </c>
      <c r="U775" s="22">
        <v>765</v>
      </c>
      <c r="V775" s="22" t="str">
        <f t="shared" si="213"/>
        <v/>
      </c>
      <c r="W775" s="49" t="str">
        <f t="shared" si="214"/>
        <v/>
      </c>
      <c r="X775" s="53" t="str">
        <f>IF($V775="", "", IF(IFERROR(INDEX('Extra Locations'!$D$7:$D$3051, MATCH($V775, 'Extra Locations'!$B$7:$B$3051, 0)), "")="", "", IFERROR(INDEX('Extra Locations'!$D$7:$D$3051, MATCH($V775, 'Extra Locations'!$B$7:$B$3051, 0)), "")))</f>
        <v/>
      </c>
      <c r="Y775" s="53" t="str">
        <f>IF($V775="", "", IF(IFERROR(INDEX('Extra Locations'!$C$7:$C$3051, MATCH($V775, 'Extra Locations'!$B$7:$B$3051, 0)), "")="", "", IFERROR(INDEX('Extra Locations'!$C$7:$C$3051, MATCH($V775, 'Extra Locations'!$B$7:$B$3051, 0)), "")))</f>
        <v/>
      </c>
      <c r="AA775" s="25" t="str">
        <f>IF('Extra Locations'!$AC771="", "", 'Extra Locations'!$AC771)</f>
        <v>DY11</v>
      </c>
      <c r="AC775" s="22" t="str">
        <f t="shared" si="215"/>
        <v/>
      </c>
      <c r="AE775" s="75" t="e">
        <f t="shared" si="216"/>
        <v>#N/A</v>
      </c>
      <c r="AF775" s="76" t="e">
        <f t="shared" si="217"/>
        <v>#N/A</v>
      </c>
      <c r="AG775" s="75" t="e">
        <f t="shared" si="218"/>
        <v>#N/A</v>
      </c>
      <c r="AH775" s="76" t="e">
        <f t="shared" si="219"/>
        <v>#N/A</v>
      </c>
      <c r="AI775" s="75" t="e">
        <f t="shared" si="220"/>
        <v>#N/A</v>
      </c>
      <c r="AJ775" s="76" t="e">
        <f t="shared" si="221"/>
        <v>#N/A</v>
      </c>
      <c r="AK775" s="75" t="e">
        <f t="shared" si="222"/>
        <v>#N/A</v>
      </c>
      <c r="AL775" s="76" t="e">
        <f t="shared" si="223"/>
        <v>#N/A</v>
      </c>
      <c r="AM775" s="75" t="e">
        <f t="shared" si="224"/>
        <v>#N/A</v>
      </c>
      <c r="AN775" s="76" t="e">
        <f t="shared" si="225"/>
        <v>#N/A</v>
      </c>
      <c r="AO775" s="75" t="e">
        <f t="shared" si="226"/>
        <v>#N/A</v>
      </c>
      <c r="AP775" s="76" t="e">
        <f t="shared" si="227"/>
        <v>#N/A</v>
      </c>
    </row>
    <row r="776" spans="1:42" x14ac:dyDescent="0.25">
      <c r="A776" s="19"/>
      <c r="B776" s="94"/>
      <c r="C776" s="95"/>
      <c r="D776" s="95"/>
      <c r="E776" s="96"/>
      <c r="F776" s="97"/>
      <c r="G776" s="19"/>
      <c r="H776" s="22" t="str">
        <f>IF($M776="", "", IF(COUNTIF('Extra Locations'!$B$7:$B$3051, $M776)&gt;0, $Q$4, $Q$5))</f>
        <v/>
      </c>
      <c r="I776" s="19"/>
      <c r="J776" s="22" t="str">
        <f t="shared" si="209"/>
        <v/>
      </c>
      <c r="K776" s="19"/>
      <c r="M776" s="22" t="str">
        <f t="shared" si="210"/>
        <v/>
      </c>
      <c r="O776" s="22" t="str">
        <f t="shared" si="211"/>
        <v/>
      </c>
      <c r="P776" s="22" t="str">
        <f t="shared" si="212"/>
        <v/>
      </c>
      <c r="Q776" s="22" t="str">
        <f>IF($M776="", "", IF(COUNTIF($M$11:$M775, $M776)&gt;0, "", IF($H776=$Q$4, "X", "")))</f>
        <v/>
      </c>
      <c r="S776" s="22" t="str">
        <f>IF(OR($O776="", $P776="", $Q776=""), "", MAX($S$10:$S775)+1)</f>
        <v/>
      </c>
      <c r="U776" s="22">
        <v>766</v>
      </c>
      <c r="V776" s="22" t="str">
        <f t="shared" si="213"/>
        <v/>
      </c>
      <c r="W776" s="49" t="str">
        <f t="shared" si="214"/>
        <v/>
      </c>
      <c r="X776" s="53" t="str">
        <f>IF($V776="", "", IF(IFERROR(INDEX('Extra Locations'!$D$7:$D$3051, MATCH($V776, 'Extra Locations'!$B$7:$B$3051, 0)), "")="", "", IFERROR(INDEX('Extra Locations'!$D$7:$D$3051, MATCH($V776, 'Extra Locations'!$B$7:$B$3051, 0)), "")))</f>
        <v/>
      </c>
      <c r="Y776" s="53" t="str">
        <f>IF($V776="", "", IF(IFERROR(INDEX('Extra Locations'!$C$7:$C$3051, MATCH($V776, 'Extra Locations'!$B$7:$B$3051, 0)), "")="", "", IFERROR(INDEX('Extra Locations'!$C$7:$C$3051, MATCH($V776, 'Extra Locations'!$B$7:$B$3051, 0)), "")))</f>
        <v/>
      </c>
      <c r="AA776" s="25" t="str">
        <f>IF('Extra Locations'!$AC772="", "", 'Extra Locations'!$AC772)</f>
        <v>DY12</v>
      </c>
      <c r="AC776" s="22" t="str">
        <f t="shared" si="215"/>
        <v/>
      </c>
      <c r="AE776" s="75" t="e">
        <f t="shared" si="216"/>
        <v>#N/A</v>
      </c>
      <c r="AF776" s="76" t="e">
        <f t="shared" si="217"/>
        <v>#N/A</v>
      </c>
      <c r="AG776" s="75" t="e">
        <f t="shared" si="218"/>
        <v>#N/A</v>
      </c>
      <c r="AH776" s="76" t="e">
        <f t="shared" si="219"/>
        <v>#N/A</v>
      </c>
      <c r="AI776" s="75" t="e">
        <f t="shared" si="220"/>
        <v>#N/A</v>
      </c>
      <c r="AJ776" s="76" t="e">
        <f t="shared" si="221"/>
        <v>#N/A</v>
      </c>
      <c r="AK776" s="75" t="e">
        <f t="shared" si="222"/>
        <v>#N/A</v>
      </c>
      <c r="AL776" s="76" t="e">
        <f t="shared" si="223"/>
        <v>#N/A</v>
      </c>
      <c r="AM776" s="75" t="e">
        <f t="shared" si="224"/>
        <v>#N/A</v>
      </c>
      <c r="AN776" s="76" t="e">
        <f t="shared" si="225"/>
        <v>#N/A</v>
      </c>
      <c r="AO776" s="75" t="e">
        <f t="shared" si="226"/>
        <v>#N/A</v>
      </c>
      <c r="AP776" s="76" t="e">
        <f t="shared" si="227"/>
        <v>#N/A</v>
      </c>
    </row>
    <row r="777" spans="1:42" x14ac:dyDescent="0.25">
      <c r="A777" s="19"/>
      <c r="B777" s="94"/>
      <c r="C777" s="95"/>
      <c r="D777" s="95"/>
      <c r="E777" s="96"/>
      <c r="F777" s="97"/>
      <c r="G777" s="19"/>
      <c r="H777" s="22" t="str">
        <f>IF($M777="", "", IF(COUNTIF('Extra Locations'!$B$7:$B$3051, $M777)&gt;0, $Q$4, $Q$5))</f>
        <v/>
      </c>
      <c r="I777" s="19"/>
      <c r="J777" s="22" t="str">
        <f t="shared" si="209"/>
        <v/>
      </c>
      <c r="K777" s="19"/>
      <c r="M777" s="22" t="str">
        <f t="shared" si="210"/>
        <v/>
      </c>
      <c r="O777" s="22" t="str">
        <f t="shared" si="211"/>
        <v/>
      </c>
      <c r="P777" s="22" t="str">
        <f t="shared" si="212"/>
        <v/>
      </c>
      <c r="Q777" s="22" t="str">
        <f>IF($M777="", "", IF(COUNTIF($M$11:$M776, $M777)&gt;0, "", IF($H777=$Q$4, "X", "")))</f>
        <v/>
      </c>
      <c r="S777" s="22" t="str">
        <f>IF(OR($O777="", $P777="", $Q777=""), "", MAX($S$10:$S776)+1)</f>
        <v/>
      </c>
      <c r="U777" s="22">
        <v>767</v>
      </c>
      <c r="V777" s="22" t="str">
        <f t="shared" si="213"/>
        <v/>
      </c>
      <c r="W777" s="49" t="str">
        <f t="shared" si="214"/>
        <v/>
      </c>
      <c r="X777" s="53" t="str">
        <f>IF($V777="", "", IF(IFERROR(INDEX('Extra Locations'!$D$7:$D$3051, MATCH($V777, 'Extra Locations'!$B$7:$B$3051, 0)), "")="", "", IFERROR(INDEX('Extra Locations'!$D$7:$D$3051, MATCH($V777, 'Extra Locations'!$B$7:$B$3051, 0)), "")))</f>
        <v/>
      </c>
      <c r="Y777" s="53" t="str">
        <f>IF($V777="", "", IF(IFERROR(INDEX('Extra Locations'!$C$7:$C$3051, MATCH($V777, 'Extra Locations'!$B$7:$B$3051, 0)), "")="", "", IFERROR(INDEX('Extra Locations'!$C$7:$C$3051, MATCH($V777, 'Extra Locations'!$B$7:$B$3051, 0)), "")))</f>
        <v/>
      </c>
      <c r="AA777" s="25" t="str">
        <f>IF('Extra Locations'!$AC773="", "", 'Extra Locations'!$AC773)</f>
        <v>DY13</v>
      </c>
      <c r="AC777" s="22" t="str">
        <f t="shared" si="215"/>
        <v/>
      </c>
      <c r="AE777" s="75" t="e">
        <f t="shared" si="216"/>
        <v>#N/A</v>
      </c>
      <c r="AF777" s="76" t="e">
        <f t="shared" si="217"/>
        <v>#N/A</v>
      </c>
      <c r="AG777" s="75" t="e">
        <f t="shared" si="218"/>
        <v>#N/A</v>
      </c>
      <c r="AH777" s="76" t="e">
        <f t="shared" si="219"/>
        <v>#N/A</v>
      </c>
      <c r="AI777" s="75" t="e">
        <f t="shared" si="220"/>
        <v>#N/A</v>
      </c>
      <c r="AJ777" s="76" t="e">
        <f t="shared" si="221"/>
        <v>#N/A</v>
      </c>
      <c r="AK777" s="75" t="e">
        <f t="shared" si="222"/>
        <v>#N/A</v>
      </c>
      <c r="AL777" s="76" t="e">
        <f t="shared" si="223"/>
        <v>#N/A</v>
      </c>
      <c r="AM777" s="75" t="e">
        <f t="shared" si="224"/>
        <v>#N/A</v>
      </c>
      <c r="AN777" s="76" t="e">
        <f t="shared" si="225"/>
        <v>#N/A</v>
      </c>
      <c r="AO777" s="75" t="e">
        <f t="shared" si="226"/>
        <v>#N/A</v>
      </c>
      <c r="AP777" s="76" t="e">
        <f t="shared" si="227"/>
        <v>#N/A</v>
      </c>
    </row>
    <row r="778" spans="1:42" x14ac:dyDescent="0.25">
      <c r="A778" s="19"/>
      <c r="B778" s="94"/>
      <c r="C778" s="95"/>
      <c r="D778" s="95"/>
      <c r="E778" s="96"/>
      <c r="F778" s="97"/>
      <c r="G778" s="19"/>
      <c r="H778" s="22" t="str">
        <f>IF($M778="", "", IF(COUNTIF('Extra Locations'!$B$7:$B$3051, $M778)&gt;0, $Q$4, $Q$5))</f>
        <v/>
      </c>
      <c r="I778" s="19"/>
      <c r="J778" s="22" t="str">
        <f t="shared" si="209"/>
        <v/>
      </c>
      <c r="K778" s="19"/>
      <c r="M778" s="22" t="str">
        <f t="shared" si="210"/>
        <v/>
      </c>
      <c r="O778" s="22" t="str">
        <f t="shared" si="211"/>
        <v/>
      </c>
      <c r="P778" s="22" t="str">
        <f t="shared" si="212"/>
        <v/>
      </c>
      <c r="Q778" s="22" t="str">
        <f>IF($M778="", "", IF(COUNTIF($M$11:$M777, $M778)&gt;0, "", IF($H778=$Q$4, "X", "")))</f>
        <v/>
      </c>
      <c r="S778" s="22" t="str">
        <f>IF(OR($O778="", $P778="", $Q778=""), "", MAX($S$10:$S777)+1)</f>
        <v/>
      </c>
      <c r="U778" s="22">
        <v>768</v>
      </c>
      <c r="V778" s="22" t="str">
        <f t="shared" si="213"/>
        <v/>
      </c>
      <c r="W778" s="49" t="str">
        <f t="shared" si="214"/>
        <v/>
      </c>
      <c r="X778" s="53" t="str">
        <f>IF($V778="", "", IF(IFERROR(INDEX('Extra Locations'!$D$7:$D$3051, MATCH($V778, 'Extra Locations'!$B$7:$B$3051, 0)), "")="", "", IFERROR(INDEX('Extra Locations'!$D$7:$D$3051, MATCH($V778, 'Extra Locations'!$B$7:$B$3051, 0)), "")))</f>
        <v/>
      </c>
      <c r="Y778" s="53" t="str">
        <f>IF($V778="", "", IF(IFERROR(INDEX('Extra Locations'!$C$7:$C$3051, MATCH($V778, 'Extra Locations'!$B$7:$B$3051, 0)), "")="", "", IFERROR(INDEX('Extra Locations'!$C$7:$C$3051, MATCH($V778, 'Extra Locations'!$B$7:$B$3051, 0)), "")))</f>
        <v/>
      </c>
      <c r="AA778" s="25" t="str">
        <f>IF('Extra Locations'!$AC774="", "", 'Extra Locations'!$AC774)</f>
        <v>DY14</v>
      </c>
      <c r="AC778" s="22" t="str">
        <f t="shared" si="215"/>
        <v/>
      </c>
      <c r="AE778" s="75" t="e">
        <f t="shared" si="216"/>
        <v>#N/A</v>
      </c>
      <c r="AF778" s="76" t="e">
        <f t="shared" si="217"/>
        <v>#N/A</v>
      </c>
      <c r="AG778" s="75" t="e">
        <f t="shared" si="218"/>
        <v>#N/A</v>
      </c>
      <c r="AH778" s="76" t="e">
        <f t="shared" si="219"/>
        <v>#N/A</v>
      </c>
      <c r="AI778" s="75" t="e">
        <f t="shared" si="220"/>
        <v>#N/A</v>
      </c>
      <c r="AJ778" s="76" t="e">
        <f t="shared" si="221"/>
        <v>#N/A</v>
      </c>
      <c r="AK778" s="75" t="e">
        <f t="shared" si="222"/>
        <v>#N/A</v>
      </c>
      <c r="AL778" s="76" t="e">
        <f t="shared" si="223"/>
        <v>#N/A</v>
      </c>
      <c r="AM778" s="75" t="e">
        <f t="shared" si="224"/>
        <v>#N/A</v>
      </c>
      <c r="AN778" s="76" t="e">
        <f t="shared" si="225"/>
        <v>#N/A</v>
      </c>
      <c r="AO778" s="75" t="e">
        <f t="shared" si="226"/>
        <v>#N/A</v>
      </c>
      <c r="AP778" s="76" t="e">
        <f t="shared" si="227"/>
        <v>#N/A</v>
      </c>
    </row>
    <row r="779" spans="1:42" x14ac:dyDescent="0.25">
      <c r="A779" s="19"/>
      <c r="B779" s="94"/>
      <c r="C779" s="95"/>
      <c r="D779" s="95"/>
      <c r="E779" s="96"/>
      <c r="F779" s="97"/>
      <c r="G779" s="19"/>
      <c r="H779" s="22" t="str">
        <f>IF($M779="", "", IF(COUNTIF('Extra Locations'!$B$7:$B$3051, $M779)&gt;0, $Q$4, $Q$5))</f>
        <v/>
      </c>
      <c r="I779" s="19"/>
      <c r="J779" s="22" t="str">
        <f t="shared" si="209"/>
        <v/>
      </c>
      <c r="K779" s="19"/>
      <c r="M779" s="22" t="str">
        <f t="shared" si="210"/>
        <v/>
      </c>
      <c r="O779" s="22" t="str">
        <f t="shared" si="211"/>
        <v/>
      </c>
      <c r="P779" s="22" t="str">
        <f t="shared" si="212"/>
        <v/>
      </c>
      <c r="Q779" s="22" t="str">
        <f>IF($M779="", "", IF(COUNTIF($M$11:$M778, $M779)&gt;0, "", IF($H779=$Q$4, "X", "")))</f>
        <v/>
      </c>
      <c r="S779" s="22" t="str">
        <f>IF(OR($O779="", $P779="", $Q779=""), "", MAX($S$10:$S778)+1)</f>
        <v/>
      </c>
      <c r="U779" s="22">
        <v>769</v>
      </c>
      <c r="V779" s="22" t="str">
        <f t="shared" si="213"/>
        <v/>
      </c>
      <c r="W779" s="49" t="str">
        <f t="shared" si="214"/>
        <v/>
      </c>
      <c r="X779" s="53" t="str">
        <f>IF($V779="", "", IF(IFERROR(INDEX('Extra Locations'!$D$7:$D$3051, MATCH($V779, 'Extra Locations'!$B$7:$B$3051, 0)), "")="", "", IFERROR(INDEX('Extra Locations'!$D$7:$D$3051, MATCH($V779, 'Extra Locations'!$B$7:$B$3051, 0)), "")))</f>
        <v/>
      </c>
      <c r="Y779" s="53" t="str">
        <f>IF($V779="", "", IF(IFERROR(INDEX('Extra Locations'!$C$7:$C$3051, MATCH($V779, 'Extra Locations'!$B$7:$B$3051, 0)), "")="", "", IFERROR(INDEX('Extra Locations'!$C$7:$C$3051, MATCH($V779, 'Extra Locations'!$B$7:$B$3051, 0)), "")))</f>
        <v/>
      </c>
      <c r="AA779" s="25" t="str">
        <f>IF('Extra Locations'!$AC775="", "", 'Extra Locations'!$AC775)</f>
        <v>DY2</v>
      </c>
      <c r="AC779" s="22" t="str">
        <f t="shared" si="215"/>
        <v/>
      </c>
      <c r="AE779" s="75" t="e">
        <f t="shared" si="216"/>
        <v>#N/A</v>
      </c>
      <c r="AF779" s="76" t="e">
        <f t="shared" si="217"/>
        <v>#N/A</v>
      </c>
      <c r="AG779" s="75" t="e">
        <f t="shared" si="218"/>
        <v>#N/A</v>
      </c>
      <c r="AH779" s="76" t="e">
        <f t="shared" si="219"/>
        <v>#N/A</v>
      </c>
      <c r="AI779" s="75" t="e">
        <f t="shared" si="220"/>
        <v>#N/A</v>
      </c>
      <c r="AJ779" s="76" t="e">
        <f t="shared" si="221"/>
        <v>#N/A</v>
      </c>
      <c r="AK779" s="75" t="e">
        <f t="shared" si="222"/>
        <v>#N/A</v>
      </c>
      <c r="AL779" s="76" t="e">
        <f t="shared" si="223"/>
        <v>#N/A</v>
      </c>
      <c r="AM779" s="75" t="e">
        <f t="shared" si="224"/>
        <v>#N/A</v>
      </c>
      <c r="AN779" s="76" t="e">
        <f t="shared" si="225"/>
        <v>#N/A</v>
      </c>
      <c r="AO779" s="75" t="e">
        <f t="shared" si="226"/>
        <v>#N/A</v>
      </c>
      <c r="AP779" s="76" t="e">
        <f t="shared" si="227"/>
        <v>#N/A</v>
      </c>
    </row>
    <row r="780" spans="1:42" x14ac:dyDescent="0.25">
      <c r="A780" s="19"/>
      <c r="B780" s="94"/>
      <c r="C780" s="95"/>
      <c r="D780" s="95"/>
      <c r="E780" s="96"/>
      <c r="F780" s="97"/>
      <c r="G780" s="19"/>
      <c r="H780" s="22" t="str">
        <f>IF($M780="", "", IF(COUNTIF('Extra Locations'!$B$7:$B$3051, $M780)&gt;0, $Q$4, $Q$5))</f>
        <v/>
      </c>
      <c r="I780" s="19"/>
      <c r="J780" s="22" t="str">
        <f t="shared" ref="J780:J843" si="228">IF($O780="", "", IF(OR($P780="", $H780="", $H780=$Q$5), $Q$5, $Q$4))</f>
        <v/>
      </c>
      <c r="K780" s="19"/>
      <c r="M780" s="22" t="str">
        <f t="shared" ref="M780:M843" si="229">IF($E780="", "", IFERROR(LEFT($E780, FIND(" ", $E780)-1), $E780))</f>
        <v/>
      </c>
      <c r="O780" s="22" t="str">
        <f t="shared" ref="O780:O843" si="230">IF(COUNTIF($B780:$F780, "")=5, "", "X")</f>
        <v/>
      </c>
      <c r="P780" s="22" t="str">
        <f t="shared" ref="P780:P843" si="231">IF(OR($P$4="", $P$5=""), $O780, IF(AND($B780&gt;=$P$4, $B780&lt;=$P$5), "X", ""))</f>
        <v/>
      </c>
      <c r="Q780" s="22" t="str">
        <f>IF($M780="", "", IF(COUNTIF($M$11:$M779, $M780)&gt;0, "", IF($H780=$Q$4, "X", "")))</f>
        <v/>
      </c>
      <c r="S780" s="22" t="str">
        <f>IF(OR($O780="", $P780="", $Q780=""), "", MAX($S$10:$S779)+1)</f>
        <v/>
      </c>
      <c r="U780" s="22">
        <v>770</v>
      </c>
      <c r="V780" s="22" t="str">
        <f t="shared" ref="V780:V843" si="232">IFERROR(INDEX($E$11:$E$1010, MATCH($U780, $S$11:$S$1010, 0)), "")</f>
        <v/>
      </c>
      <c r="W780" s="49" t="str">
        <f t="shared" ref="W780:W843" si="233">IF($V780="", "", SUMIF($M$11:$M$1010, $V780, $F$11:$F$1010))</f>
        <v/>
      </c>
      <c r="X780" s="53" t="str">
        <f>IF($V780="", "", IF(IFERROR(INDEX('Extra Locations'!$D$7:$D$3051, MATCH($V780, 'Extra Locations'!$B$7:$B$3051, 0)), "")="", "", IFERROR(INDEX('Extra Locations'!$D$7:$D$3051, MATCH($V780, 'Extra Locations'!$B$7:$B$3051, 0)), "")))</f>
        <v/>
      </c>
      <c r="Y780" s="53" t="str">
        <f>IF($V780="", "", IF(IFERROR(INDEX('Extra Locations'!$C$7:$C$3051, MATCH($V780, 'Extra Locations'!$B$7:$B$3051, 0)), "")="", "", IFERROR(INDEX('Extra Locations'!$C$7:$C$3051, MATCH($V780, 'Extra Locations'!$B$7:$B$3051, 0)), "")))</f>
        <v/>
      </c>
      <c r="AA780" s="25" t="str">
        <f>IF('Extra Locations'!$AC776="", "", 'Extra Locations'!$AC776)</f>
        <v>DY3</v>
      </c>
      <c r="AC780" s="22" t="str">
        <f t="shared" ref="AC780:AC843" si="234">IF($W780="", "", IF(AND($W780&gt;=$AE$8, $W780&lt;=$AF$8), $AE$6, IF(AND($W780&gt;=$AG$8, $W780&lt;=$AH$8), $AG$6, IF(AND($W780&gt;=$AI$8, $W780&lt;=$AJ$8), $AI$6, IF(AND($W780&gt;=$AK$8, $W780&lt;=$AL$8), $AK$6, IF(AND($W780&gt;=$AM$8, $W780&lt;=$AN$8), $AM$6, IF($W780&gt;=$AO$8, $AO$6, "")))))))</f>
        <v/>
      </c>
      <c r="AE780" s="75" t="e">
        <f t="shared" ref="AE780:AE843" si="235">IF($X780="", NA(), IF(AND($W780&gt;=AE$8, $W780&lt;=AF$8), $X780, NA()))</f>
        <v>#N/A</v>
      </c>
      <c r="AF780" s="76" t="e">
        <f t="shared" ref="AF780:AF843" si="236">IF($Y780="", NA(), IF(AND($W780&gt;=AE$8, $W780&lt;=AF$8), $Y780, NA()))</f>
        <v>#N/A</v>
      </c>
      <c r="AG780" s="75" t="e">
        <f t="shared" ref="AG780:AG843" si="237">IF($X780="", NA(), IF(AND($W780&gt;=AG$8, $W780&lt;=AH$8), $X780, NA()))</f>
        <v>#N/A</v>
      </c>
      <c r="AH780" s="76" t="e">
        <f t="shared" ref="AH780:AH843" si="238">IF($Y780="", NA(), IF(AND($W780&gt;=AG$8, $W780&lt;=AH$8), $Y780, NA()))</f>
        <v>#N/A</v>
      </c>
      <c r="AI780" s="75" t="e">
        <f t="shared" ref="AI780:AI843" si="239">IF($X780="", NA(), IF(AND($W780&gt;=AI$8, $W780&lt;=AJ$8), $X780, NA()))</f>
        <v>#N/A</v>
      </c>
      <c r="AJ780" s="76" t="e">
        <f t="shared" ref="AJ780:AJ843" si="240">IF($Y780="", NA(), IF(AND($W780&gt;=AI$8, $W780&lt;=AJ$8), $Y780, NA()))</f>
        <v>#N/A</v>
      </c>
      <c r="AK780" s="75" t="e">
        <f t="shared" ref="AK780:AK843" si="241">IF($X780="", NA(), IF(AND($W780&gt;=AK$8, $W780&lt;=AL$8), $X780, NA()))</f>
        <v>#N/A</v>
      </c>
      <c r="AL780" s="76" t="e">
        <f t="shared" ref="AL780:AL843" si="242">IF($Y780="", NA(), IF(AND($W780&gt;=AK$8, $W780&lt;=AL$8), $Y780, NA()))</f>
        <v>#N/A</v>
      </c>
      <c r="AM780" s="75" t="e">
        <f t="shared" ref="AM780:AM843" si="243">IF($X780="", NA(), IF(AND($W780&gt;=AM$8, $W780&lt;=AN$8), $X780, NA()))</f>
        <v>#N/A</v>
      </c>
      <c r="AN780" s="76" t="e">
        <f t="shared" ref="AN780:AN843" si="244">IF($Y780="", NA(), IF(AND($W780&gt;=AM$8, $W780&lt;=AN$8), $Y780, NA()))</f>
        <v>#N/A</v>
      </c>
      <c r="AO780" s="75" t="e">
        <f t="shared" ref="AO780:AO843" si="245">IF($X780="", NA(), IF($W780&gt;=AO$8, $X780, NA()))</f>
        <v>#N/A</v>
      </c>
      <c r="AP780" s="76" t="e">
        <f t="shared" ref="AP780:AP843" si="246">IF($Y780="", NA(), IF($W780&gt;=AO$8, $Y780, NA()))</f>
        <v>#N/A</v>
      </c>
    </row>
    <row r="781" spans="1:42" x14ac:dyDescent="0.25">
      <c r="A781" s="19"/>
      <c r="B781" s="94"/>
      <c r="C781" s="95"/>
      <c r="D781" s="95"/>
      <c r="E781" s="96"/>
      <c r="F781" s="97"/>
      <c r="G781" s="19"/>
      <c r="H781" s="22" t="str">
        <f>IF($M781="", "", IF(COUNTIF('Extra Locations'!$B$7:$B$3051, $M781)&gt;0, $Q$4, $Q$5))</f>
        <v/>
      </c>
      <c r="I781" s="19"/>
      <c r="J781" s="22" t="str">
        <f t="shared" si="228"/>
        <v/>
      </c>
      <c r="K781" s="19"/>
      <c r="M781" s="22" t="str">
        <f t="shared" si="229"/>
        <v/>
      </c>
      <c r="O781" s="22" t="str">
        <f t="shared" si="230"/>
        <v/>
      </c>
      <c r="P781" s="22" t="str">
        <f t="shared" si="231"/>
        <v/>
      </c>
      <c r="Q781" s="22" t="str">
        <f>IF($M781="", "", IF(COUNTIF($M$11:$M780, $M781)&gt;0, "", IF($H781=$Q$4, "X", "")))</f>
        <v/>
      </c>
      <c r="S781" s="22" t="str">
        <f>IF(OR($O781="", $P781="", $Q781=""), "", MAX($S$10:$S780)+1)</f>
        <v/>
      </c>
      <c r="U781" s="22">
        <v>771</v>
      </c>
      <c r="V781" s="22" t="str">
        <f t="shared" si="232"/>
        <v/>
      </c>
      <c r="W781" s="49" t="str">
        <f t="shared" si="233"/>
        <v/>
      </c>
      <c r="X781" s="53" t="str">
        <f>IF($V781="", "", IF(IFERROR(INDEX('Extra Locations'!$D$7:$D$3051, MATCH($V781, 'Extra Locations'!$B$7:$B$3051, 0)), "")="", "", IFERROR(INDEX('Extra Locations'!$D$7:$D$3051, MATCH($V781, 'Extra Locations'!$B$7:$B$3051, 0)), "")))</f>
        <v/>
      </c>
      <c r="Y781" s="53" t="str">
        <f>IF($V781="", "", IF(IFERROR(INDEX('Extra Locations'!$C$7:$C$3051, MATCH($V781, 'Extra Locations'!$B$7:$B$3051, 0)), "")="", "", IFERROR(INDEX('Extra Locations'!$C$7:$C$3051, MATCH($V781, 'Extra Locations'!$B$7:$B$3051, 0)), "")))</f>
        <v/>
      </c>
      <c r="AA781" s="25" t="str">
        <f>IF('Extra Locations'!$AC777="", "", 'Extra Locations'!$AC777)</f>
        <v>DY4</v>
      </c>
      <c r="AC781" s="22" t="str">
        <f t="shared" si="234"/>
        <v/>
      </c>
      <c r="AE781" s="75" t="e">
        <f t="shared" si="235"/>
        <v>#N/A</v>
      </c>
      <c r="AF781" s="76" t="e">
        <f t="shared" si="236"/>
        <v>#N/A</v>
      </c>
      <c r="AG781" s="75" t="e">
        <f t="shared" si="237"/>
        <v>#N/A</v>
      </c>
      <c r="AH781" s="76" t="e">
        <f t="shared" si="238"/>
        <v>#N/A</v>
      </c>
      <c r="AI781" s="75" t="e">
        <f t="shared" si="239"/>
        <v>#N/A</v>
      </c>
      <c r="AJ781" s="76" t="e">
        <f t="shared" si="240"/>
        <v>#N/A</v>
      </c>
      <c r="AK781" s="75" t="e">
        <f t="shared" si="241"/>
        <v>#N/A</v>
      </c>
      <c r="AL781" s="76" t="e">
        <f t="shared" si="242"/>
        <v>#N/A</v>
      </c>
      <c r="AM781" s="75" t="e">
        <f t="shared" si="243"/>
        <v>#N/A</v>
      </c>
      <c r="AN781" s="76" t="e">
        <f t="shared" si="244"/>
        <v>#N/A</v>
      </c>
      <c r="AO781" s="75" t="e">
        <f t="shared" si="245"/>
        <v>#N/A</v>
      </c>
      <c r="AP781" s="76" t="e">
        <f t="shared" si="246"/>
        <v>#N/A</v>
      </c>
    </row>
    <row r="782" spans="1:42" x14ac:dyDescent="0.25">
      <c r="A782" s="19"/>
      <c r="B782" s="94"/>
      <c r="C782" s="95"/>
      <c r="D782" s="95"/>
      <c r="E782" s="96"/>
      <c r="F782" s="97"/>
      <c r="G782" s="19"/>
      <c r="H782" s="22" t="str">
        <f>IF($M782="", "", IF(COUNTIF('Extra Locations'!$B$7:$B$3051, $M782)&gt;0, $Q$4, $Q$5))</f>
        <v/>
      </c>
      <c r="I782" s="19"/>
      <c r="J782" s="22" t="str">
        <f t="shared" si="228"/>
        <v/>
      </c>
      <c r="K782" s="19"/>
      <c r="M782" s="22" t="str">
        <f t="shared" si="229"/>
        <v/>
      </c>
      <c r="O782" s="22" t="str">
        <f t="shared" si="230"/>
        <v/>
      </c>
      <c r="P782" s="22" t="str">
        <f t="shared" si="231"/>
        <v/>
      </c>
      <c r="Q782" s="22" t="str">
        <f>IF($M782="", "", IF(COUNTIF($M$11:$M781, $M782)&gt;0, "", IF($H782=$Q$4, "X", "")))</f>
        <v/>
      </c>
      <c r="S782" s="22" t="str">
        <f>IF(OR($O782="", $P782="", $Q782=""), "", MAX($S$10:$S781)+1)</f>
        <v/>
      </c>
      <c r="U782" s="22">
        <v>772</v>
      </c>
      <c r="V782" s="22" t="str">
        <f t="shared" si="232"/>
        <v/>
      </c>
      <c r="W782" s="49" t="str">
        <f t="shared" si="233"/>
        <v/>
      </c>
      <c r="X782" s="53" t="str">
        <f>IF($V782="", "", IF(IFERROR(INDEX('Extra Locations'!$D$7:$D$3051, MATCH($V782, 'Extra Locations'!$B$7:$B$3051, 0)), "")="", "", IFERROR(INDEX('Extra Locations'!$D$7:$D$3051, MATCH($V782, 'Extra Locations'!$B$7:$B$3051, 0)), "")))</f>
        <v/>
      </c>
      <c r="Y782" s="53" t="str">
        <f>IF($V782="", "", IF(IFERROR(INDEX('Extra Locations'!$C$7:$C$3051, MATCH($V782, 'Extra Locations'!$B$7:$B$3051, 0)), "")="", "", IFERROR(INDEX('Extra Locations'!$C$7:$C$3051, MATCH($V782, 'Extra Locations'!$B$7:$B$3051, 0)), "")))</f>
        <v/>
      </c>
      <c r="AA782" s="25" t="str">
        <f>IF('Extra Locations'!$AC778="", "", 'Extra Locations'!$AC778)</f>
        <v>DY5</v>
      </c>
      <c r="AC782" s="22" t="str">
        <f t="shared" si="234"/>
        <v/>
      </c>
      <c r="AE782" s="75" t="e">
        <f t="shared" si="235"/>
        <v>#N/A</v>
      </c>
      <c r="AF782" s="76" t="e">
        <f t="shared" si="236"/>
        <v>#N/A</v>
      </c>
      <c r="AG782" s="75" t="e">
        <f t="shared" si="237"/>
        <v>#N/A</v>
      </c>
      <c r="AH782" s="76" t="e">
        <f t="shared" si="238"/>
        <v>#N/A</v>
      </c>
      <c r="AI782" s="75" t="e">
        <f t="shared" si="239"/>
        <v>#N/A</v>
      </c>
      <c r="AJ782" s="76" t="e">
        <f t="shared" si="240"/>
        <v>#N/A</v>
      </c>
      <c r="AK782" s="75" t="e">
        <f t="shared" si="241"/>
        <v>#N/A</v>
      </c>
      <c r="AL782" s="76" t="e">
        <f t="shared" si="242"/>
        <v>#N/A</v>
      </c>
      <c r="AM782" s="75" t="e">
        <f t="shared" si="243"/>
        <v>#N/A</v>
      </c>
      <c r="AN782" s="76" t="e">
        <f t="shared" si="244"/>
        <v>#N/A</v>
      </c>
      <c r="AO782" s="75" t="e">
        <f t="shared" si="245"/>
        <v>#N/A</v>
      </c>
      <c r="AP782" s="76" t="e">
        <f t="shared" si="246"/>
        <v>#N/A</v>
      </c>
    </row>
    <row r="783" spans="1:42" x14ac:dyDescent="0.25">
      <c r="A783" s="19"/>
      <c r="B783" s="94"/>
      <c r="C783" s="95"/>
      <c r="D783" s="95"/>
      <c r="E783" s="96"/>
      <c r="F783" s="97"/>
      <c r="G783" s="19"/>
      <c r="H783" s="22" t="str">
        <f>IF($M783="", "", IF(COUNTIF('Extra Locations'!$B$7:$B$3051, $M783)&gt;0, $Q$4, $Q$5))</f>
        <v/>
      </c>
      <c r="I783" s="19"/>
      <c r="J783" s="22" t="str">
        <f t="shared" si="228"/>
        <v/>
      </c>
      <c r="K783" s="19"/>
      <c r="M783" s="22" t="str">
        <f t="shared" si="229"/>
        <v/>
      </c>
      <c r="O783" s="22" t="str">
        <f t="shared" si="230"/>
        <v/>
      </c>
      <c r="P783" s="22" t="str">
        <f t="shared" si="231"/>
        <v/>
      </c>
      <c r="Q783" s="22" t="str">
        <f>IF($M783="", "", IF(COUNTIF($M$11:$M782, $M783)&gt;0, "", IF($H783=$Q$4, "X", "")))</f>
        <v/>
      </c>
      <c r="S783" s="22" t="str">
        <f>IF(OR($O783="", $P783="", $Q783=""), "", MAX($S$10:$S782)+1)</f>
        <v/>
      </c>
      <c r="U783" s="22">
        <v>773</v>
      </c>
      <c r="V783" s="22" t="str">
        <f t="shared" si="232"/>
        <v/>
      </c>
      <c r="W783" s="49" t="str">
        <f t="shared" si="233"/>
        <v/>
      </c>
      <c r="X783" s="53" t="str">
        <f>IF($V783="", "", IF(IFERROR(INDEX('Extra Locations'!$D$7:$D$3051, MATCH($V783, 'Extra Locations'!$B$7:$B$3051, 0)), "")="", "", IFERROR(INDEX('Extra Locations'!$D$7:$D$3051, MATCH($V783, 'Extra Locations'!$B$7:$B$3051, 0)), "")))</f>
        <v/>
      </c>
      <c r="Y783" s="53" t="str">
        <f>IF($V783="", "", IF(IFERROR(INDEX('Extra Locations'!$C$7:$C$3051, MATCH($V783, 'Extra Locations'!$B$7:$B$3051, 0)), "")="", "", IFERROR(INDEX('Extra Locations'!$C$7:$C$3051, MATCH($V783, 'Extra Locations'!$B$7:$B$3051, 0)), "")))</f>
        <v/>
      </c>
      <c r="AA783" s="25" t="str">
        <f>IF('Extra Locations'!$AC779="", "", 'Extra Locations'!$AC779)</f>
        <v>DY6</v>
      </c>
      <c r="AC783" s="22" t="str">
        <f t="shared" si="234"/>
        <v/>
      </c>
      <c r="AE783" s="75" t="e">
        <f t="shared" si="235"/>
        <v>#N/A</v>
      </c>
      <c r="AF783" s="76" t="e">
        <f t="shared" si="236"/>
        <v>#N/A</v>
      </c>
      <c r="AG783" s="75" t="e">
        <f t="shared" si="237"/>
        <v>#N/A</v>
      </c>
      <c r="AH783" s="76" t="e">
        <f t="shared" si="238"/>
        <v>#N/A</v>
      </c>
      <c r="AI783" s="75" t="e">
        <f t="shared" si="239"/>
        <v>#N/A</v>
      </c>
      <c r="AJ783" s="76" t="e">
        <f t="shared" si="240"/>
        <v>#N/A</v>
      </c>
      <c r="AK783" s="75" t="e">
        <f t="shared" si="241"/>
        <v>#N/A</v>
      </c>
      <c r="AL783" s="76" t="e">
        <f t="shared" si="242"/>
        <v>#N/A</v>
      </c>
      <c r="AM783" s="75" t="e">
        <f t="shared" si="243"/>
        <v>#N/A</v>
      </c>
      <c r="AN783" s="76" t="e">
        <f t="shared" si="244"/>
        <v>#N/A</v>
      </c>
      <c r="AO783" s="75" t="e">
        <f t="shared" si="245"/>
        <v>#N/A</v>
      </c>
      <c r="AP783" s="76" t="e">
        <f t="shared" si="246"/>
        <v>#N/A</v>
      </c>
    </row>
    <row r="784" spans="1:42" x14ac:dyDescent="0.25">
      <c r="A784" s="19"/>
      <c r="B784" s="94"/>
      <c r="C784" s="95"/>
      <c r="D784" s="95"/>
      <c r="E784" s="96"/>
      <c r="F784" s="97"/>
      <c r="G784" s="19"/>
      <c r="H784" s="22" t="str">
        <f>IF($M784="", "", IF(COUNTIF('Extra Locations'!$B$7:$B$3051, $M784)&gt;0, $Q$4, $Q$5))</f>
        <v/>
      </c>
      <c r="I784" s="19"/>
      <c r="J784" s="22" t="str">
        <f t="shared" si="228"/>
        <v/>
      </c>
      <c r="K784" s="19"/>
      <c r="M784" s="22" t="str">
        <f t="shared" si="229"/>
        <v/>
      </c>
      <c r="O784" s="22" t="str">
        <f t="shared" si="230"/>
        <v/>
      </c>
      <c r="P784" s="22" t="str">
        <f t="shared" si="231"/>
        <v/>
      </c>
      <c r="Q784" s="22" t="str">
        <f>IF($M784="", "", IF(COUNTIF($M$11:$M783, $M784)&gt;0, "", IF($H784=$Q$4, "X", "")))</f>
        <v/>
      </c>
      <c r="S784" s="22" t="str">
        <f>IF(OR($O784="", $P784="", $Q784=""), "", MAX($S$10:$S783)+1)</f>
        <v/>
      </c>
      <c r="U784" s="22">
        <v>774</v>
      </c>
      <c r="V784" s="22" t="str">
        <f t="shared" si="232"/>
        <v/>
      </c>
      <c r="W784" s="49" t="str">
        <f t="shared" si="233"/>
        <v/>
      </c>
      <c r="X784" s="53" t="str">
        <f>IF($V784="", "", IF(IFERROR(INDEX('Extra Locations'!$D$7:$D$3051, MATCH($V784, 'Extra Locations'!$B$7:$B$3051, 0)), "")="", "", IFERROR(INDEX('Extra Locations'!$D$7:$D$3051, MATCH($V784, 'Extra Locations'!$B$7:$B$3051, 0)), "")))</f>
        <v/>
      </c>
      <c r="Y784" s="53" t="str">
        <f>IF($V784="", "", IF(IFERROR(INDEX('Extra Locations'!$C$7:$C$3051, MATCH($V784, 'Extra Locations'!$B$7:$B$3051, 0)), "")="", "", IFERROR(INDEX('Extra Locations'!$C$7:$C$3051, MATCH($V784, 'Extra Locations'!$B$7:$B$3051, 0)), "")))</f>
        <v/>
      </c>
      <c r="AA784" s="25" t="str">
        <f>IF('Extra Locations'!$AC780="", "", 'Extra Locations'!$AC780)</f>
        <v>DY7</v>
      </c>
      <c r="AC784" s="22" t="str">
        <f t="shared" si="234"/>
        <v/>
      </c>
      <c r="AE784" s="75" t="e">
        <f t="shared" si="235"/>
        <v>#N/A</v>
      </c>
      <c r="AF784" s="76" t="e">
        <f t="shared" si="236"/>
        <v>#N/A</v>
      </c>
      <c r="AG784" s="75" t="e">
        <f t="shared" si="237"/>
        <v>#N/A</v>
      </c>
      <c r="AH784" s="76" t="e">
        <f t="shared" si="238"/>
        <v>#N/A</v>
      </c>
      <c r="AI784" s="75" t="e">
        <f t="shared" si="239"/>
        <v>#N/A</v>
      </c>
      <c r="AJ784" s="76" t="e">
        <f t="shared" si="240"/>
        <v>#N/A</v>
      </c>
      <c r="AK784" s="75" t="e">
        <f t="shared" si="241"/>
        <v>#N/A</v>
      </c>
      <c r="AL784" s="76" t="e">
        <f t="shared" si="242"/>
        <v>#N/A</v>
      </c>
      <c r="AM784" s="75" t="e">
        <f t="shared" si="243"/>
        <v>#N/A</v>
      </c>
      <c r="AN784" s="76" t="e">
        <f t="shared" si="244"/>
        <v>#N/A</v>
      </c>
      <c r="AO784" s="75" t="e">
        <f t="shared" si="245"/>
        <v>#N/A</v>
      </c>
      <c r="AP784" s="76" t="e">
        <f t="shared" si="246"/>
        <v>#N/A</v>
      </c>
    </row>
    <row r="785" spans="1:42" x14ac:dyDescent="0.25">
      <c r="A785" s="19"/>
      <c r="B785" s="94"/>
      <c r="C785" s="95"/>
      <c r="D785" s="95"/>
      <c r="E785" s="96"/>
      <c r="F785" s="97"/>
      <c r="G785" s="19"/>
      <c r="H785" s="22" t="str">
        <f>IF($M785="", "", IF(COUNTIF('Extra Locations'!$B$7:$B$3051, $M785)&gt;0, $Q$4, $Q$5))</f>
        <v/>
      </c>
      <c r="I785" s="19"/>
      <c r="J785" s="22" t="str">
        <f t="shared" si="228"/>
        <v/>
      </c>
      <c r="K785" s="19"/>
      <c r="M785" s="22" t="str">
        <f t="shared" si="229"/>
        <v/>
      </c>
      <c r="O785" s="22" t="str">
        <f t="shared" si="230"/>
        <v/>
      </c>
      <c r="P785" s="22" t="str">
        <f t="shared" si="231"/>
        <v/>
      </c>
      <c r="Q785" s="22" t="str">
        <f>IF($M785="", "", IF(COUNTIF($M$11:$M784, $M785)&gt;0, "", IF($H785=$Q$4, "X", "")))</f>
        <v/>
      </c>
      <c r="S785" s="22" t="str">
        <f>IF(OR($O785="", $P785="", $Q785=""), "", MAX($S$10:$S784)+1)</f>
        <v/>
      </c>
      <c r="U785" s="22">
        <v>775</v>
      </c>
      <c r="V785" s="22" t="str">
        <f t="shared" si="232"/>
        <v/>
      </c>
      <c r="W785" s="49" t="str">
        <f t="shared" si="233"/>
        <v/>
      </c>
      <c r="X785" s="53" t="str">
        <f>IF($V785="", "", IF(IFERROR(INDEX('Extra Locations'!$D$7:$D$3051, MATCH($V785, 'Extra Locations'!$B$7:$B$3051, 0)), "")="", "", IFERROR(INDEX('Extra Locations'!$D$7:$D$3051, MATCH($V785, 'Extra Locations'!$B$7:$B$3051, 0)), "")))</f>
        <v/>
      </c>
      <c r="Y785" s="53" t="str">
        <f>IF($V785="", "", IF(IFERROR(INDEX('Extra Locations'!$C$7:$C$3051, MATCH($V785, 'Extra Locations'!$B$7:$B$3051, 0)), "")="", "", IFERROR(INDEX('Extra Locations'!$C$7:$C$3051, MATCH($V785, 'Extra Locations'!$B$7:$B$3051, 0)), "")))</f>
        <v/>
      </c>
      <c r="AA785" s="25" t="str">
        <f>IF('Extra Locations'!$AC781="", "", 'Extra Locations'!$AC781)</f>
        <v>DY8</v>
      </c>
      <c r="AC785" s="22" t="str">
        <f t="shared" si="234"/>
        <v/>
      </c>
      <c r="AE785" s="75" t="e">
        <f t="shared" si="235"/>
        <v>#N/A</v>
      </c>
      <c r="AF785" s="76" t="e">
        <f t="shared" si="236"/>
        <v>#N/A</v>
      </c>
      <c r="AG785" s="75" t="e">
        <f t="shared" si="237"/>
        <v>#N/A</v>
      </c>
      <c r="AH785" s="76" t="e">
        <f t="shared" si="238"/>
        <v>#N/A</v>
      </c>
      <c r="AI785" s="75" t="e">
        <f t="shared" si="239"/>
        <v>#N/A</v>
      </c>
      <c r="AJ785" s="76" t="e">
        <f t="shared" si="240"/>
        <v>#N/A</v>
      </c>
      <c r="AK785" s="75" t="e">
        <f t="shared" si="241"/>
        <v>#N/A</v>
      </c>
      <c r="AL785" s="76" t="e">
        <f t="shared" si="242"/>
        <v>#N/A</v>
      </c>
      <c r="AM785" s="75" t="e">
        <f t="shared" si="243"/>
        <v>#N/A</v>
      </c>
      <c r="AN785" s="76" t="e">
        <f t="shared" si="244"/>
        <v>#N/A</v>
      </c>
      <c r="AO785" s="75" t="e">
        <f t="shared" si="245"/>
        <v>#N/A</v>
      </c>
      <c r="AP785" s="76" t="e">
        <f t="shared" si="246"/>
        <v>#N/A</v>
      </c>
    </row>
    <row r="786" spans="1:42" x14ac:dyDescent="0.25">
      <c r="A786" s="19"/>
      <c r="B786" s="94"/>
      <c r="C786" s="95"/>
      <c r="D786" s="95"/>
      <c r="E786" s="96"/>
      <c r="F786" s="97"/>
      <c r="G786" s="19"/>
      <c r="H786" s="22" t="str">
        <f>IF($M786="", "", IF(COUNTIF('Extra Locations'!$B$7:$B$3051, $M786)&gt;0, $Q$4, $Q$5))</f>
        <v/>
      </c>
      <c r="I786" s="19"/>
      <c r="J786" s="22" t="str">
        <f t="shared" si="228"/>
        <v/>
      </c>
      <c r="K786" s="19"/>
      <c r="M786" s="22" t="str">
        <f t="shared" si="229"/>
        <v/>
      </c>
      <c r="O786" s="22" t="str">
        <f t="shared" si="230"/>
        <v/>
      </c>
      <c r="P786" s="22" t="str">
        <f t="shared" si="231"/>
        <v/>
      </c>
      <c r="Q786" s="22" t="str">
        <f>IF($M786="", "", IF(COUNTIF($M$11:$M785, $M786)&gt;0, "", IF($H786=$Q$4, "X", "")))</f>
        <v/>
      </c>
      <c r="S786" s="22" t="str">
        <f>IF(OR($O786="", $P786="", $Q786=""), "", MAX($S$10:$S785)+1)</f>
        <v/>
      </c>
      <c r="U786" s="22">
        <v>776</v>
      </c>
      <c r="V786" s="22" t="str">
        <f t="shared" si="232"/>
        <v/>
      </c>
      <c r="W786" s="49" t="str">
        <f t="shared" si="233"/>
        <v/>
      </c>
      <c r="X786" s="53" t="str">
        <f>IF($V786="", "", IF(IFERROR(INDEX('Extra Locations'!$D$7:$D$3051, MATCH($V786, 'Extra Locations'!$B$7:$B$3051, 0)), "")="", "", IFERROR(INDEX('Extra Locations'!$D$7:$D$3051, MATCH($V786, 'Extra Locations'!$B$7:$B$3051, 0)), "")))</f>
        <v/>
      </c>
      <c r="Y786" s="53" t="str">
        <f>IF($V786="", "", IF(IFERROR(INDEX('Extra Locations'!$C$7:$C$3051, MATCH($V786, 'Extra Locations'!$B$7:$B$3051, 0)), "")="", "", IFERROR(INDEX('Extra Locations'!$C$7:$C$3051, MATCH($V786, 'Extra Locations'!$B$7:$B$3051, 0)), "")))</f>
        <v/>
      </c>
      <c r="AA786" s="25" t="str">
        <f>IF('Extra Locations'!$AC782="", "", 'Extra Locations'!$AC782)</f>
        <v>DY9</v>
      </c>
      <c r="AC786" s="22" t="str">
        <f t="shared" si="234"/>
        <v/>
      </c>
      <c r="AE786" s="75" t="e">
        <f t="shared" si="235"/>
        <v>#N/A</v>
      </c>
      <c r="AF786" s="76" t="e">
        <f t="shared" si="236"/>
        <v>#N/A</v>
      </c>
      <c r="AG786" s="75" t="e">
        <f t="shared" si="237"/>
        <v>#N/A</v>
      </c>
      <c r="AH786" s="76" t="e">
        <f t="shared" si="238"/>
        <v>#N/A</v>
      </c>
      <c r="AI786" s="75" t="e">
        <f t="shared" si="239"/>
        <v>#N/A</v>
      </c>
      <c r="AJ786" s="76" t="e">
        <f t="shared" si="240"/>
        <v>#N/A</v>
      </c>
      <c r="AK786" s="75" t="e">
        <f t="shared" si="241"/>
        <v>#N/A</v>
      </c>
      <c r="AL786" s="76" t="e">
        <f t="shared" si="242"/>
        <v>#N/A</v>
      </c>
      <c r="AM786" s="75" t="e">
        <f t="shared" si="243"/>
        <v>#N/A</v>
      </c>
      <c r="AN786" s="76" t="e">
        <f t="shared" si="244"/>
        <v>#N/A</v>
      </c>
      <c r="AO786" s="75" t="e">
        <f t="shared" si="245"/>
        <v>#N/A</v>
      </c>
      <c r="AP786" s="76" t="e">
        <f t="shared" si="246"/>
        <v>#N/A</v>
      </c>
    </row>
    <row r="787" spans="1:42" x14ac:dyDescent="0.25">
      <c r="A787" s="19"/>
      <c r="B787" s="94"/>
      <c r="C787" s="95"/>
      <c r="D787" s="95"/>
      <c r="E787" s="96"/>
      <c r="F787" s="97"/>
      <c r="G787" s="19"/>
      <c r="H787" s="22" t="str">
        <f>IF($M787="", "", IF(COUNTIF('Extra Locations'!$B$7:$B$3051, $M787)&gt;0, $Q$4, $Q$5))</f>
        <v/>
      </c>
      <c r="I787" s="19"/>
      <c r="J787" s="22" t="str">
        <f t="shared" si="228"/>
        <v/>
      </c>
      <c r="K787" s="19"/>
      <c r="M787" s="22" t="str">
        <f t="shared" si="229"/>
        <v/>
      </c>
      <c r="O787" s="22" t="str">
        <f t="shared" si="230"/>
        <v/>
      </c>
      <c r="P787" s="22" t="str">
        <f t="shared" si="231"/>
        <v/>
      </c>
      <c r="Q787" s="22" t="str">
        <f>IF($M787="", "", IF(COUNTIF($M$11:$M786, $M787)&gt;0, "", IF($H787=$Q$4, "X", "")))</f>
        <v/>
      </c>
      <c r="S787" s="22" t="str">
        <f>IF(OR($O787="", $P787="", $Q787=""), "", MAX($S$10:$S786)+1)</f>
        <v/>
      </c>
      <c r="U787" s="22">
        <v>777</v>
      </c>
      <c r="V787" s="22" t="str">
        <f t="shared" si="232"/>
        <v/>
      </c>
      <c r="W787" s="49" t="str">
        <f t="shared" si="233"/>
        <v/>
      </c>
      <c r="X787" s="53" t="str">
        <f>IF($V787="", "", IF(IFERROR(INDEX('Extra Locations'!$D$7:$D$3051, MATCH($V787, 'Extra Locations'!$B$7:$B$3051, 0)), "")="", "", IFERROR(INDEX('Extra Locations'!$D$7:$D$3051, MATCH($V787, 'Extra Locations'!$B$7:$B$3051, 0)), "")))</f>
        <v/>
      </c>
      <c r="Y787" s="53" t="str">
        <f>IF($V787="", "", IF(IFERROR(INDEX('Extra Locations'!$C$7:$C$3051, MATCH($V787, 'Extra Locations'!$B$7:$B$3051, 0)), "")="", "", IFERROR(INDEX('Extra Locations'!$C$7:$C$3051, MATCH($V787, 'Extra Locations'!$B$7:$B$3051, 0)), "")))</f>
        <v/>
      </c>
      <c r="AA787" s="25" t="str">
        <f>IF('Extra Locations'!$AC783="", "", 'Extra Locations'!$AC783)</f>
        <v>E1</v>
      </c>
      <c r="AC787" s="22" t="str">
        <f t="shared" si="234"/>
        <v/>
      </c>
      <c r="AE787" s="75" t="e">
        <f t="shared" si="235"/>
        <v>#N/A</v>
      </c>
      <c r="AF787" s="76" t="e">
        <f t="shared" si="236"/>
        <v>#N/A</v>
      </c>
      <c r="AG787" s="75" t="e">
        <f t="shared" si="237"/>
        <v>#N/A</v>
      </c>
      <c r="AH787" s="76" t="e">
        <f t="shared" si="238"/>
        <v>#N/A</v>
      </c>
      <c r="AI787" s="75" t="e">
        <f t="shared" si="239"/>
        <v>#N/A</v>
      </c>
      <c r="AJ787" s="76" t="e">
        <f t="shared" si="240"/>
        <v>#N/A</v>
      </c>
      <c r="AK787" s="75" t="e">
        <f t="shared" si="241"/>
        <v>#N/A</v>
      </c>
      <c r="AL787" s="76" t="e">
        <f t="shared" si="242"/>
        <v>#N/A</v>
      </c>
      <c r="AM787" s="75" t="e">
        <f t="shared" si="243"/>
        <v>#N/A</v>
      </c>
      <c r="AN787" s="76" t="e">
        <f t="shared" si="244"/>
        <v>#N/A</v>
      </c>
      <c r="AO787" s="75" t="e">
        <f t="shared" si="245"/>
        <v>#N/A</v>
      </c>
      <c r="AP787" s="76" t="e">
        <f t="shared" si="246"/>
        <v>#N/A</v>
      </c>
    </row>
    <row r="788" spans="1:42" x14ac:dyDescent="0.25">
      <c r="A788" s="19"/>
      <c r="B788" s="94"/>
      <c r="C788" s="95"/>
      <c r="D788" s="95"/>
      <c r="E788" s="96"/>
      <c r="F788" s="97"/>
      <c r="G788" s="19"/>
      <c r="H788" s="22" t="str">
        <f>IF($M788="", "", IF(COUNTIF('Extra Locations'!$B$7:$B$3051, $M788)&gt;0, $Q$4, $Q$5))</f>
        <v/>
      </c>
      <c r="I788" s="19"/>
      <c r="J788" s="22" t="str">
        <f t="shared" si="228"/>
        <v/>
      </c>
      <c r="K788" s="19"/>
      <c r="M788" s="22" t="str">
        <f t="shared" si="229"/>
        <v/>
      </c>
      <c r="O788" s="22" t="str">
        <f t="shared" si="230"/>
        <v/>
      </c>
      <c r="P788" s="22" t="str">
        <f t="shared" si="231"/>
        <v/>
      </c>
      <c r="Q788" s="22" t="str">
        <f>IF($M788="", "", IF(COUNTIF($M$11:$M787, $M788)&gt;0, "", IF($H788=$Q$4, "X", "")))</f>
        <v/>
      </c>
      <c r="S788" s="22" t="str">
        <f>IF(OR($O788="", $P788="", $Q788=""), "", MAX($S$10:$S787)+1)</f>
        <v/>
      </c>
      <c r="U788" s="22">
        <v>778</v>
      </c>
      <c r="V788" s="22" t="str">
        <f t="shared" si="232"/>
        <v/>
      </c>
      <c r="W788" s="49" t="str">
        <f t="shared" si="233"/>
        <v/>
      </c>
      <c r="X788" s="53" t="str">
        <f>IF($V788="", "", IF(IFERROR(INDEX('Extra Locations'!$D$7:$D$3051, MATCH($V788, 'Extra Locations'!$B$7:$B$3051, 0)), "")="", "", IFERROR(INDEX('Extra Locations'!$D$7:$D$3051, MATCH($V788, 'Extra Locations'!$B$7:$B$3051, 0)), "")))</f>
        <v/>
      </c>
      <c r="Y788" s="53" t="str">
        <f>IF($V788="", "", IF(IFERROR(INDEX('Extra Locations'!$C$7:$C$3051, MATCH($V788, 'Extra Locations'!$B$7:$B$3051, 0)), "")="", "", IFERROR(INDEX('Extra Locations'!$C$7:$C$3051, MATCH($V788, 'Extra Locations'!$B$7:$B$3051, 0)), "")))</f>
        <v/>
      </c>
      <c r="AA788" s="25" t="str">
        <f>IF('Extra Locations'!$AC784="", "", 'Extra Locations'!$AC784)</f>
        <v>E10</v>
      </c>
      <c r="AC788" s="22" t="str">
        <f t="shared" si="234"/>
        <v/>
      </c>
      <c r="AE788" s="75" t="e">
        <f t="shared" si="235"/>
        <v>#N/A</v>
      </c>
      <c r="AF788" s="76" t="e">
        <f t="shared" si="236"/>
        <v>#N/A</v>
      </c>
      <c r="AG788" s="75" t="e">
        <f t="shared" si="237"/>
        <v>#N/A</v>
      </c>
      <c r="AH788" s="76" t="e">
        <f t="shared" si="238"/>
        <v>#N/A</v>
      </c>
      <c r="AI788" s="75" t="e">
        <f t="shared" si="239"/>
        <v>#N/A</v>
      </c>
      <c r="AJ788" s="76" t="e">
        <f t="shared" si="240"/>
        <v>#N/A</v>
      </c>
      <c r="AK788" s="75" t="e">
        <f t="shared" si="241"/>
        <v>#N/A</v>
      </c>
      <c r="AL788" s="76" t="e">
        <f t="shared" si="242"/>
        <v>#N/A</v>
      </c>
      <c r="AM788" s="75" t="e">
        <f t="shared" si="243"/>
        <v>#N/A</v>
      </c>
      <c r="AN788" s="76" t="e">
        <f t="shared" si="244"/>
        <v>#N/A</v>
      </c>
      <c r="AO788" s="75" t="e">
        <f t="shared" si="245"/>
        <v>#N/A</v>
      </c>
      <c r="AP788" s="76" t="e">
        <f t="shared" si="246"/>
        <v>#N/A</v>
      </c>
    </row>
    <row r="789" spans="1:42" x14ac:dyDescent="0.25">
      <c r="A789" s="19"/>
      <c r="B789" s="94"/>
      <c r="C789" s="95"/>
      <c r="D789" s="95"/>
      <c r="E789" s="96"/>
      <c r="F789" s="97"/>
      <c r="G789" s="19"/>
      <c r="H789" s="22" t="str">
        <f>IF($M789="", "", IF(COUNTIF('Extra Locations'!$B$7:$B$3051, $M789)&gt;0, $Q$4, $Q$5))</f>
        <v/>
      </c>
      <c r="I789" s="19"/>
      <c r="J789" s="22" t="str">
        <f t="shared" si="228"/>
        <v/>
      </c>
      <c r="K789" s="19"/>
      <c r="M789" s="22" t="str">
        <f t="shared" si="229"/>
        <v/>
      </c>
      <c r="O789" s="22" t="str">
        <f t="shared" si="230"/>
        <v/>
      </c>
      <c r="P789" s="22" t="str">
        <f t="shared" si="231"/>
        <v/>
      </c>
      <c r="Q789" s="22" t="str">
        <f>IF($M789="", "", IF(COUNTIF($M$11:$M788, $M789)&gt;0, "", IF($H789=$Q$4, "X", "")))</f>
        <v/>
      </c>
      <c r="S789" s="22" t="str">
        <f>IF(OR($O789="", $P789="", $Q789=""), "", MAX($S$10:$S788)+1)</f>
        <v/>
      </c>
      <c r="U789" s="22">
        <v>779</v>
      </c>
      <c r="V789" s="22" t="str">
        <f t="shared" si="232"/>
        <v/>
      </c>
      <c r="W789" s="49" t="str">
        <f t="shared" si="233"/>
        <v/>
      </c>
      <c r="X789" s="53" t="str">
        <f>IF($V789="", "", IF(IFERROR(INDEX('Extra Locations'!$D$7:$D$3051, MATCH($V789, 'Extra Locations'!$B$7:$B$3051, 0)), "")="", "", IFERROR(INDEX('Extra Locations'!$D$7:$D$3051, MATCH($V789, 'Extra Locations'!$B$7:$B$3051, 0)), "")))</f>
        <v/>
      </c>
      <c r="Y789" s="53" t="str">
        <f>IF($V789="", "", IF(IFERROR(INDEX('Extra Locations'!$C$7:$C$3051, MATCH($V789, 'Extra Locations'!$B$7:$B$3051, 0)), "")="", "", IFERROR(INDEX('Extra Locations'!$C$7:$C$3051, MATCH($V789, 'Extra Locations'!$B$7:$B$3051, 0)), "")))</f>
        <v/>
      </c>
      <c r="AA789" s="25" t="str">
        <f>IF('Extra Locations'!$AC785="", "", 'Extra Locations'!$AC785)</f>
        <v>E11</v>
      </c>
      <c r="AC789" s="22" t="str">
        <f t="shared" si="234"/>
        <v/>
      </c>
      <c r="AE789" s="75" t="e">
        <f t="shared" si="235"/>
        <v>#N/A</v>
      </c>
      <c r="AF789" s="76" t="e">
        <f t="shared" si="236"/>
        <v>#N/A</v>
      </c>
      <c r="AG789" s="75" t="e">
        <f t="shared" si="237"/>
        <v>#N/A</v>
      </c>
      <c r="AH789" s="76" t="e">
        <f t="shared" si="238"/>
        <v>#N/A</v>
      </c>
      <c r="AI789" s="75" t="e">
        <f t="shared" si="239"/>
        <v>#N/A</v>
      </c>
      <c r="AJ789" s="76" t="e">
        <f t="shared" si="240"/>
        <v>#N/A</v>
      </c>
      <c r="AK789" s="75" t="e">
        <f t="shared" si="241"/>
        <v>#N/A</v>
      </c>
      <c r="AL789" s="76" t="e">
        <f t="shared" si="242"/>
        <v>#N/A</v>
      </c>
      <c r="AM789" s="75" t="e">
        <f t="shared" si="243"/>
        <v>#N/A</v>
      </c>
      <c r="AN789" s="76" t="e">
        <f t="shared" si="244"/>
        <v>#N/A</v>
      </c>
      <c r="AO789" s="75" t="e">
        <f t="shared" si="245"/>
        <v>#N/A</v>
      </c>
      <c r="AP789" s="76" t="e">
        <f t="shared" si="246"/>
        <v>#N/A</v>
      </c>
    </row>
    <row r="790" spans="1:42" x14ac:dyDescent="0.25">
      <c r="A790" s="19"/>
      <c r="B790" s="94"/>
      <c r="C790" s="95"/>
      <c r="D790" s="95"/>
      <c r="E790" s="96"/>
      <c r="F790" s="97"/>
      <c r="G790" s="19"/>
      <c r="H790" s="22" t="str">
        <f>IF($M790="", "", IF(COUNTIF('Extra Locations'!$B$7:$B$3051, $M790)&gt;0, $Q$4, $Q$5))</f>
        <v/>
      </c>
      <c r="I790" s="19"/>
      <c r="J790" s="22" t="str">
        <f t="shared" si="228"/>
        <v/>
      </c>
      <c r="K790" s="19"/>
      <c r="M790" s="22" t="str">
        <f t="shared" si="229"/>
        <v/>
      </c>
      <c r="O790" s="22" t="str">
        <f t="shared" si="230"/>
        <v/>
      </c>
      <c r="P790" s="22" t="str">
        <f t="shared" si="231"/>
        <v/>
      </c>
      <c r="Q790" s="22" t="str">
        <f>IF($M790="", "", IF(COUNTIF($M$11:$M789, $M790)&gt;0, "", IF($H790=$Q$4, "X", "")))</f>
        <v/>
      </c>
      <c r="S790" s="22" t="str">
        <f>IF(OR($O790="", $P790="", $Q790=""), "", MAX($S$10:$S789)+1)</f>
        <v/>
      </c>
      <c r="U790" s="22">
        <v>780</v>
      </c>
      <c r="V790" s="22" t="str">
        <f t="shared" si="232"/>
        <v/>
      </c>
      <c r="W790" s="49" t="str">
        <f t="shared" si="233"/>
        <v/>
      </c>
      <c r="X790" s="53" t="str">
        <f>IF($V790="", "", IF(IFERROR(INDEX('Extra Locations'!$D$7:$D$3051, MATCH($V790, 'Extra Locations'!$B$7:$B$3051, 0)), "")="", "", IFERROR(INDEX('Extra Locations'!$D$7:$D$3051, MATCH($V790, 'Extra Locations'!$B$7:$B$3051, 0)), "")))</f>
        <v/>
      </c>
      <c r="Y790" s="53" t="str">
        <f>IF($V790="", "", IF(IFERROR(INDEX('Extra Locations'!$C$7:$C$3051, MATCH($V790, 'Extra Locations'!$B$7:$B$3051, 0)), "")="", "", IFERROR(INDEX('Extra Locations'!$C$7:$C$3051, MATCH($V790, 'Extra Locations'!$B$7:$B$3051, 0)), "")))</f>
        <v/>
      </c>
      <c r="AA790" s="25" t="str">
        <f>IF('Extra Locations'!$AC786="", "", 'Extra Locations'!$AC786)</f>
        <v>E12</v>
      </c>
      <c r="AC790" s="22" t="str">
        <f t="shared" si="234"/>
        <v/>
      </c>
      <c r="AE790" s="75" t="e">
        <f t="shared" si="235"/>
        <v>#N/A</v>
      </c>
      <c r="AF790" s="76" t="e">
        <f t="shared" si="236"/>
        <v>#N/A</v>
      </c>
      <c r="AG790" s="75" t="e">
        <f t="shared" si="237"/>
        <v>#N/A</v>
      </c>
      <c r="AH790" s="76" t="e">
        <f t="shared" si="238"/>
        <v>#N/A</v>
      </c>
      <c r="AI790" s="75" t="e">
        <f t="shared" si="239"/>
        <v>#N/A</v>
      </c>
      <c r="AJ790" s="76" t="e">
        <f t="shared" si="240"/>
        <v>#N/A</v>
      </c>
      <c r="AK790" s="75" t="e">
        <f t="shared" si="241"/>
        <v>#N/A</v>
      </c>
      <c r="AL790" s="76" t="e">
        <f t="shared" si="242"/>
        <v>#N/A</v>
      </c>
      <c r="AM790" s="75" t="e">
        <f t="shared" si="243"/>
        <v>#N/A</v>
      </c>
      <c r="AN790" s="76" t="e">
        <f t="shared" si="244"/>
        <v>#N/A</v>
      </c>
      <c r="AO790" s="75" t="e">
        <f t="shared" si="245"/>
        <v>#N/A</v>
      </c>
      <c r="AP790" s="76" t="e">
        <f t="shared" si="246"/>
        <v>#N/A</v>
      </c>
    </row>
    <row r="791" spans="1:42" x14ac:dyDescent="0.25">
      <c r="A791" s="19"/>
      <c r="B791" s="94"/>
      <c r="C791" s="95"/>
      <c r="D791" s="95"/>
      <c r="E791" s="96"/>
      <c r="F791" s="97"/>
      <c r="G791" s="19"/>
      <c r="H791" s="22" t="str">
        <f>IF($M791="", "", IF(COUNTIF('Extra Locations'!$B$7:$B$3051, $M791)&gt;0, $Q$4, $Q$5))</f>
        <v/>
      </c>
      <c r="I791" s="19"/>
      <c r="J791" s="22" t="str">
        <f t="shared" si="228"/>
        <v/>
      </c>
      <c r="K791" s="19"/>
      <c r="M791" s="22" t="str">
        <f t="shared" si="229"/>
        <v/>
      </c>
      <c r="O791" s="22" t="str">
        <f t="shared" si="230"/>
        <v/>
      </c>
      <c r="P791" s="22" t="str">
        <f t="shared" si="231"/>
        <v/>
      </c>
      <c r="Q791" s="22" t="str">
        <f>IF($M791="", "", IF(COUNTIF($M$11:$M790, $M791)&gt;0, "", IF($H791=$Q$4, "X", "")))</f>
        <v/>
      </c>
      <c r="S791" s="22" t="str">
        <f>IF(OR($O791="", $P791="", $Q791=""), "", MAX($S$10:$S790)+1)</f>
        <v/>
      </c>
      <c r="U791" s="22">
        <v>781</v>
      </c>
      <c r="V791" s="22" t="str">
        <f t="shared" si="232"/>
        <v/>
      </c>
      <c r="W791" s="49" t="str">
        <f t="shared" si="233"/>
        <v/>
      </c>
      <c r="X791" s="53" t="str">
        <f>IF($V791="", "", IF(IFERROR(INDEX('Extra Locations'!$D$7:$D$3051, MATCH($V791, 'Extra Locations'!$B$7:$B$3051, 0)), "")="", "", IFERROR(INDEX('Extra Locations'!$D$7:$D$3051, MATCH($V791, 'Extra Locations'!$B$7:$B$3051, 0)), "")))</f>
        <v/>
      </c>
      <c r="Y791" s="53" t="str">
        <f>IF($V791="", "", IF(IFERROR(INDEX('Extra Locations'!$C$7:$C$3051, MATCH($V791, 'Extra Locations'!$B$7:$B$3051, 0)), "")="", "", IFERROR(INDEX('Extra Locations'!$C$7:$C$3051, MATCH($V791, 'Extra Locations'!$B$7:$B$3051, 0)), "")))</f>
        <v/>
      </c>
      <c r="AA791" s="25" t="str">
        <f>IF('Extra Locations'!$AC787="", "", 'Extra Locations'!$AC787)</f>
        <v>E13</v>
      </c>
      <c r="AC791" s="22" t="str">
        <f t="shared" si="234"/>
        <v/>
      </c>
      <c r="AE791" s="75" t="e">
        <f t="shared" si="235"/>
        <v>#N/A</v>
      </c>
      <c r="AF791" s="76" t="e">
        <f t="shared" si="236"/>
        <v>#N/A</v>
      </c>
      <c r="AG791" s="75" t="e">
        <f t="shared" si="237"/>
        <v>#N/A</v>
      </c>
      <c r="AH791" s="76" t="e">
        <f t="shared" si="238"/>
        <v>#N/A</v>
      </c>
      <c r="AI791" s="75" t="e">
        <f t="shared" si="239"/>
        <v>#N/A</v>
      </c>
      <c r="AJ791" s="76" t="e">
        <f t="shared" si="240"/>
        <v>#N/A</v>
      </c>
      <c r="AK791" s="75" t="e">
        <f t="shared" si="241"/>
        <v>#N/A</v>
      </c>
      <c r="AL791" s="76" t="e">
        <f t="shared" si="242"/>
        <v>#N/A</v>
      </c>
      <c r="AM791" s="75" t="e">
        <f t="shared" si="243"/>
        <v>#N/A</v>
      </c>
      <c r="AN791" s="76" t="e">
        <f t="shared" si="244"/>
        <v>#N/A</v>
      </c>
      <c r="AO791" s="75" t="e">
        <f t="shared" si="245"/>
        <v>#N/A</v>
      </c>
      <c r="AP791" s="76" t="e">
        <f t="shared" si="246"/>
        <v>#N/A</v>
      </c>
    </row>
    <row r="792" spans="1:42" x14ac:dyDescent="0.25">
      <c r="A792" s="19"/>
      <c r="B792" s="94"/>
      <c r="C792" s="95"/>
      <c r="D792" s="95"/>
      <c r="E792" s="96"/>
      <c r="F792" s="97"/>
      <c r="G792" s="19"/>
      <c r="H792" s="22" t="str">
        <f>IF($M792="", "", IF(COUNTIF('Extra Locations'!$B$7:$B$3051, $M792)&gt;0, $Q$4, $Q$5))</f>
        <v/>
      </c>
      <c r="I792" s="19"/>
      <c r="J792" s="22" t="str">
        <f t="shared" si="228"/>
        <v/>
      </c>
      <c r="K792" s="19"/>
      <c r="M792" s="22" t="str">
        <f t="shared" si="229"/>
        <v/>
      </c>
      <c r="O792" s="22" t="str">
        <f t="shared" si="230"/>
        <v/>
      </c>
      <c r="P792" s="22" t="str">
        <f t="shared" si="231"/>
        <v/>
      </c>
      <c r="Q792" s="22" t="str">
        <f>IF($M792="", "", IF(COUNTIF($M$11:$M791, $M792)&gt;0, "", IF($H792=$Q$4, "X", "")))</f>
        <v/>
      </c>
      <c r="S792" s="22" t="str">
        <f>IF(OR($O792="", $P792="", $Q792=""), "", MAX($S$10:$S791)+1)</f>
        <v/>
      </c>
      <c r="U792" s="22">
        <v>782</v>
      </c>
      <c r="V792" s="22" t="str">
        <f t="shared" si="232"/>
        <v/>
      </c>
      <c r="W792" s="49" t="str">
        <f t="shared" si="233"/>
        <v/>
      </c>
      <c r="X792" s="53" t="str">
        <f>IF($V792="", "", IF(IFERROR(INDEX('Extra Locations'!$D$7:$D$3051, MATCH($V792, 'Extra Locations'!$B$7:$B$3051, 0)), "")="", "", IFERROR(INDEX('Extra Locations'!$D$7:$D$3051, MATCH($V792, 'Extra Locations'!$B$7:$B$3051, 0)), "")))</f>
        <v/>
      </c>
      <c r="Y792" s="53" t="str">
        <f>IF($V792="", "", IF(IFERROR(INDEX('Extra Locations'!$C$7:$C$3051, MATCH($V792, 'Extra Locations'!$B$7:$B$3051, 0)), "")="", "", IFERROR(INDEX('Extra Locations'!$C$7:$C$3051, MATCH($V792, 'Extra Locations'!$B$7:$B$3051, 0)), "")))</f>
        <v/>
      </c>
      <c r="AA792" s="25" t="str">
        <f>IF('Extra Locations'!$AC788="", "", 'Extra Locations'!$AC788)</f>
        <v>E14</v>
      </c>
      <c r="AC792" s="22" t="str">
        <f t="shared" si="234"/>
        <v/>
      </c>
      <c r="AE792" s="75" t="e">
        <f t="shared" si="235"/>
        <v>#N/A</v>
      </c>
      <c r="AF792" s="76" t="e">
        <f t="shared" si="236"/>
        <v>#N/A</v>
      </c>
      <c r="AG792" s="75" t="e">
        <f t="shared" si="237"/>
        <v>#N/A</v>
      </c>
      <c r="AH792" s="76" t="e">
        <f t="shared" si="238"/>
        <v>#N/A</v>
      </c>
      <c r="AI792" s="75" t="e">
        <f t="shared" si="239"/>
        <v>#N/A</v>
      </c>
      <c r="AJ792" s="76" t="e">
        <f t="shared" si="240"/>
        <v>#N/A</v>
      </c>
      <c r="AK792" s="75" t="e">
        <f t="shared" si="241"/>
        <v>#N/A</v>
      </c>
      <c r="AL792" s="76" t="e">
        <f t="shared" si="242"/>
        <v>#N/A</v>
      </c>
      <c r="AM792" s="75" t="e">
        <f t="shared" si="243"/>
        <v>#N/A</v>
      </c>
      <c r="AN792" s="76" t="e">
        <f t="shared" si="244"/>
        <v>#N/A</v>
      </c>
      <c r="AO792" s="75" t="e">
        <f t="shared" si="245"/>
        <v>#N/A</v>
      </c>
      <c r="AP792" s="76" t="e">
        <f t="shared" si="246"/>
        <v>#N/A</v>
      </c>
    </row>
    <row r="793" spans="1:42" x14ac:dyDescent="0.25">
      <c r="A793" s="19"/>
      <c r="B793" s="94"/>
      <c r="C793" s="95"/>
      <c r="D793" s="95"/>
      <c r="E793" s="96"/>
      <c r="F793" s="97"/>
      <c r="G793" s="19"/>
      <c r="H793" s="22" t="str">
        <f>IF($M793="", "", IF(COUNTIF('Extra Locations'!$B$7:$B$3051, $M793)&gt;0, $Q$4, $Q$5))</f>
        <v/>
      </c>
      <c r="I793" s="19"/>
      <c r="J793" s="22" t="str">
        <f t="shared" si="228"/>
        <v/>
      </c>
      <c r="K793" s="19"/>
      <c r="M793" s="22" t="str">
        <f t="shared" si="229"/>
        <v/>
      </c>
      <c r="O793" s="22" t="str">
        <f t="shared" si="230"/>
        <v/>
      </c>
      <c r="P793" s="22" t="str">
        <f t="shared" si="231"/>
        <v/>
      </c>
      <c r="Q793" s="22" t="str">
        <f>IF($M793="", "", IF(COUNTIF($M$11:$M792, $M793)&gt;0, "", IF($H793=$Q$4, "X", "")))</f>
        <v/>
      </c>
      <c r="S793" s="22" t="str">
        <f>IF(OR($O793="", $P793="", $Q793=""), "", MAX($S$10:$S792)+1)</f>
        <v/>
      </c>
      <c r="U793" s="22">
        <v>783</v>
      </c>
      <c r="V793" s="22" t="str">
        <f t="shared" si="232"/>
        <v/>
      </c>
      <c r="W793" s="49" t="str">
        <f t="shared" si="233"/>
        <v/>
      </c>
      <c r="X793" s="53" t="str">
        <f>IF($V793="", "", IF(IFERROR(INDEX('Extra Locations'!$D$7:$D$3051, MATCH($V793, 'Extra Locations'!$B$7:$B$3051, 0)), "")="", "", IFERROR(INDEX('Extra Locations'!$D$7:$D$3051, MATCH($V793, 'Extra Locations'!$B$7:$B$3051, 0)), "")))</f>
        <v/>
      </c>
      <c r="Y793" s="53" t="str">
        <f>IF($V793="", "", IF(IFERROR(INDEX('Extra Locations'!$C$7:$C$3051, MATCH($V793, 'Extra Locations'!$B$7:$B$3051, 0)), "")="", "", IFERROR(INDEX('Extra Locations'!$C$7:$C$3051, MATCH($V793, 'Extra Locations'!$B$7:$B$3051, 0)), "")))</f>
        <v/>
      </c>
      <c r="AA793" s="25" t="str">
        <f>IF('Extra Locations'!$AC789="", "", 'Extra Locations'!$AC789)</f>
        <v>E15</v>
      </c>
      <c r="AC793" s="22" t="str">
        <f t="shared" si="234"/>
        <v/>
      </c>
      <c r="AE793" s="75" t="e">
        <f t="shared" si="235"/>
        <v>#N/A</v>
      </c>
      <c r="AF793" s="76" t="e">
        <f t="shared" si="236"/>
        <v>#N/A</v>
      </c>
      <c r="AG793" s="75" t="e">
        <f t="shared" si="237"/>
        <v>#N/A</v>
      </c>
      <c r="AH793" s="76" t="e">
        <f t="shared" si="238"/>
        <v>#N/A</v>
      </c>
      <c r="AI793" s="75" t="e">
        <f t="shared" si="239"/>
        <v>#N/A</v>
      </c>
      <c r="AJ793" s="76" t="e">
        <f t="shared" si="240"/>
        <v>#N/A</v>
      </c>
      <c r="AK793" s="75" t="e">
        <f t="shared" si="241"/>
        <v>#N/A</v>
      </c>
      <c r="AL793" s="76" t="e">
        <f t="shared" si="242"/>
        <v>#N/A</v>
      </c>
      <c r="AM793" s="75" t="e">
        <f t="shared" si="243"/>
        <v>#N/A</v>
      </c>
      <c r="AN793" s="76" t="e">
        <f t="shared" si="244"/>
        <v>#N/A</v>
      </c>
      <c r="AO793" s="75" t="e">
        <f t="shared" si="245"/>
        <v>#N/A</v>
      </c>
      <c r="AP793" s="76" t="e">
        <f t="shared" si="246"/>
        <v>#N/A</v>
      </c>
    </row>
    <row r="794" spans="1:42" x14ac:dyDescent="0.25">
      <c r="A794" s="19"/>
      <c r="B794" s="94"/>
      <c r="C794" s="95"/>
      <c r="D794" s="95"/>
      <c r="E794" s="96"/>
      <c r="F794" s="97"/>
      <c r="G794" s="19"/>
      <c r="H794" s="22" t="str">
        <f>IF($M794="", "", IF(COUNTIF('Extra Locations'!$B$7:$B$3051, $M794)&gt;0, $Q$4, $Q$5))</f>
        <v/>
      </c>
      <c r="I794" s="19"/>
      <c r="J794" s="22" t="str">
        <f t="shared" si="228"/>
        <v/>
      </c>
      <c r="K794" s="19"/>
      <c r="M794" s="22" t="str">
        <f t="shared" si="229"/>
        <v/>
      </c>
      <c r="O794" s="22" t="str">
        <f t="shared" si="230"/>
        <v/>
      </c>
      <c r="P794" s="22" t="str">
        <f t="shared" si="231"/>
        <v/>
      </c>
      <c r="Q794" s="22" t="str">
        <f>IF($M794="", "", IF(COUNTIF($M$11:$M793, $M794)&gt;0, "", IF($H794=$Q$4, "X", "")))</f>
        <v/>
      </c>
      <c r="S794" s="22" t="str">
        <f>IF(OR($O794="", $P794="", $Q794=""), "", MAX($S$10:$S793)+1)</f>
        <v/>
      </c>
      <c r="U794" s="22">
        <v>784</v>
      </c>
      <c r="V794" s="22" t="str">
        <f t="shared" si="232"/>
        <v/>
      </c>
      <c r="W794" s="49" t="str">
        <f t="shared" si="233"/>
        <v/>
      </c>
      <c r="X794" s="53" t="str">
        <f>IF($V794="", "", IF(IFERROR(INDEX('Extra Locations'!$D$7:$D$3051, MATCH($V794, 'Extra Locations'!$B$7:$B$3051, 0)), "")="", "", IFERROR(INDEX('Extra Locations'!$D$7:$D$3051, MATCH($V794, 'Extra Locations'!$B$7:$B$3051, 0)), "")))</f>
        <v/>
      </c>
      <c r="Y794" s="53" t="str">
        <f>IF($V794="", "", IF(IFERROR(INDEX('Extra Locations'!$C$7:$C$3051, MATCH($V794, 'Extra Locations'!$B$7:$B$3051, 0)), "")="", "", IFERROR(INDEX('Extra Locations'!$C$7:$C$3051, MATCH($V794, 'Extra Locations'!$B$7:$B$3051, 0)), "")))</f>
        <v/>
      </c>
      <c r="AA794" s="25" t="str">
        <f>IF('Extra Locations'!$AC790="", "", 'Extra Locations'!$AC790)</f>
        <v>E16</v>
      </c>
      <c r="AC794" s="22" t="str">
        <f t="shared" si="234"/>
        <v/>
      </c>
      <c r="AE794" s="75" t="e">
        <f t="shared" si="235"/>
        <v>#N/A</v>
      </c>
      <c r="AF794" s="76" t="e">
        <f t="shared" si="236"/>
        <v>#N/A</v>
      </c>
      <c r="AG794" s="75" t="e">
        <f t="shared" si="237"/>
        <v>#N/A</v>
      </c>
      <c r="AH794" s="76" t="e">
        <f t="shared" si="238"/>
        <v>#N/A</v>
      </c>
      <c r="AI794" s="75" t="e">
        <f t="shared" si="239"/>
        <v>#N/A</v>
      </c>
      <c r="AJ794" s="76" t="e">
        <f t="shared" si="240"/>
        <v>#N/A</v>
      </c>
      <c r="AK794" s="75" t="e">
        <f t="shared" si="241"/>
        <v>#N/A</v>
      </c>
      <c r="AL794" s="76" t="e">
        <f t="shared" si="242"/>
        <v>#N/A</v>
      </c>
      <c r="AM794" s="75" t="e">
        <f t="shared" si="243"/>
        <v>#N/A</v>
      </c>
      <c r="AN794" s="76" t="e">
        <f t="shared" si="244"/>
        <v>#N/A</v>
      </c>
      <c r="AO794" s="75" t="e">
        <f t="shared" si="245"/>
        <v>#N/A</v>
      </c>
      <c r="AP794" s="76" t="e">
        <f t="shared" si="246"/>
        <v>#N/A</v>
      </c>
    </row>
    <row r="795" spans="1:42" x14ac:dyDescent="0.25">
      <c r="A795" s="19"/>
      <c r="B795" s="94"/>
      <c r="C795" s="95"/>
      <c r="D795" s="95"/>
      <c r="E795" s="96"/>
      <c r="F795" s="97"/>
      <c r="G795" s="19"/>
      <c r="H795" s="22" t="str">
        <f>IF($M795="", "", IF(COUNTIF('Extra Locations'!$B$7:$B$3051, $M795)&gt;0, $Q$4, $Q$5))</f>
        <v/>
      </c>
      <c r="I795" s="19"/>
      <c r="J795" s="22" t="str">
        <f t="shared" si="228"/>
        <v/>
      </c>
      <c r="K795" s="19"/>
      <c r="M795" s="22" t="str">
        <f t="shared" si="229"/>
        <v/>
      </c>
      <c r="O795" s="22" t="str">
        <f t="shared" si="230"/>
        <v/>
      </c>
      <c r="P795" s="22" t="str">
        <f t="shared" si="231"/>
        <v/>
      </c>
      <c r="Q795" s="22" t="str">
        <f>IF($M795="", "", IF(COUNTIF($M$11:$M794, $M795)&gt;0, "", IF($H795=$Q$4, "X", "")))</f>
        <v/>
      </c>
      <c r="S795" s="22" t="str">
        <f>IF(OR($O795="", $P795="", $Q795=""), "", MAX($S$10:$S794)+1)</f>
        <v/>
      </c>
      <c r="U795" s="22">
        <v>785</v>
      </c>
      <c r="V795" s="22" t="str">
        <f t="shared" si="232"/>
        <v/>
      </c>
      <c r="W795" s="49" t="str">
        <f t="shared" si="233"/>
        <v/>
      </c>
      <c r="X795" s="53" t="str">
        <f>IF($V795="", "", IF(IFERROR(INDEX('Extra Locations'!$D$7:$D$3051, MATCH($V795, 'Extra Locations'!$B$7:$B$3051, 0)), "")="", "", IFERROR(INDEX('Extra Locations'!$D$7:$D$3051, MATCH($V795, 'Extra Locations'!$B$7:$B$3051, 0)), "")))</f>
        <v/>
      </c>
      <c r="Y795" s="53" t="str">
        <f>IF($V795="", "", IF(IFERROR(INDEX('Extra Locations'!$C$7:$C$3051, MATCH($V795, 'Extra Locations'!$B$7:$B$3051, 0)), "")="", "", IFERROR(INDEX('Extra Locations'!$C$7:$C$3051, MATCH($V795, 'Extra Locations'!$B$7:$B$3051, 0)), "")))</f>
        <v/>
      </c>
      <c r="AA795" s="25" t="str">
        <f>IF('Extra Locations'!$AC791="", "", 'Extra Locations'!$AC791)</f>
        <v>E17</v>
      </c>
      <c r="AC795" s="22" t="str">
        <f t="shared" si="234"/>
        <v/>
      </c>
      <c r="AE795" s="75" t="e">
        <f t="shared" si="235"/>
        <v>#N/A</v>
      </c>
      <c r="AF795" s="76" t="e">
        <f t="shared" si="236"/>
        <v>#N/A</v>
      </c>
      <c r="AG795" s="75" t="e">
        <f t="shared" si="237"/>
        <v>#N/A</v>
      </c>
      <c r="AH795" s="76" t="e">
        <f t="shared" si="238"/>
        <v>#N/A</v>
      </c>
      <c r="AI795" s="75" t="e">
        <f t="shared" si="239"/>
        <v>#N/A</v>
      </c>
      <c r="AJ795" s="76" t="e">
        <f t="shared" si="240"/>
        <v>#N/A</v>
      </c>
      <c r="AK795" s="75" t="e">
        <f t="shared" si="241"/>
        <v>#N/A</v>
      </c>
      <c r="AL795" s="76" t="e">
        <f t="shared" si="242"/>
        <v>#N/A</v>
      </c>
      <c r="AM795" s="75" t="e">
        <f t="shared" si="243"/>
        <v>#N/A</v>
      </c>
      <c r="AN795" s="76" t="e">
        <f t="shared" si="244"/>
        <v>#N/A</v>
      </c>
      <c r="AO795" s="75" t="e">
        <f t="shared" si="245"/>
        <v>#N/A</v>
      </c>
      <c r="AP795" s="76" t="e">
        <f t="shared" si="246"/>
        <v>#N/A</v>
      </c>
    </row>
    <row r="796" spans="1:42" x14ac:dyDescent="0.25">
      <c r="A796" s="19"/>
      <c r="B796" s="94"/>
      <c r="C796" s="95"/>
      <c r="D796" s="95"/>
      <c r="E796" s="96"/>
      <c r="F796" s="97"/>
      <c r="G796" s="19"/>
      <c r="H796" s="22" t="str">
        <f>IF($M796="", "", IF(COUNTIF('Extra Locations'!$B$7:$B$3051, $M796)&gt;0, $Q$4, $Q$5))</f>
        <v/>
      </c>
      <c r="I796" s="19"/>
      <c r="J796" s="22" t="str">
        <f t="shared" si="228"/>
        <v/>
      </c>
      <c r="K796" s="19"/>
      <c r="M796" s="22" t="str">
        <f t="shared" si="229"/>
        <v/>
      </c>
      <c r="O796" s="22" t="str">
        <f t="shared" si="230"/>
        <v/>
      </c>
      <c r="P796" s="22" t="str">
        <f t="shared" si="231"/>
        <v/>
      </c>
      <c r="Q796" s="22" t="str">
        <f>IF($M796="", "", IF(COUNTIF($M$11:$M795, $M796)&gt;0, "", IF($H796=$Q$4, "X", "")))</f>
        <v/>
      </c>
      <c r="S796" s="22" t="str">
        <f>IF(OR($O796="", $P796="", $Q796=""), "", MAX($S$10:$S795)+1)</f>
        <v/>
      </c>
      <c r="U796" s="22">
        <v>786</v>
      </c>
      <c r="V796" s="22" t="str">
        <f t="shared" si="232"/>
        <v/>
      </c>
      <c r="W796" s="49" t="str">
        <f t="shared" si="233"/>
        <v/>
      </c>
      <c r="X796" s="53" t="str">
        <f>IF($V796="", "", IF(IFERROR(INDEX('Extra Locations'!$D$7:$D$3051, MATCH($V796, 'Extra Locations'!$B$7:$B$3051, 0)), "")="", "", IFERROR(INDEX('Extra Locations'!$D$7:$D$3051, MATCH($V796, 'Extra Locations'!$B$7:$B$3051, 0)), "")))</f>
        <v/>
      </c>
      <c r="Y796" s="53" t="str">
        <f>IF($V796="", "", IF(IFERROR(INDEX('Extra Locations'!$C$7:$C$3051, MATCH($V796, 'Extra Locations'!$B$7:$B$3051, 0)), "")="", "", IFERROR(INDEX('Extra Locations'!$C$7:$C$3051, MATCH($V796, 'Extra Locations'!$B$7:$B$3051, 0)), "")))</f>
        <v/>
      </c>
      <c r="AA796" s="25" t="str">
        <f>IF('Extra Locations'!$AC792="", "", 'Extra Locations'!$AC792)</f>
        <v>E18</v>
      </c>
      <c r="AC796" s="22" t="str">
        <f t="shared" si="234"/>
        <v/>
      </c>
      <c r="AE796" s="75" t="e">
        <f t="shared" si="235"/>
        <v>#N/A</v>
      </c>
      <c r="AF796" s="76" t="e">
        <f t="shared" si="236"/>
        <v>#N/A</v>
      </c>
      <c r="AG796" s="75" t="e">
        <f t="shared" si="237"/>
        <v>#N/A</v>
      </c>
      <c r="AH796" s="76" t="e">
        <f t="shared" si="238"/>
        <v>#N/A</v>
      </c>
      <c r="AI796" s="75" t="e">
        <f t="shared" si="239"/>
        <v>#N/A</v>
      </c>
      <c r="AJ796" s="76" t="e">
        <f t="shared" si="240"/>
        <v>#N/A</v>
      </c>
      <c r="AK796" s="75" t="e">
        <f t="shared" si="241"/>
        <v>#N/A</v>
      </c>
      <c r="AL796" s="76" t="e">
        <f t="shared" si="242"/>
        <v>#N/A</v>
      </c>
      <c r="AM796" s="75" t="e">
        <f t="shared" si="243"/>
        <v>#N/A</v>
      </c>
      <c r="AN796" s="76" t="e">
        <f t="shared" si="244"/>
        <v>#N/A</v>
      </c>
      <c r="AO796" s="75" t="e">
        <f t="shared" si="245"/>
        <v>#N/A</v>
      </c>
      <c r="AP796" s="76" t="e">
        <f t="shared" si="246"/>
        <v>#N/A</v>
      </c>
    </row>
    <row r="797" spans="1:42" x14ac:dyDescent="0.25">
      <c r="A797" s="19"/>
      <c r="B797" s="94"/>
      <c r="C797" s="95"/>
      <c r="D797" s="95"/>
      <c r="E797" s="96"/>
      <c r="F797" s="97"/>
      <c r="G797" s="19"/>
      <c r="H797" s="22" t="str">
        <f>IF($M797="", "", IF(COUNTIF('Extra Locations'!$B$7:$B$3051, $M797)&gt;0, $Q$4, $Q$5))</f>
        <v/>
      </c>
      <c r="I797" s="19"/>
      <c r="J797" s="22" t="str">
        <f t="shared" si="228"/>
        <v/>
      </c>
      <c r="K797" s="19"/>
      <c r="M797" s="22" t="str">
        <f t="shared" si="229"/>
        <v/>
      </c>
      <c r="O797" s="22" t="str">
        <f t="shared" si="230"/>
        <v/>
      </c>
      <c r="P797" s="22" t="str">
        <f t="shared" si="231"/>
        <v/>
      </c>
      <c r="Q797" s="22" t="str">
        <f>IF($M797="", "", IF(COUNTIF($M$11:$M796, $M797)&gt;0, "", IF($H797=$Q$4, "X", "")))</f>
        <v/>
      </c>
      <c r="S797" s="22" t="str">
        <f>IF(OR($O797="", $P797="", $Q797=""), "", MAX($S$10:$S796)+1)</f>
        <v/>
      </c>
      <c r="U797" s="22">
        <v>787</v>
      </c>
      <c r="V797" s="22" t="str">
        <f t="shared" si="232"/>
        <v/>
      </c>
      <c r="W797" s="49" t="str">
        <f t="shared" si="233"/>
        <v/>
      </c>
      <c r="X797" s="53" t="str">
        <f>IF($V797="", "", IF(IFERROR(INDEX('Extra Locations'!$D$7:$D$3051, MATCH($V797, 'Extra Locations'!$B$7:$B$3051, 0)), "")="", "", IFERROR(INDEX('Extra Locations'!$D$7:$D$3051, MATCH($V797, 'Extra Locations'!$B$7:$B$3051, 0)), "")))</f>
        <v/>
      </c>
      <c r="Y797" s="53" t="str">
        <f>IF($V797="", "", IF(IFERROR(INDEX('Extra Locations'!$C$7:$C$3051, MATCH($V797, 'Extra Locations'!$B$7:$B$3051, 0)), "")="", "", IFERROR(INDEX('Extra Locations'!$C$7:$C$3051, MATCH($V797, 'Extra Locations'!$B$7:$B$3051, 0)), "")))</f>
        <v/>
      </c>
      <c r="AA797" s="25" t="str">
        <f>IF('Extra Locations'!$AC793="", "", 'Extra Locations'!$AC793)</f>
        <v>E1W</v>
      </c>
      <c r="AC797" s="22" t="str">
        <f t="shared" si="234"/>
        <v/>
      </c>
      <c r="AE797" s="75" t="e">
        <f t="shared" si="235"/>
        <v>#N/A</v>
      </c>
      <c r="AF797" s="76" t="e">
        <f t="shared" si="236"/>
        <v>#N/A</v>
      </c>
      <c r="AG797" s="75" t="e">
        <f t="shared" si="237"/>
        <v>#N/A</v>
      </c>
      <c r="AH797" s="76" t="e">
        <f t="shared" si="238"/>
        <v>#N/A</v>
      </c>
      <c r="AI797" s="75" t="e">
        <f t="shared" si="239"/>
        <v>#N/A</v>
      </c>
      <c r="AJ797" s="76" t="e">
        <f t="shared" si="240"/>
        <v>#N/A</v>
      </c>
      <c r="AK797" s="75" t="e">
        <f t="shared" si="241"/>
        <v>#N/A</v>
      </c>
      <c r="AL797" s="76" t="e">
        <f t="shared" si="242"/>
        <v>#N/A</v>
      </c>
      <c r="AM797" s="75" t="e">
        <f t="shared" si="243"/>
        <v>#N/A</v>
      </c>
      <c r="AN797" s="76" t="e">
        <f t="shared" si="244"/>
        <v>#N/A</v>
      </c>
      <c r="AO797" s="75" t="e">
        <f t="shared" si="245"/>
        <v>#N/A</v>
      </c>
      <c r="AP797" s="76" t="e">
        <f t="shared" si="246"/>
        <v>#N/A</v>
      </c>
    </row>
    <row r="798" spans="1:42" x14ac:dyDescent="0.25">
      <c r="A798" s="19"/>
      <c r="B798" s="94"/>
      <c r="C798" s="95"/>
      <c r="D798" s="95"/>
      <c r="E798" s="96"/>
      <c r="F798" s="97"/>
      <c r="G798" s="19"/>
      <c r="H798" s="22" t="str">
        <f>IF($M798="", "", IF(COUNTIF('Extra Locations'!$B$7:$B$3051, $M798)&gt;0, $Q$4, $Q$5))</f>
        <v/>
      </c>
      <c r="I798" s="19"/>
      <c r="J798" s="22" t="str">
        <f t="shared" si="228"/>
        <v/>
      </c>
      <c r="K798" s="19"/>
      <c r="M798" s="22" t="str">
        <f t="shared" si="229"/>
        <v/>
      </c>
      <c r="O798" s="22" t="str">
        <f t="shared" si="230"/>
        <v/>
      </c>
      <c r="P798" s="22" t="str">
        <f t="shared" si="231"/>
        <v/>
      </c>
      <c r="Q798" s="22" t="str">
        <f>IF($M798="", "", IF(COUNTIF($M$11:$M797, $M798)&gt;0, "", IF($H798=$Q$4, "X", "")))</f>
        <v/>
      </c>
      <c r="S798" s="22" t="str">
        <f>IF(OR($O798="", $P798="", $Q798=""), "", MAX($S$10:$S797)+1)</f>
        <v/>
      </c>
      <c r="U798" s="22">
        <v>788</v>
      </c>
      <c r="V798" s="22" t="str">
        <f t="shared" si="232"/>
        <v/>
      </c>
      <c r="W798" s="49" t="str">
        <f t="shared" si="233"/>
        <v/>
      </c>
      <c r="X798" s="53" t="str">
        <f>IF($V798="", "", IF(IFERROR(INDEX('Extra Locations'!$D$7:$D$3051, MATCH($V798, 'Extra Locations'!$B$7:$B$3051, 0)), "")="", "", IFERROR(INDEX('Extra Locations'!$D$7:$D$3051, MATCH($V798, 'Extra Locations'!$B$7:$B$3051, 0)), "")))</f>
        <v/>
      </c>
      <c r="Y798" s="53" t="str">
        <f>IF($V798="", "", IF(IFERROR(INDEX('Extra Locations'!$C$7:$C$3051, MATCH($V798, 'Extra Locations'!$B$7:$B$3051, 0)), "")="", "", IFERROR(INDEX('Extra Locations'!$C$7:$C$3051, MATCH($V798, 'Extra Locations'!$B$7:$B$3051, 0)), "")))</f>
        <v/>
      </c>
      <c r="AA798" s="25" t="str">
        <f>IF('Extra Locations'!$AC794="", "", 'Extra Locations'!$AC794)</f>
        <v>E2</v>
      </c>
      <c r="AC798" s="22" t="str">
        <f t="shared" si="234"/>
        <v/>
      </c>
      <c r="AE798" s="75" t="e">
        <f t="shared" si="235"/>
        <v>#N/A</v>
      </c>
      <c r="AF798" s="76" t="e">
        <f t="shared" si="236"/>
        <v>#N/A</v>
      </c>
      <c r="AG798" s="75" t="e">
        <f t="shared" si="237"/>
        <v>#N/A</v>
      </c>
      <c r="AH798" s="76" t="e">
        <f t="shared" si="238"/>
        <v>#N/A</v>
      </c>
      <c r="AI798" s="75" t="e">
        <f t="shared" si="239"/>
        <v>#N/A</v>
      </c>
      <c r="AJ798" s="76" t="e">
        <f t="shared" si="240"/>
        <v>#N/A</v>
      </c>
      <c r="AK798" s="75" t="e">
        <f t="shared" si="241"/>
        <v>#N/A</v>
      </c>
      <c r="AL798" s="76" t="e">
        <f t="shared" si="242"/>
        <v>#N/A</v>
      </c>
      <c r="AM798" s="75" t="e">
        <f t="shared" si="243"/>
        <v>#N/A</v>
      </c>
      <c r="AN798" s="76" t="e">
        <f t="shared" si="244"/>
        <v>#N/A</v>
      </c>
      <c r="AO798" s="75" t="e">
        <f t="shared" si="245"/>
        <v>#N/A</v>
      </c>
      <c r="AP798" s="76" t="e">
        <f t="shared" si="246"/>
        <v>#N/A</v>
      </c>
    </row>
    <row r="799" spans="1:42" x14ac:dyDescent="0.25">
      <c r="A799" s="19"/>
      <c r="B799" s="94"/>
      <c r="C799" s="95"/>
      <c r="D799" s="95"/>
      <c r="E799" s="96"/>
      <c r="F799" s="97"/>
      <c r="G799" s="19"/>
      <c r="H799" s="22" t="str">
        <f>IF($M799="", "", IF(COUNTIF('Extra Locations'!$B$7:$B$3051, $M799)&gt;0, $Q$4, $Q$5))</f>
        <v/>
      </c>
      <c r="I799" s="19"/>
      <c r="J799" s="22" t="str">
        <f t="shared" si="228"/>
        <v/>
      </c>
      <c r="K799" s="19"/>
      <c r="M799" s="22" t="str">
        <f t="shared" si="229"/>
        <v/>
      </c>
      <c r="O799" s="22" t="str">
        <f t="shared" si="230"/>
        <v/>
      </c>
      <c r="P799" s="22" t="str">
        <f t="shared" si="231"/>
        <v/>
      </c>
      <c r="Q799" s="22" t="str">
        <f>IF($M799="", "", IF(COUNTIF($M$11:$M798, $M799)&gt;0, "", IF($H799=$Q$4, "X", "")))</f>
        <v/>
      </c>
      <c r="S799" s="22" t="str">
        <f>IF(OR($O799="", $P799="", $Q799=""), "", MAX($S$10:$S798)+1)</f>
        <v/>
      </c>
      <c r="U799" s="22">
        <v>789</v>
      </c>
      <c r="V799" s="22" t="str">
        <f t="shared" si="232"/>
        <v/>
      </c>
      <c r="W799" s="49" t="str">
        <f t="shared" si="233"/>
        <v/>
      </c>
      <c r="X799" s="53" t="str">
        <f>IF($V799="", "", IF(IFERROR(INDEX('Extra Locations'!$D$7:$D$3051, MATCH($V799, 'Extra Locations'!$B$7:$B$3051, 0)), "")="", "", IFERROR(INDEX('Extra Locations'!$D$7:$D$3051, MATCH($V799, 'Extra Locations'!$B$7:$B$3051, 0)), "")))</f>
        <v/>
      </c>
      <c r="Y799" s="53" t="str">
        <f>IF($V799="", "", IF(IFERROR(INDEX('Extra Locations'!$C$7:$C$3051, MATCH($V799, 'Extra Locations'!$B$7:$B$3051, 0)), "")="", "", IFERROR(INDEX('Extra Locations'!$C$7:$C$3051, MATCH($V799, 'Extra Locations'!$B$7:$B$3051, 0)), "")))</f>
        <v/>
      </c>
      <c r="AA799" s="25" t="str">
        <f>IF('Extra Locations'!$AC795="", "", 'Extra Locations'!$AC795)</f>
        <v>E20</v>
      </c>
      <c r="AC799" s="22" t="str">
        <f t="shared" si="234"/>
        <v/>
      </c>
      <c r="AE799" s="75" t="e">
        <f t="shared" si="235"/>
        <v>#N/A</v>
      </c>
      <c r="AF799" s="76" t="e">
        <f t="shared" si="236"/>
        <v>#N/A</v>
      </c>
      <c r="AG799" s="75" t="e">
        <f t="shared" si="237"/>
        <v>#N/A</v>
      </c>
      <c r="AH799" s="76" t="e">
        <f t="shared" si="238"/>
        <v>#N/A</v>
      </c>
      <c r="AI799" s="75" t="e">
        <f t="shared" si="239"/>
        <v>#N/A</v>
      </c>
      <c r="AJ799" s="76" t="e">
        <f t="shared" si="240"/>
        <v>#N/A</v>
      </c>
      <c r="AK799" s="75" t="e">
        <f t="shared" si="241"/>
        <v>#N/A</v>
      </c>
      <c r="AL799" s="76" t="e">
        <f t="shared" si="242"/>
        <v>#N/A</v>
      </c>
      <c r="AM799" s="75" t="e">
        <f t="shared" si="243"/>
        <v>#N/A</v>
      </c>
      <c r="AN799" s="76" t="e">
        <f t="shared" si="244"/>
        <v>#N/A</v>
      </c>
      <c r="AO799" s="75" t="e">
        <f t="shared" si="245"/>
        <v>#N/A</v>
      </c>
      <c r="AP799" s="76" t="e">
        <f t="shared" si="246"/>
        <v>#N/A</v>
      </c>
    </row>
    <row r="800" spans="1:42" x14ac:dyDescent="0.25">
      <c r="A800" s="19"/>
      <c r="B800" s="94"/>
      <c r="C800" s="95"/>
      <c r="D800" s="95"/>
      <c r="E800" s="96"/>
      <c r="F800" s="97"/>
      <c r="G800" s="19"/>
      <c r="H800" s="22" t="str">
        <f>IF($M800="", "", IF(COUNTIF('Extra Locations'!$B$7:$B$3051, $M800)&gt;0, $Q$4, $Q$5))</f>
        <v/>
      </c>
      <c r="I800" s="19"/>
      <c r="J800" s="22" t="str">
        <f t="shared" si="228"/>
        <v/>
      </c>
      <c r="K800" s="19"/>
      <c r="M800" s="22" t="str">
        <f t="shared" si="229"/>
        <v/>
      </c>
      <c r="O800" s="22" t="str">
        <f t="shared" si="230"/>
        <v/>
      </c>
      <c r="P800" s="22" t="str">
        <f t="shared" si="231"/>
        <v/>
      </c>
      <c r="Q800" s="22" t="str">
        <f>IF($M800="", "", IF(COUNTIF($M$11:$M799, $M800)&gt;0, "", IF($H800=$Q$4, "X", "")))</f>
        <v/>
      </c>
      <c r="S800" s="22" t="str">
        <f>IF(OR($O800="", $P800="", $Q800=""), "", MAX($S$10:$S799)+1)</f>
        <v/>
      </c>
      <c r="U800" s="22">
        <v>790</v>
      </c>
      <c r="V800" s="22" t="str">
        <f t="shared" si="232"/>
        <v/>
      </c>
      <c r="W800" s="49" t="str">
        <f t="shared" si="233"/>
        <v/>
      </c>
      <c r="X800" s="53" t="str">
        <f>IF($V800="", "", IF(IFERROR(INDEX('Extra Locations'!$D$7:$D$3051, MATCH($V800, 'Extra Locations'!$B$7:$B$3051, 0)), "")="", "", IFERROR(INDEX('Extra Locations'!$D$7:$D$3051, MATCH($V800, 'Extra Locations'!$B$7:$B$3051, 0)), "")))</f>
        <v/>
      </c>
      <c r="Y800" s="53" t="str">
        <f>IF($V800="", "", IF(IFERROR(INDEX('Extra Locations'!$C$7:$C$3051, MATCH($V800, 'Extra Locations'!$B$7:$B$3051, 0)), "")="", "", IFERROR(INDEX('Extra Locations'!$C$7:$C$3051, MATCH($V800, 'Extra Locations'!$B$7:$B$3051, 0)), "")))</f>
        <v/>
      </c>
      <c r="AA800" s="25" t="str">
        <f>IF('Extra Locations'!$AC796="", "", 'Extra Locations'!$AC796)</f>
        <v>E3</v>
      </c>
      <c r="AC800" s="22" t="str">
        <f t="shared" si="234"/>
        <v/>
      </c>
      <c r="AE800" s="75" t="e">
        <f t="shared" si="235"/>
        <v>#N/A</v>
      </c>
      <c r="AF800" s="76" t="e">
        <f t="shared" si="236"/>
        <v>#N/A</v>
      </c>
      <c r="AG800" s="75" t="e">
        <f t="shared" si="237"/>
        <v>#N/A</v>
      </c>
      <c r="AH800" s="76" t="e">
        <f t="shared" si="238"/>
        <v>#N/A</v>
      </c>
      <c r="AI800" s="75" t="e">
        <f t="shared" si="239"/>
        <v>#N/A</v>
      </c>
      <c r="AJ800" s="76" t="e">
        <f t="shared" si="240"/>
        <v>#N/A</v>
      </c>
      <c r="AK800" s="75" t="e">
        <f t="shared" si="241"/>
        <v>#N/A</v>
      </c>
      <c r="AL800" s="76" t="e">
        <f t="shared" si="242"/>
        <v>#N/A</v>
      </c>
      <c r="AM800" s="75" t="e">
        <f t="shared" si="243"/>
        <v>#N/A</v>
      </c>
      <c r="AN800" s="76" t="e">
        <f t="shared" si="244"/>
        <v>#N/A</v>
      </c>
      <c r="AO800" s="75" t="e">
        <f t="shared" si="245"/>
        <v>#N/A</v>
      </c>
      <c r="AP800" s="76" t="e">
        <f t="shared" si="246"/>
        <v>#N/A</v>
      </c>
    </row>
    <row r="801" spans="1:42" x14ac:dyDescent="0.25">
      <c r="A801" s="19"/>
      <c r="B801" s="94"/>
      <c r="C801" s="95"/>
      <c r="D801" s="95"/>
      <c r="E801" s="96"/>
      <c r="F801" s="97"/>
      <c r="G801" s="19"/>
      <c r="H801" s="22" t="str">
        <f>IF($M801="", "", IF(COUNTIF('Extra Locations'!$B$7:$B$3051, $M801)&gt;0, $Q$4, $Q$5))</f>
        <v/>
      </c>
      <c r="I801" s="19"/>
      <c r="J801" s="22" t="str">
        <f t="shared" si="228"/>
        <v/>
      </c>
      <c r="K801" s="19"/>
      <c r="M801" s="22" t="str">
        <f t="shared" si="229"/>
        <v/>
      </c>
      <c r="O801" s="22" t="str">
        <f t="shared" si="230"/>
        <v/>
      </c>
      <c r="P801" s="22" t="str">
        <f t="shared" si="231"/>
        <v/>
      </c>
      <c r="Q801" s="22" t="str">
        <f>IF($M801="", "", IF(COUNTIF($M$11:$M800, $M801)&gt;0, "", IF($H801=$Q$4, "X", "")))</f>
        <v/>
      </c>
      <c r="S801" s="22" t="str">
        <f>IF(OR($O801="", $P801="", $Q801=""), "", MAX($S$10:$S800)+1)</f>
        <v/>
      </c>
      <c r="U801" s="22">
        <v>791</v>
      </c>
      <c r="V801" s="22" t="str">
        <f t="shared" si="232"/>
        <v/>
      </c>
      <c r="W801" s="49" t="str">
        <f t="shared" si="233"/>
        <v/>
      </c>
      <c r="X801" s="53" t="str">
        <f>IF($V801="", "", IF(IFERROR(INDEX('Extra Locations'!$D$7:$D$3051, MATCH($V801, 'Extra Locations'!$B$7:$B$3051, 0)), "")="", "", IFERROR(INDEX('Extra Locations'!$D$7:$D$3051, MATCH($V801, 'Extra Locations'!$B$7:$B$3051, 0)), "")))</f>
        <v/>
      </c>
      <c r="Y801" s="53" t="str">
        <f>IF($V801="", "", IF(IFERROR(INDEX('Extra Locations'!$C$7:$C$3051, MATCH($V801, 'Extra Locations'!$B$7:$B$3051, 0)), "")="", "", IFERROR(INDEX('Extra Locations'!$C$7:$C$3051, MATCH($V801, 'Extra Locations'!$B$7:$B$3051, 0)), "")))</f>
        <v/>
      </c>
      <c r="AA801" s="25" t="str">
        <f>IF('Extra Locations'!$AC797="", "", 'Extra Locations'!$AC797)</f>
        <v>E4</v>
      </c>
      <c r="AC801" s="22" t="str">
        <f t="shared" si="234"/>
        <v/>
      </c>
      <c r="AE801" s="75" t="e">
        <f t="shared" si="235"/>
        <v>#N/A</v>
      </c>
      <c r="AF801" s="76" t="e">
        <f t="shared" si="236"/>
        <v>#N/A</v>
      </c>
      <c r="AG801" s="75" t="e">
        <f t="shared" si="237"/>
        <v>#N/A</v>
      </c>
      <c r="AH801" s="76" t="e">
        <f t="shared" si="238"/>
        <v>#N/A</v>
      </c>
      <c r="AI801" s="75" t="e">
        <f t="shared" si="239"/>
        <v>#N/A</v>
      </c>
      <c r="AJ801" s="76" t="e">
        <f t="shared" si="240"/>
        <v>#N/A</v>
      </c>
      <c r="AK801" s="75" t="e">
        <f t="shared" si="241"/>
        <v>#N/A</v>
      </c>
      <c r="AL801" s="76" t="e">
        <f t="shared" si="242"/>
        <v>#N/A</v>
      </c>
      <c r="AM801" s="75" t="e">
        <f t="shared" si="243"/>
        <v>#N/A</v>
      </c>
      <c r="AN801" s="76" t="e">
        <f t="shared" si="244"/>
        <v>#N/A</v>
      </c>
      <c r="AO801" s="75" t="e">
        <f t="shared" si="245"/>
        <v>#N/A</v>
      </c>
      <c r="AP801" s="76" t="e">
        <f t="shared" si="246"/>
        <v>#N/A</v>
      </c>
    </row>
    <row r="802" spans="1:42" x14ac:dyDescent="0.25">
      <c r="A802" s="19"/>
      <c r="B802" s="94"/>
      <c r="C802" s="95"/>
      <c r="D802" s="95"/>
      <c r="E802" s="96"/>
      <c r="F802" s="97"/>
      <c r="G802" s="19"/>
      <c r="H802" s="22" t="str">
        <f>IF($M802="", "", IF(COUNTIF('Extra Locations'!$B$7:$B$3051, $M802)&gt;0, $Q$4, $Q$5))</f>
        <v/>
      </c>
      <c r="I802" s="19"/>
      <c r="J802" s="22" t="str">
        <f t="shared" si="228"/>
        <v/>
      </c>
      <c r="K802" s="19"/>
      <c r="M802" s="22" t="str">
        <f t="shared" si="229"/>
        <v/>
      </c>
      <c r="O802" s="22" t="str">
        <f t="shared" si="230"/>
        <v/>
      </c>
      <c r="P802" s="22" t="str">
        <f t="shared" si="231"/>
        <v/>
      </c>
      <c r="Q802" s="22" t="str">
        <f>IF($M802="", "", IF(COUNTIF($M$11:$M801, $M802)&gt;0, "", IF($H802=$Q$4, "X", "")))</f>
        <v/>
      </c>
      <c r="S802" s="22" t="str">
        <f>IF(OR($O802="", $P802="", $Q802=""), "", MAX($S$10:$S801)+1)</f>
        <v/>
      </c>
      <c r="U802" s="22">
        <v>792</v>
      </c>
      <c r="V802" s="22" t="str">
        <f t="shared" si="232"/>
        <v/>
      </c>
      <c r="W802" s="49" t="str">
        <f t="shared" si="233"/>
        <v/>
      </c>
      <c r="X802" s="53" t="str">
        <f>IF($V802="", "", IF(IFERROR(INDEX('Extra Locations'!$D$7:$D$3051, MATCH($V802, 'Extra Locations'!$B$7:$B$3051, 0)), "")="", "", IFERROR(INDEX('Extra Locations'!$D$7:$D$3051, MATCH($V802, 'Extra Locations'!$B$7:$B$3051, 0)), "")))</f>
        <v/>
      </c>
      <c r="Y802" s="53" t="str">
        <f>IF($V802="", "", IF(IFERROR(INDEX('Extra Locations'!$C$7:$C$3051, MATCH($V802, 'Extra Locations'!$B$7:$B$3051, 0)), "")="", "", IFERROR(INDEX('Extra Locations'!$C$7:$C$3051, MATCH($V802, 'Extra Locations'!$B$7:$B$3051, 0)), "")))</f>
        <v/>
      </c>
      <c r="AA802" s="25" t="str">
        <f>IF('Extra Locations'!$AC798="", "", 'Extra Locations'!$AC798)</f>
        <v>E5</v>
      </c>
      <c r="AC802" s="22" t="str">
        <f t="shared" si="234"/>
        <v/>
      </c>
      <c r="AE802" s="75" t="e">
        <f t="shared" si="235"/>
        <v>#N/A</v>
      </c>
      <c r="AF802" s="76" t="e">
        <f t="shared" si="236"/>
        <v>#N/A</v>
      </c>
      <c r="AG802" s="75" t="e">
        <f t="shared" si="237"/>
        <v>#N/A</v>
      </c>
      <c r="AH802" s="76" t="e">
        <f t="shared" si="238"/>
        <v>#N/A</v>
      </c>
      <c r="AI802" s="75" t="e">
        <f t="shared" si="239"/>
        <v>#N/A</v>
      </c>
      <c r="AJ802" s="76" t="e">
        <f t="shared" si="240"/>
        <v>#N/A</v>
      </c>
      <c r="AK802" s="75" t="e">
        <f t="shared" si="241"/>
        <v>#N/A</v>
      </c>
      <c r="AL802" s="76" t="e">
        <f t="shared" si="242"/>
        <v>#N/A</v>
      </c>
      <c r="AM802" s="75" t="e">
        <f t="shared" si="243"/>
        <v>#N/A</v>
      </c>
      <c r="AN802" s="76" t="e">
        <f t="shared" si="244"/>
        <v>#N/A</v>
      </c>
      <c r="AO802" s="75" t="e">
        <f t="shared" si="245"/>
        <v>#N/A</v>
      </c>
      <c r="AP802" s="76" t="e">
        <f t="shared" si="246"/>
        <v>#N/A</v>
      </c>
    </row>
    <row r="803" spans="1:42" x14ac:dyDescent="0.25">
      <c r="A803" s="19"/>
      <c r="B803" s="94"/>
      <c r="C803" s="95"/>
      <c r="D803" s="95"/>
      <c r="E803" s="96"/>
      <c r="F803" s="97"/>
      <c r="G803" s="19"/>
      <c r="H803" s="22" t="str">
        <f>IF($M803="", "", IF(COUNTIF('Extra Locations'!$B$7:$B$3051, $M803)&gt;0, $Q$4, $Q$5))</f>
        <v/>
      </c>
      <c r="I803" s="19"/>
      <c r="J803" s="22" t="str">
        <f t="shared" si="228"/>
        <v/>
      </c>
      <c r="K803" s="19"/>
      <c r="M803" s="22" t="str">
        <f t="shared" si="229"/>
        <v/>
      </c>
      <c r="O803" s="22" t="str">
        <f t="shared" si="230"/>
        <v/>
      </c>
      <c r="P803" s="22" t="str">
        <f t="shared" si="231"/>
        <v/>
      </c>
      <c r="Q803" s="22" t="str">
        <f>IF($M803="", "", IF(COUNTIF($M$11:$M802, $M803)&gt;0, "", IF($H803=$Q$4, "X", "")))</f>
        <v/>
      </c>
      <c r="S803" s="22" t="str">
        <f>IF(OR($O803="", $P803="", $Q803=""), "", MAX($S$10:$S802)+1)</f>
        <v/>
      </c>
      <c r="U803" s="22">
        <v>793</v>
      </c>
      <c r="V803" s="22" t="str">
        <f t="shared" si="232"/>
        <v/>
      </c>
      <c r="W803" s="49" t="str">
        <f t="shared" si="233"/>
        <v/>
      </c>
      <c r="X803" s="53" t="str">
        <f>IF($V803="", "", IF(IFERROR(INDEX('Extra Locations'!$D$7:$D$3051, MATCH($V803, 'Extra Locations'!$B$7:$B$3051, 0)), "")="", "", IFERROR(INDEX('Extra Locations'!$D$7:$D$3051, MATCH($V803, 'Extra Locations'!$B$7:$B$3051, 0)), "")))</f>
        <v/>
      </c>
      <c r="Y803" s="53" t="str">
        <f>IF($V803="", "", IF(IFERROR(INDEX('Extra Locations'!$C$7:$C$3051, MATCH($V803, 'Extra Locations'!$B$7:$B$3051, 0)), "")="", "", IFERROR(INDEX('Extra Locations'!$C$7:$C$3051, MATCH($V803, 'Extra Locations'!$B$7:$B$3051, 0)), "")))</f>
        <v/>
      </c>
      <c r="AA803" s="25" t="str">
        <f>IF('Extra Locations'!$AC799="", "", 'Extra Locations'!$AC799)</f>
        <v>E6</v>
      </c>
      <c r="AC803" s="22" t="str">
        <f t="shared" si="234"/>
        <v/>
      </c>
      <c r="AE803" s="75" t="e">
        <f t="shared" si="235"/>
        <v>#N/A</v>
      </c>
      <c r="AF803" s="76" t="e">
        <f t="shared" si="236"/>
        <v>#N/A</v>
      </c>
      <c r="AG803" s="75" t="e">
        <f t="shared" si="237"/>
        <v>#N/A</v>
      </c>
      <c r="AH803" s="76" t="e">
        <f t="shared" si="238"/>
        <v>#N/A</v>
      </c>
      <c r="AI803" s="75" t="e">
        <f t="shared" si="239"/>
        <v>#N/A</v>
      </c>
      <c r="AJ803" s="76" t="e">
        <f t="shared" si="240"/>
        <v>#N/A</v>
      </c>
      <c r="AK803" s="75" t="e">
        <f t="shared" si="241"/>
        <v>#N/A</v>
      </c>
      <c r="AL803" s="76" t="e">
        <f t="shared" si="242"/>
        <v>#N/A</v>
      </c>
      <c r="AM803" s="75" t="e">
        <f t="shared" si="243"/>
        <v>#N/A</v>
      </c>
      <c r="AN803" s="76" t="e">
        <f t="shared" si="244"/>
        <v>#N/A</v>
      </c>
      <c r="AO803" s="75" t="e">
        <f t="shared" si="245"/>
        <v>#N/A</v>
      </c>
      <c r="AP803" s="76" t="e">
        <f t="shared" si="246"/>
        <v>#N/A</v>
      </c>
    </row>
    <row r="804" spans="1:42" x14ac:dyDescent="0.25">
      <c r="A804" s="19"/>
      <c r="B804" s="94"/>
      <c r="C804" s="95"/>
      <c r="D804" s="95"/>
      <c r="E804" s="96"/>
      <c r="F804" s="97"/>
      <c r="G804" s="19"/>
      <c r="H804" s="22" t="str">
        <f>IF($M804="", "", IF(COUNTIF('Extra Locations'!$B$7:$B$3051, $M804)&gt;0, $Q$4, $Q$5))</f>
        <v/>
      </c>
      <c r="I804" s="19"/>
      <c r="J804" s="22" t="str">
        <f t="shared" si="228"/>
        <v/>
      </c>
      <c r="K804" s="19"/>
      <c r="M804" s="22" t="str">
        <f t="shared" si="229"/>
        <v/>
      </c>
      <c r="O804" s="22" t="str">
        <f t="shared" si="230"/>
        <v/>
      </c>
      <c r="P804" s="22" t="str">
        <f t="shared" si="231"/>
        <v/>
      </c>
      <c r="Q804" s="22" t="str">
        <f>IF($M804="", "", IF(COUNTIF($M$11:$M803, $M804)&gt;0, "", IF($H804=$Q$4, "X", "")))</f>
        <v/>
      </c>
      <c r="S804" s="22" t="str">
        <f>IF(OR($O804="", $P804="", $Q804=""), "", MAX($S$10:$S803)+1)</f>
        <v/>
      </c>
      <c r="U804" s="22">
        <v>794</v>
      </c>
      <c r="V804" s="22" t="str">
        <f t="shared" si="232"/>
        <v/>
      </c>
      <c r="W804" s="49" t="str">
        <f t="shared" si="233"/>
        <v/>
      </c>
      <c r="X804" s="53" t="str">
        <f>IF($V804="", "", IF(IFERROR(INDEX('Extra Locations'!$D$7:$D$3051, MATCH($V804, 'Extra Locations'!$B$7:$B$3051, 0)), "")="", "", IFERROR(INDEX('Extra Locations'!$D$7:$D$3051, MATCH($V804, 'Extra Locations'!$B$7:$B$3051, 0)), "")))</f>
        <v/>
      </c>
      <c r="Y804" s="53" t="str">
        <f>IF($V804="", "", IF(IFERROR(INDEX('Extra Locations'!$C$7:$C$3051, MATCH($V804, 'Extra Locations'!$B$7:$B$3051, 0)), "")="", "", IFERROR(INDEX('Extra Locations'!$C$7:$C$3051, MATCH($V804, 'Extra Locations'!$B$7:$B$3051, 0)), "")))</f>
        <v/>
      </c>
      <c r="AA804" s="25" t="str">
        <f>IF('Extra Locations'!$AC800="", "", 'Extra Locations'!$AC800)</f>
        <v>E7</v>
      </c>
      <c r="AC804" s="22" t="str">
        <f t="shared" si="234"/>
        <v/>
      </c>
      <c r="AE804" s="75" t="e">
        <f t="shared" si="235"/>
        <v>#N/A</v>
      </c>
      <c r="AF804" s="76" t="e">
        <f t="shared" si="236"/>
        <v>#N/A</v>
      </c>
      <c r="AG804" s="75" t="e">
        <f t="shared" si="237"/>
        <v>#N/A</v>
      </c>
      <c r="AH804" s="76" t="e">
        <f t="shared" si="238"/>
        <v>#N/A</v>
      </c>
      <c r="AI804" s="75" t="e">
        <f t="shared" si="239"/>
        <v>#N/A</v>
      </c>
      <c r="AJ804" s="76" t="e">
        <f t="shared" si="240"/>
        <v>#N/A</v>
      </c>
      <c r="AK804" s="75" t="e">
        <f t="shared" si="241"/>
        <v>#N/A</v>
      </c>
      <c r="AL804" s="76" t="e">
        <f t="shared" si="242"/>
        <v>#N/A</v>
      </c>
      <c r="AM804" s="75" t="e">
        <f t="shared" si="243"/>
        <v>#N/A</v>
      </c>
      <c r="AN804" s="76" t="e">
        <f t="shared" si="244"/>
        <v>#N/A</v>
      </c>
      <c r="AO804" s="75" t="e">
        <f t="shared" si="245"/>
        <v>#N/A</v>
      </c>
      <c r="AP804" s="76" t="e">
        <f t="shared" si="246"/>
        <v>#N/A</v>
      </c>
    </row>
    <row r="805" spans="1:42" x14ac:dyDescent="0.25">
      <c r="A805" s="19"/>
      <c r="B805" s="94"/>
      <c r="C805" s="95"/>
      <c r="D805" s="95"/>
      <c r="E805" s="96"/>
      <c r="F805" s="97"/>
      <c r="G805" s="19"/>
      <c r="H805" s="22" t="str">
        <f>IF($M805="", "", IF(COUNTIF('Extra Locations'!$B$7:$B$3051, $M805)&gt;0, $Q$4, $Q$5))</f>
        <v/>
      </c>
      <c r="I805" s="19"/>
      <c r="J805" s="22" t="str">
        <f t="shared" si="228"/>
        <v/>
      </c>
      <c r="K805" s="19"/>
      <c r="M805" s="22" t="str">
        <f t="shared" si="229"/>
        <v/>
      </c>
      <c r="O805" s="22" t="str">
        <f t="shared" si="230"/>
        <v/>
      </c>
      <c r="P805" s="22" t="str">
        <f t="shared" si="231"/>
        <v/>
      </c>
      <c r="Q805" s="22" t="str">
        <f>IF($M805="", "", IF(COUNTIF($M$11:$M804, $M805)&gt;0, "", IF($H805=$Q$4, "X", "")))</f>
        <v/>
      </c>
      <c r="S805" s="22" t="str">
        <f>IF(OR($O805="", $P805="", $Q805=""), "", MAX($S$10:$S804)+1)</f>
        <v/>
      </c>
      <c r="U805" s="22">
        <v>795</v>
      </c>
      <c r="V805" s="22" t="str">
        <f t="shared" si="232"/>
        <v/>
      </c>
      <c r="W805" s="49" t="str">
        <f t="shared" si="233"/>
        <v/>
      </c>
      <c r="X805" s="53" t="str">
        <f>IF($V805="", "", IF(IFERROR(INDEX('Extra Locations'!$D$7:$D$3051, MATCH($V805, 'Extra Locations'!$B$7:$B$3051, 0)), "")="", "", IFERROR(INDEX('Extra Locations'!$D$7:$D$3051, MATCH($V805, 'Extra Locations'!$B$7:$B$3051, 0)), "")))</f>
        <v/>
      </c>
      <c r="Y805" s="53" t="str">
        <f>IF($V805="", "", IF(IFERROR(INDEX('Extra Locations'!$C$7:$C$3051, MATCH($V805, 'Extra Locations'!$B$7:$B$3051, 0)), "")="", "", IFERROR(INDEX('Extra Locations'!$C$7:$C$3051, MATCH($V805, 'Extra Locations'!$B$7:$B$3051, 0)), "")))</f>
        <v/>
      </c>
      <c r="AA805" s="25" t="str">
        <f>IF('Extra Locations'!$AC801="", "", 'Extra Locations'!$AC801)</f>
        <v>E77</v>
      </c>
      <c r="AC805" s="22" t="str">
        <f t="shared" si="234"/>
        <v/>
      </c>
      <c r="AE805" s="75" t="e">
        <f t="shared" si="235"/>
        <v>#N/A</v>
      </c>
      <c r="AF805" s="76" t="e">
        <f t="shared" si="236"/>
        <v>#N/A</v>
      </c>
      <c r="AG805" s="75" t="e">
        <f t="shared" si="237"/>
        <v>#N/A</v>
      </c>
      <c r="AH805" s="76" t="e">
        <f t="shared" si="238"/>
        <v>#N/A</v>
      </c>
      <c r="AI805" s="75" t="e">
        <f t="shared" si="239"/>
        <v>#N/A</v>
      </c>
      <c r="AJ805" s="76" t="e">
        <f t="shared" si="240"/>
        <v>#N/A</v>
      </c>
      <c r="AK805" s="75" t="e">
        <f t="shared" si="241"/>
        <v>#N/A</v>
      </c>
      <c r="AL805" s="76" t="e">
        <f t="shared" si="242"/>
        <v>#N/A</v>
      </c>
      <c r="AM805" s="75" t="e">
        <f t="shared" si="243"/>
        <v>#N/A</v>
      </c>
      <c r="AN805" s="76" t="e">
        <f t="shared" si="244"/>
        <v>#N/A</v>
      </c>
      <c r="AO805" s="75" t="e">
        <f t="shared" si="245"/>
        <v>#N/A</v>
      </c>
      <c r="AP805" s="76" t="e">
        <f t="shared" si="246"/>
        <v>#N/A</v>
      </c>
    </row>
    <row r="806" spans="1:42" x14ac:dyDescent="0.25">
      <c r="A806" s="19"/>
      <c r="B806" s="94"/>
      <c r="C806" s="95"/>
      <c r="D806" s="95"/>
      <c r="E806" s="96"/>
      <c r="F806" s="97"/>
      <c r="G806" s="19"/>
      <c r="H806" s="22" t="str">
        <f>IF($M806="", "", IF(COUNTIF('Extra Locations'!$B$7:$B$3051, $M806)&gt;0, $Q$4, $Q$5))</f>
        <v/>
      </c>
      <c r="I806" s="19"/>
      <c r="J806" s="22" t="str">
        <f t="shared" si="228"/>
        <v/>
      </c>
      <c r="K806" s="19"/>
      <c r="M806" s="22" t="str">
        <f t="shared" si="229"/>
        <v/>
      </c>
      <c r="O806" s="22" t="str">
        <f t="shared" si="230"/>
        <v/>
      </c>
      <c r="P806" s="22" t="str">
        <f t="shared" si="231"/>
        <v/>
      </c>
      <c r="Q806" s="22" t="str">
        <f>IF($M806="", "", IF(COUNTIF($M$11:$M805, $M806)&gt;0, "", IF($H806=$Q$4, "X", "")))</f>
        <v/>
      </c>
      <c r="S806" s="22" t="str">
        <f>IF(OR($O806="", $P806="", $Q806=""), "", MAX($S$10:$S805)+1)</f>
        <v/>
      </c>
      <c r="U806" s="22">
        <v>796</v>
      </c>
      <c r="V806" s="22" t="str">
        <f t="shared" si="232"/>
        <v/>
      </c>
      <c r="W806" s="49" t="str">
        <f t="shared" si="233"/>
        <v/>
      </c>
      <c r="X806" s="53" t="str">
        <f>IF($V806="", "", IF(IFERROR(INDEX('Extra Locations'!$D$7:$D$3051, MATCH($V806, 'Extra Locations'!$B$7:$B$3051, 0)), "")="", "", IFERROR(INDEX('Extra Locations'!$D$7:$D$3051, MATCH($V806, 'Extra Locations'!$B$7:$B$3051, 0)), "")))</f>
        <v/>
      </c>
      <c r="Y806" s="53" t="str">
        <f>IF($V806="", "", IF(IFERROR(INDEX('Extra Locations'!$C$7:$C$3051, MATCH($V806, 'Extra Locations'!$B$7:$B$3051, 0)), "")="", "", IFERROR(INDEX('Extra Locations'!$C$7:$C$3051, MATCH($V806, 'Extra Locations'!$B$7:$B$3051, 0)), "")))</f>
        <v/>
      </c>
      <c r="AA806" s="25" t="str">
        <f>IF('Extra Locations'!$AC802="", "", 'Extra Locations'!$AC802)</f>
        <v>E8</v>
      </c>
      <c r="AC806" s="22" t="str">
        <f t="shared" si="234"/>
        <v/>
      </c>
      <c r="AE806" s="75" t="e">
        <f t="shared" si="235"/>
        <v>#N/A</v>
      </c>
      <c r="AF806" s="76" t="e">
        <f t="shared" si="236"/>
        <v>#N/A</v>
      </c>
      <c r="AG806" s="75" t="e">
        <f t="shared" si="237"/>
        <v>#N/A</v>
      </c>
      <c r="AH806" s="76" t="e">
        <f t="shared" si="238"/>
        <v>#N/A</v>
      </c>
      <c r="AI806" s="75" t="e">
        <f t="shared" si="239"/>
        <v>#N/A</v>
      </c>
      <c r="AJ806" s="76" t="e">
        <f t="shared" si="240"/>
        <v>#N/A</v>
      </c>
      <c r="AK806" s="75" t="e">
        <f t="shared" si="241"/>
        <v>#N/A</v>
      </c>
      <c r="AL806" s="76" t="e">
        <f t="shared" si="242"/>
        <v>#N/A</v>
      </c>
      <c r="AM806" s="75" t="e">
        <f t="shared" si="243"/>
        <v>#N/A</v>
      </c>
      <c r="AN806" s="76" t="e">
        <f t="shared" si="244"/>
        <v>#N/A</v>
      </c>
      <c r="AO806" s="75" t="e">
        <f t="shared" si="245"/>
        <v>#N/A</v>
      </c>
      <c r="AP806" s="76" t="e">
        <f t="shared" si="246"/>
        <v>#N/A</v>
      </c>
    </row>
    <row r="807" spans="1:42" x14ac:dyDescent="0.25">
      <c r="A807" s="19"/>
      <c r="B807" s="94"/>
      <c r="C807" s="95"/>
      <c r="D807" s="95"/>
      <c r="E807" s="96"/>
      <c r="F807" s="97"/>
      <c r="G807" s="19"/>
      <c r="H807" s="22" t="str">
        <f>IF($M807="", "", IF(COUNTIF('Extra Locations'!$B$7:$B$3051, $M807)&gt;0, $Q$4, $Q$5))</f>
        <v/>
      </c>
      <c r="I807" s="19"/>
      <c r="J807" s="22" t="str">
        <f t="shared" si="228"/>
        <v/>
      </c>
      <c r="K807" s="19"/>
      <c r="M807" s="22" t="str">
        <f t="shared" si="229"/>
        <v/>
      </c>
      <c r="O807" s="22" t="str">
        <f t="shared" si="230"/>
        <v/>
      </c>
      <c r="P807" s="22" t="str">
        <f t="shared" si="231"/>
        <v/>
      </c>
      <c r="Q807" s="22" t="str">
        <f>IF($M807="", "", IF(COUNTIF($M$11:$M806, $M807)&gt;0, "", IF($H807=$Q$4, "X", "")))</f>
        <v/>
      </c>
      <c r="S807" s="22" t="str">
        <f>IF(OR($O807="", $P807="", $Q807=""), "", MAX($S$10:$S806)+1)</f>
        <v/>
      </c>
      <c r="U807" s="22">
        <v>797</v>
      </c>
      <c r="V807" s="22" t="str">
        <f t="shared" si="232"/>
        <v/>
      </c>
      <c r="W807" s="49" t="str">
        <f t="shared" si="233"/>
        <v/>
      </c>
      <c r="X807" s="53" t="str">
        <f>IF($V807="", "", IF(IFERROR(INDEX('Extra Locations'!$D$7:$D$3051, MATCH($V807, 'Extra Locations'!$B$7:$B$3051, 0)), "")="", "", IFERROR(INDEX('Extra Locations'!$D$7:$D$3051, MATCH($V807, 'Extra Locations'!$B$7:$B$3051, 0)), "")))</f>
        <v/>
      </c>
      <c r="Y807" s="53" t="str">
        <f>IF($V807="", "", IF(IFERROR(INDEX('Extra Locations'!$C$7:$C$3051, MATCH($V807, 'Extra Locations'!$B$7:$B$3051, 0)), "")="", "", IFERROR(INDEX('Extra Locations'!$C$7:$C$3051, MATCH($V807, 'Extra Locations'!$B$7:$B$3051, 0)), "")))</f>
        <v/>
      </c>
      <c r="AA807" s="25" t="str">
        <f>IF('Extra Locations'!$AC803="", "", 'Extra Locations'!$AC803)</f>
        <v>E9</v>
      </c>
      <c r="AC807" s="22" t="str">
        <f t="shared" si="234"/>
        <v/>
      </c>
      <c r="AE807" s="75" t="e">
        <f t="shared" si="235"/>
        <v>#N/A</v>
      </c>
      <c r="AF807" s="76" t="e">
        <f t="shared" si="236"/>
        <v>#N/A</v>
      </c>
      <c r="AG807" s="75" t="e">
        <f t="shared" si="237"/>
        <v>#N/A</v>
      </c>
      <c r="AH807" s="76" t="e">
        <f t="shared" si="238"/>
        <v>#N/A</v>
      </c>
      <c r="AI807" s="75" t="e">
        <f t="shared" si="239"/>
        <v>#N/A</v>
      </c>
      <c r="AJ807" s="76" t="e">
        <f t="shared" si="240"/>
        <v>#N/A</v>
      </c>
      <c r="AK807" s="75" t="e">
        <f t="shared" si="241"/>
        <v>#N/A</v>
      </c>
      <c r="AL807" s="76" t="e">
        <f t="shared" si="242"/>
        <v>#N/A</v>
      </c>
      <c r="AM807" s="75" t="e">
        <f t="shared" si="243"/>
        <v>#N/A</v>
      </c>
      <c r="AN807" s="76" t="e">
        <f t="shared" si="244"/>
        <v>#N/A</v>
      </c>
      <c r="AO807" s="75" t="e">
        <f t="shared" si="245"/>
        <v>#N/A</v>
      </c>
      <c r="AP807" s="76" t="e">
        <f t="shared" si="246"/>
        <v>#N/A</v>
      </c>
    </row>
    <row r="808" spans="1:42" x14ac:dyDescent="0.25">
      <c r="A808" s="19"/>
      <c r="B808" s="94"/>
      <c r="C808" s="95"/>
      <c r="D808" s="95"/>
      <c r="E808" s="96"/>
      <c r="F808" s="97"/>
      <c r="G808" s="19"/>
      <c r="H808" s="22" t="str">
        <f>IF($M808="", "", IF(COUNTIF('Extra Locations'!$B$7:$B$3051, $M808)&gt;0, $Q$4, $Q$5))</f>
        <v/>
      </c>
      <c r="I808" s="19"/>
      <c r="J808" s="22" t="str">
        <f t="shared" si="228"/>
        <v/>
      </c>
      <c r="K808" s="19"/>
      <c r="M808" s="22" t="str">
        <f t="shared" si="229"/>
        <v/>
      </c>
      <c r="O808" s="22" t="str">
        <f t="shared" si="230"/>
        <v/>
      </c>
      <c r="P808" s="22" t="str">
        <f t="shared" si="231"/>
        <v/>
      </c>
      <c r="Q808" s="22" t="str">
        <f>IF($M808="", "", IF(COUNTIF($M$11:$M807, $M808)&gt;0, "", IF($H808=$Q$4, "X", "")))</f>
        <v/>
      </c>
      <c r="S808" s="22" t="str">
        <f>IF(OR($O808="", $P808="", $Q808=""), "", MAX($S$10:$S807)+1)</f>
        <v/>
      </c>
      <c r="U808" s="22">
        <v>798</v>
      </c>
      <c r="V808" s="22" t="str">
        <f t="shared" si="232"/>
        <v/>
      </c>
      <c r="W808" s="49" t="str">
        <f t="shared" si="233"/>
        <v/>
      </c>
      <c r="X808" s="53" t="str">
        <f>IF($V808="", "", IF(IFERROR(INDEX('Extra Locations'!$D$7:$D$3051, MATCH($V808, 'Extra Locations'!$B$7:$B$3051, 0)), "")="", "", IFERROR(INDEX('Extra Locations'!$D$7:$D$3051, MATCH($V808, 'Extra Locations'!$B$7:$B$3051, 0)), "")))</f>
        <v/>
      </c>
      <c r="Y808" s="53" t="str">
        <f>IF($V808="", "", IF(IFERROR(INDEX('Extra Locations'!$C$7:$C$3051, MATCH($V808, 'Extra Locations'!$B$7:$B$3051, 0)), "")="", "", IFERROR(INDEX('Extra Locations'!$C$7:$C$3051, MATCH($V808, 'Extra Locations'!$B$7:$B$3051, 0)), "")))</f>
        <v/>
      </c>
      <c r="AA808" s="25" t="str">
        <f>IF('Extra Locations'!$AC804="", "", 'Extra Locations'!$AC804)</f>
        <v>E98</v>
      </c>
      <c r="AC808" s="22" t="str">
        <f t="shared" si="234"/>
        <v/>
      </c>
      <c r="AE808" s="75" t="e">
        <f t="shared" si="235"/>
        <v>#N/A</v>
      </c>
      <c r="AF808" s="76" t="e">
        <f t="shared" si="236"/>
        <v>#N/A</v>
      </c>
      <c r="AG808" s="75" t="e">
        <f t="shared" si="237"/>
        <v>#N/A</v>
      </c>
      <c r="AH808" s="76" t="e">
        <f t="shared" si="238"/>
        <v>#N/A</v>
      </c>
      <c r="AI808" s="75" t="e">
        <f t="shared" si="239"/>
        <v>#N/A</v>
      </c>
      <c r="AJ808" s="76" t="e">
        <f t="shared" si="240"/>
        <v>#N/A</v>
      </c>
      <c r="AK808" s="75" t="e">
        <f t="shared" si="241"/>
        <v>#N/A</v>
      </c>
      <c r="AL808" s="76" t="e">
        <f t="shared" si="242"/>
        <v>#N/A</v>
      </c>
      <c r="AM808" s="75" t="e">
        <f t="shared" si="243"/>
        <v>#N/A</v>
      </c>
      <c r="AN808" s="76" t="e">
        <f t="shared" si="244"/>
        <v>#N/A</v>
      </c>
      <c r="AO808" s="75" t="e">
        <f t="shared" si="245"/>
        <v>#N/A</v>
      </c>
      <c r="AP808" s="76" t="e">
        <f t="shared" si="246"/>
        <v>#N/A</v>
      </c>
    </row>
    <row r="809" spans="1:42" x14ac:dyDescent="0.25">
      <c r="A809" s="19"/>
      <c r="B809" s="94"/>
      <c r="C809" s="95"/>
      <c r="D809" s="95"/>
      <c r="E809" s="96"/>
      <c r="F809" s="97"/>
      <c r="G809" s="19"/>
      <c r="H809" s="22" t="str">
        <f>IF($M809="", "", IF(COUNTIF('Extra Locations'!$B$7:$B$3051, $M809)&gt;0, $Q$4, $Q$5))</f>
        <v/>
      </c>
      <c r="I809" s="19"/>
      <c r="J809" s="22" t="str">
        <f t="shared" si="228"/>
        <v/>
      </c>
      <c r="K809" s="19"/>
      <c r="M809" s="22" t="str">
        <f t="shared" si="229"/>
        <v/>
      </c>
      <c r="O809" s="22" t="str">
        <f t="shared" si="230"/>
        <v/>
      </c>
      <c r="P809" s="22" t="str">
        <f t="shared" si="231"/>
        <v/>
      </c>
      <c r="Q809" s="22" t="str">
        <f>IF($M809="", "", IF(COUNTIF($M$11:$M808, $M809)&gt;0, "", IF($H809=$Q$4, "X", "")))</f>
        <v/>
      </c>
      <c r="S809" s="22" t="str">
        <f>IF(OR($O809="", $P809="", $Q809=""), "", MAX($S$10:$S808)+1)</f>
        <v/>
      </c>
      <c r="U809" s="22">
        <v>799</v>
      </c>
      <c r="V809" s="22" t="str">
        <f t="shared" si="232"/>
        <v/>
      </c>
      <c r="W809" s="49" t="str">
        <f t="shared" si="233"/>
        <v/>
      </c>
      <c r="X809" s="53" t="str">
        <f>IF($V809="", "", IF(IFERROR(INDEX('Extra Locations'!$D$7:$D$3051, MATCH($V809, 'Extra Locations'!$B$7:$B$3051, 0)), "")="", "", IFERROR(INDEX('Extra Locations'!$D$7:$D$3051, MATCH($V809, 'Extra Locations'!$B$7:$B$3051, 0)), "")))</f>
        <v/>
      </c>
      <c r="Y809" s="53" t="str">
        <f>IF($V809="", "", IF(IFERROR(INDEX('Extra Locations'!$C$7:$C$3051, MATCH($V809, 'Extra Locations'!$B$7:$B$3051, 0)), "")="", "", IFERROR(INDEX('Extra Locations'!$C$7:$C$3051, MATCH($V809, 'Extra Locations'!$B$7:$B$3051, 0)), "")))</f>
        <v/>
      </c>
      <c r="AA809" s="25" t="str">
        <f>IF('Extra Locations'!$AC805="", "", 'Extra Locations'!$AC805)</f>
        <v>EC1</v>
      </c>
      <c r="AC809" s="22" t="str">
        <f t="shared" si="234"/>
        <v/>
      </c>
      <c r="AE809" s="75" t="e">
        <f t="shared" si="235"/>
        <v>#N/A</v>
      </c>
      <c r="AF809" s="76" t="e">
        <f t="shared" si="236"/>
        <v>#N/A</v>
      </c>
      <c r="AG809" s="75" t="e">
        <f t="shared" si="237"/>
        <v>#N/A</v>
      </c>
      <c r="AH809" s="76" t="e">
        <f t="shared" si="238"/>
        <v>#N/A</v>
      </c>
      <c r="AI809" s="75" t="e">
        <f t="shared" si="239"/>
        <v>#N/A</v>
      </c>
      <c r="AJ809" s="76" t="e">
        <f t="shared" si="240"/>
        <v>#N/A</v>
      </c>
      <c r="AK809" s="75" t="e">
        <f t="shared" si="241"/>
        <v>#N/A</v>
      </c>
      <c r="AL809" s="76" t="e">
        <f t="shared" si="242"/>
        <v>#N/A</v>
      </c>
      <c r="AM809" s="75" t="e">
        <f t="shared" si="243"/>
        <v>#N/A</v>
      </c>
      <c r="AN809" s="76" t="e">
        <f t="shared" si="244"/>
        <v>#N/A</v>
      </c>
      <c r="AO809" s="75" t="e">
        <f t="shared" si="245"/>
        <v>#N/A</v>
      </c>
      <c r="AP809" s="76" t="e">
        <f t="shared" si="246"/>
        <v>#N/A</v>
      </c>
    </row>
    <row r="810" spans="1:42" x14ac:dyDescent="0.25">
      <c r="A810" s="19"/>
      <c r="B810" s="94"/>
      <c r="C810" s="95"/>
      <c r="D810" s="95"/>
      <c r="E810" s="96"/>
      <c r="F810" s="97"/>
      <c r="G810" s="19"/>
      <c r="H810" s="22" t="str">
        <f>IF($M810="", "", IF(COUNTIF('Extra Locations'!$B$7:$B$3051, $M810)&gt;0, $Q$4, $Q$5))</f>
        <v/>
      </c>
      <c r="I810" s="19"/>
      <c r="J810" s="22" t="str">
        <f t="shared" si="228"/>
        <v/>
      </c>
      <c r="K810" s="19"/>
      <c r="M810" s="22" t="str">
        <f t="shared" si="229"/>
        <v/>
      </c>
      <c r="O810" s="22" t="str">
        <f t="shared" si="230"/>
        <v/>
      </c>
      <c r="P810" s="22" t="str">
        <f t="shared" si="231"/>
        <v/>
      </c>
      <c r="Q810" s="22" t="str">
        <f>IF($M810="", "", IF(COUNTIF($M$11:$M809, $M810)&gt;0, "", IF($H810=$Q$4, "X", "")))</f>
        <v/>
      </c>
      <c r="S810" s="22" t="str">
        <f>IF(OR($O810="", $P810="", $Q810=""), "", MAX($S$10:$S809)+1)</f>
        <v/>
      </c>
      <c r="U810" s="22">
        <v>800</v>
      </c>
      <c r="V810" s="22" t="str">
        <f t="shared" si="232"/>
        <v/>
      </c>
      <c r="W810" s="49" t="str">
        <f t="shared" si="233"/>
        <v/>
      </c>
      <c r="X810" s="53" t="str">
        <f>IF($V810="", "", IF(IFERROR(INDEX('Extra Locations'!$D$7:$D$3051, MATCH($V810, 'Extra Locations'!$B$7:$B$3051, 0)), "")="", "", IFERROR(INDEX('Extra Locations'!$D$7:$D$3051, MATCH($V810, 'Extra Locations'!$B$7:$B$3051, 0)), "")))</f>
        <v/>
      </c>
      <c r="Y810" s="53" t="str">
        <f>IF($V810="", "", IF(IFERROR(INDEX('Extra Locations'!$C$7:$C$3051, MATCH($V810, 'Extra Locations'!$B$7:$B$3051, 0)), "")="", "", IFERROR(INDEX('Extra Locations'!$C$7:$C$3051, MATCH($V810, 'Extra Locations'!$B$7:$B$3051, 0)), "")))</f>
        <v/>
      </c>
      <c r="AA810" s="25" t="str">
        <f>IF('Extra Locations'!$AC806="", "", 'Extra Locations'!$AC806)</f>
        <v>EC1A</v>
      </c>
      <c r="AC810" s="22" t="str">
        <f t="shared" si="234"/>
        <v/>
      </c>
      <c r="AE810" s="75" t="e">
        <f t="shared" si="235"/>
        <v>#N/A</v>
      </c>
      <c r="AF810" s="76" t="e">
        <f t="shared" si="236"/>
        <v>#N/A</v>
      </c>
      <c r="AG810" s="75" t="e">
        <f t="shared" si="237"/>
        <v>#N/A</v>
      </c>
      <c r="AH810" s="76" t="e">
        <f t="shared" si="238"/>
        <v>#N/A</v>
      </c>
      <c r="AI810" s="75" t="e">
        <f t="shared" si="239"/>
        <v>#N/A</v>
      </c>
      <c r="AJ810" s="76" t="e">
        <f t="shared" si="240"/>
        <v>#N/A</v>
      </c>
      <c r="AK810" s="75" t="e">
        <f t="shared" si="241"/>
        <v>#N/A</v>
      </c>
      <c r="AL810" s="76" t="e">
        <f t="shared" si="242"/>
        <v>#N/A</v>
      </c>
      <c r="AM810" s="75" t="e">
        <f t="shared" si="243"/>
        <v>#N/A</v>
      </c>
      <c r="AN810" s="76" t="e">
        <f t="shared" si="244"/>
        <v>#N/A</v>
      </c>
      <c r="AO810" s="75" t="e">
        <f t="shared" si="245"/>
        <v>#N/A</v>
      </c>
      <c r="AP810" s="76" t="e">
        <f t="shared" si="246"/>
        <v>#N/A</v>
      </c>
    </row>
    <row r="811" spans="1:42" x14ac:dyDescent="0.25">
      <c r="A811" s="19"/>
      <c r="B811" s="94"/>
      <c r="C811" s="95"/>
      <c r="D811" s="95"/>
      <c r="E811" s="96"/>
      <c r="F811" s="97"/>
      <c r="G811" s="19"/>
      <c r="H811" s="22" t="str">
        <f>IF($M811="", "", IF(COUNTIF('Extra Locations'!$B$7:$B$3051, $M811)&gt;0, $Q$4, $Q$5))</f>
        <v/>
      </c>
      <c r="I811" s="19"/>
      <c r="J811" s="22" t="str">
        <f t="shared" si="228"/>
        <v/>
      </c>
      <c r="K811" s="19"/>
      <c r="M811" s="22" t="str">
        <f t="shared" si="229"/>
        <v/>
      </c>
      <c r="O811" s="22" t="str">
        <f t="shared" si="230"/>
        <v/>
      </c>
      <c r="P811" s="22" t="str">
        <f t="shared" si="231"/>
        <v/>
      </c>
      <c r="Q811" s="22" t="str">
        <f>IF($M811="", "", IF(COUNTIF($M$11:$M810, $M811)&gt;0, "", IF($H811=$Q$4, "X", "")))</f>
        <v/>
      </c>
      <c r="S811" s="22" t="str">
        <f>IF(OR($O811="", $P811="", $Q811=""), "", MAX($S$10:$S810)+1)</f>
        <v/>
      </c>
      <c r="U811" s="22">
        <v>801</v>
      </c>
      <c r="V811" s="22" t="str">
        <f t="shared" si="232"/>
        <v/>
      </c>
      <c r="W811" s="49" t="str">
        <f t="shared" si="233"/>
        <v/>
      </c>
      <c r="X811" s="53" t="str">
        <f>IF($V811="", "", IF(IFERROR(INDEX('Extra Locations'!$D$7:$D$3051, MATCH($V811, 'Extra Locations'!$B$7:$B$3051, 0)), "")="", "", IFERROR(INDEX('Extra Locations'!$D$7:$D$3051, MATCH($V811, 'Extra Locations'!$B$7:$B$3051, 0)), "")))</f>
        <v/>
      </c>
      <c r="Y811" s="53" t="str">
        <f>IF($V811="", "", IF(IFERROR(INDEX('Extra Locations'!$C$7:$C$3051, MATCH($V811, 'Extra Locations'!$B$7:$B$3051, 0)), "")="", "", IFERROR(INDEX('Extra Locations'!$C$7:$C$3051, MATCH($V811, 'Extra Locations'!$B$7:$B$3051, 0)), "")))</f>
        <v/>
      </c>
      <c r="AA811" s="25" t="str">
        <f>IF('Extra Locations'!$AC807="", "", 'Extra Locations'!$AC807)</f>
        <v>EC1M</v>
      </c>
      <c r="AC811" s="22" t="str">
        <f t="shared" si="234"/>
        <v/>
      </c>
      <c r="AE811" s="75" t="e">
        <f t="shared" si="235"/>
        <v>#N/A</v>
      </c>
      <c r="AF811" s="76" t="e">
        <f t="shared" si="236"/>
        <v>#N/A</v>
      </c>
      <c r="AG811" s="75" t="e">
        <f t="shared" si="237"/>
        <v>#N/A</v>
      </c>
      <c r="AH811" s="76" t="e">
        <f t="shared" si="238"/>
        <v>#N/A</v>
      </c>
      <c r="AI811" s="75" t="e">
        <f t="shared" si="239"/>
        <v>#N/A</v>
      </c>
      <c r="AJ811" s="76" t="e">
        <f t="shared" si="240"/>
        <v>#N/A</v>
      </c>
      <c r="AK811" s="75" t="e">
        <f t="shared" si="241"/>
        <v>#N/A</v>
      </c>
      <c r="AL811" s="76" t="e">
        <f t="shared" si="242"/>
        <v>#N/A</v>
      </c>
      <c r="AM811" s="75" t="e">
        <f t="shared" si="243"/>
        <v>#N/A</v>
      </c>
      <c r="AN811" s="76" t="e">
        <f t="shared" si="244"/>
        <v>#N/A</v>
      </c>
      <c r="AO811" s="75" t="e">
        <f t="shared" si="245"/>
        <v>#N/A</v>
      </c>
      <c r="AP811" s="76" t="e">
        <f t="shared" si="246"/>
        <v>#N/A</v>
      </c>
    </row>
    <row r="812" spans="1:42" x14ac:dyDescent="0.25">
      <c r="A812" s="19"/>
      <c r="B812" s="94"/>
      <c r="C812" s="95"/>
      <c r="D812" s="95"/>
      <c r="E812" s="96"/>
      <c r="F812" s="97"/>
      <c r="G812" s="19"/>
      <c r="H812" s="22" t="str">
        <f>IF($M812="", "", IF(COUNTIF('Extra Locations'!$B$7:$B$3051, $M812)&gt;0, $Q$4, $Q$5))</f>
        <v/>
      </c>
      <c r="I812" s="19"/>
      <c r="J812" s="22" t="str">
        <f t="shared" si="228"/>
        <v/>
      </c>
      <c r="K812" s="19"/>
      <c r="M812" s="22" t="str">
        <f t="shared" si="229"/>
        <v/>
      </c>
      <c r="O812" s="22" t="str">
        <f t="shared" si="230"/>
        <v/>
      </c>
      <c r="P812" s="22" t="str">
        <f t="shared" si="231"/>
        <v/>
      </c>
      <c r="Q812" s="22" t="str">
        <f>IF($M812="", "", IF(COUNTIF($M$11:$M811, $M812)&gt;0, "", IF($H812=$Q$4, "X", "")))</f>
        <v/>
      </c>
      <c r="S812" s="22" t="str">
        <f>IF(OR($O812="", $P812="", $Q812=""), "", MAX($S$10:$S811)+1)</f>
        <v/>
      </c>
      <c r="U812" s="22">
        <v>802</v>
      </c>
      <c r="V812" s="22" t="str">
        <f t="shared" si="232"/>
        <v/>
      </c>
      <c r="W812" s="49" t="str">
        <f t="shared" si="233"/>
        <v/>
      </c>
      <c r="X812" s="53" t="str">
        <f>IF($V812="", "", IF(IFERROR(INDEX('Extra Locations'!$D$7:$D$3051, MATCH($V812, 'Extra Locations'!$B$7:$B$3051, 0)), "")="", "", IFERROR(INDEX('Extra Locations'!$D$7:$D$3051, MATCH($V812, 'Extra Locations'!$B$7:$B$3051, 0)), "")))</f>
        <v/>
      </c>
      <c r="Y812" s="53" t="str">
        <f>IF($V812="", "", IF(IFERROR(INDEX('Extra Locations'!$C$7:$C$3051, MATCH($V812, 'Extra Locations'!$B$7:$B$3051, 0)), "")="", "", IFERROR(INDEX('Extra Locations'!$C$7:$C$3051, MATCH($V812, 'Extra Locations'!$B$7:$B$3051, 0)), "")))</f>
        <v/>
      </c>
      <c r="AA812" s="25" t="str">
        <f>IF('Extra Locations'!$AC808="", "", 'Extra Locations'!$AC808)</f>
        <v>EC1N</v>
      </c>
      <c r="AC812" s="22" t="str">
        <f t="shared" si="234"/>
        <v/>
      </c>
      <c r="AE812" s="75" t="e">
        <f t="shared" si="235"/>
        <v>#N/A</v>
      </c>
      <c r="AF812" s="76" t="e">
        <f t="shared" si="236"/>
        <v>#N/A</v>
      </c>
      <c r="AG812" s="75" t="e">
        <f t="shared" si="237"/>
        <v>#N/A</v>
      </c>
      <c r="AH812" s="76" t="e">
        <f t="shared" si="238"/>
        <v>#N/A</v>
      </c>
      <c r="AI812" s="75" t="e">
        <f t="shared" si="239"/>
        <v>#N/A</v>
      </c>
      <c r="AJ812" s="76" t="e">
        <f t="shared" si="240"/>
        <v>#N/A</v>
      </c>
      <c r="AK812" s="75" t="e">
        <f t="shared" si="241"/>
        <v>#N/A</v>
      </c>
      <c r="AL812" s="76" t="e">
        <f t="shared" si="242"/>
        <v>#N/A</v>
      </c>
      <c r="AM812" s="75" t="e">
        <f t="shared" si="243"/>
        <v>#N/A</v>
      </c>
      <c r="AN812" s="76" t="e">
        <f t="shared" si="244"/>
        <v>#N/A</v>
      </c>
      <c r="AO812" s="75" t="e">
        <f t="shared" si="245"/>
        <v>#N/A</v>
      </c>
      <c r="AP812" s="76" t="e">
        <f t="shared" si="246"/>
        <v>#N/A</v>
      </c>
    </row>
    <row r="813" spans="1:42" x14ac:dyDescent="0.25">
      <c r="A813" s="19"/>
      <c r="B813" s="94"/>
      <c r="C813" s="95"/>
      <c r="D813" s="95"/>
      <c r="E813" s="96"/>
      <c r="F813" s="97"/>
      <c r="G813" s="19"/>
      <c r="H813" s="22" t="str">
        <f>IF($M813="", "", IF(COUNTIF('Extra Locations'!$B$7:$B$3051, $M813)&gt;0, $Q$4, $Q$5))</f>
        <v/>
      </c>
      <c r="I813" s="19"/>
      <c r="J813" s="22" t="str">
        <f t="shared" si="228"/>
        <v/>
      </c>
      <c r="K813" s="19"/>
      <c r="M813" s="22" t="str">
        <f t="shared" si="229"/>
        <v/>
      </c>
      <c r="O813" s="22" t="str">
        <f t="shared" si="230"/>
        <v/>
      </c>
      <c r="P813" s="22" t="str">
        <f t="shared" si="231"/>
        <v/>
      </c>
      <c r="Q813" s="22" t="str">
        <f>IF($M813="", "", IF(COUNTIF($M$11:$M812, $M813)&gt;0, "", IF($H813=$Q$4, "X", "")))</f>
        <v/>
      </c>
      <c r="S813" s="22" t="str">
        <f>IF(OR($O813="", $P813="", $Q813=""), "", MAX($S$10:$S812)+1)</f>
        <v/>
      </c>
      <c r="U813" s="22">
        <v>803</v>
      </c>
      <c r="V813" s="22" t="str">
        <f t="shared" si="232"/>
        <v/>
      </c>
      <c r="W813" s="49" t="str">
        <f t="shared" si="233"/>
        <v/>
      </c>
      <c r="X813" s="53" t="str">
        <f>IF($V813="", "", IF(IFERROR(INDEX('Extra Locations'!$D$7:$D$3051, MATCH($V813, 'Extra Locations'!$B$7:$B$3051, 0)), "")="", "", IFERROR(INDEX('Extra Locations'!$D$7:$D$3051, MATCH($V813, 'Extra Locations'!$B$7:$B$3051, 0)), "")))</f>
        <v/>
      </c>
      <c r="Y813" s="53" t="str">
        <f>IF($V813="", "", IF(IFERROR(INDEX('Extra Locations'!$C$7:$C$3051, MATCH($V813, 'Extra Locations'!$B$7:$B$3051, 0)), "")="", "", IFERROR(INDEX('Extra Locations'!$C$7:$C$3051, MATCH($V813, 'Extra Locations'!$B$7:$B$3051, 0)), "")))</f>
        <v/>
      </c>
      <c r="AA813" s="25" t="str">
        <f>IF('Extra Locations'!$AC809="", "", 'Extra Locations'!$AC809)</f>
        <v>EC1P</v>
      </c>
      <c r="AC813" s="22" t="str">
        <f t="shared" si="234"/>
        <v/>
      </c>
      <c r="AE813" s="75" t="e">
        <f t="shared" si="235"/>
        <v>#N/A</v>
      </c>
      <c r="AF813" s="76" t="e">
        <f t="shared" si="236"/>
        <v>#N/A</v>
      </c>
      <c r="AG813" s="75" t="e">
        <f t="shared" si="237"/>
        <v>#N/A</v>
      </c>
      <c r="AH813" s="76" t="e">
        <f t="shared" si="238"/>
        <v>#N/A</v>
      </c>
      <c r="AI813" s="75" t="e">
        <f t="shared" si="239"/>
        <v>#N/A</v>
      </c>
      <c r="AJ813" s="76" t="e">
        <f t="shared" si="240"/>
        <v>#N/A</v>
      </c>
      <c r="AK813" s="75" t="e">
        <f t="shared" si="241"/>
        <v>#N/A</v>
      </c>
      <c r="AL813" s="76" t="e">
        <f t="shared" si="242"/>
        <v>#N/A</v>
      </c>
      <c r="AM813" s="75" t="e">
        <f t="shared" si="243"/>
        <v>#N/A</v>
      </c>
      <c r="AN813" s="76" t="e">
        <f t="shared" si="244"/>
        <v>#N/A</v>
      </c>
      <c r="AO813" s="75" t="e">
        <f t="shared" si="245"/>
        <v>#N/A</v>
      </c>
      <c r="AP813" s="76" t="e">
        <f t="shared" si="246"/>
        <v>#N/A</v>
      </c>
    </row>
    <row r="814" spans="1:42" x14ac:dyDescent="0.25">
      <c r="A814" s="19"/>
      <c r="B814" s="94"/>
      <c r="C814" s="95"/>
      <c r="D814" s="95"/>
      <c r="E814" s="96"/>
      <c r="F814" s="97"/>
      <c r="G814" s="19"/>
      <c r="H814" s="22" t="str">
        <f>IF($M814="", "", IF(COUNTIF('Extra Locations'!$B$7:$B$3051, $M814)&gt;0, $Q$4, $Q$5))</f>
        <v/>
      </c>
      <c r="I814" s="19"/>
      <c r="J814" s="22" t="str">
        <f t="shared" si="228"/>
        <v/>
      </c>
      <c r="K814" s="19"/>
      <c r="M814" s="22" t="str">
        <f t="shared" si="229"/>
        <v/>
      </c>
      <c r="O814" s="22" t="str">
        <f t="shared" si="230"/>
        <v/>
      </c>
      <c r="P814" s="22" t="str">
        <f t="shared" si="231"/>
        <v/>
      </c>
      <c r="Q814" s="22" t="str">
        <f>IF($M814="", "", IF(COUNTIF($M$11:$M813, $M814)&gt;0, "", IF($H814=$Q$4, "X", "")))</f>
        <v/>
      </c>
      <c r="S814" s="22" t="str">
        <f>IF(OR($O814="", $P814="", $Q814=""), "", MAX($S$10:$S813)+1)</f>
        <v/>
      </c>
      <c r="U814" s="22">
        <v>804</v>
      </c>
      <c r="V814" s="22" t="str">
        <f t="shared" si="232"/>
        <v/>
      </c>
      <c r="W814" s="49" t="str">
        <f t="shared" si="233"/>
        <v/>
      </c>
      <c r="X814" s="53" t="str">
        <f>IF($V814="", "", IF(IFERROR(INDEX('Extra Locations'!$D$7:$D$3051, MATCH($V814, 'Extra Locations'!$B$7:$B$3051, 0)), "")="", "", IFERROR(INDEX('Extra Locations'!$D$7:$D$3051, MATCH($V814, 'Extra Locations'!$B$7:$B$3051, 0)), "")))</f>
        <v/>
      </c>
      <c r="Y814" s="53" t="str">
        <f>IF($V814="", "", IF(IFERROR(INDEX('Extra Locations'!$C$7:$C$3051, MATCH($V814, 'Extra Locations'!$B$7:$B$3051, 0)), "")="", "", IFERROR(INDEX('Extra Locations'!$C$7:$C$3051, MATCH($V814, 'Extra Locations'!$B$7:$B$3051, 0)), "")))</f>
        <v/>
      </c>
      <c r="AA814" s="25" t="str">
        <f>IF('Extra Locations'!$AC810="", "", 'Extra Locations'!$AC810)</f>
        <v>EC1R</v>
      </c>
      <c r="AC814" s="22" t="str">
        <f t="shared" si="234"/>
        <v/>
      </c>
      <c r="AE814" s="75" t="e">
        <f t="shared" si="235"/>
        <v>#N/A</v>
      </c>
      <c r="AF814" s="76" t="e">
        <f t="shared" si="236"/>
        <v>#N/A</v>
      </c>
      <c r="AG814" s="75" t="e">
        <f t="shared" si="237"/>
        <v>#N/A</v>
      </c>
      <c r="AH814" s="76" t="e">
        <f t="shared" si="238"/>
        <v>#N/A</v>
      </c>
      <c r="AI814" s="75" t="e">
        <f t="shared" si="239"/>
        <v>#N/A</v>
      </c>
      <c r="AJ814" s="76" t="e">
        <f t="shared" si="240"/>
        <v>#N/A</v>
      </c>
      <c r="AK814" s="75" t="e">
        <f t="shared" si="241"/>
        <v>#N/A</v>
      </c>
      <c r="AL814" s="76" t="e">
        <f t="shared" si="242"/>
        <v>#N/A</v>
      </c>
      <c r="AM814" s="75" t="e">
        <f t="shared" si="243"/>
        <v>#N/A</v>
      </c>
      <c r="AN814" s="76" t="e">
        <f t="shared" si="244"/>
        <v>#N/A</v>
      </c>
      <c r="AO814" s="75" t="e">
        <f t="shared" si="245"/>
        <v>#N/A</v>
      </c>
      <c r="AP814" s="76" t="e">
        <f t="shared" si="246"/>
        <v>#N/A</v>
      </c>
    </row>
    <row r="815" spans="1:42" x14ac:dyDescent="0.25">
      <c r="A815" s="19"/>
      <c r="B815" s="94"/>
      <c r="C815" s="95"/>
      <c r="D815" s="95"/>
      <c r="E815" s="96"/>
      <c r="F815" s="97"/>
      <c r="G815" s="19"/>
      <c r="H815" s="22" t="str">
        <f>IF($M815="", "", IF(COUNTIF('Extra Locations'!$B$7:$B$3051, $M815)&gt;0, $Q$4, $Q$5))</f>
        <v/>
      </c>
      <c r="I815" s="19"/>
      <c r="J815" s="22" t="str">
        <f t="shared" si="228"/>
        <v/>
      </c>
      <c r="K815" s="19"/>
      <c r="M815" s="22" t="str">
        <f t="shared" si="229"/>
        <v/>
      </c>
      <c r="O815" s="22" t="str">
        <f t="shared" si="230"/>
        <v/>
      </c>
      <c r="P815" s="22" t="str">
        <f t="shared" si="231"/>
        <v/>
      </c>
      <c r="Q815" s="22" t="str">
        <f>IF($M815="", "", IF(COUNTIF($M$11:$M814, $M815)&gt;0, "", IF($H815=$Q$4, "X", "")))</f>
        <v/>
      </c>
      <c r="S815" s="22" t="str">
        <f>IF(OR($O815="", $P815="", $Q815=""), "", MAX($S$10:$S814)+1)</f>
        <v/>
      </c>
      <c r="U815" s="22">
        <v>805</v>
      </c>
      <c r="V815" s="22" t="str">
        <f t="shared" si="232"/>
        <v/>
      </c>
      <c r="W815" s="49" t="str">
        <f t="shared" si="233"/>
        <v/>
      </c>
      <c r="X815" s="53" t="str">
        <f>IF($V815="", "", IF(IFERROR(INDEX('Extra Locations'!$D$7:$D$3051, MATCH($V815, 'Extra Locations'!$B$7:$B$3051, 0)), "")="", "", IFERROR(INDEX('Extra Locations'!$D$7:$D$3051, MATCH($V815, 'Extra Locations'!$B$7:$B$3051, 0)), "")))</f>
        <v/>
      </c>
      <c r="Y815" s="53" t="str">
        <f>IF($V815="", "", IF(IFERROR(INDEX('Extra Locations'!$C$7:$C$3051, MATCH($V815, 'Extra Locations'!$B$7:$B$3051, 0)), "")="", "", IFERROR(INDEX('Extra Locations'!$C$7:$C$3051, MATCH($V815, 'Extra Locations'!$B$7:$B$3051, 0)), "")))</f>
        <v/>
      </c>
      <c r="AA815" s="25" t="str">
        <f>IF('Extra Locations'!$AC811="", "", 'Extra Locations'!$AC811)</f>
        <v>EC1V</v>
      </c>
      <c r="AC815" s="22" t="str">
        <f t="shared" si="234"/>
        <v/>
      </c>
      <c r="AE815" s="75" t="e">
        <f t="shared" si="235"/>
        <v>#N/A</v>
      </c>
      <c r="AF815" s="76" t="e">
        <f t="shared" si="236"/>
        <v>#N/A</v>
      </c>
      <c r="AG815" s="75" t="e">
        <f t="shared" si="237"/>
        <v>#N/A</v>
      </c>
      <c r="AH815" s="76" t="e">
        <f t="shared" si="238"/>
        <v>#N/A</v>
      </c>
      <c r="AI815" s="75" t="e">
        <f t="shared" si="239"/>
        <v>#N/A</v>
      </c>
      <c r="AJ815" s="76" t="e">
        <f t="shared" si="240"/>
        <v>#N/A</v>
      </c>
      <c r="AK815" s="75" t="e">
        <f t="shared" si="241"/>
        <v>#N/A</v>
      </c>
      <c r="AL815" s="76" t="e">
        <f t="shared" si="242"/>
        <v>#N/A</v>
      </c>
      <c r="AM815" s="75" t="e">
        <f t="shared" si="243"/>
        <v>#N/A</v>
      </c>
      <c r="AN815" s="76" t="e">
        <f t="shared" si="244"/>
        <v>#N/A</v>
      </c>
      <c r="AO815" s="75" t="e">
        <f t="shared" si="245"/>
        <v>#N/A</v>
      </c>
      <c r="AP815" s="76" t="e">
        <f t="shared" si="246"/>
        <v>#N/A</v>
      </c>
    </row>
    <row r="816" spans="1:42" x14ac:dyDescent="0.25">
      <c r="A816" s="19"/>
      <c r="B816" s="94"/>
      <c r="C816" s="95"/>
      <c r="D816" s="95"/>
      <c r="E816" s="96"/>
      <c r="F816" s="97"/>
      <c r="G816" s="19"/>
      <c r="H816" s="22" t="str">
        <f>IF($M816="", "", IF(COUNTIF('Extra Locations'!$B$7:$B$3051, $M816)&gt;0, $Q$4, $Q$5))</f>
        <v/>
      </c>
      <c r="I816" s="19"/>
      <c r="J816" s="22" t="str">
        <f t="shared" si="228"/>
        <v/>
      </c>
      <c r="K816" s="19"/>
      <c r="M816" s="22" t="str">
        <f t="shared" si="229"/>
        <v/>
      </c>
      <c r="O816" s="22" t="str">
        <f t="shared" si="230"/>
        <v/>
      </c>
      <c r="P816" s="22" t="str">
        <f t="shared" si="231"/>
        <v/>
      </c>
      <c r="Q816" s="22" t="str">
        <f>IF($M816="", "", IF(COUNTIF($M$11:$M815, $M816)&gt;0, "", IF($H816=$Q$4, "X", "")))</f>
        <v/>
      </c>
      <c r="S816" s="22" t="str">
        <f>IF(OR($O816="", $P816="", $Q816=""), "", MAX($S$10:$S815)+1)</f>
        <v/>
      </c>
      <c r="U816" s="22">
        <v>806</v>
      </c>
      <c r="V816" s="22" t="str">
        <f t="shared" si="232"/>
        <v/>
      </c>
      <c r="W816" s="49" t="str">
        <f t="shared" si="233"/>
        <v/>
      </c>
      <c r="X816" s="53" t="str">
        <f>IF($V816="", "", IF(IFERROR(INDEX('Extra Locations'!$D$7:$D$3051, MATCH($V816, 'Extra Locations'!$B$7:$B$3051, 0)), "")="", "", IFERROR(INDEX('Extra Locations'!$D$7:$D$3051, MATCH($V816, 'Extra Locations'!$B$7:$B$3051, 0)), "")))</f>
        <v/>
      </c>
      <c r="Y816" s="53" t="str">
        <f>IF($V816="", "", IF(IFERROR(INDEX('Extra Locations'!$C$7:$C$3051, MATCH($V816, 'Extra Locations'!$B$7:$B$3051, 0)), "")="", "", IFERROR(INDEX('Extra Locations'!$C$7:$C$3051, MATCH($V816, 'Extra Locations'!$B$7:$B$3051, 0)), "")))</f>
        <v/>
      </c>
      <c r="AA816" s="25" t="str">
        <f>IF('Extra Locations'!$AC812="", "", 'Extra Locations'!$AC812)</f>
        <v>EC1Y</v>
      </c>
      <c r="AC816" s="22" t="str">
        <f t="shared" si="234"/>
        <v/>
      </c>
      <c r="AE816" s="75" t="e">
        <f t="shared" si="235"/>
        <v>#N/A</v>
      </c>
      <c r="AF816" s="76" t="e">
        <f t="shared" si="236"/>
        <v>#N/A</v>
      </c>
      <c r="AG816" s="75" t="e">
        <f t="shared" si="237"/>
        <v>#N/A</v>
      </c>
      <c r="AH816" s="76" t="e">
        <f t="shared" si="238"/>
        <v>#N/A</v>
      </c>
      <c r="AI816" s="75" t="e">
        <f t="shared" si="239"/>
        <v>#N/A</v>
      </c>
      <c r="AJ816" s="76" t="e">
        <f t="shared" si="240"/>
        <v>#N/A</v>
      </c>
      <c r="AK816" s="75" t="e">
        <f t="shared" si="241"/>
        <v>#N/A</v>
      </c>
      <c r="AL816" s="76" t="e">
        <f t="shared" si="242"/>
        <v>#N/A</v>
      </c>
      <c r="AM816" s="75" t="e">
        <f t="shared" si="243"/>
        <v>#N/A</v>
      </c>
      <c r="AN816" s="76" t="e">
        <f t="shared" si="244"/>
        <v>#N/A</v>
      </c>
      <c r="AO816" s="75" t="e">
        <f t="shared" si="245"/>
        <v>#N/A</v>
      </c>
      <c r="AP816" s="76" t="e">
        <f t="shared" si="246"/>
        <v>#N/A</v>
      </c>
    </row>
    <row r="817" spans="1:42" x14ac:dyDescent="0.25">
      <c r="A817" s="19"/>
      <c r="B817" s="94"/>
      <c r="C817" s="95"/>
      <c r="D817" s="95"/>
      <c r="E817" s="96"/>
      <c r="F817" s="97"/>
      <c r="G817" s="19"/>
      <c r="H817" s="22" t="str">
        <f>IF($M817="", "", IF(COUNTIF('Extra Locations'!$B$7:$B$3051, $M817)&gt;0, $Q$4, $Q$5))</f>
        <v/>
      </c>
      <c r="I817" s="19"/>
      <c r="J817" s="22" t="str">
        <f t="shared" si="228"/>
        <v/>
      </c>
      <c r="K817" s="19"/>
      <c r="M817" s="22" t="str">
        <f t="shared" si="229"/>
        <v/>
      </c>
      <c r="O817" s="22" t="str">
        <f t="shared" si="230"/>
        <v/>
      </c>
      <c r="P817" s="22" t="str">
        <f t="shared" si="231"/>
        <v/>
      </c>
      <c r="Q817" s="22" t="str">
        <f>IF($M817="", "", IF(COUNTIF($M$11:$M816, $M817)&gt;0, "", IF($H817=$Q$4, "X", "")))</f>
        <v/>
      </c>
      <c r="S817" s="22" t="str">
        <f>IF(OR($O817="", $P817="", $Q817=""), "", MAX($S$10:$S816)+1)</f>
        <v/>
      </c>
      <c r="U817" s="22">
        <v>807</v>
      </c>
      <c r="V817" s="22" t="str">
        <f t="shared" si="232"/>
        <v/>
      </c>
      <c r="W817" s="49" t="str">
        <f t="shared" si="233"/>
        <v/>
      </c>
      <c r="X817" s="53" t="str">
        <f>IF($V817="", "", IF(IFERROR(INDEX('Extra Locations'!$D$7:$D$3051, MATCH($V817, 'Extra Locations'!$B$7:$B$3051, 0)), "")="", "", IFERROR(INDEX('Extra Locations'!$D$7:$D$3051, MATCH($V817, 'Extra Locations'!$B$7:$B$3051, 0)), "")))</f>
        <v/>
      </c>
      <c r="Y817" s="53" t="str">
        <f>IF($V817="", "", IF(IFERROR(INDEX('Extra Locations'!$C$7:$C$3051, MATCH($V817, 'Extra Locations'!$B$7:$B$3051, 0)), "")="", "", IFERROR(INDEX('Extra Locations'!$C$7:$C$3051, MATCH($V817, 'Extra Locations'!$B$7:$B$3051, 0)), "")))</f>
        <v/>
      </c>
      <c r="AA817" s="25" t="str">
        <f>IF('Extra Locations'!$AC813="", "", 'Extra Locations'!$AC813)</f>
        <v>EC2</v>
      </c>
      <c r="AC817" s="22" t="str">
        <f t="shared" si="234"/>
        <v/>
      </c>
      <c r="AE817" s="75" t="e">
        <f t="shared" si="235"/>
        <v>#N/A</v>
      </c>
      <c r="AF817" s="76" t="e">
        <f t="shared" si="236"/>
        <v>#N/A</v>
      </c>
      <c r="AG817" s="75" t="e">
        <f t="shared" si="237"/>
        <v>#N/A</v>
      </c>
      <c r="AH817" s="76" t="e">
        <f t="shared" si="238"/>
        <v>#N/A</v>
      </c>
      <c r="AI817" s="75" t="e">
        <f t="shared" si="239"/>
        <v>#N/A</v>
      </c>
      <c r="AJ817" s="76" t="e">
        <f t="shared" si="240"/>
        <v>#N/A</v>
      </c>
      <c r="AK817" s="75" t="e">
        <f t="shared" si="241"/>
        <v>#N/A</v>
      </c>
      <c r="AL817" s="76" t="e">
        <f t="shared" si="242"/>
        <v>#N/A</v>
      </c>
      <c r="AM817" s="75" t="e">
        <f t="shared" si="243"/>
        <v>#N/A</v>
      </c>
      <c r="AN817" s="76" t="e">
        <f t="shared" si="244"/>
        <v>#N/A</v>
      </c>
      <c r="AO817" s="75" t="e">
        <f t="shared" si="245"/>
        <v>#N/A</v>
      </c>
      <c r="AP817" s="76" t="e">
        <f t="shared" si="246"/>
        <v>#N/A</v>
      </c>
    </row>
    <row r="818" spans="1:42" x14ac:dyDescent="0.25">
      <c r="A818" s="19"/>
      <c r="B818" s="94"/>
      <c r="C818" s="95"/>
      <c r="D818" s="95"/>
      <c r="E818" s="96"/>
      <c r="F818" s="97"/>
      <c r="G818" s="19"/>
      <c r="H818" s="22" t="str">
        <f>IF($M818="", "", IF(COUNTIF('Extra Locations'!$B$7:$B$3051, $M818)&gt;0, $Q$4, $Q$5))</f>
        <v/>
      </c>
      <c r="I818" s="19"/>
      <c r="J818" s="22" t="str">
        <f t="shared" si="228"/>
        <v/>
      </c>
      <c r="K818" s="19"/>
      <c r="M818" s="22" t="str">
        <f t="shared" si="229"/>
        <v/>
      </c>
      <c r="O818" s="22" t="str">
        <f t="shared" si="230"/>
        <v/>
      </c>
      <c r="P818" s="22" t="str">
        <f t="shared" si="231"/>
        <v/>
      </c>
      <c r="Q818" s="22" t="str">
        <f>IF($M818="", "", IF(COUNTIF($M$11:$M817, $M818)&gt;0, "", IF($H818=$Q$4, "X", "")))</f>
        <v/>
      </c>
      <c r="S818" s="22" t="str">
        <f>IF(OR($O818="", $P818="", $Q818=""), "", MAX($S$10:$S817)+1)</f>
        <v/>
      </c>
      <c r="U818" s="22">
        <v>808</v>
      </c>
      <c r="V818" s="22" t="str">
        <f t="shared" si="232"/>
        <v/>
      </c>
      <c r="W818" s="49" t="str">
        <f t="shared" si="233"/>
        <v/>
      </c>
      <c r="X818" s="53" t="str">
        <f>IF($V818="", "", IF(IFERROR(INDEX('Extra Locations'!$D$7:$D$3051, MATCH($V818, 'Extra Locations'!$B$7:$B$3051, 0)), "")="", "", IFERROR(INDEX('Extra Locations'!$D$7:$D$3051, MATCH($V818, 'Extra Locations'!$B$7:$B$3051, 0)), "")))</f>
        <v/>
      </c>
      <c r="Y818" s="53" t="str">
        <f>IF($V818="", "", IF(IFERROR(INDEX('Extra Locations'!$C$7:$C$3051, MATCH($V818, 'Extra Locations'!$B$7:$B$3051, 0)), "")="", "", IFERROR(INDEX('Extra Locations'!$C$7:$C$3051, MATCH($V818, 'Extra Locations'!$B$7:$B$3051, 0)), "")))</f>
        <v/>
      </c>
      <c r="AA818" s="25" t="str">
        <f>IF('Extra Locations'!$AC814="", "", 'Extra Locations'!$AC814)</f>
        <v>EC2A</v>
      </c>
      <c r="AC818" s="22" t="str">
        <f t="shared" si="234"/>
        <v/>
      </c>
      <c r="AE818" s="75" t="e">
        <f t="shared" si="235"/>
        <v>#N/A</v>
      </c>
      <c r="AF818" s="76" t="e">
        <f t="shared" si="236"/>
        <v>#N/A</v>
      </c>
      <c r="AG818" s="75" t="e">
        <f t="shared" si="237"/>
        <v>#N/A</v>
      </c>
      <c r="AH818" s="76" t="e">
        <f t="shared" si="238"/>
        <v>#N/A</v>
      </c>
      <c r="AI818" s="75" t="e">
        <f t="shared" si="239"/>
        <v>#N/A</v>
      </c>
      <c r="AJ818" s="76" t="e">
        <f t="shared" si="240"/>
        <v>#N/A</v>
      </c>
      <c r="AK818" s="75" t="e">
        <f t="shared" si="241"/>
        <v>#N/A</v>
      </c>
      <c r="AL818" s="76" t="e">
        <f t="shared" si="242"/>
        <v>#N/A</v>
      </c>
      <c r="AM818" s="75" t="e">
        <f t="shared" si="243"/>
        <v>#N/A</v>
      </c>
      <c r="AN818" s="76" t="e">
        <f t="shared" si="244"/>
        <v>#N/A</v>
      </c>
      <c r="AO818" s="75" t="e">
        <f t="shared" si="245"/>
        <v>#N/A</v>
      </c>
      <c r="AP818" s="76" t="e">
        <f t="shared" si="246"/>
        <v>#N/A</v>
      </c>
    </row>
    <row r="819" spans="1:42" x14ac:dyDescent="0.25">
      <c r="A819" s="19"/>
      <c r="B819" s="94"/>
      <c r="C819" s="95"/>
      <c r="D819" s="95"/>
      <c r="E819" s="96"/>
      <c r="F819" s="97"/>
      <c r="G819" s="19"/>
      <c r="H819" s="22" t="str">
        <f>IF($M819="", "", IF(COUNTIF('Extra Locations'!$B$7:$B$3051, $M819)&gt;0, $Q$4, $Q$5))</f>
        <v/>
      </c>
      <c r="I819" s="19"/>
      <c r="J819" s="22" t="str">
        <f t="shared" si="228"/>
        <v/>
      </c>
      <c r="K819" s="19"/>
      <c r="M819" s="22" t="str">
        <f t="shared" si="229"/>
        <v/>
      </c>
      <c r="O819" s="22" t="str">
        <f t="shared" si="230"/>
        <v/>
      </c>
      <c r="P819" s="22" t="str">
        <f t="shared" si="231"/>
        <v/>
      </c>
      <c r="Q819" s="22" t="str">
        <f>IF($M819="", "", IF(COUNTIF($M$11:$M818, $M819)&gt;0, "", IF($H819=$Q$4, "X", "")))</f>
        <v/>
      </c>
      <c r="S819" s="22" t="str">
        <f>IF(OR($O819="", $P819="", $Q819=""), "", MAX($S$10:$S818)+1)</f>
        <v/>
      </c>
      <c r="U819" s="22">
        <v>809</v>
      </c>
      <c r="V819" s="22" t="str">
        <f t="shared" si="232"/>
        <v/>
      </c>
      <c r="W819" s="49" t="str">
        <f t="shared" si="233"/>
        <v/>
      </c>
      <c r="X819" s="53" t="str">
        <f>IF($V819="", "", IF(IFERROR(INDEX('Extra Locations'!$D$7:$D$3051, MATCH($V819, 'Extra Locations'!$B$7:$B$3051, 0)), "")="", "", IFERROR(INDEX('Extra Locations'!$D$7:$D$3051, MATCH($V819, 'Extra Locations'!$B$7:$B$3051, 0)), "")))</f>
        <v/>
      </c>
      <c r="Y819" s="53" t="str">
        <f>IF($V819="", "", IF(IFERROR(INDEX('Extra Locations'!$C$7:$C$3051, MATCH($V819, 'Extra Locations'!$B$7:$B$3051, 0)), "")="", "", IFERROR(INDEX('Extra Locations'!$C$7:$C$3051, MATCH($V819, 'Extra Locations'!$B$7:$B$3051, 0)), "")))</f>
        <v/>
      </c>
      <c r="AA819" s="25" t="str">
        <f>IF('Extra Locations'!$AC815="", "", 'Extra Locations'!$AC815)</f>
        <v>EC2M</v>
      </c>
      <c r="AC819" s="22" t="str">
        <f t="shared" si="234"/>
        <v/>
      </c>
      <c r="AE819" s="75" t="e">
        <f t="shared" si="235"/>
        <v>#N/A</v>
      </c>
      <c r="AF819" s="76" t="e">
        <f t="shared" si="236"/>
        <v>#N/A</v>
      </c>
      <c r="AG819" s="75" t="e">
        <f t="shared" si="237"/>
        <v>#N/A</v>
      </c>
      <c r="AH819" s="76" t="e">
        <f t="shared" si="238"/>
        <v>#N/A</v>
      </c>
      <c r="AI819" s="75" t="e">
        <f t="shared" si="239"/>
        <v>#N/A</v>
      </c>
      <c r="AJ819" s="76" t="e">
        <f t="shared" si="240"/>
        <v>#N/A</v>
      </c>
      <c r="AK819" s="75" t="e">
        <f t="shared" si="241"/>
        <v>#N/A</v>
      </c>
      <c r="AL819" s="76" t="e">
        <f t="shared" si="242"/>
        <v>#N/A</v>
      </c>
      <c r="AM819" s="75" t="e">
        <f t="shared" si="243"/>
        <v>#N/A</v>
      </c>
      <c r="AN819" s="76" t="e">
        <f t="shared" si="244"/>
        <v>#N/A</v>
      </c>
      <c r="AO819" s="75" t="e">
        <f t="shared" si="245"/>
        <v>#N/A</v>
      </c>
      <c r="AP819" s="76" t="e">
        <f t="shared" si="246"/>
        <v>#N/A</v>
      </c>
    </row>
    <row r="820" spans="1:42" x14ac:dyDescent="0.25">
      <c r="A820" s="19"/>
      <c r="B820" s="94"/>
      <c r="C820" s="95"/>
      <c r="D820" s="95"/>
      <c r="E820" s="96"/>
      <c r="F820" s="97"/>
      <c r="G820" s="19"/>
      <c r="H820" s="22" t="str">
        <f>IF($M820="", "", IF(COUNTIF('Extra Locations'!$B$7:$B$3051, $M820)&gt;0, $Q$4, $Q$5))</f>
        <v/>
      </c>
      <c r="I820" s="19"/>
      <c r="J820" s="22" t="str">
        <f t="shared" si="228"/>
        <v/>
      </c>
      <c r="K820" s="19"/>
      <c r="M820" s="22" t="str">
        <f t="shared" si="229"/>
        <v/>
      </c>
      <c r="O820" s="22" t="str">
        <f t="shared" si="230"/>
        <v/>
      </c>
      <c r="P820" s="22" t="str">
        <f t="shared" si="231"/>
        <v/>
      </c>
      <c r="Q820" s="22" t="str">
        <f>IF($M820="", "", IF(COUNTIF($M$11:$M819, $M820)&gt;0, "", IF($H820=$Q$4, "X", "")))</f>
        <v/>
      </c>
      <c r="S820" s="22" t="str">
        <f>IF(OR($O820="", $P820="", $Q820=""), "", MAX($S$10:$S819)+1)</f>
        <v/>
      </c>
      <c r="U820" s="22">
        <v>810</v>
      </c>
      <c r="V820" s="22" t="str">
        <f t="shared" si="232"/>
        <v/>
      </c>
      <c r="W820" s="49" t="str">
        <f t="shared" si="233"/>
        <v/>
      </c>
      <c r="X820" s="53" t="str">
        <f>IF($V820="", "", IF(IFERROR(INDEX('Extra Locations'!$D$7:$D$3051, MATCH($V820, 'Extra Locations'!$B$7:$B$3051, 0)), "")="", "", IFERROR(INDEX('Extra Locations'!$D$7:$D$3051, MATCH($V820, 'Extra Locations'!$B$7:$B$3051, 0)), "")))</f>
        <v/>
      </c>
      <c r="Y820" s="53" t="str">
        <f>IF($V820="", "", IF(IFERROR(INDEX('Extra Locations'!$C$7:$C$3051, MATCH($V820, 'Extra Locations'!$B$7:$B$3051, 0)), "")="", "", IFERROR(INDEX('Extra Locations'!$C$7:$C$3051, MATCH($V820, 'Extra Locations'!$B$7:$B$3051, 0)), "")))</f>
        <v/>
      </c>
      <c r="AA820" s="25" t="str">
        <f>IF('Extra Locations'!$AC816="", "", 'Extra Locations'!$AC816)</f>
        <v>EC2N</v>
      </c>
      <c r="AC820" s="22" t="str">
        <f t="shared" si="234"/>
        <v/>
      </c>
      <c r="AE820" s="75" t="e">
        <f t="shared" si="235"/>
        <v>#N/A</v>
      </c>
      <c r="AF820" s="76" t="e">
        <f t="shared" si="236"/>
        <v>#N/A</v>
      </c>
      <c r="AG820" s="75" t="e">
        <f t="shared" si="237"/>
        <v>#N/A</v>
      </c>
      <c r="AH820" s="76" t="e">
        <f t="shared" si="238"/>
        <v>#N/A</v>
      </c>
      <c r="AI820" s="75" t="e">
        <f t="shared" si="239"/>
        <v>#N/A</v>
      </c>
      <c r="AJ820" s="76" t="e">
        <f t="shared" si="240"/>
        <v>#N/A</v>
      </c>
      <c r="AK820" s="75" t="e">
        <f t="shared" si="241"/>
        <v>#N/A</v>
      </c>
      <c r="AL820" s="76" t="e">
        <f t="shared" si="242"/>
        <v>#N/A</v>
      </c>
      <c r="AM820" s="75" t="e">
        <f t="shared" si="243"/>
        <v>#N/A</v>
      </c>
      <c r="AN820" s="76" t="e">
        <f t="shared" si="244"/>
        <v>#N/A</v>
      </c>
      <c r="AO820" s="75" t="e">
        <f t="shared" si="245"/>
        <v>#N/A</v>
      </c>
      <c r="AP820" s="76" t="e">
        <f t="shared" si="246"/>
        <v>#N/A</v>
      </c>
    </row>
    <row r="821" spans="1:42" x14ac:dyDescent="0.25">
      <c r="A821" s="19"/>
      <c r="B821" s="94"/>
      <c r="C821" s="95"/>
      <c r="D821" s="95"/>
      <c r="E821" s="96"/>
      <c r="F821" s="97"/>
      <c r="G821" s="19"/>
      <c r="H821" s="22" t="str">
        <f>IF($M821="", "", IF(COUNTIF('Extra Locations'!$B$7:$B$3051, $M821)&gt;0, $Q$4, $Q$5))</f>
        <v/>
      </c>
      <c r="I821" s="19"/>
      <c r="J821" s="22" t="str">
        <f t="shared" si="228"/>
        <v/>
      </c>
      <c r="K821" s="19"/>
      <c r="M821" s="22" t="str">
        <f t="shared" si="229"/>
        <v/>
      </c>
      <c r="O821" s="22" t="str">
        <f t="shared" si="230"/>
        <v/>
      </c>
      <c r="P821" s="22" t="str">
        <f t="shared" si="231"/>
        <v/>
      </c>
      <c r="Q821" s="22" t="str">
        <f>IF($M821="", "", IF(COUNTIF($M$11:$M820, $M821)&gt;0, "", IF($H821=$Q$4, "X", "")))</f>
        <v/>
      </c>
      <c r="S821" s="22" t="str">
        <f>IF(OR($O821="", $P821="", $Q821=""), "", MAX($S$10:$S820)+1)</f>
        <v/>
      </c>
      <c r="U821" s="22">
        <v>811</v>
      </c>
      <c r="V821" s="22" t="str">
        <f t="shared" si="232"/>
        <v/>
      </c>
      <c r="W821" s="49" t="str">
        <f t="shared" si="233"/>
        <v/>
      </c>
      <c r="X821" s="53" t="str">
        <f>IF($V821="", "", IF(IFERROR(INDEX('Extra Locations'!$D$7:$D$3051, MATCH($V821, 'Extra Locations'!$B$7:$B$3051, 0)), "")="", "", IFERROR(INDEX('Extra Locations'!$D$7:$D$3051, MATCH($V821, 'Extra Locations'!$B$7:$B$3051, 0)), "")))</f>
        <v/>
      </c>
      <c r="Y821" s="53" t="str">
        <f>IF($V821="", "", IF(IFERROR(INDEX('Extra Locations'!$C$7:$C$3051, MATCH($V821, 'Extra Locations'!$B$7:$B$3051, 0)), "")="", "", IFERROR(INDEX('Extra Locations'!$C$7:$C$3051, MATCH($V821, 'Extra Locations'!$B$7:$B$3051, 0)), "")))</f>
        <v/>
      </c>
      <c r="AA821" s="25" t="str">
        <f>IF('Extra Locations'!$AC817="", "", 'Extra Locations'!$AC817)</f>
        <v>EC2P</v>
      </c>
      <c r="AC821" s="22" t="str">
        <f t="shared" si="234"/>
        <v/>
      </c>
      <c r="AE821" s="75" t="e">
        <f t="shared" si="235"/>
        <v>#N/A</v>
      </c>
      <c r="AF821" s="76" t="e">
        <f t="shared" si="236"/>
        <v>#N/A</v>
      </c>
      <c r="AG821" s="75" t="e">
        <f t="shared" si="237"/>
        <v>#N/A</v>
      </c>
      <c r="AH821" s="76" t="e">
        <f t="shared" si="238"/>
        <v>#N/A</v>
      </c>
      <c r="AI821" s="75" t="e">
        <f t="shared" si="239"/>
        <v>#N/A</v>
      </c>
      <c r="AJ821" s="76" t="e">
        <f t="shared" si="240"/>
        <v>#N/A</v>
      </c>
      <c r="AK821" s="75" t="e">
        <f t="shared" si="241"/>
        <v>#N/A</v>
      </c>
      <c r="AL821" s="76" t="e">
        <f t="shared" si="242"/>
        <v>#N/A</v>
      </c>
      <c r="AM821" s="75" t="e">
        <f t="shared" si="243"/>
        <v>#N/A</v>
      </c>
      <c r="AN821" s="76" t="e">
        <f t="shared" si="244"/>
        <v>#N/A</v>
      </c>
      <c r="AO821" s="75" t="e">
        <f t="shared" si="245"/>
        <v>#N/A</v>
      </c>
      <c r="AP821" s="76" t="e">
        <f t="shared" si="246"/>
        <v>#N/A</v>
      </c>
    </row>
    <row r="822" spans="1:42" x14ac:dyDescent="0.25">
      <c r="A822" s="19"/>
      <c r="B822" s="94"/>
      <c r="C822" s="95"/>
      <c r="D822" s="95"/>
      <c r="E822" s="96"/>
      <c r="F822" s="97"/>
      <c r="G822" s="19"/>
      <c r="H822" s="22" t="str">
        <f>IF($M822="", "", IF(COUNTIF('Extra Locations'!$B$7:$B$3051, $M822)&gt;0, $Q$4, $Q$5))</f>
        <v/>
      </c>
      <c r="I822" s="19"/>
      <c r="J822" s="22" t="str">
        <f t="shared" si="228"/>
        <v/>
      </c>
      <c r="K822" s="19"/>
      <c r="M822" s="22" t="str">
        <f t="shared" si="229"/>
        <v/>
      </c>
      <c r="O822" s="22" t="str">
        <f t="shared" si="230"/>
        <v/>
      </c>
      <c r="P822" s="22" t="str">
        <f t="shared" si="231"/>
        <v/>
      </c>
      <c r="Q822" s="22" t="str">
        <f>IF($M822="", "", IF(COUNTIF($M$11:$M821, $M822)&gt;0, "", IF($H822=$Q$4, "X", "")))</f>
        <v/>
      </c>
      <c r="S822" s="22" t="str">
        <f>IF(OR($O822="", $P822="", $Q822=""), "", MAX($S$10:$S821)+1)</f>
        <v/>
      </c>
      <c r="U822" s="22">
        <v>812</v>
      </c>
      <c r="V822" s="22" t="str">
        <f t="shared" si="232"/>
        <v/>
      </c>
      <c r="W822" s="49" t="str">
        <f t="shared" si="233"/>
        <v/>
      </c>
      <c r="X822" s="53" t="str">
        <f>IF($V822="", "", IF(IFERROR(INDEX('Extra Locations'!$D$7:$D$3051, MATCH($V822, 'Extra Locations'!$B$7:$B$3051, 0)), "")="", "", IFERROR(INDEX('Extra Locations'!$D$7:$D$3051, MATCH($V822, 'Extra Locations'!$B$7:$B$3051, 0)), "")))</f>
        <v/>
      </c>
      <c r="Y822" s="53" t="str">
        <f>IF($V822="", "", IF(IFERROR(INDEX('Extra Locations'!$C$7:$C$3051, MATCH($V822, 'Extra Locations'!$B$7:$B$3051, 0)), "")="", "", IFERROR(INDEX('Extra Locations'!$C$7:$C$3051, MATCH($V822, 'Extra Locations'!$B$7:$B$3051, 0)), "")))</f>
        <v/>
      </c>
      <c r="AA822" s="25" t="str">
        <f>IF('Extra Locations'!$AC818="", "", 'Extra Locations'!$AC818)</f>
        <v>EC2R</v>
      </c>
      <c r="AC822" s="22" t="str">
        <f t="shared" si="234"/>
        <v/>
      </c>
      <c r="AE822" s="75" t="e">
        <f t="shared" si="235"/>
        <v>#N/A</v>
      </c>
      <c r="AF822" s="76" t="e">
        <f t="shared" si="236"/>
        <v>#N/A</v>
      </c>
      <c r="AG822" s="75" t="e">
        <f t="shared" si="237"/>
        <v>#N/A</v>
      </c>
      <c r="AH822" s="76" t="e">
        <f t="shared" si="238"/>
        <v>#N/A</v>
      </c>
      <c r="AI822" s="75" t="e">
        <f t="shared" si="239"/>
        <v>#N/A</v>
      </c>
      <c r="AJ822" s="76" t="e">
        <f t="shared" si="240"/>
        <v>#N/A</v>
      </c>
      <c r="AK822" s="75" t="e">
        <f t="shared" si="241"/>
        <v>#N/A</v>
      </c>
      <c r="AL822" s="76" t="e">
        <f t="shared" si="242"/>
        <v>#N/A</v>
      </c>
      <c r="AM822" s="75" t="e">
        <f t="shared" si="243"/>
        <v>#N/A</v>
      </c>
      <c r="AN822" s="76" t="e">
        <f t="shared" si="244"/>
        <v>#N/A</v>
      </c>
      <c r="AO822" s="75" t="e">
        <f t="shared" si="245"/>
        <v>#N/A</v>
      </c>
      <c r="AP822" s="76" t="e">
        <f t="shared" si="246"/>
        <v>#N/A</v>
      </c>
    </row>
    <row r="823" spans="1:42" x14ac:dyDescent="0.25">
      <c r="A823" s="19"/>
      <c r="B823" s="94"/>
      <c r="C823" s="95"/>
      <c r="D823" s="95"/>
      <c r="E823" s="96"/>
      <c r="F823" s="97"/>
      <c r="G823" s="19"/>
      <c r="H823" s="22" t="str">
        <f>IF($M823="", "", IF(COUNTIF('Extra Locations'!$B$7:$B$3051, $M823)&gt;0, $Q$4, $Q$5))</f>
        <v/>
      </c>
      <c r="I823" s="19"/>
      <c r="J823" s="22" t="str">
        <f t="shared" si="228"/>
        <v/>
      </c>
      <c r="K823" s="19"/>
      <c r="M823" s="22" t="str">
        <f t="shared" si="229"/>
        <v/>
      </c>
      <c r="O823" s="22" t="str">
        <f t="shared" si="230"/>
        <v/>
      </c>
      <c r="P823" s="22" t="str">
        <f t="shared" si="231"/>
        <v/>
      </c>
      <c r="Q823" s="22" t="str">
        <f>IF($M823="", "", IF(COUNTIF($M$11:$M822, $M823)&gt;0, "", IF($H823=$Q$4, "X", "")))</f>
        <v/>
      </c>
      <c r="S823" s="22" t="str">
        <f>IF(OR($O823="", $P823="", $Q823=""), "", MAX($S$10:$S822)+1)</f>
        <v/>
      </c>
      <c r="U823" s="22">
        <v>813</v>
      </c>
      <c r="V823" s="22" t="str">
        <f t="shared" si="232"/>
        <v/>
      </c>
      <c r="W823" s="49" t="str">
        <f t="shared" si="233"/>
        <v/>
      </c>
      <c r="X823" s="53" t="str">
        <f>IF($V823="", "", IF(IFERROR(INDEX('Extra Locations'!$D$7:$D$3051, MATCH($V823, 'Extra Locations'!$B$7:$B$3051, 0)), "")="", "", IFERROR(INDEX('Extra Locations'!$D$7:$D$3051, MATCH($V823, 'Extra Locations'!$B$7:$B$3051, 0)), "")))</f>
        <v/>
      </c>
      <c r="Y823" s="53" t="str">
        <f>IF($V823="", "", IF(IFERROR(INDEX('Extra Locations'!$C$7:$C$3051, MATCH($V823, 'Extra Locations'!$B$7:$B$3051, 0)), "")="", "", IFERROR(INDEX('Extra Locations'!$C$7:$C$3051, MATCH($V823, 'Extra Locations'!$B$7:$B$3051, 0)), "")))</f>
        <v/>
      </c>
      <c r="AA823" s="25" t="str">
        <f>IF('Extra Locations'!$AC819="", "", 'Extra Locations'!$AC819)</f>
        <v>EC2V</v>
      </c>
      <c r="AC823" s="22" t="str">
        <f t="shared" si="234"/>
        <v/>
      </c>
      <c r="AE823" s="75" t="e">
        <f t="shared" si="235"/>
        <v>#N/A</v>
      </c>
      <c r="AF823" s="76" t="e">
        <f t="shared" si="236"/>
        <v>#N/A</v>
      </c>
      <c r="AG823" s="75" t="e">
        <f t="shared" si="237"/>
        <v>#N/A</v>
      </c>
      <c r="AH823" s="76" t="e">
        <f t="shared" si="238"/>
        <v>#N/A</v>
      </c>
      <c r="AI823" s="75" t="e">
        <f t="shared" si="239"/>
        <v>#N/A</v>
      </c>
      <c r="AJ823" s="76" t="e">
        <f t="shared" si="240"/>
        <v>#N/A</v>
      </c>
      <c r="AK823" s="75" t="e">
        <f t="shared" si="241"/>
        <v>#N/A</v>
      </c>
      <c r="AL823" s="76" t="e">
        <f t="shared" si="242"/>
        <v>#N/A</v>
      </c>
      <c r="AM823" s="75" t="e">
        <f t="shared" si="243"/>
        <v>#N/A</v>
      </c>
      <c r="AN823" s="76" t="e">
        <f t="shared" si="244"/>
        <v>#N/A</v>
      </c>
      <c r="AO823" s="75" t="e">
        <f t="shared" si="245"/>
        <v>#N/A</v>
      </c>
      <c r="AP823" s="76" t="e">
        <f t="shared" si="246"/>
        <v>#N/A</v>
      </c>
    </row>
    <row r="824" spans="1:42" x14ac:dyDescent="0.25">
      <c r="A824" s="19"/>
      <c r="B824" s="94"/>
      <c r="C824" s="95"/>
      <c r="D824" s="95"/>
      <c r="E824" s="96"/>
      <c r="F824" s="97"/>
      <c r="G824" s="19"/>
      <c r="H824" s="22" t="str">
        <f>IF($M824="", "", IF(COUNTIF('Extra Locations'!$B$7:$B$3051, $M824)&gt;0, $Q$4, $Q$5))</f>
        <v/>
      </c>
      <c r="I824" s="19"/>
      <c r="J824" s="22" t="str">
        <f t="shared" si="228"/>
        <v/>
      </c>
      <c r="K824" s="19"/>
      <c r="M824" s="22" t="str">
        <f t="shared" si="229"/>
        <v/>
      </c>
      <c r="O824" s="22" t="str">
        <f t="shared" si="230"/>
        <v/>
      </c>
      <c r="P824" s="22" t="str">
        <f t="shared" si="231"/>
        <v/>
      </c>
      <c r="Q824" s="22" t="str">
        <f>IF($M824="", "", IF(COUNTIF($M$11:$M823, $M824)&gt;0, "", IF($H824=$Q$4, "X", "")))</f>
        <v/>
      </c>
      <c r="S824" s="22" t="str">
        <f>IF(OR($O824="", $P824="", $Q824=""), "", MAX($S$10:$S823)+1)</f>
        <v/>
      </c>
      <c r="U824" s="22">
        <v>814</v>
      </c>
      <c r="V824" s="22" t="str">
        <f t="shared" si="232"/>
        <v/>
      </c>
      <c r="W824" s="49" t="str">
        <f t="shared" si="233"/>
        <v/>
      </c>
      <c r="X824" s="53" t="str">
        <f>IF($V824="", "", IF(IFERROR(INDEX('Extra Locations'!$D$7:$D$3051, MATCH($V824, 'Extra Locations'!$B$7:$B$3051, 0)), "")="", "", IFERROR(INDEX('Extra Locations'!$D$7:$D$3051, MATCH($V824, 'Extra Locations'!$B$7:$B$3051, 0)), "")))</f>
        <v/>
      </c>
      <c r="Y824" s="53" t="str">
        <f>IF($V824="", "", IF(IFERROR(INDEX('Extra Locations'!$C$7:$C$3051, MATCH($V824, 'Extra Locations'!$B$7:$B$3051, 0)), "")="", "", IFERROR(INDEX('Extra Locations'!$C$7:$C$3051, MATCH($V824, 'Extra Locations'!$B$7:$B$3051, 0)), "")))</f>
        <v/>
      </c>
      <c r="AA824" s="25" t="str">
        <f>IF('Extra Locations'!$AC820="", "", 'Extra Locations'!$AC820)</f>
        <v>EC2Y</v>
      </c>
      <c r="AC824" s="22" t="str">
        <f t="shared" si="234"/>
        <v/>
      </c>
      <c r="AE824" s="75" t="e">
        <f t="shared" si="235"/>
        <v>#N/A</v>
      </c>
      <c r="AF824" s="76" t="e">
        <f t="shared" si="236"/>
        <v>#N/A</v>
      </c>
      <c r="AG824" s="75" t="e">
        <f t="shared" si="237"/>
        <v>#N/A</v>
      </c>
      <c r="AH824" s="76" t="e">
        <f t="shared" si="238"/>
        <v>#N/A</v>
      </c>
      <c r="AI824" s="75" t="e">
        <f t="shared" si="239"/>
        <v>#N/A</v>
      </c>
      <c r="AJ824" s="76" t="e">
        <f t="shared" si="240"/>
        <v>#N/A</v>
      </c>
      <c r="AK824" s="75" t="e">
        <f t="shared" si="241"/>
        <v>#N/A</v>
      </c>
      <c r="AL824" s="76" t="e">
        <f t="shared" si="242"/>
        <v>#N/A</v>
      </c>
      <c r="AM824" s="75" t="e">
        <f t="shared" si="243"/>
        <v>#N/A</v>
      </c>
      <c r="AN824" s="76" t="e">
        <f t="shared" si="244"/>
        <v>#N/A</v>
      </c>
      <c r="AO824" s="75" t="e">
        <f t="shared" si="245"/>
        <v>#N/A</v>
      </c>
      <c r="AP824" s="76" t="e">
        <f t="shared" si="246"/>
        <v>#N/A</v>
      </c>
    </row>
    <row r="825" spans="1:42" x14ac:dyDescent="0.25">
      <c r="A825" s="19"/>
      <c r="B825" s="94"/>
      <c r="C825" s="95"/>
      <c r="D825" s="95"/>
      <c r="E825" s="96"/>
      <c r="F825" s="97"/>
      <c r="G825" s="19"/>
      <c r="H825" s="22" t="str">
        <f>IF($M825="", "", IF(COUNTIF('Extra Locations'!$B$7:$B$3051, $M825)&gt;0, $Q$4, $Q$5))</f>
        <v/>
      </c>
      <c r="I825" s="19"/>
      <c r="J825" s="22" t="str">
        <f t="shared" si="228"/>
        <v/>
      </c>
      <c r="K825" s="19"/>
      <c r="M825" s="22" t="str">
        <f t="shared" si="229"/>
        <v/>
      </c>
      <c r="O825" s="22" t="str">
        <f t="shared" si="230"/>
        <v/>
      </c>
      <c r="P825" s="22" t="str">
        <f t="shared" si="231"/>
        <v/>
      </c>
      <c r="Q825" s="22" t="str">
        <f>IF($M825="", "", IF(COUNTIF($M$11:$M824, $M825)&gt;0, "", IF($H825=$Q$4, "X", "")))</f>
        <v/>
      </c>
      <c r="S825" s="22" t="str">
        <f>IF(OR($O825="", $P825="", $Q825=""), "", MAX($S$10:$S824)+1)</f>
        <v/>
      </c>
      <c r="U825" s="22">
        <v>815</v>
      </c>
      <c r="V825" s="22" t="str">
        <f t="shared" si="232"/>
        <v/>
      </c>
      <c r="W825" s="49" t="str">
        <f t="shared" si="233"/>
        <v/>
      </c>
      <c r="X825" s="53" t="str">
        <f>IF($V825="", "", IF(IFERROR(INDEX('Extra Locations'!$D$7:$D$3051, MATCH($V825, 'Extra Locations'!$B$7:$B$3051, 0)), "")="", "", IFERROR(INDEX('Extra Locations'!$D$7:$D$3051, MATCH($V825, 'Extra Locations'!$B$7:$B$3051, 0)), "")))</f>
        <v/>
      </c>
      <c r="Y825" s="53" t="str">
        <f>IF($V825="", "", IF(IFERROR(INDEX('Extra Locations'!$C$7:$C$3051, MATCH($V825, 'Extra Locations'!$B$7:$B$3051, 0)), "")="", "", IFERROR(INDEX('Extra Locations'!$C$7:$C$3051, MATCH($V825, 'Extra Locations'!$B$7:$B$3051, 0)), "")))</f>
        <v/>
      </c>
      <c r="AA825" s="25" t="str">
        <f>IF('Extra Locations'!$AC821="", "", 'Extra Locations'!$AC821)</f>
        <v>EC3</v>
      </c>
      <c r="AC825" s="22" t="str">
        <f t="shared" si="234"/>
        <v/>
      </c>
      <c r="AE825" s="75" t="e">
        <f t="shared" si="235"/>
        <v>#N/A</v>
      </c>
      <c r="AF825" s="76" t="e">
        <f t="shared" si="236"/>
        <v>#N/A</v>
      </c>
      <c r="AG825" s="75" t="e">
        <f t="shared" si="237"/>
        <v>#N/A</v>
      </c>
      <c r="AH825" s="76" t="e">
        <f t="shared" si="238"/>
        <v>#N/A</v>
      </c>
      <c r="AI825" s="75" t="e">
        <f t="shared" si="239"/>
        <v>#N/A</v>
      </c>
      <c r="AJ825" s="76" t="e">
        <f t="shared" si="240"/>
        <v>#N/A</v>
      </c>
      <c r="AK825" s="75" t="e">
        <f t="shared" si="241"/>
        <v>#N/A</v>
      </c>
      <c r="AL825" s="76" t="e">
        <f t="shared" si="242"/>
        <v>#N/A</v>
      </c>
      <c r="AM825" s="75" t="e">
        <f t="shared" si="243"/>
        <v>#N/A</v>
      </c>
      <c r="AN825" s="76" t="e">
        <f t="shared" si="244"/>
        <v>#N/A</v>
      </c>
      <c r="AO825" s="75" t="e">
        <f t="shared" si="245"/>
        <v>#N/A</v>
      </c>
      <c r="AP825" s="76" t="e">
        <f t="shared" si="246"/>
        <v>#N/A</v>
      </c>
    </row>
    <row r="826" spans="1:42" x14ac:dyDescent="0.25">
      <c r="A826" s="19"/>
      <c r="B826" s="94"/>
      <c r="C826" s="95"/>
      <c r="D826" s="95"/>
      <c r="E826" s="96"/>
      <c r="F826" s="97"/>
      <c r="G826" s="19"/>
      <c r="H826" s="22" t="str">
        <f>IF($M826="", "", IF(COUNTIF('Extra Locations'!$B$7:$B$3051, $M826)&gt;0, $Q$4, $Q$5))</f>
        <v/>
      </c>
      <c r="I826" s="19"/>
      <c r="J826" s="22" t="str">
        <f t="shared" si="228"/>
        <v/>
      </c>
      <c r="K826" s="19"/>
      <c r="M826" s="22" t="str">
        <f t="shared" si="229"/>
        <v/>
      </c>
      <c r="O826" s="22" t="str">
        <f t="shared" si="230"/>
        <v/>
      </c>
      <c r="P826" s="22" t="str">
        <f t="shared" si="231"/>
        <v/>
      </c>
      <c r="Q826" s="22" t="str">
        <f>IF($M826="", "", IF(COUNTIF($M$11:$M825, $M826)&gt;0, "", IF($H826=$Q$4, "X", "")))</f>
        <v/>
      </c>
      <c r="S826" s="22" t="str">
        <f>IF(OR($O826="", $P826="", $Q826=""), "", MAX($S$10:$S825)+1)</f>
        <v/>
      </c>
      <c r="U826" s="22">
        <v>816</v>
      </c>
      <c r="V826" s="22" t="str">
        <f t="shared" si="232"/>
        <v/>
      </c>
      <c r="W826" s="49" t="str">
        <f t="shared" si="233"/>
        <v/>
      </c>
      <c r="X826" s="53" t="str">
        <f>IF($V826="", "", IF(IFERROR(INDEX('Extra Locations'!$D$7:$D$3051, MATCH($V826, 'Extra Locations'!$B$7:$B$3051, 0)), "")="", "", IFERROR(INDEX('Extra Locations'!$D$7:$D$3051, MATCH($V826, 'Extra Locations'!$B$7:$B$3051, 0)), "")))</f>
        <v/>
      </c>
      <c r="Y826" s="53" t="str">
        <f>IF($V826="", "", IF(IFERROR(INDEX('Extra Locations'!$C$7:$C$3051, MATCH($V826, 'Extra Locations'!$B$7:$B$3051, 0)), "")="", "", IFERROR(INDEX('Extra Locations'!$C$7:$C$3051, MATCH($V826, 'Extra Locations'!$B$7:$B$3051, 0)), "")))</f>
        <v/>
      </c>
      <c r="AA826" s="25" t="str">
        <f>IF('Extra Locations'!$AC822="", "", 'Extra Locations'!$AC822)</f>
        <v>EC3A</v>
      </c>
      <c r="AC826" s="22" t="str">
        <f t="shared" si="234"/>
        <v/>
      </c>
      <c r="AE826" s="75" t="e">
        <f t="shared" si="235"/>
        <v>#N/A</v>
      </c>
      <c r="AF826" s="76" t="e">
        <f t="shared" si="236"/>
        <v>#N/A</v>
      </c>
      <c r="AG826" s="75" t="e">
        <f t="shared" si="237"/>
        <v>#N/A</v>
      </c>
      <c r="AH826" s="76" t="e">
        <f t="shared" si="238"/>
        <v>#N/A</v>
      </c>
      <c r="AI826" s="75" t="e">
        <f t="shared" si="239"/>
        <v>#N/A</v>
      </c>
      <c r="AJ826" s="76" t="e">
        <f t="shared" si="240"/>
        <v>#N/A</v>
      </c>
      <c r="AK826" s="75" t="e">
        <f t="shared" si="241"/>
        <v>#N/A</v>
      </c>
      <c r="AL826" s="76" t="e">
        <f t="shared" si="242"/>
        <v>#N/A</v>
      </c>
      <c r="AM826" s="75" t="e">
        <f t="shared" si="243"/>
        <v>#N/A</v>
      </c>
      <c r="AN826" s="76" t="e">
        <f t="shared" si="244"/>
        <v>#N/A</v>
      </c>
      <c r="AO826" s="75" t="e">
        <f t="shared" si="245"/>
        <v>#N/A</v>
      </c>
      <c r="AP826" s="76" t="e">
        <f t="shared" si="246"/>
        <v>#N/A</v>
      </c>
    </row>
    <row r="827" spans="1:42" x14ac:dyDescent="0.25">
      <c r="A827" s="19"/>
      <c r="B827" s="94"/>
      <c r="C827" s="95"/>
      <c r="D827" s="95"/>
      <c r="E827" s="96"/>
      <c r="F827" s="97"/>
      <c r="G827" s="19"/>
      <c r="H827" s="22" t="str">
        <f>IF($M827="", "", IF(COUNTIF('Extra Locations'!$B$7:$B$3051, $M827)&gt;0, $Q$4, $Q$5))</f>
        <v/>
      </c>
      <c r="I827" s="19"/>
      <c r="J827" s="22" t="str">
        <f t="shared" si="228"/>
        <v/>
      </c>
      <c r="K827" s="19"/>
      <c r="M827" s="22" t="str">
        <f t="shared" si="229"/>
        <v/>
      </c>
      <c r="O827" s="22" t="str">
        <f t="shared" si="230"/>
        <v/>
      </c>
      <c r="P827" s="22" t="str">
        <f t="shared" si="231"/>
        <v/>
      </c>
      <c r="Q827" s="22" t="str">
        <f>IF($M827="", "", IF(COUNTIF($M$11:$M826, $M827)&gt;0, "", IF($H827=$Q$4, "X", "")))</f>
        <v/>
      </c>
      <c r="S827" s="22" t="str">
        <f>IF(OR($O827="", $P827="", $Q827=""), "", MAX($S$10:$S826)+1)</f>
        <v/>
      </c>
      <c r="U827" s="22">
        <v>817</v>
      </c>
      <c r="V827" s="22" t="str">
        <f t="shared" si="232"/>
        <v/>
      </c>
      <c r="W827" s="49" t="str">
        <f t="shared" si="233"/>
        <v/>
      </c>
      <c r="X827" s="53" t="str">
        <f>IF($V827="", "", IF(IFERROR(INDEX('Extra Locations'!$D$7:$D$3051, MATCH($V827, 'Extra Locations'!$B$7:$B$3051, 0)), "")="", "", IFERROR(INDEX('Extra Locations'!$D$7:$D$3051, MATCH($V827, 'Extra Locations'!$B$7:$B$3051, 0)), "")))</f>
        <v/>
      </c>
      <c r="Y827" s="53" t="str">
        <f>IF($V827="", "", IF(IFERROR(INDEX('Extra Locations'!$C$7:$C$3051, MATCH($V827, 'Extra Locations'!$B$7:$B$3051, 0)), "")="", "", IFERROR(INDEX('Extra Locations'!$C$7:$C$3051, MATCH($V827, 'Extra Locations'!$B$7:$B$3051, 0)), "")))</f>
        <v/>
      </c>
      <c r="AA827" s="25" t="str">
        <f>IF('Extra Locations'!$AC823="", "", 'Extra Locations'!$AC823)</f>
        <v>EC3M</v>
      </c>
      <c r="AC827" s="22" t="str">
        <f t="shared" si="234"/>
        <v/>
      </c>
      <c r="AE827" s="75" t="e">
        <f t="shared" si="235"/>
        <v>#N/A</v>
      </c>
      <c r="AF827" s="76" t="e">
        <f t="shared" si="236"/>
        <v>#N/A</v>
      </c>
      <c r="AG827" s="75" t="e">
        <f t="shared" si="237"/>
        <v>#N/A</v>
      </c>
      <c r="AH827" s="76" t="e">
        <f t="shared" si="238"/>
        <v>#N/A</v>
      </c>
      <c r="AI827" s="75" t="e">
        <f t="shared" si="239"/>
        <v>#N/A</v>
      </c>
      <c r="AJ827" s="76" t="e">
        <f t="shared" si="240"/>
        <v>#N/A</v>
      </c>
      <c r="AK827" s="75" t="e">
        <f t="shared" si="241"/>
        <v>#N/A</v>
      </c>
      <c r="AL827" s="76" t="e">
        <f t="shared" si="242"/>
        <v>#N/A</v>
      </c>
      <c r="AM827" s="75" t="e">
        <f t="shared" si="243"/>
        <v>#N/A</v>
      </c>
      <c r="AN827" s="76" t="e">
        <f t="shared" si="244"/>
        <v>#N/A</v>
      </c>
      <c r="AO827" s="75" t="e">
        <f t="shared" si="245"/>
        <v>#N/A</v>
      </c>
      <c r="AP827" s="76" t="e">
        <f t="shared" si="246"/>
        <v>#N/A</v>
      </c>
    </row>
    <row r="828" spans="1:42" x14ac:dyDescent="0.25">
      <c r="A828" s="19"/>
      <c r="B828" s="94"/>
      <c r="C828" s="95"/>
      <c r="D828" s="95"/>
      <c r="E828" s="96"/>
      <c r="F828" s="97"/>
      <c r="G828" s="19"/>
      <c r="H828" s="22" t="str">
        <f>IF($M828="", "", IF(COUNTIF('Extra Locations'!$B$7:$B$3051, $M828)&gt;0, $Q$4, $Q$5))</f>
        <v/>
      </c>
      <c r="I828" s="19"/>
      <c r="J828" s="22" t="str">
        <f t="shared" si="228"/>
        <v/>
      </c>
      <c r="K828" s="19"/>
      <c r="M828" s="22" t="str">
        <f t="shared" si="229"/>
        <v/>
      </c>
      <c r="O828" s="22" t="str">
        <f t="shared" si="230"/>
        <v/>
      </c>
      <c r="P828" s="22" t="str">
        <f t="shared" si="231"/>
        <v/>
      </c>
      <c r="Q828" s="22" t="str">
        <f>IF($M828="", "", IF(COUNTIF($M$11:$M827, $M828)&gt;0, "", IF($H828=$Q$4, "X", "")))</f>
        <v/>
      </c>
      <c r="S828" s="22" t="str">
        <f>IF(OR($O828="", $P828="", $Q828=""), "", MAX($S$10:$S827)+1)</f>
        <v/>
      </c>
      <c r="U828" s="22">
        <v>818</v>
      </c>
      <c r="V828" s="22" t="str">
        <f t="shared" si="232"/>
        <v/>
      </c>
      <c r="W828" s="49" t="str">
        <f t="shared" si="233"/>
        <v/>
      </c>
      <c r="X828" s="53" t="str">
        <f>IF($V828="", "", IF(IFERROR(INDEX('Extra Locations'!$D$7:$D$3051, MATCH($V828, 'Extra Locations'!$B$7:$B$3051, 0)), "")="", "", IFERROR(INDEX('Extra Locations'!$D$7:$D$3051, MATCH($V828, 'Extra Locations'!$B$7:$B$3051, 0)), "")))</f>
        <v/>
      </c>
      <c r="Y828" s="53" t="str">
        <f>IF($V828="", "", IF(IFERROR(INDEX('Extra Locations'!$C$7:$C$3051, MATCH($V828, 'Extra Locations'!$B$7:$B$3051, 0)), "")="", "", IFERROR(INDEX('Extra Locations'!$C$7:$C$3051, MATCH($V828, 'Extra Locations'!$B$7:$B$3051, 0)), "")))</f>
        <v/>
      </c>
      <c r="AA828" s="25" t="str">
        <f>IF('Extra Locations'!$AC824="", "", 'Extra Locations'!$AC824)</f>
        <v>EC3N</v>
      </c>
      <c r="AC828" s="22" t="str">
        <f t="shared" si="234"/>
        <v/>
      </c>
      <c r="AE828" s="75" t="e">
        <f t="shared" si="235"/>
        <v>#N/A</v>
      </c>
      <c r="AF828" s="76" t="e">
        <f t="shared" si="236"/>
        <v>#N/A</v>
      </c>
      <c r="AG828" s="75" t="e">
        <f t="shared" si="237"/>
        <v>#N/A</v>
      </c>
      <c r="AH828" s="76" t="e">
        <f t="shared" si="238"/>
        <v>#N/A</v>
      </c>
      <c r="AI828" s="75" t="e">
        <f t="shared" si="239"/>
        <v>#N/A</v>
      </c>
      <c r="AJ828" s="76" t="e">
        <f t="shared" si="240"/>
        <v>#N/A</v>
      </c>
      <c r="AK828" s="75" t="e">
        <f t="shared" si="241"/>
        <v>#N/A</v>
      </c>
      <c r="AL828" s="76" t="e">
        <f t="shared" si="242"/>
        <v>#N/A</v>
      </c>
      <c r="AM828" s="75" t="e">
        <f t="shared" si="243"/>
        <v>#N/A</v>
      </c>
      <c r="AN828" s="76" t="e">
        <f t="shared" si="244"/>
        <v>#N/A</v>
      </c>
      <c r="AO828" s="75" t="e">
        <f t="shared" si="245"/>
        <v>#N/A</v>
      </c>
      <c r="AP828" s="76" t="e">
        <f t="shared" si="246"/>
        <v>#N/A</v>
      </c>
    </row>
    <row r="829" spans="1:42" x14ac:dyDescent="0.25">
      <c r="A829" s="19"/>
      <c r="B829" s="94"/>
      <c r="C829" s="95"/>
      <c r="D829" s="95"/>
      <c r="E829" s="96"/>
      <c r="F829" s="97"/>
      <c r="G829" s="19"/>
      <c r="H829" s="22" t="str">
        <f>IF($M829="", "", IF(COUNTIF('Extra Locations'!$B$7:$B$3051, $M829)&gt;0, $Q$4, $Q$5))</f>
        <v/>
      </c>
      <c r="I829" s="19"/>
      <c r="J829" s="22" t="str">
        <f t="shared" si="228"/>
        <v/>
      </c>
      <c r="K829" s="19"/>
      <c r="M829" s="22" t="str">
        <f t="shared" si="229"/>
        <v/>
      </c>
      <c r="O829" s="22" t="str">
        <f t="shared" si="230"/>
        <v/>
      </c>
      <c r="P829" s="22" t="str">
        <f t="shared" si="231"/>
        <v/>
      </c>
      <c r="Q829" s="22" t="str">
        <f>IF($M829="", "", IF(COUNTIF($M$11:$M828, $M829)&gt;0, "", IF($H829=$Q$4, "X", "")))</f>
        <v/>
      </c>
      <c r="S829" s="22" t="str">
        <f>IF(OR($O829="", $P829="", $Q829=""), "", MAX($S$10:$S828)+1)</f>
        <v/>
      </c>
      <c r="U829" s="22">
        <v>819</v>
      </c>
      <c r="V829" s="22" t="str">
        <f t="shared" si="232"/>
        <v/>
      </c>
      <c r="W829" s="49" t="str">
        <f t="shared" si="233"/>
        <v/>
      </c>
      <c r="X829" s="53" t="str">
        <f>IF($V829="", "", IF(IFERROR(INDEX('Extra Locations'!$D$7:$D$3051, MATCH($V829, 'Extra Locations'!$B$7:$B$3051, 0)), "")="", "", IFERROR(INDEX('Extra Locations'!$D$7:$D$3051, MATCH($V829, 'Extra Locations'!$B$7:$B$3051, 0)), "")))</f>
        <v/>
      </c>
      <c r="Y829" s="53" t="str">
        <f>IF($V829="", "", IF(IFERROR(INDEX('Extra Locations'!$C$7:$C$3051, MATCH($V829, 'Extra Locations'!$B$7:$B$3051, 0)), "")="", "", IFERROR(INDEX('Extra Locations'!$C$7:$C$3051, MATCH($V829, 'Extra Locations'!$B$7:$B$3051, 0)), "")))</f>
        <v/>
      </c>
      <c r="AA829" s="25" t="str">
        <f>IF('Extra Locations'!$AC825="", "", 'Extra Locations'!$AC825)</f>
        <v>EC3P</v>
      </c>
      <c r="AC829" s="22" t="str">
        <f t="shared" si="234"/>
        <v/>
      </c>
      <c r="AE829" s="75" t="e">
        <f t="shared" si="235"/>
        <v>#N/A</v>
      </c>
      <c r="AF829" s="76" t="e">
        <f t="shared" si="236"/>
        <v>#N/A</v>
      </c>
      <c r="AG829" s="75" t="e">
        <f t="shared" si="237"/>
        <v>#N/A</v>
      </c>
      <c r="AH829" s="76" t="e">
        <f t="shared" si="238"/>
        <v>#N/A</v>
      </c>
      <c r="AI829" s="75" t="e">
        <f t="shared" si="239"/>
        <v>#N/A</v>
      </c>
      <c r="AJ829" s="76" t="e">
        <f t="shared" si="240"/>
        <v>#N/A</v>
      </c>
      <c r="AK829" s="75" t="e">
        <f t="shared" si="241"/>
        <v>#N/A</v>
      </c>
      <c r="AL829" s="76" t="e">
        <f t="shared" si="242"/>
        <v>#N/A</v>
      </c>
      <c r="AM829" s="75" t="e">
        <f t="shared" si="243"/>
        <v>#N/A</v>
      </c>
      <c r="AN829" s="76" t="e">
        <f t="shared" si="244"/>
        <v>#N/A</v>
      </c>
      <c r="AO829" s="75" t="e">
        <f t="shared" si="245"/>
        <v>#N/A</v>
      </c>
      <c r="AP829" s="76" t="e">
        <f t="shared" si="246"/>
        <v>#N/A</v>
      </c>
    </row>
    <row r="830" spans="1:42" x14ac:dyDescent="0.25">
      <c r="A830" s="19"/>
      <c r="B830" s="94"/>
      <c r="C830" s="95"/>
      <c r="D830" s="95"/>
      <c r="E830" s="96"/>
      <c r="F830" s="97"/>
      <c r="G830" s="19"/>
      <c r="H830" s="22" t="str">
        <f>IF($M830="", "", IF(COUNTIF('Extra Locations'!$B$7:$B$3051, $M830)&gt;0, $Q$4, $Q$5))</f>
        <v/>
      </c>
      <c r="I830" s="19"/>
      <c r="J830" s="22" t="str">
        <f t="shared" si="228"/>
        <v/>
      </c>
      <c r="K830" s="19"/>
      <c r="M830" s="22" t="str">
        <f t="shared" si="229"/>
        <v/>
      </c>
      <c r="O830" s="22" t="str">
        <f t="shared" si="230"/>
        <v/>
      </c>
      <c r="P830" s="22" t="str">
        <f t="shared" si="231"/>
        <v/>
      </c>
      <c r="Q830" s="22" t="str">
        <f>IF($M830="", "", IF(COUNTIF($M$11:$M829, $M830)&gt;0, "", IF($H830=$Q$4, "X", "")))</f>
        <v/>
      </c>
      <c r="S830" s="22" t="str">
        <f>IF(OR($O830="", $P830="", $Q830=""), "", MAX($S$10:$S829)+1)</f>
        <v/>
      </c>
      <c r="U830" s="22">
        <v>820</v>
      </c>
      <c r="V830" s="22" t="str">
        <f t="shared" si="232"/>
        <v/>
      </c>
      <c r="W830" s="49" t="str">
        <f t="shared" si="233"/>
        <v/>
      </c>
      <c r="X830" s="53" t="str">
        <f>IF($V830="", "", IF(IFERROR(INDEX('Extra Locations'!$D$7:$D$3051, MATCH($V830, 'Extra Locations'!$B$7:$B$3051, 0)), "")="", "", IFERROR(INDEX('Extra Locations'!$D$7:$D$3051, MATCH($V830, 'Extra Locations'!$B$7:$B$3051, 0)), "")))</f>
        <v/>
      </c>
      <c r="Y830" s="53" t="str">
        <f>IF($V830="", "", IF(IFERROR(INDEX('Extra Locations'!$C$7:$C$3051, MATCH($V830, 'Extra Locations'!$B$7:$B$3051, 0)), "")="", "", IFERROR(INDEX('Extra Locations'!$C$7:$C$3051, MATCH($V830, 'Extra Locations'!$B$7:$B$3051, 0)), "")))</f>
        <v/>
      </c>
      <c r="AA830" s="25" t="str">
        <f>IF('Extra Locations'!$AC826="", "", 'Extra Locations'!$AC826)</f>
        <v>EC3R</v>
      </c>
      <c r="AC830" s="22" t="str">
        <f t="shared" si="234"/>
        <v/>
      </c>
      <c r="AE830" s="75" t="e">
        <f t="shared" si="235"/>
        <v>#N/A</v>
      </c>
      <c r="AF830" s="76" t="e">
        <f t="shared" si="236"/>
        <v>#N/A</v>
      </c>
      <c r="AG830" s="75" t="e">
        <f t="shared" si="237"/>
        <v>#N/A</v>
      </c>
      <c r="AH830" s="76" t="e">
        <f t="shared" si="238"/>
        <v>#N/A</v>
      </c>
      <c r="AI830" s="75" t="e">
        <f t="shared" si="239"/>
        <v>#N/A</v>
      </c>
      <c r="AJ830" s="76" t="e">
        <f t="shared" si="240"/>
        <v>#N/A</v>
      </c>
      <c r="AK830" s="75" t="e">
        <f t="shared" si="241"/>
        <v>#N/A</v>
      </c>
      <c r="AL830" s="76" t="e">
        <f t="shared" si="242"/>
        <v>#N/A</v>
      </c>
      <c r="AM830" s="75" t="e">
        <f t="shared" si="243"/>
        <v>#N/A</v>
      </c>
      <c r="AN830" s="76" t="e">
        <f t="shared" si="244"/>
        <v>#N/A</v>
      </c>
      <c r="AO830" s="75" t="e">
        <f t="shared" si="245"/>
        <v>#N/A</v>
      </c>
      <c r="AP830" s="76" t="e">
        <f t="shared" si="246"/>
        <v>#N/A</v>
      </c>
    </row>
    <row r="831" spans="1:42" x14ac:dyDescent="0.25">
      <c r="A831" s="19"/>
      <c r="B831" s="94"/>
      <c r="C831" s="95"/>
      <c r="D831" s="95"/>
      <c r="E831" s="96"/>
      <c r="F831" s="97"/>
      <c r="G831" s="19"/>
      <c r="H831" s="22" t="str">
        <f>IF($M831="", "", IF(COUNTIF('Extra Locations'!$B$7:$B$3051, $M831)&gt;0, $Q$4, $Q$5))</f>
        <v/>
      </c>
      <c r="I831" s="19"/>
      <c r="J831" s="22" t="str">
        <f t="shared" si="228"/>
        <v/>
      </c>
      <c r="K831" s="19"/>
      <c r="M831" s="22" t="str">
        <f t="shared" si="229"/>
        <v/>
      </c>
      <c r="O831" s="22" t="str">
        <f t="shared" si="230"/>
        <v/>
      </c>
      <c r="P831" s="22" t="str">
        <f t="shared" si="231"/>
        <v/>
      </c>
      <c r="Q831" s="22" t="str">
        <f>IF($M831="", "", IF(COUNTIF($M$11:$M830, $M831)&gt;0, "", IF($H831=$Q$4, "X", "")))</f>
        <v/>
      </c>
      <c r="S831" s="22" t="str">
        <f>IF(OR($O831="", $P831="", $Q831=""), "", MAX($S$10:$S830)+1)</f>
        <v/>
      </c>
      <c r="U831" s="22">
        <v>821</v>
      </c>
      <c r="V831" s="22" t="str">
        <f t="shared" si="232"/>
        <v/>
      </c>
      <c r="W831" s="49" t="str">
        <f t="shared" si="233"/>
        <v/>
      </c>
      <c r="X831" s="53" t="str">
        <f>IF($V831="", "", IF(IFERROR(INDEX('Extra Locations'!$D$7:$D$3051, MATCH($V831, 'Extra Locations'!$B$7:$B$3051, 0)), "")="", "", IFERROR(INDEX('Extra Locations'!$D$7:$D$3051, MATCH($V831, 'Extra Locations'!$B$7:$B$3051, 0)), "")))</f>
        <v/>
      </c>
      <c r="Y831" s="53" t="str">
        <f>IF($V831="", "", IF(IFERROR(INDEX('Extra Locations'!$C$7:$C$3051, MATCH($V831, 'Extra Locations'!$B$7:$B$3051, 0)), "")="", "", IFERROR(INDEX('Extra Locations'!$C$7:$C$3051, MATCH($V831, 'Extra Locations'!$B$7:$B$3051, 0)), "")))</f>
        <v/>
      </c>
      <c r="AA831" s="25" t="str">
        <f>IF('Extra Locations'!$AC827="", "", 'Extra Locations'!$AC827)</f>
        <v>EC3V</v>
      </c>
      <c r="AC831" s="22" t="str">
        <f t="shared" si="234"/>
        <v/>
      </c>
      <c r="AE831" s="75" t="e">
        <f t="shared" si="235"/>
        <v>#N/A</v>
      </c>
      <c r="AF831" s="76" t="e">
        <f t="shared" si="236"/>
        <v>#N/A</v>
      </c>
      <c r="AG831" s="75" t="e">
        <f t="shared" si="237"/>
        <v>#N/A</v>
      </c>
      <c r="AH831" s="76" t="e">
        <f t="shared" si="238"/>
        <v>#N/A</v>
      </c>
      <c r="AI831" s="75" t="e">
        <f t="shared" si="239"/>
        <v>#N/A</v>
      </c>
      <c r="AJ831" s="76" t="e">
        <f t="shared" si="240"/>
        <v>#N/A</v>
      </c>
      <c r="AK831" s="75" t="e">
        <f t="shared" si="241"/>
        <v>#N/A</v>
      </c>
      <c r="AL831" s="76" t="e">
        <f t="shared" si="242"/>
        <v>#N/A</v>
      </c>
      <c r="AM831" s="75" t="e">
        <f t="shared" si="243"/>
        <v>#N/A</v>
      </c>
      <c r="AN831" s="76" t="e">
        <f t="shared" si="244"/>
        <v>#N/A</v>
      </c>
      <c r="AO831" s="75" t="e">
        <f t="shared" si="245"/>
        <v>#N/A</v>
      </c>
      <c r="AP831" s="76" t="e">
        <f t="shared" si="246"/>
        <v>#N/A</v>
      </c>
    </row>
    <row r="832" spans="1:42" x14ac:dyDescent="0.25">
      <c r="A832" s="19"/>
      <c r="B832" s="94"/>
      <c r="C832" s="95"/>
      <c r="D832" s="95"/>
      <c r="E832" s="96"/>
      <c r="F832" s="97"/>
      <c r="G832" s="19"/>
      <c r="H832" s="22" t="str">
        <f>IF($M832="", "", IF(COUNTIF('Extra Locations'!$B$7:$B$3051, $M832)&gt;0, $Q$4, $Q$5))</f>
        <v/>
      </c>
      <c r="I832" s="19"/>
      <c r="J832" s="22" t="str">
        <f t="shared" si="228"/>
        <v/>
      </c>
      <c r="K832" s="19"/>
      <c r="M832" s="22" t="str">
        <f t="shared" si="229"/>
        <v/>
      </c>
      <c r="O832" s="22" t="str">
        <f t="shared" si="230"/>
        <v/>
      </c>
      <c r="P832" s="22" t="str">
        <f t="shared" si="231"/>
        <v/>
      </c>
      <c r="Q832" s="22" t="str">
        <f>IF($M832="", "", IF(COUNTIF($M$11:$M831, $M832)&gt;0, "", IF($H832=$Q$4, "X", "")))</f>
        <v/>
      </c>
      <c r="S832" s="22" t="str">
        <f>IF(OR($O832="", $P832="", $Q832=""), "", MAX($S$10:$S831)+1)</f>
        <v/>
      </c>
      <c r="U832" s="22">
        <v>822</v>
      </c>
      <c r="V832" s="22" t="str">
        <f t="shared" si="232"/>
        <v/>
      </c>
      <c r="W832" s="49" t="str">
        <f t="shared" si="233"/>
        <v/>
      </c>
      <c r="X832" s="53" t="str">
        <f>IF($V832="", "", IF(IFERROR(INDEX('Extra Locations'!$D$7:$D$3051, MATCH($V832, 'Extra Locations'!$B$7:$B$3051, 0)), "")="", "", IFERROR(INDEX('Extra Locations'!$D$7:$D$3051, MATCH($V832, 'Extra Locations'!$B$7:$B$3051, 0)), "")))</f>
        <v/>
      </c>
      <c r="Y832" s="53" t="str">
        <f>IF($V832="", "", IF(IFERROR(INDEX('Extra Locations'!$C$7:$C$3051, MATCH($V832, 'Extra Locations'!$B$7:$B$3051, 0)), "")="", "", IFERROR(INDEX('Extra Locations'!$C$7:$C$3051, MATCH($V832, 'Extra Locations'!$B$7:$B$3051, 0)), "")))</f>
        <v/>
      </c>
      <c r="AA832" s="25" t="str">
        <f>IF('Extra Locations'!$AC828="", "", 'Extra Locations'!$AC828)</f>
        <v>EC4</v>
      </c>
      <c r="AC832" s="22" t="str">
        <f t="shared" si="234"/>
        <v/>
      </c>
      <c r="AE832" s="75" t="e">
        <f t="shared" si="235"/>
        <v>#N/A</v>
      </c>
      <c r="AF832" s="76" t="e">
        <f t="shared" si="236"/>
        <v>#N/A</v>
      </c>
      <c r="AG832" s="75" t="e">
        <f t="shared" si="237"/>
        <v>#N/A</v>
      </c>
      <c r="AH832" s="76" t="e">
        <f t="shared" si="238"/>
        <v>#N/A</v>
      </c>
      <c r="AI832" s="75" t="e">
        <f t="shared" si="239"/>
        <v>#N/A</v>
      </c>
      <c r="AJ832" s="76" t="e">
        <f t="shared" si="240"/>
        <v>#N/A</v>
      </c>
      <c r="AK832" s="75" t="e">
        <f t="shared" si="241"/>
        <v>#N/A</v>
      </c>
      <c r="AL832" s="76" t="e">
        <f t="shared" si="242"/>
        <v>#N/A</v>
      </c>
      <c r="AM832" s="75" t="e">
        <f t="shared" si="243"/>
        <v>#N/A</v>
      </c>
      <c r="AN832" s="76" t="e">
        <f t="shared" si="244"/>
        <v>#N/A</v>
      </c>
      <c r="AO832" s="75" t="e">
        <f t="shared" si="245"/>
        <v>#N/A</v>
      </c>
      <c r="AP832" s="76" t="e">
        <f t="shared" si="246"/>
        <v>#N/A</v>
      </c>
    </row>
    <row r="833" spans="1:42" x14ac:dyDescent="0.25">
      <c r="A833" s="19"/>
      <c r="B833" s="94"/>
      <c r="C833" s="95"/>
      <c r="D833" s="95"/>
      <c r="E833" s="96"/>
      <c r="F833" s="97"/>
      <c r="G833" s="19"/>
      <c r="H833" s="22" t="str">
        <f>IF($M833="", "", IF(COUNTIF('Extra Locations'!$B$7:$B$3051, $M833)&gt;0, $Q$4, $Q$5))</f>
        <v/>
      </c>
      <c r="I833" s="19"/>
      <c r="J833" s="22" t="str">
        <f t="shared" si="228"/>
        <v/>
      </c>
      <c r="K833" s="19"/>
      <c r="M833" s="22" t="str">
        <f t="shared" si="229"/>
        <v/>
      </c>
      <c r="O833" s="22" t="str">
        <f t="shared" si="230"/>
        <v/>
      </c>
      <c r="P833" s="22" t="str">
        <f t="shared" si="231"/>
        <v/>
      </c>
      <c r="Q833" s="22" t="str">
        <f>IF($M833="", "", IF(COUNTIF($M$11:$M832, $M833)&gt;0, "", IF($H833=$Q$4, "X", "")))</f>
        <v/>
      </c>
      <c r="S833" s="22" t="str">
        <f>IF(OR($O833="", $P833="", $Q833=""), "", MAX($S$10:$S832)+1)</f>
        <v/>
      </c>
      <c r="U833" s="22">
        <v>823</v>
      </c>
      <c r="V833" s="22" t="str">
        <f t="shared" si="232"/>
        <v/>
      </c>
      <c r="W833" s="49" t="str">
        <f t="shared" si="233"/>
        <v/>
      </c>
      <c r="X833" s="53" t="str">
        <f>IF($V833="", "", IF(IFERROR(INDEX('Extra Locations'!$D$7:$D$3051, MATCH($V833, 'Extra Locations'!$B$7:$B$3051, 0)), "")="", "", IFERROR(INDEX('Extra Locations'!$D$7:$D$3051, MATCH($V833, 'Extra Locations'!$B$7:$B$3051, 0)), "")))</f>
        <v/>
      </c>
      <c r="Y833" s="53" t="str">
        <f>IF($V833="", "", IF(IFERROR(INDEX('Extra Locations'!$C$7:$C$3051, MATCH($V833, 'Extra Locations'!$B$7:$B$3051, 0)), "")="", "", IFERROR(INDEX('Extra Locations'!$C$7:$C$3051, MATCH($V833, 'Extra Locations'!$B$7:$B$3051, 0)), "")))</f>
        <v/>
      </c>
      <c r="AA833" s="25" t="str">
        <f>IF('Extra Locations'!$AC829="", "", 'Extra Locations'!$AC829)</f>
        <v>EC4A</v>
      </c>
      <c r="AC833" s="22" t="str">
        <f t="shared" si="234"/>
        <v/>
      </c>
      <c r="AE833" s="75" t="e">
        <f t="shared" si="235"/>
        <v>#N/A</v>
      </c>
      <c r="AF833" s="76" t="e">
        <f t="shared" si="236"/>
        <v>#N/A</v>
      </c>
      <c r="AG833" s="75" t="e">
        <f t="shared" si="237"/>
        <v>#N/A</v>
      </c>
      <c r="AH833" s="76" t="e">
        <f t="shared" si="238"/>
        <v>#N/A</v>
      </c>
      <c r="AI833" s="75" t="e">
        <f t="shared" si="239"/>
        <v>#N/A</v>
      </c>
      <c r="AJ833" s="76" t="e">
        <f t="shared" si="240"/>
        <v>#N/A</v>
      </c>
      <c r="AK833" s="75" t="e">
        <f t="shared" si="241"/>
        <v>#N/A</v>
      </c>
      <c r="AL833" s="76" t="e">
        <f t="shared" si="242"/>
        <v>#N/A</v>
      </c>
      <c r="AM833" s="75" t="e">
        <f t="shared" si="243"/>
        <v>#N/A</v>
      </c>
      <c r="AN833" s="76" t="e">
        <f t="shared" si="244"/>
        <v>#N/A</v>
      </c>
      <c r="AO833" s="75" t="e">
        <f t="shared" si="245"/>
        <v>#N/A</v>
      </c>
      <c r="AP833" s="76" t="e">
        <f t="shared" si="246"/>
        <v>#N/A</v>
      </c>
    </row>
    <row r="834" spans="1:42" x14ac:dyDescent="0.25">
      <c r="A834" s="19"/>
      <c r="B834" s="94"/>
      <c r="C834" s="95"/>
      <c r="D834" s="95"/>
      <c r="E834" s="96"/>
      <c r="F834" s="97"/>
      <c r="G834" s="19"/>
      <c r="H834" s="22" t="str">
        <f>IF($M834="", "", IF(COUNTIF('Extra Locations'!$B$7:$B$3051, $M834)&gt;0, $Q$4, $Q$5))</f>
        <v/>
      </c>
      <c r="I834" s="19"/>
      <c r="J834" s="22" t="str">
        <f t="shared" si="228"/>
        <v/>
      </c>
      <c r="K834" s="19"/>
      <c r="M834" s="22" t="str">
        <f t="shared" si="229"/>
        <v/>
      </c>
      <c r="O834" s="22" t="str">
        <f t="shared" si="230"/>
        <v/>
      </c>
      <c r="P834" s="22" t="str">
        <f t="shared" si="231"/>
        <v/>
      </c>
      <c r="Q834" s="22" t="str">
        <f>IF($M834="", "", IF(COUNTIF($M$11:$M833, $M834)&gt;0, "", IF($H834=$Q$4, "X", "")))</f>
        <v/>
      </c>
      <c r="S834" s="22" t="str">
        <f>IF(OR($O834="", $P834="", $Q834=""), "", MAX($S$10:$S833)+1)</f>
        <v/>
      </c>
      <c r="U834" s="22">
        <v>824</v>
      </c>
      <c r="V834" s="22" t="str">
        <f t="shared" si="232"/>
        <v/>
      </c>
      <c r="W834" s="49" t="str">
        <f t="shared" si="233"/>
        <v/>
      </c>
      <c r="X834" s="53" t="str">
        <f>IF($V834="", "", IF(IFERROR(INDEX('Extra Locations'!$D$7:$D$3051, MATCH($V834, 'Extra Locations'!$B$7:$B$3051, 0)), "")="", "", IFERROR(INDEX('Extra Locations'!$D$7:$D$3051, MATCH($V834, 'Extra Locations'!$B$7:$B$3051, 0)), "")))</f>
        <v/>
      </c>
      <c r="Y834" s="53" t="str">
        <f>IF($V834="", "", IF(IFERROR(INDEX('Extra Locations'!$C$7:$C$3051, MATCH($V834, 'Extra Locations'!$B$7:$B$3051, 0)), "")="", "", IFERROR(INDEX('Extra Locations'!$C$7:$C$3051, MATCH($V834, 'Extra Locations'!$B$7:$B$3051, 0)), "")))</f>
        <v/>
      </c>
      <c r="AA834" s="25" t="str">
        <f>IF('Extra Locations'!$AC830="", "", 'Extra Locations'!$AC830)</f>
        <v>EC4M</v>
      </c>
      <c r="AC834" s="22" t="str">
        <f t="shared" si="234"/>
        <v/>
      </c>
      <c r="AE834" s="75" t="e">
        <f t="shared" si="235"/>
        <v>#N/A</v>
      </c>
      <c r="AF834" s="76" t="e">
        <f t="shared" si="236"/>
        <v>#N/A</v>
      </c>
      <c r="AG834" s="75" t="e">
        <f t="shared" si="237"/>
        <v>#N/A</v>
      </c>
      <c r="AH834" s="76" t="e">
        <f t="shared" si="238"/>
        <v>#N/A</v>
      </c>
      <c r="AI834" s="75" t="e">
        <f t="shared" si="239"/>
        <v>#N/A</v>
      </c>
      <c r="AJ834" s="76" t="e">
        <f t="shared" si="240"/>
        <v>#N/A</v>
      </c>
      <c r="AK834" s="75" t="e">
        <f t="shared" si="241"/>
        <v>#N/A</v>
      </c>
      <c r="AL834" s="76" t="e">
        <f t="shared" si="242"/>
        <v>#N/A</v>
      </c>
      <c r="AM834" s="75" t="e">
        <f t="shared" si="243"/>
        <v>#N/A</v>
      </c>
      <c r="AN834" s="76" t="e">
        <f t="shared" si="244"/>
        <v>#N/A</v>
      </c>
      <c r="AO834" s="75" t="e">
        <f t="shared" si="245"/>
        <v>#N/A</v>
      </c>
      <c r="AP834" s="76" t="e">
        <f t="shared" si="246"/>
        <v>#N/A</v>
      </c>
    </row>
    <row r="835" spans="1:42" x14ac:dyDescent="0.25">
      <c r="A835" s="19"/>
      <c r="B835" s="94"/>
      <c r="C835" s="95"/>
      <c r="D835" s="95"/>
      <c r="E835" s="96"/>
      <c r="F835" s="97"/>
      <c r="G835" s="19"/>
      <c r="H835" s="22" t="str">
        <f>IF($M835="", "", IF(COUNTIF('Extra Locations'!$B$7:$B$3051, $M835)&gt;0, $Q$4, $Q$5))</f>
        <v/>
      </c>
      <c r="I835" s="19"/>
      <c r="J835" s="22" t="str">
        <f t="shared" si="228"/>
        <v/>
      </c>
      <c r="K835" s="19"/>
      <c r="M835" s="22" t="str">
        <f t="shared" si="229"/>
        <v/>
      </c>
      <c r="O835" s="22" t="str">
        <f t="shared" si="230"/>
        <v/>
      </c>
      <c r="P835" s="22" t="str">
        <f t="shared" si="231"/>
        <v/>
      </c>
      <c r="Q835" s="22" t="str">
        <f>IF($M835="", "", IF(COUNTIF($M$11:$M834, $M835)&gt;0, "", IF($H835=$Q$4, "X", "")))</f>
        <v/>
      </c>
      <c r="S835" s="22" t="str">
        <f>IF(OR($O835="", $P835="", $Q835=""), "", MAX($S$10:$S834)+1)</f>
        <v/>
      </c>
      <c r="U835" s="22">
        <v>825</v>
      </c>
      <c r="V835" s="22" t="str">
        <f t="shared" si="232"/>
        <v/>
      </c>
      <c r="W835" s="49" t="str">
        <f t="shared" si="233"/>
        <v/>
      </c>
      <c r="X835" s="53" t="str">
        <f>IF($V835="", "", IF(IFERROR(INDEX('Extra Locations'!$D$7:$D$3051, MATCH($V835, 'Extra Locations'!$B$7:$B$3051, 0)), "")="", "", IFERROR(INDEX('Extra Locations'!$D$7:$D$3051, MATCH($V835, 'Extra Locations'!$B$7:$B$3051, 0)), "")))</f>
        <v/>
      </c>
      <c r="Y835" s="53" t="str">
        <f>IF($V835="", "", IF(IFERROR(INDEX('Extra Locations'!$C$7:$C$3051, MATCH($V835, 'Extra Locations'!$B$7:$B$3051, 0)), "")="", "", IFERROR(INDEX('Extra Locations'!$C$7:$C$3051, MATCH($V835, 'Extra Locations'!$B$7:$B$3051, 0)), "")))</f>
        <v/>
      </c>
      <c r="AA835" s="25" t="str">
        <f>IF('Extra Locations'!$AC831="", "", 'Extra Locations'!$AC831)</f>
        <v>EC4N</v>
      </c>
      <c r="AC835" s="22" t="str">
        <f t="shared" si="234"/>
        <v/>
      </c>
      <c r="AE835" s="75" t="e">
        <f t="shared" si="235"/>
        <v>#N/A</v>
      </c>
      <c r="AF835" s="76" t="e">
        <f t="shared" si="236"/>
        <v>#N/A</v>
      </c>
      <c r="AG835" s="75" t="e">
        <f t="shared" si="237"/>
        <v>#N/A</v>
      </c>
      <c r="AH835" s="76" t="e">
        <f t="shared" si="238"/>
        <v>#N/A</v>
      </c>
      <c r="AI835" s="75" t="e">
        <f t="shared" si="239"/>
        <v>#N/A</v>
      </c>
      <c r="AJ835" s="76" t="e">
        <f t="shared" si="240"/>
        <v>#N/A</v>
      </c>
      <c r="AK835" s="75" t="e">
        <f t="shared" si="241"/>
        <v>#N/A</v>
      </c>
      <c r="AL835" s="76" t="e">
        <f t="shared" si="242"/>
        <v>#N/A</v>
      </c>
      <c r="AM835" s="75" t="e">
        <f t="shared" si="243"/>
        <v>#N/A</v>
      </c>
      <c r="AN835" s="76" t="e">
        <f t="shared" si="244"/>
        <v>#N/A</v>
      </c>
      <c r="AO835" s="75" t="e">
        <f t="shared" si="245"/>
        <v>#N/A</v>
      </c>
      <c r="AP835" s="76" t="e">
        <f t="shared" si="246"/>
        <v>#N/A</v>
      </c>
    </row>
    <row r="836" spans="1:42" x14ac:dyDescent="0.25">
      <c r="A836" s="19"/>
      <c r="B836" s="94"/>
      <c r="C836" s="95"/>
      <c r="D836" s="95"/>
      <c r="E836" s="96"/>
      <c r="F836" s="97"/>
      <c r="G836" s="19"/>
      <c r="H836" s="22" t="str">
        <f>IF($M836="", "", IF(COUNTIF('Extra Locations'!$B$7:$B$3051, $M836)&gt;0, $Q$4, $Q$5))</f>
        <v/>
      </c>
      <c r="I836" s="19"/>
      <c r="J836" s="22" t="str">
        <f t="shared" si="228"/>
        <v/>
      </c>
      <c r="K836" s="19"/>
      <c r="M836" s="22" t="str">
        <f t="shared" si="229"/>
        <v/>
      </c>
      <c r="O836" s="22" t="str">
        <f t="shared" si="230"/>
        <v/>
      </c>
      <c r="P836" s="22" t="str">
        <f t="shared" si="231"/>
        <v/>
      </c>
      <c r="Q836" s="22" t="str">
        <f>IF($M836="", "", IF(COUNTIF($M$11:$M835, $M836)&gt;0, "", IF($H836=$Q$4, "X", "")))</f>
        <v/>
      </c>
      <c r="S836" s="22" t="str">
        <f>IF(OR($O836="", $P836="", $Q836=""), "", MAX($S$10:$S835)+1)</f>
        <v/>
      </c>
      <c r="U836" s="22">
        <v>826</v>
      </c>
      <c r="V836" s="22" t="str">
        <f t="shared" si="232"/>
        <v/>
      </c>
      <c r="W836" s="49" t="str">
        <f t="shared" si="233"/>
        <v/>
      </c>
      <c r="X836" s="53" t="str">
        <f>IF($V836="", "", IF(IFERROR(INDEX('Extra Locations'!$D$7:$D$3051, MATCH($V836, 'Extra Locations'!$B$7:$B$3051, 0)), "")="", "", IFERROR(INDEX('Extra Locations'!$D$7:$D$3051, MATCH($V836, 'Extra Locations'!$B$7:$B$3051, 0)), "")))</f>
        <v/>
      </c>
      <c r="Y836" s="53" t="str">
        <f>IF($V836="", "", IF(IFERROR(INDEX('Extra Locations'!$C$7:$C$3051, MATCH($V836, 'Extra Locations'!$B$7:$B$3051, 0)), "")="", "", IFERROR(INDEX('Extra Locations'!$C$7:$C$3051, MATCH($V836, 'Extra Locations'!$B$7:$B$3051, 0)), "")))</f>
        <v/>
      </c>
      <c r="AA836" s="25" t="str">
        <f>IF('Extra Locations'!$AC832="", "", 'Extra Locations'!$AC832)</f>
        <v>EC4P</v>
      </c>
      <c r="AC836" s="22" t="str">
        <f t="shared" si="234"/>
        <v/>
      </c>
      <c r="AE836" s="75" t="e">
        <f t="shared" si="235"/>
        <v>#N/A</v>
      </c>
      <c r="AF836" s="76" t="e">
        <f t="shared" si="236"/>
        <v>#N/A</v>
      </c>
      <c r="AG836" s="75" t="e">
        <f t="shared" si="237"/>
        <v>#N/A</v>
      </c>
      <c r="AH836" s="76" t="e">
        <f t="shared" si="238"/>
        <v>#N/A</v>
      </c>
      <c r="AI836" s="75" t="e">
        <f t="shared" si="239"/>
        <v>#N/A</v>
      </c>
      <c r="AJ836" s="76" t="e">
        <f t="shared" si="240"/>
        <v>#N/A</v>
      </c>
      <c r="AK836" s="75" t="e">
        <f t="shared" si="241"/>
        <v>#N/A</v>
      </c>
      <c r="AL836" s="76" t="e">
        <f t="shared" si="242"/>
        <v>#N/A</v>
      </c>
      <c r="AM836" s="75" t="e">
        <f t="shared" si="243"/>
        <v>#N/A</v>
      </c>
      <c r="AN836" s="76" t="e">
        <f t="shared" si="244"/>
        <v>#N/A</v>
      </c>
      <c r="AO836" s="75" t="e">
        <f t="shared" si="245"/>
        <v>#N/A</v>
      </c>
      <c r="AP836" s="76" t="e">
        <f t="shared" si="246"/>
        <v>#N/A</v>
      </c>
    </row>
    <row r="837" spans="1:42" x14ac:dyDescent="0.25">
      <c r="A837" s="19"/>
      <c r="B837" s="94"/>
      <c r="C837" s="95"/>
      <c r="D837" s="95"/>
      <c r="E837" s="96"/>
      <c r="F837" s="97"/>
      <c r="G837" s="19"/>
      <c r="H837" s="22" t="str">
        <f>IF($M837="", "", IF(COUNTIF('Extra Locations'!$B$7:$B$3051, $M837)&gt;0, $Q$4, $Q$5))</f>
        <v/>
      </c>
      <c r="I837" s="19"/>
      <c r="J837" s="22" t="str">
        <f t="shared" si="228"/>
        <v/>
      </c>
      <c r="K837" s="19"/>
      <c r="M837" s="22" t="str">
        <f t="shared" si="229"/>
        <v/>
      </c>
      <c r="O837" s="22" t="str">
        <f t="shared" si="230"/>
        <v/>
      </c>
      <c r="P837" s="22" t="str">
        <f t="shared" si="231"/>
        <v/>
      </c>
      <c r="Q837" s="22" t="str">
        <f>IF($M837="", "", IF(COUNTIF($M$11:$M836, $M837)&gt;0, "", IF($H837=$Q$4, "X", "")))</f>
        <v/>
      </c>
      <c r="S837" s="22" t="str">
        <f>IF(OR($O837="", $P837="", $Q837=""), "", MAX($S$10:$S836)+1)</f>
        <v/>
      </c>
      <c r="U837" s="22">
        <v>827</v>
      </c>
      <c r="V837" s="22" t="str">
        <f t="shared" si="232"/>
        <v/>
      </c>
      <c r="W837" s="49" t="str">
        <f t="shared" si="233"/>
        <v/>
      </c>
      <c r="X837" s="53" t="str">
        <f>IF($V837="", "", IF(IFERROR(INDEX('Extra Locations'!$D$7:$D$3051, MATCH($V837, 'Extra Locations'!$B$7:$B$3051, 0)), "")="", "", IFERROR(INDEX('Extra Locations'!$D$7:$D$3051, MATCH($V837, 'Extra Locations'!$B$7:$B$3051, 0)), "")))</f>
        <v/>
      </c>
      <c r="Y837" s="53" t="str">
        <f>IF($V837="", "", IF(IFERROR(INDEX('Extra Locations'!$C$7:$C$3051, MATCH($V837, 'Extra Locations'!$B$7:$B$3051, 0)), "")="", "", IFERROR(INDEX('Extra Locations'!$C$7:$C$3051, MATCH($V837, 'Extra Locations'!$B$7:$B$3051, 0)), "")))</f>
        <v/>
      </c>
      <c r="AA837" s="25" t="str">
        <f>IF('Extra Locations'!$AC833="", "", 'Extra Locations'!$AC833)</f>
        <v>EC4R</v>
      </c>
      <c r="AC837" s="22" t="str">
        <f t="shared" si="234"/>
        <v/>
      </c>
      <c r="AE837" s="75" t="e">
        <f t="shared" si="235"/>
        <v>#N/A</v>
      </c>
      <c r="AF837" s="76" t="e">
        <f t="shared" si="236"/>
        <v>#N/A</v>
      </c>
      <c r="AG837" s="75" t="e">
        <f t="shared" si="237"/>
        <v>#N/A</v>
      </c>
      <c r="AH837" s="76" t="e">
        <f t="shared" si="238"/>
        <v>#N/A</v>
      </c>
      <c r="AI837" s="75" t="e">
        <f t="shared" si="239"/>
        <v>#N/A</v>
      </c>
      <c r="AJ837" s="76" t="e">
        <f t="shared" si="240"/>
        <v>#N/A</v>
      </c>
      <c r="AK837" s="75" t="e">
        <f t="shared" si="241"/>
        <v>#N/A</v>
      </c>
      <c r="AL837" s="76" t="e">
        <f t="shared" si="242"/>
        <v>#N/A</v>
      </c>
      <c r="AM837" s="75" t="e">
        <f t="shared" si="243"/>
        <v>#N/A</v>
      </c>
      <c r="AN837" s="76" t="e">
        <f t="shared" si="244"/>
        <v>#N/A</v>
      </c>
      <c r="AO837" s="75" t="e">
        <f t="shared" si="245"/>
        <v>#N/A</v>
      </c>
      <c r="AP837" s="76" t="e">
        <f t="shared" si="246"/>
        <v>#N/A</v>
      </c>
    </row>
    <row r="838" spans="1:42" x14ac:dyDescent="0.25">
      <c r="A838" s="19"/>
      <c r="B838" s="94"/>
      <c r="C838" s="95"/>
      <c r="D838" s="95"/>
      <c r="E838" s="96"/>
      <c r="F838" s="97"/>
      <c r="G838" s="19"/>
      <c r="H838" s="22" t="str">
        <f>IF($M838="", "", IF(COUNTIF('Extra Locations'!$B$7:$B$3051, $M838)&gt;0, $Q$4, $Q$5))</f>
        <v/>
      </c>
      <c r="I838" s="19"/>
      <c r="J838" s="22" t="str">
        <f t="shared" si="228"/>
        <v/>
      </c>
      <c r="K838" s="19"/>
      <c r="M838" s="22" t="str">
        <f t="shared" si="229"/>
        <v/>
      </c>
      <c r="O838" s="22" t="str">
        <f t="shared" si="230"/>
        <v/>
      </c>
      <c r="P838" s="22" t="str">
        <f t="shared" si="231"/>
        <v/>
      </c>
      <c r="Q838" s="22" t="str">
        <f>IF($M838="", "", IF(COUNTIF($M$11:$M837, $M838)&gt;0, "", IF($H838=$Q$4, "X", "")))</f>
        <v/>
      </c>
      <c r="S838" s="22" t="str">
        <f>IF(OR($O838="", $P838="", $Q838=""), "", MAX($S$10:$S837)+1)</f>
        <v/>
      </c>
      <c r="U838" s="22">
        <v>828</v>
      </c>
      <c r="V838" s="22" t="str">
        <f t="shared" si="232"/>
        <v/>
      </c>
      <c r="W838" s="49" t="str">
        <f t="shared" si="233"/>
        <v/>
      </c>
      <c r="X838" s="53" t="str">
        <f>IF($V838="", "", IF(IFERROR(INDEX('Extra Locations'!$D$7:$D$3051, MATCH($V838, 'Extra Locations'!$B$7:$B$3051, 0)), "")="", "", IFERROR(INDEX('Extra Locations'!$D$7:$D$3051, MATCH($V838, 'Extra Locations'!$B$7:$B$3051, 0)), "")))</f>
        <v/>
      </c>
      <c r="Y838" s="53" t="str">
        <f>IF($V838="", "", IF(IFERROR(INDEX('Extra Locations'!$C$7:$C$3051, MATCH($V838, 'Extra Locations'!$B$7:$B$3051, 0)), "")="", "", IFERROR(INDEX('Extra Locations'!$C$7:$C$3051, MATCH($V838, 'Extra Locations'!$B$7:$B$3051, 0)), "")))</f>
        <v/>
      </c>
      <c r="AA838" s="25" t="str">
        <f>IF('Extra Locations'!$AC834="", "", 'Extra Locations'!$AC834)</f>
        <v>EC4V</v>
      </c>
      <c r="AC838" s="22" t="str">
        <f t="shared" si="234"/>
        <v/>
      </c>
      <c r="AE838" s="75" t="e">
        <f t="shared" si="235"/>
        <v>#N/A</v>
      </c>
      <c r="AF838" s="76" t="e">
        <f t="shared" si="236"/>
        <v>#N/A</v>
      </c>
      <c r="AG838" s="75" t="e">
        <f t="shared" si="237"/>
        <v>#N/A</v>
      </c>
      <c r="AH838" s="76" t="e">
        <f t="shared" si="238"/>
        <v>#N/A</v>
      </c>
      <c r="AI838" s="75" t="e">
        <f t="shared" si="239"/>
        <v>#N/A</v>
      </c>
      <c r="AJ838" s="76" t="e">
        <f t="shared" si="240"/>
        <v>#N/A</v>
      </c>
      <c r="AK838" s="75" t="e">
        <f t="shared" si="241"/>
        <v>#N/A</v>
      </c>
      <c r="AL838" s="76" t="e">
        <f t="shared" si="242"/>
        <v>#N/A</v>
      </c>
      <c r="AM838" s="75" t="e">
        <f t="shared" si="243"/>
        <v>#N/A</v>
      </c>
      <c r="AN838" s="76" t="e">
        <f t="shared" si="244"/>
        <v>#N/A</v>
      </c>
      <c r="AO838" s="75" t="e">
        <f t="shared" si="245"/>
        <v>#N/A</v>
      </c>
      <c r="AP838" s="76" t="e">
        <f t="shared" si="246"/>
        <v>#N/A</v>
      </c>
    </row>
    <row r="839" spans="1:42" x14ac:dyDescent="0.25">
      <c r="A839" s="19"/>
      <c r="B839" s="94"/>
      <c r="C839" s="95"/>
      <c r="D839" s="95"/>
      <c r="E839" s="96"/>
      <c r="F839" s="97"/>
      <c r="G839" s="19"/>
      <c r="H839" s="22" t="str">
        <f>IF($M839="", "", IF(COUNTIF('Extra Locations'!$B$7:$B$3051, $M839)&gt;0, $Q$4, $Q$5))</f>
        <v/>
      </c>
      <c r="I839" s="19"/>
      <c r="J839" s="22" t="str">
        <f t="shared" si="228"/>
        <v/>
      </c>
      <c r="K839" s="19"/>
      <c r="M839" s="22" t="str">
        <f t="shared" si="229"/>
        <v/>
      </c>
      <c r="O839" s="22" t="str">
        <f t="shared" si="230"/>
        <v/>
      </c>
      <c r="P839" s="22" t="str">
        <f t="shared" si="231"/>
        <v/>
      </c>
      <c r="Q839" s="22" t="str">
        <f>IF($M839="", "", IF(COUNTIF($M$11:$M838, $M839)&gt;0, "", IF($H839=$Q$4, "X", "")))</f>
        <v/>
      </c>
      <c r="S839" s="22" t="str">
        <f>IF(OR($O839="", $P839="", $Q839=""), "", MAX($S$10:$S838)+1)</f>
        <v/>
      </c>
      <c r="U839" s="22">
        <v>829</v>
      </c>
      <c r="V839" s="22" t="str">
        <f t="shared" si="232"/>
        <v/>
      </c>
      <c r="W839" s="49" t="str">
        <f t="shared" si="233"/>
        <v/>
      </c>
      <c r="X839" s="53" t="str">
        <f>IF($V839="", "", IF(IFERROR(INDEX('Extra Locations'!$D$7:$D$3051, MATCH($V839, 'Extra Locations'!$B$7:$B$3051, 0)), "")="", "", IFERROR(INDEX('Extra Locations'!$D$7:$D$3051, MATCH($V839, 'Extra Locations'!$B$7:$B$3051, 0)), "")))</f>
        <v/>
      </c>
      <c r="Y839" s="53" t="str">
        <f>IF($V839="", "", IF(IFERROR(INDEX('Extra Locations'!$C$7:$C$3051, MATCH($V839, 'Extra Locations'!$B$7:$B$3051, 0)), "")="", "", IFERROR(INDEX('Extra Locations'!$C$7:$C$3051, MATCH($V839, 'Extra Locations'!$B$7:$B$3051, 0)), "")))</f>
        <v/>
      </c>
      <c r="AA839" s="25" t="str">
        <f>IF('Extra Locations'!$AC835="", "", 'Extra Locations'!$AC835)</f>
        <v>EC4Y</v>
      </c>
      <c r="AC839" s="22" t="str">
        <f t="shared" si="234"/>
        <v/>
      </c>
      <c r="AE839" s="75" t="e">
        <f t="shared" si="235"/>
        <v>#N/A</v>
      </c>
      <c r="AF839" s="76" t="e">
        <f t="shared" si="236"/>
        <v>#N/A</v>
      </c>
      <c r="AG839" s="75" t="e">
        <f t="shared" si="237"/>
        <v>#N/A</v>
      </c>
      <c r="AH839" s="76" t="e">
        <f t="shared" si="238"/>
        <v>#N/A</v>
      </c>
      <c r="AI839" s="75" t="e">
        <f t="shared" si="239"/>
        <v>#N/A</v>
      </c>
      <c r="AJ839" s="76" t="e">
        <f t="shared" si="240"/>
        <v>#N/A</v>
      </c>
      <c r="AK839" s="75" t="e">
        <f t="shared" si="241"/>
        <v>#N/A</v>
      </c>
      <c r="AL839" s="76" t="e">
        <f t="shared" si="242"/>
        <v>#N/A</v>
      </c>
      <c r="AM839" s="75" t="e">
        <f t="shared" si="243"/>
        <v>#N/A</v>
      </c>
      <c r="AN839" s="76" t="e">
        <f t="shared" si="244"/>
        <v>#N/A</v>
      </c>
      <c r="AO839" s="75" t="e">
        <f t="shared" si="245"/>
        <v>#N/A</v>
      </c>
      <c r="AP839" s="76" t="e">
        <f t="shared" si="246"/>
        <v>#N/A</v>
      </c>
    </row>
    <row r="840" spans="1:42" x14ac:dyDescent="0.25">
      <c r="A840" s="19"/>
      <c r="B840" s="94"/>
      <c r="C840" s="95"/>
      <c r="D840" s="95"/>
      <c r="E840" s="96"/>
      <c r="F840" s="97"/>
      <c r="G840" s="19"/>
      <c r="H840" s="22" t="str">
        <f>IF($M840="", "", IF(COUNTIF('Extra Locations'!$B$7:$B$3051, $M840)&gt;0, $Q$4, $Q$5))</f>
        <v/>
      </c>
      <c r="I840" s="19"/>
      <c r="J840" s="22" t="str">
        <f t="shared" si="228"/>
        <v/>
      </c>
      <c r="K840" s="19"/>
      <c r="M840" s="22" t="str">
        <f t="shared" si="229"/>
        <v/>
      </c>
      <c r="O840" s="22" t="str">
        <f t="shared" si="230"/>
        <v/>
      </c>
      <c r="P840" s="22" t="str">
        <f t="shared" si="231"/>
        <v/>
      </c>
      <c r="Q840" s="22" t="str">
        <f>IF($M840="", "", IF(COUNTIF($M$11:$M839, $M840)&gt;0, "", IF($H840=$Q$4, "X", "")))</f>
        <v/>
      </c>
      <c r="S840" s="22" t="str">
        <f>IF(OR($O840="", $P840="", $Q840=""), "", MAX($S$10:$S839)+1)</f>
        <v/>
      </c>
      <c r="U840" s="22">
        <v>830</v>
      </c>
      <c r="V840" s="22" t="str">
        <f t="shared" si="232"/>
        <v/>
      </c>
      <c r="W840" s="49" t="str">
        <f t="shared" si="233"/>
        <v/>
      </c>
      <c r="X840" s="53" t="str">
        <f>IF($V840="", "", IF(IFERROR(INDEX('Extra Locations'!$D$7:$D$3051, MATCH($V840, 'Extra Locations'!$B$7:$B$3051, 0)), "")="", "", IFERROR(INDEX('Extra Locations'!$D$7:$D$3051, MATCH($V840, 'Extra Locations'!$B$7:$B$3051, 0)), "")))</f>
        <v/>
      </c>
      <c r="Y840" s="53" t="str">
        <f>IF($V840="", "", IF(IFERROR(INDEX('Extra Locations'!$C$7:$C$3051, MATCH($V840, 'Extra Locations'!$B$7:$B$3051, 0)), "")="", "", IFERROR(INDEX('Extra Locations'!$C$7:$C$3051, MATCH($V840, 'Extra Locations'!$B$7:$B$3051, 0)), "")))</f>
        <v/>
      </c>
      <c r="AA840" s="25" t="str">
        <f>IF('Extra Locations'!$AC836="", "", 'Extra Locations'!$AC836)</f>
        <v>EC50</v>
      </c>
      <c r="AC840" s="22" t="str">
        <f t="shared" si="234"/>
        <v/>
      </c>
      <c r="AE840" s="75" t="e">
        <f t="shared" si="235"/>
        <v>#N/A</v>
      </c>
      <c r="AF840" s="76" t="e">
        <f t="shared" si="236"/>
        <v>#N/A</v>
      </c>
      <c r="AG840" s="75" t="e">
        <f t="shared" si="237"/>
        <v>#N/A</v>
      </c>
      <c r="AH840" s="76" t="e">
        <f t="shared" si="238"/>
        <v>#N/A</v>
      </c>
      <c r="AI840" s="75" t="e">
        <f t="shared" si="239"/>
        <v>#N/A</v>
      </c>
      <c r="AJ840" s="76" t="e">
        <f t="shared" si="240"/>
        <v>#N/A</v>
      </c>
      <c r="AK840" s="75" t="e">
        <f t="shared" si="241"/>
        <v>#N/A</v>
      </c>
      <c r="AL840" s="76" t="e">
        <f t="shared" si="242"/>
        <v>#N/A</v>
      </c>
      <c r="AM840" s="75" t="e">
        <f t="shared" si="243"/>
        <v>#N/A</v>
      </c>
      <c r="AN840" s="76" t="e">
        <f t="shared" si="244"/>
        <v>#N/A</v>
      </c>
      <c r="AO840" s="75" t="e">
        <f t="shared" si="245"/>
        <v>#N/A</v>
      </c>
      <c r="AP840" s="76" t="e">
        <f t="shared" si="246"/>
        <v>#N/A</v>
      </c>
    </row>
    <row r="841" spans="1:42" x14ac:dyDescent="0.25">
      <c r="A841" s="19"/>
      <c r="B841" s="94"/>
      <c r="C841" s="95"/>
      <c r="D841" s="95"/>
      <c r="E841" s="96"/>
      <c r="F841" s="97"/>
      <c r="G841" s="19"/>
      <c r="H841" s="22" t="str">
        <f>IF($M841="", "", IF(COUNTIF('Extra Locations'!$B$7:$B$3051, $M841)&gt;0, $Q$4, $Q$5))</f>
        <v/>
      </c>
      <c r="I841" s="19"/>
      <c r="J841" s="22" t="str">
        <f t="shared" si="228"/>
        <v/>
      </c>
      <c r="K841" s="19"/>
      <c r="M841" s="22" t="str">
        <f t="shared" si="229"/>
        <v/>
      </c>
      <c r="O841" s="22" t="str">
        <f t="shared" si="230"/>
        <v/>
      </c>
      <c r="P841" s="22" t="str">
        <f t="shared" si="231"/>
        <v/>
      </c>
      <c r="Q841" s="22" t="str">
        <f>IF($M841="", "", IF(COUNTIF($M$11:$M840, $M841)&gt;0, "", IF($H841=$Q$4, "X", "")))</f>
        <v/>
      </c>
      <c r="S841" s="22" t="str">
        <f>IF(OR($O841="", $P841="", $Q841=""), "", MAX($S$10:$S840)+1)</f>
        <v/>
      </c>
      <c r="U841" s="22">
        <v>831</v>
      </c>
      <c r="V841" s="22" t="str">
        <f t="shared" si="232"/>
        <v/>
      </c>
      <c r="W841" s="49" t="str">
        <f t="shared" si="233"/>
        <v/>
      </c>
      <c r="X841" s="53" t="str">
        <f>IF($V841="", "", IF(IFERROR(INDEX('Extra Locations'!$D$7:$D$3051, MATCH($V841, 'Extra Locations'!$B$7:$B$3051, 0)), "")="", "", IFERROR(INDEX('Extra Locations'!$D$7:$D$3051, MATCH($V841, 'Extra Locations'!$B$7:$B$3051, 0)), "")))</f>
        <v/>
      </c>
      <c r="Y841" s="53" t="str">
        <f>IF($V841="", "", IF(IFERROR(INDEX('Extra Locations'!$C$7:$C$3051, MATCH($V841, 'Extra Locations'!$B$7:$B$3051, 0)), "")="", "", IFERROR(INDEX('Extra Locations'!$C$7:$C$3051, MATCH($V841, 'Extra Locations'!$B$7:$B$3051, 0)), "")))</f>
        <v/>
      </c>
      <c r="AA841" s="25" t="str">
        <f>IF('Extra Locations'!$AC837="", "", 'Extra Locations'!$AC837)</f>
        <v>EH1</v>
      </c>
      <c r="AC841" s="22" t="str">
        <f t="shared" si="234"/>
        <v/>
      </c>
      <c r="AE841" s="75" t="e">
        <f t="shared" si="235"/>
        <v>#N/A</v>
      </c>
      <c r="AF841" s="76" t="e">
        <f t="shared" si="236"/>
        <v>#N/A</v>
      </c>
      <c r="AG841" s="75" t="e">
        <f t="shared" si="237"/>
        <v>#N/A</v>
      </c>
      <c r="AH841" s="76" t="e">
        <f t="shared" si="238"/>
        <v>#N/A</v>
      </c>
      <c r="AI841" s="75" t="e">
        <f t="shared" si="239"/>
        <v>#N/A</v>
      </c>
      <c r="AJ841" s="76" t="e">
        <f t="shared" si="240"/>
        <v>#N/A</v>
      </c>
      <c r="AK841" s="75" t="e">
        <f t="shared" si="241"/>
        <v>#N/A</v>
      </c>
      <c r="AL841" s="76" t="e">
        <f t="shared" si="242"/>
        <v>#N/A</v>
      </c>
      <c r="AM841" s="75" t="e">
        <f t="shared" si="243"/>
        <v>#N/A</v>
      </c>
      <c r="AN841" s="76" t="e">
        <f t="shared" si="244"/>
        <v>#N/A</v>
      </c>
      <c r="AO841" s="75" t="e">
        <f t="shared" si="245"/>
        <v>#N/A</v>
      </c>
      <c r="AP841" s="76" t="e">
        <f t="shared" si="246"/>
        <v>#N/A</v>
      </c>
    </row>
    <row r="842" spans="1:42" x14ac:dyDescent="0.25">
      <c r="A842" s="19"/>
      <c r="B842" s="94"/>
      <c r="C842" s="95"/>
      <c r="D842" s="95"/>
      <c r="E842" s="96"/>
      <c r="F842" s="97"/>
      <c r="G842" s="19"/>
      <c r="H842" s="22" t="str">
        <f>IF($M842="", "", IF(COUNTIF('Extra Locations'!$B$7:$B$3051, $M842)&gt;0, $Q$4, $Q$5))</f>
        <v/>
      </c>
      <c r="I842" s="19"/>
      <c r="J842" s="22" t="str">
        <f t="shared" si="228"/>
        <v/>
      </c>
      <c r="K842" s="19"/>
      <c r="M842" s="22" t="str">
        <f t="shared" si="229"/>
        <v/>
      </c>
      <c r="O842" s="22" t="str">
        <f t="shared" si="230"/>
        <v/>
      </c>
      <c r="P842" s="22" t="str">
        <f t="shared" si="231"/>
        <v/>
      </c>
      <c r="Q842" s="22" t="str">
        <f>IF($M842="", "", IF(COUNTIF($M$11:$M841, $M842)&gt;0, "", IF($H842=$Q$4, "X", "")))</f>
        <v/>
      </c>
      <c r="S842" s="22" t="str">
        <f>IF(OR($O842="", $P842="", $Q842=""), "", MAX($S$10:$S841)+1)</f>
        <v/>
      </c>
      <c r="U842" s="22">
        <v>832</v>
      </c>
      <c r="V842" s="22" t="str">
        <f t="shared" si="232"/>
        <v/>
      </c>
      <c r="W842" s="49" t="str">
        <f t="shared" si="233"/>
        <v/>
      </c>
      <c r="X842" s="53" t="str">
        <f>IF($V842="", "", IF(IFERROR(INDEX('Extra Locations'!$D$7:$D$3051, MATCH($V842, 'Extra Locations'!$B$7:$B$3051, 0)), "")="", "", IFERROR(INDEX('Extra Locations'!$D$7:$D$3051, MATCH($V842, 'Extra Locations'!$B$7:$B$3051, 0)), "")))</f>
        <v/>
      </c>
      <c r="Y842" s="53" t="str">
        <f>IF($V842="", "", IF(IFERROR(INDEX('Extra Locations'!$C$7:$C$3051, MATCH($V842, 'Extra Locations'!$B$7:$B$3051, 0)), "")="", "", IFERROR(INDEX('Extra Locations'!$C$7:$C$3051, MATCH($V842, 'Extra Locations'!$B$7:$B$3051, 0)), "")))</f>
        <v/>
      </c>
      <c r="AA842" s="25" t="str">
        <f>IF('Extra Locations'!$AC838="", "", 'Extra Locations'!$AC838)</f>
        <v>EH10</v>
      </c>
      <c r="AC842" s="22" t="str">
        <f t="shared" si="234"/>
        <v/>
      </c>
      <c r="AE842" s="75" t="e">
        <f t="shared" si="235"/>
        <v>#N/A</v>
      </c>
      <c r="AF842" s="76" t="e">
        <f t="shared" si="236"/>
        <v>#N/A</v>
      </c>
      <c r="AG842" s="75" t="e">
        <f t="shared" si="237"/>
        <v>#N/A</v>
      </c>
      <c r="AH842" s="76" t="e">
        <f t="shared" si="238"/>
        <v>#N/A</v>
      </c>
      <c r="AI842" s="75" t="e">
        <f t="shared" si="239"/>
        <v>#N/A</v>
      </c>
      <c r="AJ842" s="76" t="e">
        <f t="shared" si="240"/>
        <v>#N/A</v>
      </c>
      <c r="AK842" s="75" t="e">
        <f t="shared" si="241"/>
        <v>#N/A</v>
      </c>
      <c r="AL842" s="76" t="e">
        <f t="shared" si="242"/>
        <v>#N/A</v>
      </c>
      <c r="AM842" s="75" t="e">
        <f t="shared" si="243"/>
        <v>#N/A</v>
      </c>
      <c r="AN842" s="76" t="e">
        <f t="shared" si="244"/>
        <v>#N/A</v>
      </c>
      <c r="AO842" s="75" t="e">
        <f t="shared" si="245"/>
        <v>#N/A</v>
      </c>
      <c r="AP842" s="76" t="e">
        <f t="shared" si="246"/>
        <v>#N/A</v>
      </c>
    </row>
    <row r="843" spans="1:42" x14ac:dyDescent="0.25">
      <c r="A843" s="19"/>
      <c r="B843" s="94"/>
      <c r="C843" s="95"/>
      <c r="D843" s="95"/>
      <c r="E843" s="96"/>
      <c r="F843" s="97"/>
      <c r="G843" s="19"/>
      <c r="H843" s="22" t="str">
        <f>IF($M843="", "", IF(COUNTIF('Extra Locations'!$B$7:$B$3051, $M843)&gt;0, $Q$4, $Q$5))</f>
        <v/>
      </c>
      <c r="I843" s="19"/>
      <c r="J843" s="22" t="str">
        <f t="shared" si="228"/>
        <v/>
      </c>
      <c r="K843" s="19"/>
      <c r="M843" s="22" t="str">
        <f t="shared" si="229"/>
        <v/>
      </c>
      <c r="O843" s="22" t="str">
        <f t="shared" si="230"/>
        <v/>
      </c>
      <c r="P843" s="22" t="str">
        <f t="shared" si="231"/>
        <v/>
      </c>
      <c r="Q843" s="22" t="str">
        <f>IF($M843="", "", IF(COUNTIF($M$11:$M842, $M843)&gt;0, "", IF($H843=$Q$4, "X", "")))</f>
        <v/>
      </c>
      <c r="S843" s="22" t="str">
        <f>IF(OR($O843="", $P843="", $Q843=""), "", MAX($S$10:$S842)+1)</f>
        <v/>
      </c>
      <c r="U843" s="22">
        <v>833</v>
      </c>
      <c r="V843" s="22" t="str">
        <f t="shared" si="232"/>
        <v/>
      </c>
      <c r="W843" s="49" t="str">
        <f t="shared" si="233"/>
        <v/>
      </c>
      <c r="X843" s="53" t="str">
        <f>IF($V843="", "", IF(IFERROR(INDEX('Extra Locations'!$D$7:$D$3051, MATCH($V843, 'Extra Locations'!$B$7:$B$3051, 0)), "")="", "", IFERROR(INDEX('Extra Locations'!$D$7:$D$3051, MATCH($V843, 'Extra Locations'!$B$7:$B$3051, 0)), "")))</f>
        <v/>
      </c>
      <c r="Y843" s="53" t="str">
        <f>IF($V843="", "", IF(IFERROR(INDEX('Extra Locations'!$C$7:$C$3051, MATCH($V843, 'Extra Locations'!$B$7:$B$3051, 0)), "")="", "", IFERROR(INDEX('Extra Locations'!$C$7:$C$3051, MATCH($V843, 'Extra Locations'!$B$7:$B$3051, 0)), "")))</f>
        <v/>
      </c>
      <c r="AA843" s="25" t="str">
        <f>IF('Extra Locations'!$AC839="", "", 'Extra Locations'!$AC839)</f>
        <v>EH11</v>
      </c>
      <c r="AC843" s="22" t="str">
        <f t="shared" si="234"/>
        <v/>
      </c>
      <c r="AE843" s="75" t="e">
        <f t="shared" si="235"/>
        <v>#N/A</v>
      </c>
      <c r="AF843" s="76" t="e">
        <f t="shared" si="236"/>
        <v>#N/A</v>
      </c>
      <c r="AG843" s="75" t="e">
        <f t="shared" si="237"/>
        <v>#N/A</v>
      </c>
      <c r="AH843" s="76" t="e">
        <f t="shared" si="238"/>
        <v>#N/A</v>
      </c>
      <c r="AI843" s="75" t="e">
        <f t="shared" si="239"/>
        <v>#N/A</v>
      </c>
      <c r="AJ843" s="76" t="e">
        <f t="shared" si="240"/>
        <v>#N/A</v>
      </c>
      <c r="AK843" s="75" t="e">
        <f t="shared" si="241"/>
        <v>#N/A</v>
      </c>
      <c r="AL843" s="76" t="e">
        <f t="shared" si="242"/>
        <v>#N/A</v>
      </c>
      <c r="AM843" s="75" t="e">
        <f t="shared" si="243"/>
        <v>#N/A</v>
      </c>
      <c r="AN843" s="76" t="e">
        <f t="shared" si="244"/>
        <v>#N/A</v>
      </c>
      <c r="AO843" s="75" t="e">
        <f t="shared" si="245"/>
        <v>#N/A</v>
      </c>
      <c r="AP843" s="76" t="e">
        <f t="shared" si="246"/>
        <v>#N/A</v>
      </c>
    </row>
    <row r="844" spans="1:42" x14ac:dyDescent="0.25">
      <c r="A844" s="19"/>
      <c r="B844" s="94"/>
      <c r="C844" s="95"/>
      <c r="D844" s="95"/>
      <c r="E844" s="96"/>
      <c r="F844" s="97"/>
      <c r="G844" s="19"/>
      <c r="H844" s="22" t="str">
        <f>IF($M844="", "", IF(COUNTIF('Extra Locations'!$B$7:$B$3051, $M844)&gt;0, $Q$4, $Q$5))</f>
        <v/>
      </c>
      <c r="I844" s="19"/>
      <c r="J844" s="22" t="str">
        <f t="shared" ref="J844:J907" si="247">IF($O844="", "", IF(OR($P844="", $H844="", $H844=$Q$5), $Q$5, $Q$4))</f>
        <v/>
      </c>
      <c r="K844" s="19"/>
      <c r="M844" s="22" t="str">
        <f t="shared" ref="M844:M907" si="248">IF($E844="", "", IFERROR(LEFT($E844, FIND(" ", $E844)-1), $E844))</f>
        <v/>
      </c>
      <c r="O844" s="22" t="str">
        <f t="shared" ref="O844:O907" si="249">IF(COUNTIF($B844:$F844, "")=5, "", "X")</f>
        <v/>
      </c>
      <c r="P844" s="22" t="str">
        <f t="shared" ref="P844:P907" si="250">IF(OR($P$4="", $P$5=""), $O844, IF(AND($B844&gt;=$P$4, $B844&lt;=$P$5), "X", ""))</f>
        <v/>
      </c>
      <c r="Q844" s="22" t="str">
        <f>IF($M844="", "", IF(COUNTIF($M$11:$M843, $M844)&gt;0, "", IF($H844=$Q$4, "X", "")))</f>
        <v/>
      </c>
      <c r="S844" s="22" t="str">
        <f>IF(OR($O844="", $P844="", $Q844=""), "", MAX($S$10:$S843)+1)</f>
        <v/>
      </c>
      <c r="U844" s="22">
        <v>834</v>
      </c>
      <c r="V844" s="22" t="str">
        <f t="shared" ref="V844:V907" si="251">IFERROR(INDEX($E$11:$E$1010, MATCH($U844, $S$11:$S$1010, 0)), "")</f>
        <v/>
      </c>
      <c r="W844" s="49" t="str">
        <f t="shared" ref="W844:W907" si="252">IF($V844="", "", SUMIF($M$11:$M$1010, $V844, $F$11:$F$1010))</f>
        <v/>
      </c>
      <c r="X844" s="53" t="str">
        <f>IF($V844="", "", IF(IFERROR(INDEX('Extra Locations'!$D$7:$D$3051, MATCH($V844, 'Extra Locations'!$B$7:$B$3051, 0)), "")="", "", IFERROR(INDEX('Extra Locations'!$D$7:$D$3051, MATCH($V844, 'Extra Locations'!$B$7:$B$3051, 0)), "")))</f>
        <v/>
      </c>
      <c r="Y844" s="53" t="str">
        <f>IF($V844="", "", IF(IFERROR(INDEX('Extra Locations'!$C$7:$C$3051, MATCH($V844, 'Extra Locations'!$B$7:$B$3051, 0)), "")="", "", IFERROR(INDEX('Extra Locations'!$C$7:$C$3051, MATCH($V844, 'Extra Locations'!$B$7:$B$3051, 0)), "")))</f>
        <v/>
      </c>
      <c r="AA844" s="25" t="str">
        <f>IF('Extra Locations'!$AC840="", "", 'Extra Locations'!$AC840)</f>
        <v>EH12</v>
      </c>
      <c r="AC844" s="22" t="str">
        <f t="shared" ref="AC844:AC907" si="253">IF($W844="", "", IF(AND($W844&gt;=$AE$8, $W844&lt;=$AF$8), $AE$6, IF(AND($W844&gt;=$AG$8, $W844&lt;=$AH$8), $AG$6, IF(AND($W844&gt;=$AI$8, $W844&lt;=$AJ$8), $AI$6, IF(AND($W844&gt;=$AK$8, $W844&lt;=$AL$8), $AK$6, IF(AND($W844&gt;=$AM$8, $W844&lt;=$AN$8), $AM$6, IF($W844&gt;=$AO$8, $AO$6, "")))))))</f>
        <v/>
      </c>
      <c r="AE844" s="75" t="e">
        <f t="shared" ref="AE844:AE907" si="254">IF($X844="", NA(), IF(AND($W844&gt;=AE$8, $W844&lt;=AF$8), $X844, NA()))</f>
        <v>#N/A</v>
      </c>
      <c r="AF844" s="76" t="e">
        <f t="shared" ref="AF844:AF907" si="255">IF($Y844="", NA(), IF(AND($W844&gt;=AE$8, $W844&lt;=AF$8), $Y844, NA()))</f>
        <v>#N/A</v>
      </c>
      <c r="AG844" s="75" t="e">
        <f t="shared" ref="AG844:AG907" si="256">IF($X844="", NA(), IF(AND($W844&gt;=AG$8, $W844&lt;=AH$8), $X844, NA()))</f>
        <v>#N/A</v>
      </c>
      <c r="AH844" s="76" t="e">
        <f t="shared" ref="AH844:AH907" si="257">IF($Y844="", NA(), IF(AND($W844&gt;=AG$8, $W844&lt;=AH$8), $Y844, NA()))</f>
        <v>#N/A</v>
      </c>
      <c r="AI844" s="75" t="e">
        <f t="shared" ref="AI844:AI907" si="258">IF($X844="", NA(), IF(AND($W844&gt;=AI$8, $W844&lt;=AJ$8), $X844, NA()))</f>
        <v>#N/A</v>
      </c>
      <c r="AJ844" s="76" t="e">
        <f t="shared" ref="AJ844:AJ907" si="259">IF($Y844="", NA(), IF(AND($W844&gt;=AI$8, $W844&lt;=AJ$8), $Y844, NA()))</f>
        <v>#N/A</v>
      </c>
      <c r="AK844" s="75" t="e">
        <f t="shared" ref="AK844:AK907" si="260">IF($X844="", NA(), IF(AND($W844&gt;=AK$8, $W844&lt;=AL$8), $X844, NA()))</f>
        <v>#N/A</v>
      </c>
      <c r="AL844" s="76" t="e">
        <f t="shared" ref="AL844:AL907" si="261">IF($Y844="", NA(), IF(AND($W844&gt;=AK$8, $W844&lt;=AL$8), $Y844, NA()))</f>
        <v>#N/A</v>
      </c>
      <c r="AM844" s="75" t="e">
        <f t="shared" ref="AM844:AM907" si="262">IF($X844="", NA(), IF(AND($W844&gt;=AM$8, $W844&lt;=AN$8), $X844, NA()))</f>
        <v>#N/A</v>
      </c>
      <c r="AN844" s="76" t="e">
        <f t="shared" ref="AN844:AN907" si="263">IF($Y844="", NA(), IF(AND($W844&gt;=AM$8, $W844&lt;=AN$8), $Y844, NA()))</f>
        <v>#N/A</v>
      </c>
      <c r="AO844" s="75" t="e">
        <f t="shared" ref="AO844:AO907" si="264">IF($X844="", NA(), IF($W844&gt;=AO$8, $X844, NA()))</f>
        <v>#N/A</v>
      </c>
      <c r="AP844" s="76" t="e">
        <f t="shared" ref="AP844:AP907" si="265">IF($Y844="", NA(), IF($W844&gt;=AO$8, $Y844, NA()))</f>
        <v>#N/A</v>
      </c>
    </row>
    <row r="845" spans="1:42" x14ac:dyDescent="0.25">
      <c r="A845" s="19"/>
      <c r="B845" s="94"/>
      <c r="C845" s="95"/>
      <c r="D845" s="95"/>
      <c r="E845" s="96"/>
      <c r="F845" s="97"/>
      <c r="G845" s="19"/>
      <c r="H845" s="22" t="str">
        <f>IF($M845="", "", IF(COUNTIF('Extra Locations'!$B$7:$B$3051, $M845)&gt;0, $Q$4, $Q$5))</f>
        <v/>
      </c>
      <c r="I845" s="19"/>
      <c r="J845" s="22" t="str">
        <f t="shared" si="247"/>
        <v/>
      </c>
      <c r="K845" s="19"/>
      <c r="M845" s="22" t="str">
        <f t="shared" si="248"/>
        <v/>
      </c>
      <c r="O845" s="22" t="str">
        <f t="shared" si="249"/>
        <v/>
      </c>
      <c r="P845" s="22" t="str">
        <f t="shared" si="250"/>
        <v/>
      </c>
      <c r="Q845" s="22" t="str">
        <f>IF($M845="", "", IF(COUNTIF($M$11:$M844, $M845)&gt;0, "", IF($H845=$Q$4, "X", "")))</f>
        <v/>
      </c>
      <c r="S845" s="22" t="str">
        <f>IF(OR($O845="", $P845="", $Q845=""), "", MAX($S$10:$S844)+1)</f>
        <v/>
      </c>
      <c r="U845" s="22">
        <v>835</v>
      </c>
      <c r="V845" s="22" t="str">
        <f t="shared" si="251"/>
        <v/>
      </c>
      <c r="W845" s="49" t="str">
        <f t="shared" si="252"/>
        <v/>
      </c>
      <c r="X845" s="53" t="str">
        <f>IF($V845="", "", IF(IFERROR(INDEX('Extra Locations'!$D$7:$D$3051, MATCH($V845, 'Extra Locations'!$B$7:$B$3051, 0)), "")="", "", IFERROR(INDEX('Extra Locations'!$D$7:$D$3051, MATCH($V845, 'Extra Locations'!$B$7:$B$3051, 0)), "")))</f>
        <v/>
      </c>
      <c r="Y845" s="53" t="str">
        <f>IF($V845="", "", IF(IFERROR(INDEX('Extra Locations'!$C$7:$C$3051, MATCH($V845, 'Extra Locations'!$B$7:$B$3051, 0)), "")="", "", IFERROR(INDEX('Extra Locations'!$C$7:$C$3051, MATCH($V845, 'Extra Locations'!$B$7:$B$3051, 0)), "")))</f>
        <v/>
      </c>
      <c r="AA845" s="25" t="str">
        <f>IF('Extra Locations'!$AC841="", "", 'Extra Locations'!$AC841)</f>
        <v>EH13</v>
      </c>
      <c r="AC845" s="22" t="str">
        <f t="shared" si="253"/>
        <v/>
      </c>
      <c r="AE845" s="75" t="e">
        <f t="shared" si="254"/>
        <v>#N/A</v>
      </c>
      <c r="AF845" s="76" t="e">
        <f t="shared" si="255"/>
        <v>#N/A</v>
      </c>
      <c r="AG845" s="75" t="e">
        <f t="shared" si="256"/>
        <v>#N/A</v>
      </c>
      <c r="AH845" s="76" t="e">
        <f t="shared" si="257"/>
        <v>#N/A</v>
      </c>
      <c r="AI845" s="75" t="e">
        <f t="shared" si="258"/>
        <v>#N/A</v>
      </c>
      <c r="AJ845" s="76" t="e">
        <f t="shared" si="259"/>
        <v>#N/A</v>
      </c>
      <c r="AK845" s="75" t="e">
        <f t="shared" si="260"/>
        <v>#N/A</v>
      </c>
      <c r="AL845" s="76" t="e">
        <f t="shared" si="261"/>
        <v>#N/A</v>
      </c>
      <c r="AM845" s="75" t="e">
        <f t="shared" si="262"/>
        <v>#N/A</v>
      </c>
      <c r="AN845" s="76" t="e">
        <f t="shared" si="263"/>
        <v>#N/A</v>
      </c>
      <c r="AO845" s="75" t="e">
        <f t="shared" si="264"/>
        <v>#N/A</v>
      </c>
      <c r="AP845" s="76" t="e">
        <f t="shared" si="265"/>
        <v>#N/A</v>
      </c>
    </row>
    <row r="846" spans="1:42" x14ac:dyDescent="0.25">
      <c r="A846" s="19"/>
      <c r="B846" s="94"/>
      <c r="C846" s="95"/>
      <c r="D846" s="95"/>
      <c r="E846" s="96"/>
      <c r="F846" s="97"/>
      <c r="G846" s="19"/>
      <c r="H846" s="22" t="str">
        <f>IF($M846="", "", IF(COUNTIF('Extra Locations'!$B$7:$B$3051, $M846)&gt;0, $Q$4, $Q$5))</f>
        <v/>
      </c>
      <c r="I846" s="19"/>
      <c r="J846" s="22" t="str">
        <f t="shared" si="247"/>
        <v/>
      </c>
      <c r="K846" s="19"/>
      <c r="M846" s="22" t="str">
        <f t="shared" si="248"/>
        <v/>
      </c>
      <c r="O846" s="22" t="str">
        <f t="shared" si="249"/>
        <v/>
      </c>
      <c r="P846" s="22" t="str">
        <f t="shared" si="250"/>
        <v/>
      </c>
      <c r="Q846" s="22" t="str">
        <f>IF($M846="", "", IF(COUNTIF($M$11:$M845, $M846)&gt;0, "", IF($H846=$Q$4, "X", "")))</f>
        <v/>
      </c>
      <c r="S846" s="22" t="str">
        <f>IF(OR($O846="", $P846="", $Q846=""), "", MAX($S$10:$S845)+1)</f>
        <v/>
      </c>
      <c r="U846" s="22">
        <v>836</v>
      </c>
      <c r="V846" s="22" t="str">
        <f t="shared" si="251"/>
        <v/>
      </c>
      <c r="W846" s="49" t="str">
        <f t="shared" si="252"/>
        <v/>
      </c>
      <c r="X846" s="53" t="str">
        <f>IF($V846="", "", IF(IFERROR(INDEX('Extra Locations'!$D$7:$D$3051, MATCH($V846, 'Extra Locations'!$B$7:$B$3051, 0)), "")="", "", IFERROR(INDEX('Extra Locations'!$D$7:$D$3051, MATCH($V846, 'Extra Locations'!$B$7:$B$3051, 0)), "")))</f>
        <v/>
      </c>
      <c r="Y846" s="53" t="str">
        <f>IF($V846="", "", IF(IFERROR(INDEX('Extra Locations'!$C$7:$C$3051, MATCH($V846, 'Extra Locations'!$B$7:$B$3051, 0)), "")="", "", IFERROR(INDEX('Extra Locations'!$C$7:$C$3051, MATCH($V846, 'Extra Locations'!$B$7:$B$3051, 0)), "")))</f>
        <v/>
      </c>
      <c r="AA846" s="25" t="str">
        <f>IF('Extra Locations'!$AC842="", "", 'Extra Locations'!$AC842)</f>
        <v>EH14</v>
      </c>
      <c r="AC846" s="22" t="str">
        <f t="shared" si="253"/>
        <v/>
      </c>
      <c r="AE846" s="75" t="e">
        <f t="shared" si="254"/>
        <v>#N/A</v>
      </c>
      <c r="AF846" s="76" t="e">
        <f t="shared" si="255"/>
        <v>#N/A</v>
      </c>
      <c r="AG846" s="75" t="e">
        <f t="shared" si="256"/>
        <v>#N/A</v>
      </c>
      <c r="AH846" s="76" t="e">
        <f t="shared" si="257"/>
        <v>#N/A</v>
      </c>
      <c r="AI846" s="75" t="e">
        <f t="shared" si="258"/>
        <v>#N/A</v>
      </c>
      <c r="AJ846" s="76" t="e">
        <f t="shared" si="259"/>
        <v>#N/A</v>
      </c>
      <c r="AK846" s="75" t="e">
        <f t="shared" si="260"/>
        <v>#N/A</v>
      </c>
      <c r="AL846" s="76" t="e">
        <f t="shared" si="261"/>
        <v>#N/A</v>
      </c>
      <c r="AM846" s="75" t="e">
        <f t="shared" si="262"/>
        <v>#N/A</v>
      </c>
      <c r="AN846" s="76" t="e">
        <f t="shared" si="263"/>
        <v>#N/A</v>
      </c>
      <c r="AO846" s="75" t="e">
        <f t="shared" si="264"/>
        <v>#N/A</v>
      </c>
      <c r="AP846" s="76" t="e">
        <f t="shared" si="265"/>
        <v>#N/A</v>
      </c>
    </row>
    <row r="847" spans="1:42" x14ac:dyDescent="0.25">
      <c r="A847" s="19"/>
      <c r="B847" s="94"/>
      <c r="C847" s="95"/>
      <c r="D847" s="95"/>
      <c r="E847" s="96"/>
      <c r="F847" s="97"/>
      <c r="G847" s="19"/>
      <c r="H847" s="22" t="str">
        <f>IF($M847="", "", IF(COUNTIF('Extra Locations'!$B$7:$B$3051, $M847)&gt;0, $Q$4, $Q$5))</f>
        <v/>
      </c>
      <c r="I847" s="19"/>
      <c r="J847" s="22" t="str">
        <f t="shared" si="247"/>
        <v/>
      </c>
      <c r="K847" s="19"/>
      <c r="M847" s="22" t="str">
        <f t="shared" si="248"/>
        <v/>
      </c>
      <c r="O847" s="22" t="str">
        <f t="shared" si="249"/>
        <v/>
      </c>
      <c r="P847" s="22" t="str">
        <f t="shared" si="250"/>
        <v/>
      </c>
      <c r="Q847" s="22" t="str">
        <f>IF($M847="", "", IF(COUNTIF($M$11:$M846, $M847)&gt;0, "", IF($H847=$Q$4, "X", "")))</f>
        <v/>
      </c>
      <c r="S847" s="22" t="str">
        <f>IF(OR($O847="", $P847="", $Q847=""), "", MAX($S$10:$S846)+1)</f>
        <v/>
      </c>
      <c r="U847" s="22">
        <v>837</v>
      </c>
      <c r="V847" s="22" t="str">
        <f t="shared" si="251"/>
        <v/>
      </c>
      <c r="W847" s="49" t="str">
        <f t="shared" si="252"/>
        <v/>
      </c>
      <c r="X847" s="53" t="str">
        <f>IF($V847="", "", IF(IFERROR(INDEX('Extra Locations'!$D$7:$D$3051, MATCH($V847, 'Extra Locations'!$B$7:$B$3051, 0)), "")="", "", IFERROR(INDEX('Extra Locations'!$D$7:$D$3051, MATCH($V847, 'Extra Locations'!$B$7:$B$3051, 0)), "")))</f>
        <v/>
      </c>
      <c r="Y847" s="53" t="str">
        <f>IF($V847="", "", IF(IFERROR(INDEX('Extra Locations'!$C$7:$C$3051, MATCH($V847, 'Extra Locations'!$B$7:$B$3051, 0)), "")="", "", IFERROR(INDEX('Extra Locations'!$C$7:$C$3051, MATCH($V847, 'Extra Locations'!$B$7:$B$3051, 0)), "")))</f>
        <v/>
      </c>
      <c r="AA847" s="25" t="str">
        <f>IF('Extra Locations'!$AC843="", "", 'Extra Locations'!$AC843)</f>
        <v>EH15</v>
      </c>
      <c r="AC847" s="22" t="str">
        <f t="shared" si="253"/>
        <v/>
      </c>
      <c r="AE847" s="75" t="e">
        <f t="shared" si="254"/>
        <v>#N/A</v>
      </c>
      <c r="AF847" s="76" t="e">
        <f t="shared" si="255"/>
        <v>#N/A</v>
      </c>
      <c r="AG847" s="75" t="e">
        <f t="shared" si="256"/>
        <v>#N/A</v>
      </c>
      <c r="AH847" s="76" t="e">
        <f t="shared" si="257"/>
        <v>#N/A</v>
      </c>
      <c r="AI847" s="75" t="e">
        <f t="shared" si="258"/>
        <v>#N/A</v>
      </c>
      <c r="AJ847" s="76" t="e">
        <f t="shared" si="259"/>
        <v>#N/A</v>
      </c>
      <c r="AK847" s="75" t="e">
        <f t="shared" si="260"/>
        <v>#N/A</v>
      </c>
      <c r="AL847" s="76" t="e">
        <f t="shared" si="261"/>
        <v>#N/A</v>
      </c>
      <c r="AM847" s="75" t="e">
        <f t="shared" si="262"/>
        <v>#N/A</v>
      </c>
      <c r="AN847" s="76" t="e">
        <f t="shared" si="263"/>
        <v>#N/A</v>
      </c>
      <c r="AO847" s="75" t="e">
        <f t="shared" si="264"/>
        <v>#N/A</v>
      </c>
      <c r="AP847" s="76" t="e">
        <f t="shared" si="265"/>
        <v>#N/A</v>
      </c>
    </row>
    <row r="848" spans="1:42" x14ac:dyDescent="0.25">
      <c r="A848" s="19"/>
      <c r="B848" s="94"/>
      <c r="C848" s="95"/>
      <c r="D848" s="95"/>
      <c r="E848" s="96"/>
      <c r="F848" s="97"/>
      <c r="G848" s="19"/>
      <c r="H848" s="22" t="str">
        <f>IF($M848="", "", IF(COUNTIF('Extra Locations'!$B$7:$B$3051, $M848)&gt;0, $Q$4, $Q$5))</f>
        <v/>
      </c>
      <c r="I848" s="19"/>
      <c r="J848" s="22" t="str">
        <f t="shared" si="247"/>
        <v/>
      </c>
      <c r="K848" s="19"/>
      <c r="M848" s="22" t="str">
        <f t="shared" si="248"/>
        <v/>
      </c>
      <c r="O848" s="22" t="str">
        <f t="shared" si="249"/>
        <v/>
      </c>
      <c r="P848" s="22" t="str">
        <f t="shared" si="250"/>
        <v/>
      </c>
      <c r="Q848" s="22" t="str">
        <f>IF($M848="", "", IF(COUNTIF($M$11:$M847, $M848)&gt;0, "", IF($H848=$Q$4, "X", "")))</f>
        <v/>
      </c>
      <c r="S848" s="22" t="str">
        <f>IF(OR($O848="", $P848="", $Q848=""), "", MAX($S$10:$S847)+1)</f>
        <v/>
      </c>
      <c r="U848" s="22">
        <v>838</v>
      </c>
      <c r="V848" s="22" t="str">
        <f t="shared" si="251"/>
        <v/>
      </c>
      <c r="W848" s="49" t="str">
        <f t="shared" si="252"/>
        <v/>
      </c>
      <c r="X848" s="53" t="str">
        <f>IF($V848="", "", IF(IFERROR(INDEX('Extra Locations'!$D$7:$D$3051, MATCH($V848, 'Extra Locations'!$B$7:$B$3051, 0)), "")="", "", IFERROR(INDEX('Extra Locations'!$D$7:$D$3051, MATCH($V848, 'Extra Locations'!$B$7:$B$3051, 0)), "")))</f>
        <v/>
      </c>
      <c r="Y848" s="53" t="str">
        <f>IF($V848="", "", IF(IFERROR(INDEX('Extra Locations'!$C$7:$C$3051, MATCH($V848, 'Extra Locations'!$B$7:$B$3051, 0)), "")="", "", IFERROR(INDEX('Extra Locations'!$C$7:$C$3051, MATCH($V848, 'Extra Locations'!$B$7:$B$3051, 0)), "")))</f>
        <v/>
      </c>
      <c r="AA848" s="25" t="str">
        <f>IF('Extra Locations'!$AC844="", "", 'Extra Locations'!$AC844)</f>
        <v>EH16</v>
      </c>
      <c r="AC848" s="22" t="str">
        <f t="shared" si="253"/>
        <v/>
      </c>
      <c r="AE848" s="75" t="e">
        <f t="shared" si="254"/>
        <v>#N/A</v>
      </c>
      <c r="AF848" s="76" t="e">
        <f t="shared" si="255"/>
        <v>#N/A</v>
      </c>
      <c r="AG848" s="75" t="e">
        <f t="shared" si="256"/>
        <v>#N/A</v>
      </c>
      <c r="AH848" s="76" t="e">
        <f t="shared" si="257"/>
        <v>#N/A</v>
      </c>
      <c r="AI848" s="75" t="e">
        <f t="shared" si="258"/>
        <v>#N/A</v>
      </c>
      <c r="AJ848" s="76" t="e">
        <f t="shared" si="259"/>
        <v>#N/A</v>
      </c>
      <c r="AK848" s="75" t="e">
        <f t="shared" si="260"/>
        <v>#N/A</v>
      </c>
      <c r="AL848" s="76" t="e">
        <f t="shared" si="261"/>
        <v>#N/A</v>
      </c>
      <c r="AM848" s="75" t="e">
        <f t="shared" si="262"/>
        <v>#N/A</v>
      </c>
      <c r="AN848" s="76" t="e">
        <f t="shared" si="263"/>
        <v>#N/A</v>
      </c>
      <c r="AO848" s="75" t="e">
        <f t="shared" si="264"/>
        <v>#N/A</v>
      </c>
      <c r="AP848" s="76" t="e">
        <f t="shared" si="265"/>
        <v>#N/A</v>
      </c>
    </row>
    <row r="849" spans="1:42" x14ac:dyDescent="0.25">
      <c r="A849" s="19"/>
      <c r="B849" s="94"/>
      <c r="C849" s="95"/>
      <c r="D849" s="95"/>
      <c r="E849" s="96"/>
      <c r="F849" s="97"/>
      <c r="G849" s="19"/>
      <c r="H849" s="22" t="str">
        <f>IF($M849="", "", IF(COUNTIF('Extra Locations'!$B$7:$B$3051, $M849)&gt;0, $Q$4, $Q$5))</f>
        <v/>
      </c>
      <c r="I849" s="19"/>
      <c r="J849" s="22" t="str">
        <f t="shared" si="247"/>
        <v/>
      </c>
      <c r="K849" s="19"/>
      <c r="M849" s="22" t="str">
        <f t="shared" si="248"/>
        <v/>
      </c>
      <c r="O849" s="22" t="str">
        <f t="shared" si="249"/>
        <v/>
      </c>
      <c r="P849" s="22" t="str">
        <f t="shared" si="250"/>
        <v/>
      </c>
      <c r="Q849" s="22" t="str">
        <f>IF($M849="", "", IF(COUNTIF($M$11:$M848, $M849)&gt;0, "", IF($H849=$Q$4, "X", "")))</f>
        <v/>
      </c>
      <c r="S849" s="22" t="str">
        <f>IF(OR($O849="", $P849="", $Q849=""), "", MAX($S$10:$S848)+1)</f>
        <v/>
      </c>
      <c r="U849" s="22">
        <v>839</v>
      </c>
      <c r="V849" s="22" t="str">
        <f t="shared" si="251"/>
        <v/>
      </c>
      <c r="W849" s="49" t="str">
        <f t="shared" si="252"/>
        <v/>
      </c>
      <c r="X849" s="53" t="str">
        <f>IF($V849="", "", IF(IFERROR(INDEX('Extra Locations'!$D$7:$D$3051, MATCH($V849, 'Extra Locations'!$B$7:$B$3051, 0)), "")="", "", IFERROR(INDEX('Extra Locations'!$D$7:$D$3051, MATCH($V849, 'Extra Locations'!$B$7:$B$3051, 0)), "")))</f>
        <v/>
      </c>
      <c r="Y849" s="53" t="str">
        <f>IF($V849="", "", IF(IFERROR(INDEX('Extra Locations'!$C$7:$C$3051, MATCH($V849, 'Extra Locations'!$B$7:$B$3051, 0)), "")="", "", IFERROR(INDEX('Extra Locations'!$C$7:$C$3051, MATCH($V849, 'Extra Locations'!$B$7:$B$3051, 0)), "")))</f>
        <v/>
      </c>
      <c r="AA849" s="25" t="str">
        <f>IF('Extra Locations'!$AC845="", "", 'Extra Locations'!$AC845)</f>
        <v>EH17</v>
      </c>
      <c r="AC849" s="22" t="str">
        <f t="shared" si="253"/>
        <v/>
      </c>
      <c r="AE849" s="75" t="e">
        <f t="shared" si="254"/>
        <v>#N/A</v>
      </c>
      <c r="AF849" s="76" t="e">
        <f t="shared" si="255"/>
        <v>#N/A</v>
      </c>
      <c r="AG849" s="75" t="e">
        <f t="shared" si="256"/>
        <v>#N/A</v>
      </c>
      <c r="AH849" s="76" t="e">
        <f t="shared" si="257"/>
        <v>#N/A</v>
      </c>
      <c r="AI849" s="75" t="e">
        <f t="shared" si="258"/>
        <v>#N/A</v>
      </c>
      <c r="AJ849" s="76" t="e">
        <f t="shared" si="259"/>
        <v>#N/A</v>
      </c>
      <c r="AK849" s="75" t="e">
        <f t="shared" si="260"/>
        <v>#N/A</v>
      </c>
      <c r="AL849" s="76" t="e">
        <f t="shared" si="261"/>
        <v>#N/A</v>
      </c>
      <c r="AM849" s="75" t="e">
        <f t="shared" si="262"/>
        <v>#N/A</v>
      </c>
      <c r="AN849" s="76" t="e">
        <f t="shared" si="263"/>
        <v>#N/A</v>
      </c>
      <c r="AO849" s="75" t="e">
        <f t="shared" si="264"/>
        <v>#N/A</v>
      </c>
      <c r="AP849" s="76" t="e">
        <f t="shared" si="265"/>
        <v>#N/A</v>
      </c>
    </row>
    <row r="850" spans="1:42" x14ac:dyDescent="0.25">
      <c r="A850" s="19"/>
      <c r="B850" s="94"/>
      <c r="C850" s="95"/>
      <c r="D850" s="95"/>
      <c r="E850" s="96"/>
      <c r="F850" s="97"/>
      <c r="G850" s="19"/>
      <c r="H850" s="22" t="str">
        <f>IF($M850="", "", IF(COUNTIF('Extra Locations'!$B$7:$B$3051, $M850)&gt;0, $Q$4, $Q$5))</f>
        <v/>
      </c>
      <c r="I850" s="19"/>
      <c r="J850" s="22" t="str">
        <f t="shared" si="247"/>
        <v/>
      </c>
      <c r="K850" s="19"/>
      <c r="M850" s="22" t="str">
        <f t="shared" si="248"/>
        <v/>
      </c>
      <c r="O850" s="22" t="str">
        <f t="shared" si="249"/>
        <v/>
      </c>
      <c r="P850" s="22" t="str">
        <f t="shared" si="250"/>
        <v/>
      </c>
      <c r="Q850" s="22" t="str">
        <f>IF($M850="", "", IF(COUNTIF($M$11:$M849, $M850)&gt;0, "", IF($H850=$Q$4, "X", "")))</f>
        <v/>
      </c>
      <c r="S850" s="22" t="str">
        <f>IF(OR($O850="", $P850="", $Q850=""), "", MAX($S$10:$S849)+1)</f>
        <v/>
      </c>
      <c r="U850" s="22">
        <v>840</v>
      </c>
      <c r="V850" s="22" t="str">
        <f t="shared" si="251"/>
        <v/>
      </c>
      <c r="W850" s="49" t="str">
        <f t="shared" si="252"/>
        <v/>
      </c>
      <c r="X850" s="53" t="str">
        <f>IF($V850="", "", IF(IFERROR(INDEX('Extra Locations'!$D$7:$D$3051, MATCH($V850, 'Extra Locations'!$B$7:$B$3051, 0)), "")="", "", IFERROR(INDEX('Extra Locations'!$D$7:$D$3051, MATCH($V850, 'Extra Locations'!$B$7:$B$3051, 0)), "")))</f>
        <v/>
      </c>
      <c r="Y850" s="53" t="str">
        <f>IF($V850="", "", IF(IFERROR(INDEX('Extra Locations'!$C$7:$C$3051, MATCH($V850, 'Extra Locations'!$B$7:$B$3051, 0)), "")="", "", IFERROR(INDEX('Extra Locations'!$C$7:$C$3051, MATCH($V850, 'Extra Locations'!$B$7:$B$3051, 0)), "")))</f>
        <v/>
      </c>
      <c r="AA850" s="25" t="str">
        <f>IF('Extra Locations'!$AC846="", "", 'Extra Locations'!$AC846)</f>
        <v>EH18</v>
      </c>
      <c r="AC850" s="22" t="str">
        <f t="shared" si="253"/>
        <v/>
      </c>
      <c r="AE850" s="75" t="e">
        <f t="shared" si="254"/>
        <v>#N/A</v>
      </c>
      <c r="AF850" s="76" t="e">
        <f t="shared" si="255"/>
        <v>#N/A</v>
      </c>
      <c r="AG850" s="75" t="e">
        <f t="shared" si="256"/>
        <v>#N/A</v>
      </c>
      <c r="AH850" s="76" t="e">
        <f t="shared" si="257"/>
        <v>#N/A</v>
      </c>
      <c r="AI850" s="75" t="e">
        <f t="shared" si="258"/>
        <v>#N/A</v>
      </c>
      <c r="AJ850" s="76" t="e">
        <f t="shared" si="259"/>
        <v>#N/A</v>
      </c>
      <c r="AK850" s="75" t="e">
        <f t="shared" si="260"/>
        <v>#N/A</v>
      </c>
      <c r="AL850" s="76" t="e">
        <f t="shared" si="261"/>
        <v>#N/A</v>
      </c>
      <c r="AM850" s="75" t="e">
        <f t="shared" si="262"/>
        <v>#N/A</v>
      </c>
      <c r="AN850" s="76" t="e">
        <f t="shared" si="263"/>
        <v>#N/A</v>
      </c>
      <c r="AO850" s="75" t="e">
        <f t="shared" si="264"/>
        <v>#N/A</v>
      </c>
      <c r="AP850" s="76" t="e">
        <f t="shared" si="265"/>
        <v>#N/A</v>
      </c>
    </row>
    <row r="851" spans="1:42" x14ac:dyDescent="0.25">
      <c r="A851" s="19"/>
      <c r="B851" s="94"/>
      <c r="C851" s="95"/>
      <c r="D851" s="95"/>
      <c r="E851" s="96"/>
      <c r="F851" s="97"/>
      <c r="G851" s="19"/>
      <c r="H851" s="22" t="str">
        <f>IF($M851="", "", IF(COUNTIF('Extra Locations'!$B$7:$B$3051, $M851)&gt;0, $Q$4, $Q$5))</f>
        <v/>
      </c>
      <c r="I851" s="19"/>
      <c r="J851" s="22" t="str">
        <f t="shared" si="247"/>
        <v/>
      </c>
      <c r="K851" s="19"/>
      <c r="M851" s="22" t="str">
        <f t="shared" si="248"/>
        <v/>
      </c>
      <c r="O851" s="22" t="str">
        <f t="shared" si="249"/>
        <v/>
      </c>
      <c r="P851" s="22" t="str">
        <f t="shared" si="250"/>
        <v/>
      </c>
      <c r="Q851" s="22" t="str">
        <f>IF($M851="", "", IF(COUNTIF($M$11:$M850, $M851)&gt;0, "", IF($H851=$Q$4, "X", "")))</f>
        <v/>
      </c>
      <c r="S851" s="22" t="str">
        <f>IF(OR($O851="", $P851="", $Q851=""), "", MAX($S$10:$S850)+1)</f>
        <v/>
      </c>
      <c r="U851" s="22">
        <v>841</v>
      </c>
      <c r="V851" s="22" t="str">
        <f t="shared" si="251"/>
        <v/>
      </c>
      <c r="W851" s="49" t="str">
        <f t="shared" si="252"/>
        <v/>
      </c>
      <c r="X851" s="53" t="str">
        <f>IF($V851="", "", IF(IFERROR(INDEX('Extra Locations'!$D$7:$D$3051, MATCH($V851, 'Extra Locations'!$B$7:$B$3051, 0)), "")="", "", IFERROR(INDEX('Extra Locations'!$D$7:$D$3051, MATCH($V851, 'Extra Locations'!$B$7:$B$3051, 0)), "")))</f>
        <v/>
      </c>
      <c r="Y851" s="53" t="str">
        <f>IF($V851="", "", IF(IFERROR(INDEX('Extra Locations'!$C$7:$C$3051, MATCH($V851, 'Extra Locations'!$B$7:$B$3051, 0)), "")="", "", IFERROR(INDEX('Extra Locations'!$C$7:$C$3051, MATCH($V851, 'Extra Locations'!$B$7:$B$3051, 0)), "")))</f>
        <v/>
      </c>
      <c r="AA851" s="25" t="str">
        <f>IF('Extra Locations'!$AC847="", "", 'Extra Locations'!$AC847)</f>
        <v>EH19</v>
      </c>
      <c r="AC851" s="22" t="str">
        <f t="shared" si="253"/>
        <v/>
      </c>
      <c r="AE851" s="75" t="e">
        <f t="shared" si="254"/>
        <v>#N/A</v>
      </c>
      <c r="AF851" s="76" t="e">
        <f t="shared" si="255"/>
        <v>#N/A</v>
      </c>
      <c r="AG851" s="75" t="e">
        <f t="shared" si="256"/>
        <v>#N/A</v>
      </c>
      <c r="AH851" s="76" t="e">
        <f t="shared" si="257"/>
        <v>#N/A</v>
      </c>
      <c r="AI851" s="75" t="e">
        <f t="shared" si="258"/>
        <v>#N/A</v>
      </c>
      <c r="AJ851" s="76" t="e">
        <f t="shared" si="259"/>
        <v>#N/A</v>
      </c>
      <c r="AK851" s="75" t="e">
        <f t="shared" si="260"/>
        <v>#N/A</v>
      </c>
      <c r="AL851" s="76" t="e">
        <f t="shared" si="261"/>
        <v>#N/A</v>
      </c>
      <c r="AM851" s="75" t="e">
        <f t="shared" si="262"/>
        <v>#N/A</v>
      </c>
      <c r="AN851" s="76" t="e">
        <f t="shared" si="263"/>
        <v>#N/A</v>
      </c>
      <c r="AO851" s="75" t="e">
        <f t="shared" si="264"/>
        <v>#N/A</v>
      </c>
      <c r="AP851" s="76" t="e">
        <f t="shared" si="265"/>
        <v>#N/A</v>
      </c>
    </row>
    <row r="852" spans="1:42" x14ac:dyDescent="0.25">
      <c r="A852" s="19"/>
      <c r="B852" s="94"/>
      <c r="C852" s="95"/>
      <c r="D852" s="95"/>
      <c r="E852" s="96"/>
      <c r="F852" s="97"/>
      <c r="G852" s="19"/>
      <c r="H852" s="22" t="str">
        <f>IF($M852="", "", IF(COUNTIF('Extra Locations'!$B$7:$B$3051, $M852)&gt;0, $Q$4, $Q$5))</f>
        <v/>
      </c>
      <c r="I852" s="19"/>
      <c r="J852" s="22" t="str">
        <f t="shared" si="247"/>
        <v/>
      </c>
      <c r="K852" s="19"/>
      <c r="M852" s="22" t="str">
        <f t="shared" si="248"/>
        <v/>
      </c>
      <c r="O852" s="22" t="str">
        <f t="shared" si="249"/>
        <v/>
      </c>
      <c r="P852" s="22" t="str">
        <f t="shared" si="250"/>
        <v/>
      </c>
      <c r="Q852" s="22" t="str">
        <f>IF($M852="", "", IF(COUNTIF($M$11:$M851, $M852)&gt;0, "", IF($H852=$Q$4, "X", "")))</f>
        <v/>
      </c>
      <c r="S852" s="22" t="str">
        <f>IF(OR($O852="", $P852="", $Q852=""), "", MAX($S$10:$S851)+1)</f>
        <v/>
      </c>
      <c r="U852" s="22">
        <v>842</v>
      </c>
      <c r="V852" s="22" t="str">
        <f t="shared" si="251"/>
        <v/>
      </c>
      <c r="W852" s="49" t="str">
        <f t="shared" si="252"/>
        <v/>
      </c>
      <c r="X852" s="53" t="str">
        <f>IF($V852="", "", IF(IFERROR(INDEX('Extra Locations'!$D$7:$D$3051, MATCH($V852, 'Extra Locations'!$B$7:$B$3051, 0)), "")="", "", IFERROR(INDEX('Extra Locations'!$D$7:$D$3051, MATCH($V852, 'Extra Locations'!$B$7:$B$3051, 0)), "")))</f>
        <v/>
      </c>
      <c r="Y852" s="53" t="str">
        <f>IF($V852="", "", IF(IFERROR(INDEX('Extra Locations'!$C$7:$C$3051, MATCH($V852, 'Extra Locations'!$B$7:$B$3051, 0)), "")="", "", IFERROR(INDEX('Extra Locations'!$C$7:$C$3051, MATCH($V852, 'Extra Locations'!$B$7:$B$3051, 0)), "")))</f>
        <v/>
      </c>
      <c r="AA852" s="25" t="str">
        <f>IF('Extra Locations'!$AC848="", "", 'Extra Locations'!$AC848)</f>
        <v>EH2</v>
      </c>
      <c r="AC852" s="22" t="str">
        <f t="shared" si="253"/>
        <v/>
      </c>
      <c r="AE852" s="75" t="e">
        <f t="shared" si="254"/>
        <v>#N/A</v>
      </c>
      <c r="AF852" s="76" t="e">
        <f t="shared" si="255"/>
        <v>#N/A</v>
      </c>
      <c r="AG852" s="75" t="e">
        <f t="shared" si="256"/>
        <v>#N/A</v>
      </c>
      <c r="AH852" s="76" t="e">
        <f t="shared" si="257"/>
        <v>#N/A</v>
      </c>
      <c r="AI852" s="75" t="e">
        <f t="shared" si="258"/>
        <v>#N/A</v>
      </c>
      <c r="AJ852" s="76" t="e">
        <f t="shared" si="259"/>
        <v>#N/A</v>
      </c>
      <c r="AK852" s="75" t="e">
        <f t="shared" si="260"/>
        <v>#N/A</v>
      </c>
      <c r="AL852" s="76" t="e">
        <f t="shared" si="261"/>
        <v>#N/A</v>
      </c>
      <c r="AM852" s="75" t="e">
        <f t="shared" si="262"/>
        <v>#N/A</v>
      </c>
      <c r="AN852" s="76" t="e">
        <f t="shared" si="263"/>
        <v>#N/A</v>
      </c>
      <c r="AO852" s="75" t="e">
        <f t="shared" si="264"/>
        <v>#N/A</v>
      </c>
      <c r="AP852" s="76" t="e">
        <f t="shared" si="265"/>
        <v>#N/A</v>
      </c>
    </row>
    <row r="853" spans="1:42" x14ac:dyDescent="0.25">
      <c r="A853" s="19"/>
      <c r="B853" s="94"/>
      <c r="C853" s="95"/>
      <c r="D853" s="95"/>
      <c r="E853" s="96"/>
      <c r="F853" s="97"/>
      <c r="G853" s="19"/>
      <c r="H853" s="22" t="str">
        <f>IF($M853="", "", IF(COUNTIF('Extra Locations'!$B$7:$B$3051, $M853)&gt;0, $Q$4, $Q$5))</f>
        <v/>
      </c>
      <c r="I853" s="19"/>
      <c r="J853" s="22" t="str">
        <f t="shared" si="247"/>
        <v/>
      </c>
      <c r="K853" s="19"/>
      <c r="M853" s="22" t="str">
        <f t="shared" si="248"/>
        <v/>
      </c>
      <c r="O853" s="22" t="str">
        <f t="shared" si="249"/>
        <v/>
      </c>
      <c r="P853" s="22" t="str">
        <f t="shared" si="250"/>
        <v/>
      </c>
      <c r="Q853" s="22" t="str">
        <f>IF($M853="", "", IF(COUNTIF($M$11:$M852, $M853)&gt;0, "", IF($H853=$Q$4, "X", "")))</f>
        <v/>
      </c>
      <c r="S853" s="22" t="str">
        <f>IF(OR($O853="", $P853="", $Q853=""), "", MAX($S$10:$S852)+1)</f>
        <v/>
      </c>
      <c r="U853" s="22">
        <v>843</v>
      </c>
      <c r="V853" s="22" t="str">
        <f t="shared" si="251"/>
        <v/>
      </c>
      <c r="W853" s="49" t="str">
        <f t="shared" si="252"/>
        <v/>
      </c>
      <c r="X853" s="53" t="str">
        <f>IF($V853="", "", IF(IFERROR(INDEX('Extra Locations'!$D$7:$D$3051, MATCH($V853, 'Extra Locations'!$B$7:$B$3051, 0)), "")="", "", IFERROR(INDEX('Extra Locations'!$D$7:$D$3051, MATCH($V853, 'Extra Locations'!$B$7:$B$3051, 0)), "")))</f>
        <v/>
      </c>
      <c r="Y853" s="53" t="str">
        <f>IF($V853="", "", IF(IFERROR(INDEX('Extra Locations'!$C$7:$C$3051, MATCH($V853, 'Extra Locations'!$B$7:$B$3051, 0)), "")="", "", IFERROR(INDEX('Extra Locations'!$C$7:$C$3051, MATCH($V853, 'Extra Locations'!$B$7:$B$3051, 0)), "")))</f>
        <v/>
      </c>
      <c r="AA853" s="25" t="str">
        <f>IF('Extra Locations'!$AC849="", "", 'Extra Locations'!$AC849)</f>
        <v>EH20</v>
      </c>
      <c r="AC853" s="22" t="str">
        <f t="shared" si="253"/>
        <v/>
      </c>
      <c r="AE853" s="75" t="e">
        <f t="shared" si="254"/>
        <v>#N/A</v>
      </c>
      <c r="AF853" s="76" t="e">
        <f t="shared" si="255"/>
        <v>#N/A</v>
      </c>
      <c r="AG853" s="75" t="e">
        <f t="shared" si="256"/>
        <v>#N/A</v>
      </c>
      <c r="AH853" s="76" t="e">
        <f t="shared" si="257"/>
        <v>#N/A</v>
      </c>
      <c r="AI853" s="75" t="e">
        <f t="shared" si="258"/>
        <v>#N/A</v>
      </c>
      <c r="AJ853" s="76" t="e">
        <f t="shared" si="259"/>
        <v>#N/A</v>
      </c>
      <c r="AK853" s="75" t="e">
        <f t="shared" si="260"/>
        <v>#N/A</v>
      </c>
      <c r="AL853" s="76" t="e">
        <f t="shared" si="261"/>
        <v>#N/A</v>
      </c>
      <c r="AM853" s="75" t="e">
        <f t="shared" si="262"/>
        <v>#N/A</v>
      </c>
      <c r="AN853" s="76" t="e">
        <f t="shared" si="263"/>
        <v>#N/A</v>
      </c>
      <c r="AO853" s="75" t="e">
        <f t="shared" si="264"/>
        <v>#N/A</v>
      </c>
      <c r="AP853" s="76" t="e">
        <f t="shared" si="265"/>
        <v>#N/A</v>
      </c>
    </row>
    <row r="854" spans="1:42" x14ac:dyDescent="0.25">
      <c r="A854" s="19"/>
      <c r="B854" s="94"/>
      <c r="C854" s="95"/>
      <c r="D854" s="95"/>
      <c r="E854" s="96"/>
      <c r="F854" s="97"/>
      <c r="G854" s="19"/>
      <c r="H854" s="22" t="str">
        <f>IF($M854="", "", IF(COUNTIF('Extra Locations'!$B$7:$B$3051, $M854)&gt;0, $Q$4, $Q$5))</f>
        <v/>
      </c>
      <c r="I854" s="19"/>
      <c r="J854" s="22" t="str">
        <f t="shared" si="247"/>
        <v/>
      </c>
      <c r="K854" s="19"/>
      <c r="M854" s="22" t="str">
        <f t="shared" si="248"/>
        <v/>
      </c>
      <c r="O854" s="22" t="str">
        <f t="shared" si="249"/>
        <v/>
      </c>
      <c r="P854" s="22" t="str">
        <f t="shared" si="250"/>
        <v/>
      </c>
      <c r="Q854" s="22" t="str">
        <f>IF($M854="", "", IF(COUNTIF($M$11:$M853, $M854)&gt;0, "", IF($H854=$Q$4, "X", "")))</f>
        <v/>
      </c>
      <c r="S854" s="22" t="str">
        <f>IF(OR($O854="", $P854="", $Q854=""), "", MAX($S$10:$S853)+1)</f>
        <v/>
      </c>
      <c r="U854" s="22">
        <v>844</v>
      </c>
      <c r="V854" s="22" t="str">
        <f t="shared" si="251"/>
        <v/>
      </c>
      <c r="W854" s="49" t="str">
        <f t="shared" si="252"/>
        <v/>
      </c>
      <c r="X854" s="53" t="str">
        <f>IF($V854="", "", IF(IFERROR(INDEX('Extra Locations'!$D$7:$D$3051, MATCH($V854, 'Extra Locations'!$B$7:$B$3051, 0)), "")="", "", IFERROR(INDEX('Extra Locations'!$D$7:$D$3051, MATCH($V854, 'Extra Locations'!$B$7:$B$3051, 0)), "")))</f>
        <v/>
      </c>
      <c r="Y854" s="53" t="str">
        <f>IF($V854="", "", IF(IFERROR(INDEX('Extra Locations'!$C$7:$C$3051, MATCH($V854, 'Extra Locations'!$B$7:$B$3051, 0)), "")="", "", IFERROR(INDEX('Extra Locations'!$C$7:$C$3051, MATCH($V854, 'Extra Locations'!$B$7:$B$3051, 0)), "")))</f>
        <v/>
      </c>
      <c r="AA854" s="25" t="str">
        <f>IF('Extra Locations'!$AC850="", "", 'Extra Locations'!$AC850)</f>
        <v>EH21</v>
      </c>
      <c r="AC854" s="22" t="str">
        <f t="shared" si="253"/>
        <v/>
      </c>
      <c r="AE854" s="75" t="e">
        <f t="shared" si="254"/>
        <v>#N/A</v>
      </c>
      <c r="AF854" s="76" t="e">
        <f t="shared" si="255"/>
        <v>#N/A</v>
      </c>
      <c r="AG854" s="75" t="e">
        <f t="shared" si="256"/>
        <v>#N/A</v>
      </c>
      <c r="AH854" s="76" t="e">
        <f t="shared" si="257"/>
        <v>#N/A</v>
      </c>
      <c r="AI854" s="75" t="e">
        <f t="shared" si="258"/>
        <v>#N/A</v>
      </c>
      <c r="AJ854" s="76" t="e">
        <f t="shared" si="259"/>
        <v>#N/A</v>
      </c>
      <c r="AK854" s="75" t="e">
        <f t="shared" si="260"/>
        <v>#N/A</v>
      </c>
      <c r="AL854" s="76" t="e">
        <f t="shared" si="261"/>
        <v>#N/A</v>
      </c>
      <c r="AM854" s="75" t="e">
        <f t="shared" si="262"/>
        <v>#N/A</v>
      </c>
      <c r="AN854" s="76" t="e">
        <f t="shared" si="263"/>
        <v>#N/A</v>
      </c>
      <c r="AO854" s="75" t="e">
        <f t="shared" si="264"/>
        <v>#N/A</v>
      </c>
      <c r="AP854" s="76" t="e">
        <f t="shared" si="265"/>
        <v>#N/A</v>
      </c>
    </row>
    <row r="855" spans="1:42" x14ac:dyDescent="0.25">
      <c r="A855" s="19"/>
      <c r="B855" s="94"/>
      <c r="C855" s="95"/>
      <c r="D855" s="95"/>
      <c r="E855" s="96"/>
      <c r="F855" s="97"/>
      <c r="G855" s="19"/>
      <c r="H855" s="22" t="str">
        <f>IF($M855="", "", IF(COUNTIF('Extra Locations'!$B$7:$B$3051, $M855)&gt;0, $Q$4, $Q$5))</f>
        <v/>
      </c>
      <c r="I855" s="19"/>
      <c r="J855" s="22" t="str">
        <f t="shared" si="247"/>
        <v/>
      </c>
      <c r="K855" s="19"/>
      <c r="M855" s="22" t="str">
        <f t="shared" si="248"/>
        <v/>
      </c>
      <c r="O855" s="22" t="str">
        <f t="shared" si="249"/>
        <v/>
      </c>
      <c r="P855" s="22" t="str">
        <f t="shared" si="250"/>
        <v/>
      </c>
      <c r="Q855" s="22" t="str">
        <f>IF($M855="", "", IF(COUNTIF($M$11:$M854, $M855)&gt;0, "", IF($H855=$Q$4, "X", "")))</f>
        <v/>
      </c>
      <c r="S855" s="22" t="str">
        <f>IF(OR($O855="", $P855="", $Q855=""), "", MAX($S$10:$S854)+1)</f>
        <v/>
      </c>
      <c r="U855" s="22">
        <v>845</v>
      </c>
      <c r="V855" s="22" t="str">
        <f t="shared" si="251"/>
        <v/>
      </c>
      <c r="W855" s="49" t="str">
        <f t="shared" si="252"/>
        <v/>
      </c>
      <c r="X855" s="53" t="str">
        <f>IF($V855="", "", IF(IFERROR(INDEX('Extra Locations'!$D$7:$D$3051, MATCH($V855, 'Extra Locations'!$B$7:$B$3051, 0)), "")="", "", IFERROR(INDEX('Extra Locations'!$D$7:$D$3051, MATCH($V855, 'Extra Locations'!$B$7:$B$3051, 0)), "")))</f>
        <v/>
      </c>
      <c r="Y855" s="53" t="str">
        <f>IF($V855="", "", IF(IFERROR(INDEX('Extra Locations'!$C$7:$C$3051, MATCH($V855, 'Extra Locations'!$B$7:$B$3051, 0)), "")="", "", IFERROR(INDEX('Extra Locations'!$C$7:$C$3051, MATCH($V855, 'Extra Locations'!$B$7:$B$3051, 0)), "")))</f>
        <v/>
      </c>
      <c r="AA855" s="25" t="str">
        <f>IF('Extra Locations'!$AC851="", "", 'Extra Locations'!$AC851)</f>
        <v>EH22</v>
      </c>
      <c r="AC855" s="22" t="str">
        <f t="shared" si="253"/>
        <v/>
      </c>
      <c r="AE855" s="75" t="e">
        <f t="shared" si="254"/>
        <v>#N/A</v>
      </c>
      <c r="AF855" s="76" t="e">
        <f t="shared" si="255"/>
        <v>#N/A</v>
      </c>
      <c r="AG855" s="75" t="e">
        <f t="shared" si="256"/>
        <v>#N/A</v>
      </c>
      <c r="AH855" s="76" t="e">
        <f t="shared" si="257"/>
        <v>#N/A</v>
      </c>
      <c r="AI855" s="75" t="e">
        <f t="shared" si="258"/>
        <v>#N/A</v>
      </c>
      <c r="AJ855" s="76" t="e">
        <f t="shared" si="259"/>
        <v>#N/A</v>
      </c>
      <c r="AK855" s="75" t="e">
        <f t="shared" si="260"/>
        <v>#N/A</v>
      </c>
      <c r="AL855" s="76" t="e">
        <f t="shared" si="261"/>
        <v>#N/A</v>
      </c>
      <c r="AM855" s="75" t="e">
        <f t="shared" si="262"/>
        <v>#N/A</v>
      </c>
      <c r="AN855" s="76" t="e">
        <f t="shared" si="263"/>
        <v>#N/A</v>
      </c>
      <c r="AO855" s="75" t="e">
        <f t="shared" si="264"/>
        <v>#N/A</v>
      </c>
      <c r="AP855" s="76" t="e">
        <f t="shared" si="265"/>
        <v>#N/A</v>
      </c>
    </row>
    <row r="856" spans="1:42" x14ac:dyDescent="0.25">
      <c r="A856" s="19"/>
      <c r="B856" s="94"/>
      <c r="C856" s="95"/>
      <c r="D856" s="95"/>
      <c r="E856" s="96"/>
      <c r="F856" s="97"/>
      <c r="G856" s="19"/>
      <c r="H856" s="22" t="str">
        <f>IF($M856="", "", IF(COUNTIF('Extra Locations'!$B$7:$B$3051, $M856)&gt;0, $Q$4, $Q$5))</f>
        <v/>
      </c>
      <c r="I856" s="19"/>
      <c r="J856" s="22" t="str">
        <f t="shared" si="247"/>
        <v/>
      </c>
      <c r="K856" s="19"/>
      <c r="M856" s="22" t="str">
        <f t="shared" si="248"/>
        <v/>
      </c>
      <c r="O856" s="22" t="str">
        <f t="shared" si="249"/>
        <v/>
      </c>
      <c r="P856" s="22" t="str">
        <f t="shared" si="250"/>
        <v/>
      </c>
      <c r="Q856" s="22" t="str">
        <f>IF($M856="", "", IF(COUNTIF($M$11:$M855, $M856)&gt;0, "", IF($H856=$Q$4, "X", "")))</f>
        <v/>
      </c>
      <c r="S856" s="22" t="str">
        <f>IF(OR($O856="", $P856="", $Q856=""), "", MAX($S$10:$S855)+1)</f>
        <v/>
      </c>
      <c r="U856" s="22">
        <v>846</v>
      </c>
      <c r="V856" s="22" t="str">
        <f t="shared" si="251"/>
        <v/>
      </c>
      <c r="W856" s="49" t="str">
        <f t="shared" si="252"/>
        <v/>
      </c>
      <c r="X856" s="53" t="str">
        <f>IF($V856="", "", IF(IFERROR(INDEX('Extra Locations'!$D$7:$D$3051, MATCH($V856, 'Extra Locations'!$B$7:$B$3051, 0)), "")="", "", IFERROR(INDEX('Extra Locations'!$D$7:$D$3051, MATCH($V856, 'Extra Locations'!$B$7:$B$3051, 0)), "")))</f>
        <v/>
      </c>
      <c r="Y856" s="53" t="str">
        <f>IF($V856="", "", IF(IFERROR(INDEX('Extra Locations'!$C$7:$C$3051, MATCH($V856, 'Extra Locations'!$B$7:$B$3051, 0)), "")="", "", IFERROR(INDEX('Extra Locations'!$C$7:$C$3051, MATCH($V856, 'Extra Locations'!$B$7:$B$3051, 0)), "")))</f>
        <v/>
      </c>
      <c r="AA856" s="25" t="str">
        <f>IF('Extra Locations'!$AC852="", "", 'Extra Locations'!$AC852)</f>
        <v>EH23</v>
      </c>
      <c r="AC856" s="22" t="str">
        <f t="shared" si="253"/>
        <v/>
      </c>
      <c r="AE856" s="75" t="e">
        <f t="shared" si="254"/>
        <v>#N/A</v>
      </c>
      <c r="AF856" s="76" t="e">
        <f t="shared" si="255"/>
        <v>#N/A</v>
      </c>
      <c r="AG856" s="75" t="e">
        <f t="shared" si="256"/>
        <v>#N/A</v>
      </c>
      <c r="AH856" s="76" t="e">
        <f t="shared" si="257"/>
        <v>#N/A</v>
      </c>
      <c r="AI856" s="75" t="e">
        <f t="shared" si="258"/>
        <v>#N/A</v>
      </c>
      <c r="AJ856" s="76" t="e">
        <f t="shared" si="259"/>
        <v>#N/A</v>
      </c>
      <c r="AK856" s="75" t="e">
        <f t="shared" si="260"/>
        <v>#N/A</v>
      </c>
      <c r="AL856" s="76" t="e">
        <f t="shared" si="261"/>
        <v>#N/A</v>
      </c>
      <c r="AM856" s="75" t="e">
        <f t="shared" si="262"/>
        <v>#N/A</v>
      </c>
      <c r="AN856" s="76" t="e">
        <f t="shared" si="263"/>
        <v>#N/A</v>
      </c>
      <c r="AO856" s="75" t="e">
        <f t="shared" si="264"/>
        <v>#N/A</v>
      </c>
      <c r="AP856" s="76" t="e">
        <f t="shared" si="265"/>
        <v>#N/A</v>
      </c>
    </row>
    <row r="857" spans="1:42" x14ac:dyDescent="0.25">
      <c r="A857" s="19"/>
      <c r="B857" s="94"/>
      <c r="C857" s="95"/>
      <c r="D857" s="95"/>
      <c r="E857" s="96"/>
      <c r="F857" s="97"/>
      <c r="G857" s="19"/>
      <c r="H857" s="22" t="str">
        <f>IF($M857="", "", IF(COUNTIF('Extra Locations'!$B$7:$B$3051, $M857)&gt;0, $Q$4, $Q$5))</f>
        <v/>
      </c>
      <c r="I857" s="19"/>
      <c r="J857" s="22" t="str">
        <f t="shared" si="247"/>
        <v/>
      </c>
      <c r="K857" s="19"/>
      <c r="M857" s="22" t="str">
        <f t="shared" si="248"/>
        <v/>
      </c>
      <c r="O857" s="22" t="str">
        <f t="shared" si="249"/>
        <v/>
      </c>
      <c r="P857" s="22" t="str">
        <f t="shared" si="250"/>
        <v/>
      </c>
      <c r="Q857" s="22" t="str">
        <f>IF($M857="", "", IF(COUNTIF($M$11:$M856, $M857)&gt;0, "", IF($H857=$Q$4, "X", "")))</f>
        <v/>
      </c>
      <c r="S857" s="22" t="str">
        <f>IF(OR($O857="", $P857="", $Q857=""), "", MAX($S$10:$S856)+1)</f>
        <v/>
      </c>
      <c r="U857" s="22">
        <v>847</v>
      </c>
      <c r="V857" s="22" t="str">
        <f t="shared" si="251"/>
        <v/>
      </c>
      <c r="W857" s="49" t="str">
        <f t="shared" si="252"/>
        <v/>
      </c>
      <c r="X857" s="53" t="str">
        <f>IF($V857="", "", IF(IFERROR(INDEX('Extra Locations'!$D$7:$D$3051, MATCH($V857, 'Extra Locations'!$B$7:$B$3051, 0)), "")="", "", IFERROR(INDEX('Extra Locations'!$D$7:$D$3051, MATCH($V857, 'Extra Locations'!$B$7:$B$3051, 0)), "")))</f>
        <v/>
      </c>
      <c r="Y857" s="53" t="str">
        <f>IF($V857="", "", IF(IFERROR(INDEX('Extra Locations'!$C$7:$C$3051, MATCH($V857, 'Extra Locations'!$B$7:$B$3051, 0)), "")="", "", IFERROR(INDEX('Extra Locations'!$C$7:$C$3051, MATCH($V857, 'Extra Locations'!$B$7:$B$3051, 0)), "")))</f>
        <v/>
      </c>
      <c r="AA857" s="25" t="str">
        <f>IF('Extra Locations'!$AC853="", "", 'Extra Locations'!$AC853)</f>
        <v>EH24</v>
      </c>
      <c r="AC857" s="22" t="str">
        <f t="shared" si="253"/>
        <v/>
      </c>
      <c r="AE857" s="75" t="e">
        <f t="shared" si="254"/>
        <v>#N/A</v>
      </c>
      <c r="AF857" s="76" t="e">
        <f t="shared" si="255"/>
        <v>#N/A</v>
      </c>
      <c r="AG857" s="75" t="e">
        <f t="shared" si="256"/>
        <v>#N/A</v>
      </c>
      <c r="AH857" s="76" t="e">
        <f t="shared" si="257"/>
        <v>#N/A</v>
      </c>
      <c r="AI857" s="75" t="e">
        <f t="shared" si="258"/>
        <v>#N/A</v>
      </c>
      <c r="AJ857" s="76" t="e">
        <f t="shared" si="259"/>
        <v>#N/A</v>
      </c>
      <c r="AK857" s="75" t="e">
        <f t="shared" si="260"/>
        <v>#N/A</v>
      </c>
      <c r="AL857" s="76" t="e">
        <f t="shared" si="261"/>
        <v>#N/A</v>
      </c>
      <c r="AM857" s="75" t="e">
        <f t="shared" si="262"/>
        <v>#N/A</v>
      </c>
      <c r="AN857" s="76" t="e">
        <f t="shared" si="263"/>
        <v>#N/A</v>
      </c>
      <c r="AO857" s="75" t="e">
        <f t="shared" si="264"/>
        <v>#N/A</v>
      </c>
      <c r="AP857" s="76" t="e">
        <f t="shared" si="265"/>
        <v>#N/A</v>
      </c>
    </row>
    <row r="858" spans="1:42" x14ac:dyDescent="0.25">
      <c r="A858" s="19"/>
      <c r="B858" s="94"/>
      <c r="C858" s="95"/>
      <c r="D858" s="95"/>
      <c r="E858" s="96"/>
      <c r="F858" s="97"/>
      <c r="G858" s="19"/>
      <c r="H858" s="22" t="str">
        <f>IF($M858="", "", IF(COUNTIF('Extra Locations'!$B$7:$B$3051, $M858)&gt;0, $Q$4, $Q$5))</f>
        <v/>
      </c>
      <c r="I858" s="19"/>
      <c r="J858" s="22" t="str">
        <f t="shared" si="247"/>
        <v/>
      </c>
      <c r="K858" s="19"/>
      <c r="M858" s="22" t="str">
        <f t="shared" si="248"/>
        <v/>
      </c>
      <c r="O858" s="22" t="str">
        <f t="shared" si="249"/>
        <v/>
      </c>
      <c r="P858" s="22" t="str">
        <f t="shared" si="250"/>
        <v/>
      </c>
      <c r="Q858" s="22" t="str">
        <f>IF($M858="", "", IF(COUNTIF($M$11:$M857, $M858)&gt;0, "", IF($H858=$Q$4, "X", "")))</f>
        <v/>
      </c>
      <c r="S858" s="22" t="str">
        <f>IF(OR($O858="", $P858="", $Q858=""), "", MAX($S$10:$S857)+1)</f>
        <v/>
      </c>
      <c r="U858" s="22">
        <v>848</v>
      </c>
      <c r="V858" s="22" t="str">
        <f t="shared" si="251"/>
        <v/>
      </c>
      <c r="W858" s="49" t="str">
        <f t="shared" si="252"/>
        <v/>
      </c>
      <c r="X858" s="53" t="str">
        <f>IF($V858="", "", IF(IFERROR(INDEX('Extra Locations'!$D$7:$D$3051, MATCH($V858, 'Extra Locations'!$B$7:$B$3051, 0)), "")="", "", IFERROR(INDEX('Extra Locations'!$D$7:$D$3051, MATCH($V858, 'Extra Locations'!$B$7:$B$3051, 0)), "")))</f>
        <v/>
      </c>
      <c r="Y858" s="53" t="str">
        <f>IF($V858="", "", IF(IFERROR(INDEX('Extra Locations'!$C$7:$C$3051, MATCH($V858, 'Extra Locations'!$B$7:$B$3051, 0)), "")="", "", IFERROR(INDEX('Extra Locations'!$C$7:$C$3051, MATCH($V858, 'Extra Locations'!$B$7:$B$3051, 0)), "")))</f>
        <v/>
      </c>
      <c r="AA858" s="25" t="str">
        <f>IF('Extra Locations'!$AC854="", "", 'Extra Locations'!$AC854)</f>
        <v>EH25</v>
      </c>
      <c r="AC858" s="22" t="str">
        <f t="shared" si="253"/>
        <v/>
      </c>
      <c r="AE858" s="75" t="e">
        <f t="shared" si="254"/>
        <v>#N/A</v>
      </c>
      <c r="AF858" s="76" t="e">
        <f t="shared" si="255"/>
        <v>#N/A</v>
      </c>
      <c r="AG858" s="75" t="e">
        <f t="shared" si="256"/>
        <v>#N/A</v>
      </c>
      <c r="AH858" s="76" t="e">
        <f t="shared" si="257"/>
        <v>#N/A</v>
      </c>
      <c r="AI858" s="75" t="e">
        <f t="shared" si="258"/>
        <v>#N/A</v>
      </c>
      <c r="AJ858" s="76" t="e">
        <f t="shared" si="259"/>
        <v>#N/A</v>
      </c>
      <c r="AK858" s="75" t="e">
        <f t="shared" si="260"/>
        <v>#N/A</v>
      </c>
      <c r="AL858" s="76" t="e">
        <f t="shared" si="261"/>
        <v>#N/A</v>
      </c>
      <c r="AM858" s="75" t="e">
        <f t="shared" si="262"/>
        <v>#N/A</v>
      </c>
      <c r="AN858" s="76" t="e">
        <f t="shared" si="263"/>
        <v>#N/A</v>
      </c>
      <c r="AO858" s="75" t="e">
        <f t="shared" si="264"/>
        <v>#N/A</v>
      </c>
      <c r="AP858" s="76" t="e">
        <f t="shared" si="265"/>
        <v>#N/A</v>
      </c>
    </row>
    <row r="859" spans="1:42" x14ac:dyDescent="0.25">
      <c r="A859" s="19"/>
      <c r="B859" s="94"/>
      <c r="C859" s="95"/>
      <c r="D859" s="95"/>
      <c r="E859" s="96"/>
      <c r="F859" s="97"/>
      <c r="G859" s="19"/>
      <c r="H859" s="22" t="str">
        <f>IF($M859="", "", IF(COUNTIF('Extra Locations'!$B$7:$B$3051, $M859)&gt;0, $Q$4, $Q$5))</f>
        <v/>
      </c>
      <c r="I859" s="19"/>
      <c r="J859" s="22" t="str">
        <f t="shared" si="247"/>
        <v/>
      </c>
      <c r="K859" s="19"/>
      <c r="M859" s="22" t="str">
        <f t="shared" si="248"/>
        <v/>
      </c>
      <c r="O859" s="22" t="str">
        <f t="shared" si="249"/>
        <v/>
      </c>
      <c r="P859" s="22" t="str">
        <f t="shared" si="250"/>
        <v/>
      </c>
      <c r="Q859" s="22" t="str">
        <f>IF($M859="", "", IF(COUNTIF($M$11:$M858, $M859)&gt;0, "", IF($H859=$Q$4, "X", "")))</f>
        <v/>
      </c>
      <c r="S859" s="22" t="str">
        <f>IF(OR($O859="", $P859="", $Q859=""), "", MAX($S$10:$S858)+1)</f>
        <v/>
      </c>
      <c r="U859" s="22">
        <v>849</v>
      </c>
      <c r="V859" s="22" t="str">
        <f t="shared" si="251"/>
        <v/>
      </c>
      <c r="W859" s="49" t="str">
        <f t="shared" si="252"/>
        <v/>
      </c>
      <c r="X859" s="53" t="str">
        <f>IF($V859="", "", IF(IFERROR(INDEX('Extra Locations'!$D$7:$D$3051, MATCH($V859, 'Extra Locations'!$B$7:$B$3051, 0)), "")="", "", IFERROR(INDEX('Extra Locations'!$D$7:$D$3051, MATCH($V859, 'Extra Locations'!$B$7:$B$3051, 0)), "")))</f>
        <v/>
      </c>
      <c r="Y859" s="53" t="str">
        <f>IF($V859="", "", IF(IFERROR(INDEX('Extra Locations'!$C$7:$C$3051, MATCH($V859, 'Extra Locations'!$B$7:$B$3051, 0)), "")="", "", IFERROR(INDEX('Extra Locations'!$C$7:$C$3051, MATCH($V859, 'Extra Locations'!$B$7:$B$3051, 0)), "")))</f>
        <v/>
      </c>
      <c r="AA859" s="25" t="str">
        <f>IF('Extra Locations'!$AC855="", "", 'Extra Locations'!$AC855)</f>
        <v>EH26</v>
      </c>
      <c r="AC859" s="22" t="str">
        <f t="shared" si="253"/>
        <v/>
      </c>
      <c r="AE859" s="75" t="e">
        <f t="shared" si="254"/>
        <v>#N/A</v>
      </c>
      <c r="AF859" s="76" t="e">
        <f t="shared" si="255"/>
        <v>#N/A</v>
      </c>
      <c r="AG859" s="75" t="e">
        <f t="shared" si="256"/>
        <v>#N/A</v>
      </c>
      <c r="AH859" s="76" t="e">
        <f t="shared" si="257"/>
        <v>#N/A</v>
      </c>
      <c r="AI859" s="75" t="e">
        <f t="shared" si="258"/>
        <v>#N/A</v>
      </c>
      <c r="AJ859" s="76" t="e">
        <f t="shared" si="259"/>
        <v>#N/A</v>
      </c>
      <c r="AK859" s="75" t="e">
        <f t="shared" si="260"/>
        <v>#N/A</v>
      </c>
      <c r="AL859" s="76" t="e">
        <f t="shared" si="261"/>
        <v>#N/A</v>
      </c>
      <c r="AM859" s="75" t="e">
        <f t="shared" si="262"/>
        <v>#N/A</v>
      </c>
      <c r="AN859" s="76" t="e">
        <f t="shared" si="263"/>
        <v>#N/A</v>
      </c>
      <c r="AO859" s="75" t="e">
        <f t="shared" si="264"/>
        <v>#N/A</v>
      </c>
      <c r="AP859" s="76" t="e">
        <f t="shared" si="265"/>
        <v>#N/A</v>
      </c>
    </row>
    <row r="860" spans="1:42" x14ac:dyDescent="0.25">
      <c r="A860" s="19"/>
      <c r="B860" s="94"/>
      <c r="C860" s="95"/>
      <c r="D860" s="95"/>
      <c r="E860" s="96"/>
      <c r="F860" s="97"/>
      <c r="G860" s="19"/>
      <c r="H860" s="22" t="str">
        <f>IF($M860="", "", IF(COUNTIF('Extra Locations'!$B$7:$B$3051, $M860)&gt;0, $Q$4, $Q$5))</f>
        <v/>
      </c>
      <c r="I860" s="19"/>
      <c r="J860" s="22" t="str">
        <f t="shared" si="247"/>
        <v/>
      </c>
      <c r="K860" s="19"/>
      <c r="M860" s="22" t="str">
        <f t="shared" si="248"/>
        <v/>
      </c>
      <c r="O860" s="22" t="str">
        <f t="shared" si="249"/>
        <v/>
      </c>
      <c r="P860" s="22" t="str">
        <f t="shared" si="250"/>
        <v/>
      </c>
      <c r="Q860" s="22" t="str">
        <f>IF($M860="", "", IF(COUNTIF($M$11:$M859, $M860)&gt;0, "", IF($H860=$Q$4, "X", "")))</f>
        <v/>
      </c>
      <c r="S860" s="22" t="str">
        <f>IF(OR($O860="", $P860="", $Q860=""), "", MAX($S$10:$S859)+1)</f>
        <v/>
      </c>
      <c r="U860" s="22">
        <v>850</v>
      </c>
      <c r="V860" s="22" t="str">
        <f t="shared" si="251"/>
        <v/>
      </c>
      <c r="W860" s="49" t="str">
        <f t="shared" si="252"/>
        <v/>
      </c>
      <c r="X860" s="53" t="str">
        <f>IF($V860="", "", IF(IFERROR(INDEX('Extra Locations'!$D$7:$D$3051, MATCH($V860, 'Extra Locations'!$B$7:$B$3051, 0)), "")="", "", IFERROR(INDEX('Extra Locations'!$D$7:$D$3051, MATCH($V860, 'Extra Locations'!$B$7:$B$3051, 0)), "")))</f>
        <v/>
      </c>
      <c r="Y860" s="53" t="str">
        <f>IF($V860="", "", IF(IFERROR(INDEX('Extra Locations'!$C$7:$C$3051, MATCH($V860, 'Extra Locations'!$B$7:$B$3051, 0)), "")="", "", IFERROR(INDEX('Extra Locations'!$C$7:$C$3051, MATCH($V860, 'Extra Locations'!$B$7:$B$3051, 0)), "")))</f>
        <v/>
      </c>
      <c r="AA860" s="25" t="str">
        <f>IF('Extra Locations'!$AC856="", "", 'Extra Locations'!$AC856)</f>
        <v>EH27</v>
      </c>
      <c r="AC860" s="22" t="str">
        <f t="shared" si="253"/>
        <v/>
      </c>
      <c r="AE860" s="75" t="e">
        <f t="shared" si="254"/>
        <v>#N/A</v>
      </c>
      <c r="AF860" s="76" t="e">
        <f t="shared" si="255"/>
        <v>#N/A</v>
      </c>
      <c r="AG860" s="75" t="e">
        <f t="shared" si="256"/>
        <v>#N/A</v>
      </c>
      <c r="AH860" s="76" t="e">
        <f t="shared" si="257"/>
        <v>#N/A</v>
      </c>
      <c r="AI860" s="75" t="e">
        <f t="shared" si="258"/>
        <v>#N/A</v>
      </c>
      <c r="AJ860" s="76" t="e">
        <f t="shared" si="259"/>
        <v>#N/A</v>
      </c>
      <c r="AK860" s="75" t="e">
        <f t="shared" si="260"/>
        <v>#N/A</v>
      </c>
      <c r="AL860" s="76" t="e">
        <f t="shared" si="261"/>
        <v>#N/A</v>
      </c>
      <c r="AM860" s="75" t="e">
        <f t="shared" si="262"/>
        <v>#N/A</v>
      </c>
      <c r="AN860" s="76" t="e">
        <f t="shared" si="263"/>
        <v>#N/A</v>
      </c>
      <c r="AO860" s="75" t="e">
        <f t="shared" si="264"/>
        <v>#N/A</v>
      </c>
      <c r="AP860" s="76" t="e">
        <f t="shared" si="265"/>
        <v>#N/A</v>
      </c>
    </row>
    <row r="861" spans="1:42" x14ac:dyDescent="0.25">
      <c r="A861" s="19"/>
      <c r="B861" s="94"/>
      <c r="C861" s="95"/>
      <c r="D861" s="95"/>
      <c r="E861" s="96"/>
      <c r="F861" s="97"/>
      <c r="G861" s="19"/>
      <c r="H861" s="22" t="str">
        <f>IF($M861="", "", IF(COUNTIF('Extra Locations'!$B$7:$B$3051, $M861)&gt;0, $Q$4, $Q$5))</f>
        <v/>
      </c>
      <c r="I861" s="19"/>
      <c r="J861" s="22" t="str">
        <f t="shared" si="247"/>
        <v/>
      </c>
      <c r="K861" s="19"/>
      <c r="M861" s="22" t="str">
        <f t="shared" si="248"/>
        <v/>
      </c>
      <c r="O861" s="22" t="str">
        <f t="shared" si="249"/>
        <v/>
      </c>
      <c r="P861" s="22" t="str">
        <f t="shared" si="250"/>
        <v/>
      </c>
      <c r="Q861" s="22" t="str">
        <f>IF($M861="", "", IF(COUNTIF($M$11:$M860, $M861)&gt;0, "", IF($H861=$Q$4, "X", "")))</f>
        <v/>
      </c>
      <c r="S861" s="22" t="str">
        <f>IF(OR($O861="", $P861="", $Q861=""), "", MAX($S$10:$S860)+1)</f>
        <v/>
      </c>
      <c r="U861" s="22">
        <v>851</v>
      </c>
      <c r="V861" s="22" t="str">
        <f t="shared" si="251"/>
        <v/>
      </c>
      <c r="W861" s="49" t="str">
        <f t="shared" si="252"/>
        <v/>
      </c>
      <c r="X861" s="53" t="str">
        <f>IF($V861="", "", IF(IFERROR(INDEX('Extra Locations'!$D$7:$D$3051, MATCH($V861, 'Extra Locations'!$B$7:$B$3051, 0)), "")="", "", IFERROR(INDEX('Extra Locations'!$D$7:$D$3051, MATCH($V861, 'Extra Locations'!$B$7:$B$3051, 0)), "")))</f>
        <v/>
      </c>
      <c r="Y861" s="53" t="str">
        <f>IF($V861="", "", IF(IFERROR(INDEX('Extra Locations'!$C$7:$C$3051, MATCH($V861, 'Extra Locations'!$B$7:$B$3051, 0)), "")="", "", IFERROR(INDEX('Extra Locations'!$C$7:$C$3051, MATCH($V861, 'Extra Locations'!$B$7:$B$3051, 0)), "")))</f>
        <v/>
      </c>
      <c r="AA861" s="25" t="str">
        <f>IF('Extra Locations'!$AC857="", "", 'Extra Locations'!$AC857)</f>
        <v>EH28</v>
      </c>
      <c r="AC861" s="22" t="str">
        <f t="shared" si="253"/>
        <v/>
      </c>
      <c r="AE861" s="75" t="e">
        <f t="shared" si="254"/>
        <v>#N/A</v>
      </c>
      <c r="AF861" s="76" t="e">
        <f t="shared" si="255"/>
        <v>#N/A</v>
      </c>
      <c r="AG861" s="75" t="e">
        <f t="shared" si="256"/>
        <v>#N/A</v>
      </c>
      <c r="AH861" s="76" t="e">
        <f t="shared" si="257"/>
        <v>#N/A</v>
      </c>
      <c r="AI861" s="75" t="e">
        <f t="shared" si="258"/>
        <v>#N/A</v>
      </c>
      <c r="AJ861" s="76" t="e">
        <f t="shared" si="259"/>
        <v>#N/A</v>
      </c>
      <c r="AK861" s="75" t="e">
        <f t="shared" si="260"/>
        <v>#N/A</v>
      </c>
      <c r="AL861" s="76" t="e">
        <f t="shared" si="261"/>
        <v>#N/A</v>
      </c>
      <c r="AM861" s="75" t="e">
        <f t="shared" si="262"/>
        <v>#N/A</v>
      </c>
      <c r="AN861" s="76" t="e">
        <f t="shared" si="263"/>
        <v>#N/A</v>
      </c>
      <c r="AO861" s="75" t="e">
        <f t="shared" si="264"/>
        <v>#N/A</v>
      </c>
      <c r="AP861" s="76" t="e">
        <f t="shared" si="265"/>
        <v>#N/A</v>
      </c>
    </row>
    <row r="862" spans="1:42" x14ac:dyDescent="0.25">
      <c r="A862" s="19"/>
      <c r="B862" s="94"/>
      <c r="C862" s="95"/>
      <c r="D862" s="95"/>
      <c r="E862" s="96"/>
      <c r="F862" s="97"/>
      <c r="G862" s="19"/>
      <c r="H862" s="22" t="str">
        <f>IF($M862="", "", IF(COUNTIF('Extra Locations'!$B$7:$B$3051, $M862)&gt;0, $Q$4, $Q$5))</f>
        <v/>
      </c>
      <c r="I862" s="19"/>
      <c r="J862" s="22" t="str">
        <f t="shared" si="247"/>
        <v/>
      </c>
      <c r="K862" s="19"/>
      <c r="M862" s="22" t="str">
        <f t="shared" si="248"/>
        <v/>
      </c>
      <c r="O862" s="22" t="str">
        <f t="shared" si="249"/>
        <v/>
      </c>
      <c r="P862" s="22" t="str">
        <f t="shared" si="250"/>
        <v/>
      </c>
      <c r="Q862" s="22" t="str">
        <f>IF($M862="", "", IF(COUNTIF($M$11:$M861, $M862)&gt;0, "", IF($H862=$Q$4, "X", "")))</f>
        <v/>
      </c>
      <c r="S862" s="22" t="str">
        <f>IF(OR($O862="", $P862="", $Q862=""), "", MAX($S$10:$S861)+1)</f>
        <v/>
      </c>
      <c r="U862" s="22">
        <v>852</v>
      </c>
      <c r="V862" s="22" t="str">
        <f t="shared" si="251"/>
        <v/>
      </c>
      <c r="W862" s="49" t="str">
        <f t="shared" si="252"/>
        <v/>
      </c>
      <c r="X862" s="53" t="str">
        <f>IF($V862="", "", IF(IFERROR(INDEX('Extra Locations'!$D$7:$D$3051, MATCH($V862, 'Extra Locations'!$B$7:$B$3051, 0)), "")="", "", IFERROR(INDEX('Extra Locations'!$D$7:$D$3051, MATCH($V862, 'Extra Locations'!$B$7:$B$3051, 0)), "")))</f>
        <v/>
      </c>
      <c r="Y862" s="53" t="str">
        <f>IF($V862="", "", IF(IFERROR(INDEX('Extra Locations'!$C$7:$C$3051, MATCH($V862, 'Extra Locations'!$B$7:$B$3051, 0)), "")="", "", IFERROR(INDEX('Extra Locations'!$C$7:$C$3051, MATCH($V862, 'Extra Locations'!$B$7:$B$3051, 0)), "")))</f>
        <v/>
      </c>
      <c r="AA862" s="25" t="str">
        <f>IF('Extra Locations'!$AC858="", "", 'Extra Locations'!$AC858)</f>
        <v>EH29</v>
      </c>
      <c r="AC862" s="22" t="str">
        <f t="shared" si="253"/>
        <v/>
      </c>
      <c r="AE862" s="75" t="e">
        <f t="shared" si="254"/>
        <v>#N/A</v>
      </c>
      <c r="AF862" s="76" t="e">
        <f t="shared" si="255"/>
        <v>#N/A</v>
      </c>
      <c r="AG862" s="75" t="e">
        <f t="shared" si="256"/>
        <v>#N/A</v>
      </c>
      <c r="AH862" s="76" t="e">
        <f t="shared" si="257"/>
        <v>#N/A</v>
      </c>
      <c r="AI862" s="75" t="e">
        <f t="shared" si="258"/>
        <v>#N/A</v>
      </c>
      <c r="AJ862" s="76" t="e">
        <f t="shared" si="259"/>
        <v>#N/A</v>
      </c>
      <c r="AK862" s="75" t="e">
        <f t="shared" si="260"/>
        <v>#N/A</v>
      </c>
      <c r="AL862" s="76" t="e">
        <f t="shared" si="261"/>
        <v>#N/A</v>
      </c>
      <c r="AM862" s="75" t="e">
        <f t="shared" si="262"/>
        <v>#N/A</v>
      </c>
      <c r="AN862" s="76" t="e">
        <f t="shared" si="263"/>
        <v>#N/A</v>
      </c>
      <c r="AO862" s="75" t="e">
        <f t="shared" si="264"/>
        <v>#N/A</v>
      </c>
      <c r="AP862" s="76" t="e">
        <f t="shared" si="265"/>
        <v>#N/A</v>
      </c>
    </row>
    <row r="863" spans="1:42" x14ac:dyDescent="0.25">
      <c r="A863" s="19"/>
      <c r="B863" s="94"/>
      <c r="C863" s="95"/>
      <c r="D863" s="95"/>
      <c r="E863" s="96"/>
      <c r="F863" s="97"/>
      <c r="G863" s="19"/>
      <c r="H863" s="22" t="str">
        <f>IF($M863="", "", IF(COUNTIF('Extra Locations'!$B$7:$B$3051, $M863)&gt;0, $Q$4, $Q$5))</f>
        <v/>
      </c>
      <c r="I863" s="19"/>
      <c r="J863" s="22" t="str">
        <f t="shared" si="247"/>
        <v/>
      </c>
      <c r="K863" s="19"/>
      <c r="M863" s="22" t="str">
        <f t="shared" si="248"/>
        <v/>
      </c>
      <c r="O863" s="22" t="str">
        <f t="shared" si="249"/>
        <v/>
      </c>
      <c r="P863" s="22" t="str">
        <f t="shared" si="250"/>
        <v/>
      </c>
      <c r="Q863" s="22" t="str">
        <f>IF($M863="", "", IF(COUNTIF($M$11:$M862, $M863)&gt;0, "", IF($H863=$Q$4, "X", "")))</f>
        <v/>
      </c>
      <c r="S863" s="22" t="str">
        <f>IF(OR($O863="", $P863="", $Q863=""), "", MAX($S$10:$S862)+1)</f>
        <v/>
      </c>
      <c r="U863" s="22">
        <v>853</v>
      </c>
      <c r="V863" s="22" t="str">
        <f t="shared" si="251"/>
        <v/>
      </c>
      <c r="W863" s="49" t="str">
        <f t="shared" si="252"/>
        <v/>
      </c>
      <c r="X863" s="53" t="str">
        <f>IF($V863="", "", IF(IFERROR(INDEX('Extra Locations'!$D$7:$D$3051, MATCH($V863, 'Extra Locations'!$B$7:$B$3051, 0)), "")="", "", IFERROR(INDEX('Extra Locations'!$D$7:$D$3051, MATCH($V863, 'Extra Locations'!$B$7:$B$3051, 0)), "")))</f>
        <v/>
      </c>
      <c r="Y863" s="53" t="str">
        <f>IF($V863="", "", IF(IFERROR(INDEX('Extra Locations'!$C$7:$C$3051, MATCH($V863, 'Extra Locations'!$B$7:$B$3051, 0)), "")="", "", IFERROR(INDEX('Extra Locations'!$C$7:$C$3051, MATCH($V863, 'Extra Locations'!$B$7:$B$3051, 0)), "")))</f>
        <v/>
      </c>
      <c r="AA863" s="25" t="str">
        <f>IF('Extra Locations'!$AC859="", "", 'Extra Locations'!$AC859)</f>
        <v>EH3</v>
      </c>
      <c r="AC863" s="22" t="str">
        <f t="shared" si="253"/>
        <v/>
      </c>
      <c r="AE863" s="75" t="e">
        <f t="shared" si="254"/>
        <v>#N/A</v>
      </c>
      <c r="AF863" s="76" t="e">
        <f t="shared" si="255"/>
        <v>#N/A</v>
      </c>
      <c r="AG863" s="75" t="e">
        <f t="shared" si="256"/>
        <v>#N/A</v>
      </c>
      <c r="AH863" s="76" t="e">
        <f t="shared" si="257"/>
        <v>#N/A</v>
      </c>
      <c r="AI863" s="75" t="e">
        <f t="shared" si="258"/>
        <v>#N/A</v>
      </c>
      <c r="AJ863" s="76" t="e">
        <f t="shared" si="259"/>
        <v>#N/A</v>
      </c>
      <c r="AK863" s="75" t="e">
        <f t="shared" si="260"/>
        <v>#N/A</v>
      </c>
      <c r="AL863" s="76" t="e">
        <f t="shared" si="261"/>
        <v>#N/A</v>
      </c>
      <c r="AM863" s="75" t="e">
        <f t="shared" si="262"/>
        <v>#N/A</v>
      </c>
      <c r="AN863" s="76" t="e">
        <f t="shared" si="263"/>
        <v>#N/A</v>
      </c>
      <c r="AO863" s="75" t="e">
        <f t="shared" si="264"/>
        <v>#N/A</v>
      </c>
      <c r="AP863" s="76" t="e">
        <f t="shared" si="265"/>
        <v>#N/A</v>
      </c>
    </row>
    <row r="864" spans="1:42" x14ac:dyDescent="0.25">
      <c r="A864" s="19"/>
      <c r="B864" s="94"/>
      <c r="C864" s="95"/>
      <c r="D864" s="95"/>
      <c r="E864" s="96"/>
      <c r="F864" s="97"/>
      <c r="G864" s="19"/>
      <c r="H864" s="22" t="str">
        <f>IF($M864="", "", IF(COUNTIF('Extra Locations'!$B$7:$B$3051, $M864)&gt;0, $Q$4, $Q$5))</f>
        <v/>
      </c>
      <c r="I864" s="19"/>
      <c r="J864" s="22" t="str">
        <f t="shared" si="247"/>
        <v/>
      </c>
      <c r="K864" s="19"/>
      <c r="M864" s="22" t="str">
        <f t="shared" si="248"/>
        <v/>
      </c>
      <c r="O864" s="22" t="str">
        <f t="shared" si="249"/>
        <v/>
      </c>
      <c r="P864" s="22" t="str">
        <f t="shared" si="250"/>
        <v/>
      </c>
      <c r="Q864" s="22" t="str">
        <f>IF($M864="", "", IF(COUNTIF($M$11:$M863, $M864)&gt;0, "", IF($H864=$Q$4, "X", "")))</f>
        <v/>
      </c>
      <c r="S864" s="22" t="str">
        <f>IF(OR($O864="", $P864="", $Q864=""), "", MAX($S$10:$S863)+1)</f>
        <v/>
      </c>
      <c r="U864" s="22">
        <v>854</v>
      </c>
      <c r="V864" s="22" t="str">
        <f t="shared" si="251"/>
        <v/>
      </c>
      <c r="W864" s="49" t="str">
        <f t="shared" si="252"/>
        <v/>
      </c>
      <c r="X864" s="53" t="str">
        <f>IF($V864="", "", IF(IFERROR(INDEX('Extra Locations'!$D$7:$D$3051, MATCH($V864, 'Extra Locations'!$B$7:$B$3051, 0)), "")="", "", IFERROR(INDEX('Extra Locations'!$D$7:$D$3051, MATCH($V864, 'Extra Locations'!$B$7:$B$3051, 0)), "")))</f>
        <v/>
      </c>
      <c r="Y864" s="53" t="str">
        <f>IF($V864="", "", IF(IFERROR(INDEX('Extra Locations'!$C$7:$C$3051, MATCH($V864, 'Extra Locations'!$B$7:$B$3051, 0)), "")="", "", IFERROR(INDEX('Extra Locations'!$C$7:$C$3051, MATCH($V864, 'Extra Locations'!$B$7:$B$3051, 0)), "")))</f>
        <v/>
      </c>
      <c r="AA864" s="25" t="str">
        <f>IF('Extra Locations'!$AC860="", "", 'Extra Locations'!$AC860)</f>
        <v>EH30</v>
      </c>
      <c r="AC864" s="22" t="str">
        <f t="shared" si="253"/>
        <v/>
      </c>
      <c r="AE864" s="75" t="e">
        <f t="shared" si="254"/>
        <v>#N/A</v>
      </c>
      <c r="AF864" s="76" t="e">
        <f t="shared" si="255"/>
        <v>#N/A</v>
      </c>
      <c r="AG864" s="75" t="e">
        <f t="shared" si="256"/>
        <v>#N/A</v>
      </c>
      <c r="AH864" s="76" t="e">
        <f t="shared" si="257"/>
        <v>#N/A</v>
      </c>
      <c r="AI864" s="75" t="e">
        <f t="shared" si="258"/>
        <v>#N/A</v>
      </c>
      <c r="AJ864" s="76" t="e">
        <f t="shared" si="259"/>
        <v>#N/A</v>
      </c>
      <c r="AK864" s="75" t="e">
        <f t="shared" si="260"/>
        <v>#N/A</v>
      </c>
      <c r="AL864" s="76" t="e">
        <f t="shared" si="261"/>
        <v>#N/A</v>
      </c>
      <c r="AM864" s="75" t="e">
        <f t="shared" si="262"/>
        <v>#N/A</v>
      </c>
      <c r="AN864" s="76" t="e">
        <f t="shared" si="263"/>
        <v>#N/A</v>
      </c>
      <c r="AO864" s="75" t="e">
        <f t="shared" si="264"/>
        <v>#N/A</v>
      </c>
      <c r="AP864" s="76" t="e">
        <f t="shared" si="265"/>
        <v>#N/A</v>
      </c>
    </row>
    <row r="865" spans="1:42" x14ac:dyDescent="0.25">
      <c r="A865" s="19"/>
      <c r="B865" s="94"/>
      <c r="C865" s="95"/>
      <c r="D865" s="95"/>
      <c r="E865" s="96"/>
      <c r="F865" s="97"/>
      <c r="G865" s="19"/>
      <c r="H865" s="22" t="str">
        <f>IF($M865="", "", IF(COUNTIF('Extra Locations'!$B$7:$B$3051, $M865)&gt;0, $Q$4, $Q$5))</f>
        <v/>
      </c>
      <c r="I865" s="19"/>
      <c r="J865" s="22" t="str">
        <f t="shared" si="247"/>
        <v/>
      </c>
      <c r="K865" s="19"/>
      <c r="M865" s="22" t="str">
        <f t="shared" si="248"/>
        <v/>
      </c>
      <c r="O865" s="22" t="str">
        <f t="shared" si="249"/>
        <v/>
      </c>
      <c r="P865" s="22" t="str">
        <f t="shared" si="250"/>
        <v/>
      </c>
      <c r="Q865" s="22" t="str">
        <f>IF($M865="", "", IF(COUNTIF($M$11:$M864, $M865)&gt;0, "", IF($H865=$Q$4, "X", "")))</f>
        <v/>
      </c>
      <c r="S865" s="22" t="str">
        <f>IF(OR($O865="", $P865="", $Q865=""), "", MAX($S$10:$S864)+1)</f>
        <v/>
      </c>
      <c r="U865" s="22">
        <v>855</v>
      </c>
      <c r="V865" s="22" t="str">
        <f t="shared" si="251"/>
        <v/>
      </c>
      <c r="W865" s="49" t="str">
        <f t="shared" si="252"/>
        <v/>
      </c>
      <c r="X865" s="53" t="str">
        <f>IF($V865="", "", IF(IFERROR(INDEX('Extra Locations'!$D$7:$D$3051, MATCH($V865, 'Extra Locations'!$B$7:$B$3051, 0)), "")="", "", IFERROR(INDEX('Extra Locations'!$D$7:$D$3051, MATCH($V865, 'Extra Locations'!$B$7:$B$3051, 0)), "")))</f>
        <v/>
      </c>
      <c r="Y865" s="53" t="str">
        <f>IF($V865="", "", IF(IFERROR(INDEX('Extra Locations'!$C$7:$C$3051, MATCH($V865, 'Extra Locations'!$B$7:$B$3051, 0)), "")="", "", IFERROR(INDEX('Extra Locations'!$C$7:$C$3051, MATCH($V865, 'Extra Locations'!$B$7:$B$3051, 0)), "")))</f>
        <v/>
      </c>
      <c r="AA865" s="25" t="str">
        <f>IF('Extra Locations'!$AC861="", "", 'Extra Locations'!$AC861)</f>
        <v>EH31</v>
      </c>
      <c r="AC865" s="22" t="str">
        <f t="shared" si="253"/>
        <v/>
      </c>
      <c r="AE865" s="75" t="e">
        <f t="shared" si="254"/>
        <v>#N/A</v>
      </c>
      <c r="AF865" s="76" t="e">
        <f t="shared" si="255"/>
        <v>#N/A</v>
      </c>
      <c r="AG865" s="75" t="e">
        <f t="shared" si="256"/>
        <v>#N/A</v>
      </c>
      <c r="AH865" s="76" t="e">
        <f t="shared" si="257"/>
        <v>#N/A</v>
      </c>
      <c r="AI865" s="75" t="e">
        <f t="shared" si="258"/>
        <v>#N/A</v>
      </c>
      <c r="AJ865" s="76" t="e">
        <f t="shared" si="259"/>
        <v>#N/A</v>
      </c>
      <c r="AK865" s="75" t="e">
        <f t="shared" si="260"/>
        <v>#N/A</v>
      </c>
      <c r="AL865" s="76" t="e">
        <f t="shared" si="261"/>
        <v>#N/A</v>
      </c>
      <c r="AM865" s="75" t="e">
        <f t="shared" si="262"/>
        <v>#N/A</v>
      </c>
      <c r="AN865" s="76" t="e">
        <f t="shared" si="263"/>
        <v>#N/A</v>
      </c>
      <c r="AO865" s="75" t="e">
        <f t="shared" si="264"/>
        <v>#N/A</v>
      </c>
      <c r="AP865" s="76" t="e">
        <f t="shared" si="265"/>
        <v>#N/A</v>
      </c>
    </row>
    <row r="866" spans="1:42" x14ac:dyDescent="0.25">
      <c r="A866" s="19"/>
      <c r="B866" s="94"/>
      <c r="C866" s="95"/>
      <c r="D866" s="95"/>
      <c r="E866" s="96"/>
      <c r="F866" s="97"/>
      <c r="G866" s="19"/>
      <c r="H866" s="22" t="str">
        <f>IF($M866="", "", IF(COUNTIF('Extra Locations'!$B$7:$B$3051, $M866)&gt;0, $Q$4, $Q$5))</f>
        <v/>
      </c>
      <c r="I866" s="19"/>
      <c r="J866" s="22" t="str">
        <f t="shared" si="247"/>
        <v/>
      </c>
      <c r="K866" s="19"/>
      <c r="M866" s="22" t="str">
        <f t="shared" si="248"/>
        <v/>
      </c>
      <c r="O866" s="22" t="str">
        <f t="shared" si="249"/>
        <v/>
      </c>
      <c r="P866" s="22" t="str">
        <f t="shared" si="250"/>
        <v/>
      </c>
      <c r="Q866" s="22" t="str">
        <f>IF($M866="", "", IF(COUNTIF($M$11:$M865, $M866)&gt;0, "", IF($H866=$Q$4, "X", "")))</f>
        <v/>
      </c>
      <c r="S866" s="22" t="str">
        <f>IF(OR($O866="", $P866="", $Q866=""), "", MAX($S$10:$S865)+1)</f>
        <v/>
      </c>
      <c r="U866" s="22">
        <v>856</v>
      </c>
      <c r="V866" s="22" t="str">
        <f t="shared" si="251"/>
        <v/>
      </c>
      <c r="W866" s="49" t="str">
        <f t="shared" si="252"/>
        <v/>
      </c>
      <c r="X866" s="53" t="str">
        <f>IF($V866="", "", IF(IFERROR(INDEX('Extra Locations'!$D$7:$D$3051, MATCH($V866, 'Extra Locations'!$B$7:$B$3051, 0)), "")="", "", IFERROR(INDEX('Extra Locations'!$D$7:$D$3051, MATCH($V866, 'Extra Locations'!$B$7:$B$3051, 0)), "")))</f>
        <v/>
      </c>
      <c r="Y866" s="53" t="str">
        <f>IF($V866="", "", IF(IFERROR(INDEX('Extra Locations'!$C$7:$C$3051, MATCH($V866, 'Extra Locations'!$B$7:$B$3051, 0)), "")="", "", IFERROR(INDEX('Extra Locations'!$C$7:$C$3051, MATCH($V866, 'Extra Locations'!$B$7:$B$3051, 0)), "")))</f>
        <v/>
      </c>
      <c r="AA866" s="25" t="str">
        <f>IF('Extra Locations'!$AC862="", "", 'Extra Locations'!$AC862)</f>
        <v>EH32</v>
      </c>
      <c r="AC866" s="22" t="str">
        <f t="shared" si="253"/>
        <v/>
      </c>
      <c r="AE866" s="75" t="e">
        <f t="shared" si="254"/>
        <v>#N/A</v>
      </c>
      <c r="AF866" s="76" t="e">
        <f t="shared" si="255"/>
        <v>#N/A</v>
      </c>
      <c r="AG866" s="75" t="e">
        <f t="shared" si="256"/>
        <v>#N/A</v>
      </c>
      <c r="AH866" s="76" t="e">
        <f t="shared" si="257"/>
        <v>#N/A</v>
      </c>
      <c r="AI866" s="75" t="e">
        <f t="shared" si="258"/>
        <v>#N/A</v>
      </c>
      <c r="AJ866" s="76" t="e">
        <f t="shared" si="259"/>
        <v>#N/A</v>
      </c>
      <c r="AK866" s="75" t="e">
        <f t="shared" si="260"/>
        <v>#N/A</v>
      </c>
      <c r="AL866" s="76" t="e">
        <f t="shared" si="261"/>
        <v>#N/A</v>
      </c>
      <c r="AM866" s="75" t="e">
        <f t="shared" si="262"/>
        <v>#N/A</v>
      </c>
      <c r="AN866" s="76" t="e">
        <f t="shared" si="263"/>
        <v>#N/A</v>
      </c>
      <c r="AO866" s="75" t="e">
        <f t="shared" si="264"/>
        <v>#N/A</v>
      </c>
      <c r="AP866" s="76" t="e">
        <f t="shared" si="265"/>
        <v>#N/A</v>
      </c>
    </row>
    <row r="867" spans="1:42" x14ac:dyDescent="0.25">
      <c r="A867" s="19"/>
      <c r="B867" s="94"/>
      <c r="C867" s="95"/>
      <c r="D867" s="95"/>
      <c r="E867" s="96"/>
      <c r="F867" s="97"/>
      <c r="G867" s="19"/>
      <c r="H867" s="22" t="str">
        <f>IF($M867="", "", IF(COUNTIF('Extra Locations'!$B$7:$B$3051, $M867)&gt;0, $Q$4, $Q$5))</f>
        <v/>
      </c>
      <c r="I867" s="19"/>
      <c r="J867" s="22" t="str">
        <f t="shared" si="247"/>
        <v/>
      </c>
      <c r="K867" s="19"/>
      <c r="M867" s="22" t="str">
        <f t="shared" si="248"/>
        <v/>
      </c>
      <c r="O867" s="22" t="str">
        <f t="shared" si="249"/>
        <v/>
      </c>
      <c r="P867" s="22" t="str">
        <f t="shared" si="250"/>
        <v/>
      </c>
      <c r="Q867" s="22" t="str">
        <f>IF($M867="", "", IF(COUNTIF($M$11:$M866, $M867)&gt;0, "", IF($H867=$Q$4, "X", "")))</f>
        <v/>
      </c>
      <c r="S867" s="22" t="str">
        <f>IF(OR($O867="", $P867="", $Q867=""), "", MAX($S$10:$S866)+1)</f>
        <v/>
      </c>
      <c r="U867" s="22">
        <v>857</v>
      </c>
      <c r="V867" s="22" t="str">
        <f t="shared" si="251"/>
        <v/>
      </c>
      <c r="W867" s="49" t="str">
        <f t="shared" si="252"/>
        <v/>
      </c>
      <c r="X867" s="53" t="str">
        <f>IF($V867="", "", IF(IFERROR(INDEX('Extra Locations'!$D$7:$D$3051, MATCH($V867, 'Extra Locations'!$B$7:$B$3051, 0)), "")="", "", IFERROR(INDEX('Extra Locations'!$D$7:$D$3051, MATCH($V867, 'Extra Locations'!$B$7:$B$3051, 0)), "")))</f>
        <v/>
      </c>
      <c r="Y867" s="53" t="str">
        <f>IF($V867="", "", IF(IFERROR(INDEX('Extra Locations'!$C$7:$C$3051, MATCH($V867, 'Extra Locations'!$B$7:$B$3051, 0)), "")="", "", IFERROR(INDEX('Extra Locations'!$C$7:$C$3051, MATCH($V867, 'Extra Locations'!$B$7:$B$3051, 0)), "")))</f>
        <v/>
      </c>
      <c r="AA867" s="25" t="str">
        <f>IF('Extra Locations'!$AC863="", "", 'Extra Locations'!$AC863)</f>
        <v>EH33</v>
      </c>
      <c r="AC867" s="22" t="str">
        <f t="shared" si="253"/>
        <v/>
      </c>
      <c r="AE867" s="75" t="e">
        <f t="shared" si="254"/>
        <v>#N/A</v>
      </c>
      <c r="AF867" s="76" t="e">
        <f t="shared" si="255"/>
        <v>#N/A</v>
      </c>
      <c r="AG867" s="75" t="e">
        <f t="shared" si="256"/>
        <v>#N/A</v>
      </c>
      <c r="AH867" s="76" t="e">
        <f t="shared" si="257"/>
        <v>#N/A</v>
      </c>
      <c r="AI867" s="75" t="e">
        <f t="shared" si="258"/>
        <v>#N/A</v>
      </c>
      <c r="AJ867" s="76" t="e">
        <f t="shared" si="259"/>
        <v>#N/A</v>
      </c>
      <c r="AK867" s="75" t="e">
        <f t="shared" si="260"/>
        <v>#N/A</v>
      </c>
      <c r="AL867" s="76" t="e">
        <f t="shared" si="261"/>
        <v>#N/A</v>
      </c>
      <c r="AM867" s="75" t="e">
        <f t="shared" si="262"/>
        <v>#N/A</v>
      </c>
      <c r="AN867" s="76" t="e">
        <f t="shared" si="263"/>
        <v>#N/A</v>
      </c>
      <c r="AO867" s="75" t="e">
        <f t="shared" si="264"/>
        <v>#N/A</v>
      </c>
      <c r="AP867" s="76" t="e">
        <f t="shared" si="265"/>
        <v>#N/A</v>
      </c>
    </row>
    <row r="868" spans="1:42" x14ac:dyDescent="0.25">
      <c r="A868" s="19"/>
      <c r="B868" s="94"/>
      <c r="C868" s="95"/>
      <c r="D868" s="95"/>
      <c r="E868" s="96"/>
      <c r="F868" s="97"/>
      <c r="G868" s="19"/>
      <c r="H868" s="22" t="str">
        <f>IF($M868="", "", IF(COUNTIF('Extra Locations'!$B$7:$B$3051, $M868)&gt;0, $Q$4, $Q$5))</f>
        <v/>
      </c>
      <c r="I868" s="19"/>
      <c r="J868" s="22" t="str">
        <f t="shared" si="247"/>
        <v/>
      </c>
      <c r="K868" s="19"/>
      <c r="M868" s="22" t="str">
        <f t="shared" si="248"/>
        <v/>
      </c>
      <c r="O868" s="22" t="str">
        <f t="shared" si="249"/>
        <v/>
      </c>
      <c r="P868" s="22" t="str">
        <f t="shared" si="250"/>
        <v/>
      </c>
      <c r="Q868" s="22" t="str">
        <f>IF($M868="", "", IF(COUNTIF($M$11:$M867, $M868)&gt;0, "", IF($H868=$Q$4, "X", "")))</f>
        <v/>
      </c>
      <c r="S868" s="22" t="str">
        <f>IF(OR($O868="", $P868="", $Q868=""), "", MAX($S$10:$S867)+1)</f>
        <v/>
      </c>
      <c r="U868" s="22">
        <v>858</v>
      </c>
      <c r="V868" s="22" t="str">
        <f t="shared" si="251"/>
        <v/>
      </c>
      <c r="W868" s="49" t="str">
        <f t="shared" si="252"/>
        <v/>
      </c>
      <c r="X868" s="53" t="str">
        <f>IF($V868="", "", IF(IFERROR(INDEX('Extra Locations'!$D$7:$D$3051, MATCH($V868, 'Extra Locations'!$B$7:$B$3051, 0)), "")="", "", IFERROR(INDEX('Extra Locations'!$D$7:$D$3051, MATCH($V868, 'Extra Locations'!$B$7:$B$3051, 0)), "")))</f>
        <v/>
      </c>
      <c r="Y868" s="53" t="str">
        <f>IF($V868="", "", IF(IFERROR(INDEX('Extra Locations'!$C$7:$C$3051, MATCH($V868, 'Extra Locations'!$B$7:$B$3051, 0)), "")="", "", IFERROR(INDEX('Extra Locations'!$C$7:$C$3051, MATCH($V868, 'Extra Locations'!$B$7:$B$3051, 0)), "")))</f>
        <v/>
      </c>
      <c r="AA868" s="25" t="str">
        <f>IF('Extra Locations'!$AC864="", "", 'Extra Locations'!$AC864)</f>
        <v>EH34</v>
      </c>
      <c r="AC868" s="22" t="str">
        <f t="shared" si="253"/>
        <v/>
      </c>
      <c r="AE868" s="75" t="e">
        <f t="shared" si="254"/>
        <v>#N/A</v>
      </c>
      <c r="AF868" s="76" t="e">
        <f t="shared" si="255"/>
        <v>#N/A</v>
      </c>
      <c r="AG868" s="75" t="e">
        <f t="shared" si="256"/>
        <v>#N/A</v>
      </c>
      <c r="AH868" s="76" t="e">
        <f t="shared" si="257"/>
        <v>#N/A</v>
      </c>
      <c r="AI868" s="75" t="e">
        <f t="shared" si="258"/>
        <v>#N/A</v>
      </c>
      <c r="AJ868" s="76" t="e">
        <f t="shared" si="259"/>
        <v>#N/A</v>
      </c>
      <c r="AK868" s="75" t="e">
        <f t="shared" si="260"/>
        <v>#N/A</v>
      </c>
      <c r="AL868" s="76" t="e">
        <f t="shared" si="261"/>
        <v>#N/A</v>
      </c>
      <c r="AM868" s="75" t="e">
        <f t="shared" si="262"/>
        <v>#N/A</v>
      </c>
      <c r="AN868" s="76" t="e">
        <f t="shared" si="263"/>
        <v>#N/A</v>
      </c>
      <c r="AO868" s="75" t="e">
        <f t="shared" si="264"/>
        <v>#N/A</v>
      </c>
      <c r="AP868" s="76" t="e">
        <f t="shared" si="265"/>
        <v>#N/A</v>
      </c>
    </row>
    <row r="869" spans="1:42" x14ac:dyDescent="0.25">
      <c r="A869" s="19"/>
      <c r="B869" s="94"/>
      <c r="C869" s="95"/>
      <c r="D869" s="95"/>
      <c r="E869" s="96"/>
      <c r="F869" s="97"/>
      <c r="G869" s="19"/>
      <c r="H869" s="22" t="str">
        <f>IF($M869="", "", IF(COUNTIF('Extra Locations'!$B$7:$B$3051, $M869)&gt;0, $Q$4, $Q$5))</f>
        <v/>
      </c>
      <c r="I869" s="19"/>
      <c r="J869" s="22" t="str">
        <f t="shared" si="247"/>
        <v/>
      </c>
      <c r="K869" s="19"/>
      <c r="M869" s="22" t="str">
        <f t="shared" si="248"/>
        <v/>
      </c>
      <c r="O869" s="22" t="str">
        <f t="shared" si="249"/>
        <v/>
      </c>
      <c r="P869" s="22" t="str">
        <f t="shared" si="250"/>
        <v/>
      </c>
      <c r="Q869" s="22" t="str">
        <f>IF($M869="", "", IF(COUNTIF($M$11:$M868, $M869)&gt;0, "", IF($H869=$Q$4, "X", "")))</f>
        <v/>
      </c>
      <c r="S869" s="22" t="str">
        <f>IF(OR($O869="", $P869="", $Q869=""), "", MAX($S$10:$S868)+1)</f>
        <v/>
      </c>
      <c r="U869" s="22">
        <v>859</v>
      </c>
      <c r="V869" s="22" t="str">
        <f t="shared" si="251"/>
        <v/>
      </c>
      <c r="W869" s="49" t="str">
        <f t="shared" si="252"/>
        <v/>
      </c>
      <c r="X869" s="53" t="str">
        <f>IF($V869="", "", IF(IFERROR(INDEX('Extra Locations'!$D$7:$D$3051, MATCH($V869, 'Extra Locations'!$B$7:$B$3051, 0)), "")="", "", IFERROR(INDEX('Extra Locations'!$D$7:$D$3051, MATCH($V869, 'Extra Locations'!$B$7:$B$3051, 0)), "")))</f>
        <v/>
      </c>
      <c r="Y869" s="53" t="str">
        <f>IF($V869="", "", IF(IFERROR(INDEX('Extra Locations'!$C$7:$C$3051, MATCH($V869, 'Extra Locations'!$B$7:$B$3051, 0)), "")="", "", IFERROR(INDEX('Extra Locations'!$C$7:$C$3051, MATCH($V869, 'Extra Locations'!$B$7:$B$3051, 0)), "")))</f>
        <v/>
      </c>
      <c r="AA869" s="25" t="str">
        <f>IF('Extra Locations'!$AC865="", "", 'Extra Locations'!$AC865)</f>
        <v>EH35</v>
      </c>
      <c r="AC869" s="22" t="str">
        <f t="shared" si="253"/>
        <v/>
      </c>
      <c r="AE869" s="75" t="e">
        <f t="shared" si="254"/>
        <v>#N/A</v>
      </c>
      <c r="AF869" s="76" t="e">
        <f t="shared" si="255"/>
        <v>#N/A</v>
      </c>
      <c r="AG869" s="75" t="e">
        <f t="shared" si="256"/>
        <v>#N/A</v>
      </c>
      <c r="AH869" s="76" t="e">
        <f t="shared" si="257"/>
        <v>#N/A</v>
      </c>
      <c r="AI869" s="75" t="e">
        <f t="shared" si="258"/>
        <v>#N/A</v>
      </c>
      <c r="AJ869" s="76" t="e">
        <f t="shared" si="259"/>
        <v>#N/A</v>
      </c>
      <c r="AK869" s="75" t="e">
        <f t="shared" si="260"/>
        <v>#N/A</v>
      </c>
      <c r="AL869" s="76" t="e">
        <f t="shared" si="261"/>
        <v>#N/A</v>
      </c>
      <c r="AM869" s="75" t="e">
        <f t="shared" si="262"/>
        <v>#N/A</v>
      </c>
      <c r="AN869" s="76" t="e">
        <f t="shared" si="263"/>
        <v>#N/A</v>
      </c>
      <c r="AO869" s="75" t="e">
        <f t="shared" si="264"/>
        <v>#N/A</v>
      </c>
      <c r="AP869" s="76" t="e">
        <f t="shared" si="265"/>
        <v>#N/A</v>
      </c>
    </row>
    <row r="870" spans="1:42" x14ac:dyDescent="0.25">
      <c r="A870" s="19"/>
      <c r="B870" s="94"/>
      <c r="C870" s="95"/>
      <c r="D870" s="95"/>
      <c r="E870" s="96"/>
      <c r="F870" s="97"/>
      <c r="G870" s="19"/>
      <c r="H870" s="22" t="str">
        <f>IF($M870="", "", IF(COUNTIF('Extra Locations'!$B$7:$B$3051, $M870)&gt;0, $Q$4, $Q$5))</f>
        <v/>
      </c>
      <c r="I870" s="19"/>
      <c r="J870" s="22" t="str">
        <f t="shared" si="247"/>
        <v/>
      </c>
      <c r="K870" s="19"/>
      <c r="M870" s="22" t="str">
        <f t="shared" si="248"/>
        <v/>
      </c>
      <c r="O870" s="22" t="str">
        <f t="shared" si="249"/>
        <v/>
      </c>
      <c r="P870" s="22" t="str">
        <f t="shared" si="250"/>
        <v/>
      </c>
      <c r="Q870" s="22" t="str">
        <f>IF($M870="", "", IF(COUNTIF($M$11:$M869, $M870)&gt;0, "", IF($H870=$Q$4, "X", "")))</f>
        <v/>
      </c>
      <c r="S870" s="22" t="str">
        <f>IF(OR($O870="", $P870="", $Q870=""), "", MAX($S$10:$S869)+1)</f>
        <v/>
      </c>
      <c r="U870" s="22">
        <v>860</v>
      </c>
      <c r="V870" s="22" t="str">
        <f t="shared" si="251"/>
        <v/>
      </c>
      <c r="W870" s="49" t="str">
        <f t="shared" si="252"/>
        <v/>
      </c>
      <c r="X870" s="53" t="str">
        <f>IF($V870="", "", IF(IFERROR(INDEX('Extra Locations'!$D$7:$D$3051, MATCH($V870, 'Extra Locations'!$B$7:$B$3051, 0)), "")="", "", IFERROR(INDEX('Extra Locations'!$D$7:$D$3051, MATCH($V870, 'Extra Locations'!$B$7:$B$3051, 0)), "")))</f>
        <v/>
      </c>
      <c r="Y870" s="53" t="str">
        <f>IF($V870="", "", IF(IFERROR(INDEX('Extra Locations'!$C$7:$C$3051, MATCH($V870, 'Extra Locations'!$B$7:$B$3051, 0)), "")="", "", IFERROR(INDEX('Extra Locations'!$C$7:$C$3051, MATCH($V870, 'Extra Locations'!$B$7:$B$3051, 0)), "")))</f>
        <v/>
      </c>
      <c r="AA870" s="25" t="str">
        <f>IF('Extra Locations'!$AC866="", "", 'Extra Locations'!$AC866)</f>
        <v>EH36</v>
      </c>
      <c r="AC870" s="22" t="str">
        <f t="shared" si="253"/>
        <v/>
      </c>
      <c r="AE870" s="75" t="e">
        <f t="shared" si="254"/>
        <v>#N/A</v>
      </c>
      <c r="AF870" s="76" t="e">
        <f t="shared" si="255"/>
        <v>#N/A</v>
      </c>
      <c r="AG870" s="75" t="e">
        <f t="shared" si="256"/>
        <v>#N/A</v>
      </c>
      <c r="AH870" s="76" t="e">
        <f t="shared" si="257"/>
        <v>#N/A</v>
      </c>
      <c r="AI870" s="75" t="e">
        <f t="shared" si="258"/>
        <v>#N/A</v>
      </c>
      <c r="AJ870" s="76" t="e">
        <f t="shared" si="259"/>
        <v>#N/A</v>
      </c>
      <c r="AK870" s="75" t="e">
        <f t="shared" si="260"/>
        <v>#N/A</v>
      </c>
      <c r="AL870" s="76" t="e">
        <f t="shared" si="261"/>
        <v>#N/A</v>
      </c>
      <c r="AM870" s="75" t="e">
        <f t="shared" si="262"/>
        <v>#N/A</v>
      </c>
      <c r="AN870" s="76" t="e">
        <f t="shared" si="263"/>
        <v>#N/A</v>
      </c>
      <c r="AO870" s="75" t="e">
        <f t="shared" si="264"/>
        <v>#N/A</v>
      </c>
      <c r="AP870" s="76" t="e">
        <f t="shared" si="265"/>
        <v>#N/A</v>
      </c>
    </row>
    <row r="871" spans="1:42" x14ac:dyDescent="0.25">
      <c r="A871" s="19"/>
      <c r="B871" s="94"/>
      <c r="C871" s="95"/>
      <c r="D871" s="95"/>
      <c r="E871" s="96"/>
      <c r="F871" s="97"/>
      <c r="G871" s="19"/>
      <c r="H871" s="22" t="str">
        <f>IF($M871="", "", IF(COUNTIF('Extra Locations'!$B$7:$B$3051, $M871)&gt;0, $Q$4, $Q$5))</f>
        <v/>
      </c>
      <c r="I871" s="19"/>
      <c r="J871" s="22" t="str">
        <f t="shared" si="247"/>
        <v/>
      </c>
      <c r="K871" s="19"/>
      <c r="M871" s="22" t="str">
        <f t="shared" si="248"/>
        <v/>
      </c>
      <c r="O871" s="22" t="str">
        <f t="shared" si="249"/>
        <v/>
      </c>
      <c r="P871" s="22" t="str">
        <f t="shared" si="250"/>
        <v/>
      </c>
      <c r="Q871" s="22" t="str">
        <f>IF($M871="", "", IF(COUNTIF($M$11:$M870, $M871)&gt;0, "", IF($H871=$Q$4, "X", "")))</f>
        <v/>
      </c>
      <c r="S871" s="22" t="str">
        <f>IF(OR($O871="", $P871="", $Q871=""), "", MAX($S$10:$S870)+1)</f>
        <v/>
      </c>
      <c r="U871" s="22">
        <v>861</v>
      </c>
      <c r="V871" s="22" t="str">
        <f t="shared" si="251"/>
        <v/>
      </c>
      <c r="W871" s="49" t="str">
        <f t="shared" si="252"/>
        <v/>
      </c>
      <c r="X871" s="53" t="str">
        <f>IF($V871="", "", IF(IFERROR(INDEX('Extra Locations'!$D$7:$D$3051, MATCH($V871, 'Extra Locations'!$B$7:$B$3051, 0)), "")="", "", IFERROR(INDEX('Extra Locations'!$D$7:$D$3051, MATCH($V871, 'Extra Locations'!$B$7:$B$3051, 0)), "")))</f>
        <v/>
      </c>
      <c r="Y871" s="53" t="str">
        <f>IF($V871="", "", IF(IFERROR(INDEX('Extra Locations'!$C$7:$C$3051, MATCH($V871, 'Extra Locations'!$B$7:$B$3051, 0)), "")="", "", IFERROR(INDEX('Extra Locations'!$C$7:$C$3051, MATCH($V871, 'Extra Locations'!$B$7:$B$3051, 0)), "")))</f>
        <v/>
      </c>
      <c r="AA871" s="25" t="str">
        <f>IF('Extra Locations'!$AC867="", "", 'Extra Locations'!$AC867)</f>
        <v>EH37</v>
      </c>
      <c r="AC871" s="22" t="str">
        <f t="shared" si="253"/>
        <v/>
      </c>
      <c r="AE871" s="75" t="e">
        <f t="shared" si="254"/>
        <v>#N/A</v>
      </c>
      <c r="AF871" s="76" t="e">
        <f t="shared" si="255"/>
        <v>#N/A</v>
      </c>
      <c r="AG871" s="75" t="e">
        <f t="shared" si="256"/>
        <v>#N/A</v>
      </c>
      <c r="AH871" s="76" t="e">
        <f t="shared" si="257"/>
        <v>#N/A</v>
      </c>
      <c r="AI871" s="75" t="e">
        <f t="shared" si="258"/>
        <v>#N/A</v>
      </c>
      <c r="AJ871" s="76" t="e">
        <f t="shared" si="259"/>
        <v>#N/A</v>
      </c>
      <c r="AK871" s="75" t="e">
        <f t="shared" si="260"/>
        <v>#N/A</v>
      </c>
      <c r="AL871" s="76" t="e">
        <f t="shared" si="261"/>
        <v>#N/A</v>
      </c>
      <c r="AM871" s="75" t="e">
        <f t="shared" si="262"/>
        <v>#N/A</v>
      </c>
      <c r="AN871" s="76" t="e">
        <f t="shared" si="263"/>
        <v>#N/A</v>
      </c>
      <c r="AO871" s="75" t="e">
        <f t="shared" si="264"/>
        <v>#N/A</v>
      </c>
      <c r="AP871" s="76" t="e">
        <f t="shared" si="265"/>
        <v>#N/A</v>
      </c>
    </row>
    <row r="872" spans="1:42" x14ac:dyDescent="0.25">
      <c r="A872" s="19"/>
      <c r="B872" s="94"/>
      <c r="C872" s="95"/>
      <c r="D872" s="95"/>
      <c r="E872" s="96"/>
      <c r="F872" s="97"/>
      <c r="G872" s="19"/>
      <c r="H872" s="22" t="str">
        <f>IF($M872="", "", IF(COUNTIF('Extra Locations'!$B$7:$B$3051, $M872)&gt;0, $Q$4, $Q$5))</f>
        <v/>
      </c>
      <c r="I872" s="19"/>
      <c r="J872" s="22" t="str">
        <f t="shared" si="247"/>
        <v/>
      </c>
      <c r="K872" s="19"/>
      <c r="M872" s="22" t="str">
        <f t="shared" si="248"/>
        <v/>
      </c>
      <c r="O872" s="22" t="str">
        <f t="shared" si="249"/>
        <v/>
      </c>
      <c r="P872" s="22" t="str">
        <f t="shared" si="250"/>
        <v/>
      </c>
      <c r="Q872" s="22" t="str">
        <f>IF($M872="", "", IF(COUNTIF($M$11:$M871, $M872)&gt;0, "", IF($H872=$Q$4, "X", "")))</f>
        <v/>
      </c>
      <c r="S872" s="22" t="str">
        <f>IF(OR($O872="", $P872="", $Q872=""), "", MAX($S$10:$S871)+1)</f>
        <v/>
      </c>
      <c r="U872" s="22">
        <v>862</v>
      </c>
      <c r="V872" s="22" t="str">
        <f t="shared" si="251"/>
        <v/>
      </c>
      <c r="W872" s="49" t="str">
        <f t="shared" si="252"/>
        <v/>
      </c>
      <c r="X872" s="53" t="str">
        <f>IF($V872="", "", IF(IFERROR(INDEX('Extra Locations'!$D$7:$D$3051, MATCH($V872, 'Extra Locations'!$B$7:$B$3051, 0)), "")="", "", IFERROR(INDEX('Extra Locations'!$D$7:$D$3051, MATCH($V872, 'Extra Locations'!$B$7:$B$3051, 0)), "")))</f>
        <v/>
      </c>
      <c r="Y872" s="53" t="str">
        <f>IF($V872="", "", IF(IFERROR(INDEX('Extra Locations'!$C$7:$C$3051, MATCH($V872, 'Extra Locations'!$B$7:$B$3051, 0)), "")="", "", IFERROR(INDEX('Extra Locations'!$C$7:$C$3051, MATCH($V872, 'Extra Locations'!$B$7:$B$3051, 0)), "")))</f>
        <v/>
      </c>
      <c r="AA872" s="25" t="str">
        <f>IF('Extra Locations'!$AC868="", "", 'Extra Locations'!$AC868)</f>
        <v>EH38</v>
      </c>
      <c r="AC872" s="22" t="str">
        <f t="shared" si="253"/>
        <v/>
      </c>
      <c r="AE872" s="75" t="e">
        <f t="shared" si="254"/>
        <v>#N/A</v>
      </c>
      <c r="AF872" s="76" t="e">
        <f t="shared" si="255"/>
        <v>#N/A</v>
      </c>
      <c r="AG872" s="75" t="e">
        <f t="shared" si="256"/>
        <v>#N/A</v>
      </c>
      <c r="AH872" s="76" t="e">
        <f t="shared" si="257"/>
        <v>#N/A</v>
      </c>
      <c r="AI872" s="75" t="e">
        <f t="shared" si="258"/>
        <v>#N/A</v>
      </c>
      <c r="AJ872" s="76" t="e">
        <f t="shared" si="259"/>
        <v>#N/A</v>
      </c>
      <c r="AK872" s="75" t="e">
        <f t="shared" si="260"/>
        <v>#N/A</v>
      </c>
      <c r="AL872" s="76" t="e">
        <f t="shared" si="261"/>
        <v>#N/A</v>
      </c>
      <c r="AM872" s="75" t="e">
        <f t="shared" si="262"/>
        <v>#N/A</v>
      </c>
      <c r="AN872" s="76" t="e">
        <f t="shared" si="263"/>
        <v>#N/A</v>
      </c>
      <c r="AO872" s="75" t="e">
        <f t="shared" si="264"/>
        <v>#N/A</v>
      </c>
      <c r="AP872" s="76" t="e">
        <f t="shared" si="265"/>
        <v>#N/A</v>
      </c>
    </row>
    <row r="873" spans="1:42" x14ac:dyDescent="0.25">
      <c r="A873" s="19"/>
      <c r="B873" s="94"/>
      <c r="C873" s="95"/>
      <c r="D873" s="95"/>
      <c r="E873" s="96"/>
      <c r="F873" s="97"/>
      <c r="G873" s="19"/>
      <c r="H873" s="22" t="str">
        <f>IF($M873="", "", IF(COUNTIF('Extra Locations'!$B$7:$B$3051, $M873)&gt;0, $Q$4, $Q$5))</f>
        <v/>
      </c>
      <c r="I873" s="19"/>
      <c r="J873" s="22" t="str">
        <f t="shared" si="247"/>
        <v/>
      </c>
      <c r="K873" s="19"/>
      <c r="M873" s="22" t="str">
        <f t="shared" si="248"/>
        <v/>
      </c>
      <c r="O873" s="22" t="str">
        <f t="shared" si="249"/>
        <v/>
      </c>
      <c r="P873" s="22" t="str">
        <f t="shared" si="250"/>
        <v/>
      </c>
      <c r="Q873" s="22" t="str">
        <f>IF($M873="", "", IF(COUNTIF($M$11:$M872, $M873)&gt;0, "", IF($H873=$Q$4, "X", "")))</f>
        <v/>
      </c>
      <c r="S873" s="22" t="str">
        <f>IF(OR($O873="", $P873="", $Q873=""), "", MAX($S$10:$S872)+1)</f>
        <v/>
      </c>
      <c r="U873" s="22">
        <v>863</v>
      </c>
      <c r="V873" s="22" t="str">
        <f t="shared" si="251"/>
        <v/>
      </c>
      <c r="W873" s="49" t="str">
        <f t="shared" si="252"/>
        <v/>
      </c>
      <c r="X873" s="53" t="str">
        <f>IF($V873="", "", IF(IFERROR(INDEX('Extra Locations'!$D$7:$D$3051, MATCH($V873, 'Extra Locations'!$B$7:$B$3051, 0)), "")="", "", IFERROR(INDEX('Extra Locations'!$D$7:$D$3051, MATCH($V873, 'Extra Locations'!$B$7:$B$3051, 0)), "")))</f>
        <v/>
      </c>
      <c r="Y873" s="53" t="str">
        <f>IF($V873="", "", IF(IFERROR(INDEX('Extra Locations'!$C$7:$C$3051, MATCH($V873, 'Extra Locations'!$B$7:$B$3051, 0)), "")="", "", IFERROR(INDEX('Extra Locations'!$C$7:$C$3051, MATCH($V873, 'Extra Locations'!$B$7:$B$3051, 0)), "")))</f>
        <v/>
      </c>
      <c r="AA873" s="25" t="str">
        <f>IF('Extra Locations'!$AC869="", "", 'Extra Locations'!$AC869)</f>
        <v>EH39</v>
      </c>
      <c r="AC873" s="22" t="str">
        <f t="shared" si="253"/>
        <v/>
      </c>
      <c r="AE873" s="75" t="e">
        <f t="shared" si="254"/>
        <v>#N/A</v>
      </c>
      <c r="AF873" s="76" t="e">
        <f t="shared" si="255"/>
        <v>#N/A</v>
      </c>
      <c r="AG873" s="75" t="e">
        <f t="shared" si="256"/>
        <v>#N/A</v>
      </c>
      <c r="AH873" s="76" t="e">
        <f t="shared" si="257"/>
        <v>#N/A</v>
      </c>
      <c r="AI873" s="75" t="e">
        <f t="shared" si="258"/>
        <v>#N/A</v>
      </c>
      <c r="AJ873" s="76" t="e">
        <f t="shared" si="259"/>
        <v>#N/A</v>
      </c>
      <c r="AK873" s="75" t="e">
        <f t="shared" si="260"/>
        <v>#N/A</v>
      </c>
      <c r="AL873" s="76" t="e">
        <f t="shared" si="261"/>
        <v>#N/A</v>
      </c>
      <c r="AM873" s="75" t="e">
        <f t="shared" si="262"/>
        <v>#N/A</v>
      </c>
      <c r="AN873" s="76" t="e">
        <f t="shared" si="263"/>
        <v>#N/A</v>
      </c>
      <c r="AO873" s="75" t="e">
        <f t="shared" si="264"/>
        <v>#N/A</v>
      </c>
      <c r="AP873" s="76" t="e">
        <f t="shared" si="265"/>
        <v>#N/A</v>
      </c>
    </row>
    <row r="874" spans="1:42" x14ac:dyDescent="0.25">
      <c r="A874" s="19"/>
      <c r="B874" s="94"/>
      <c r="C874" s="95"/>
      <c r="D874" s="95"/>
      <c r="E874" s="96"/>
      <c r="F874" s="97"/>
      <c r="G874" s="19"/>
      <c r="H874" s="22" t="str">
        <f>IF($M874="", "", IF(COUNTIF('Extra Locations'!$B$7:$B$3051, $M874)&gt;0, $Q$4, $Q$5))</f>
        <v/>
      </c>
      <c r="I874" s="19"/>
      <c r="J874" s="22" t="str">
        <f t="shared" si="247"/>
        <v/>
      </c>
      <c r="K874" s="19"/>
      <c r="M874" s="22" t="str">
        <f t="shared" si="248"/>
        <v/>
      </c>
      <c r="O874" s="22" t="str">
        <f t="shared" si="249"/>
        <v/>
      </c>
      <c r="P874" s="22" t="str">
        <f t="shared" si="250"/>
        <v/>
      </c>
      <c r="Q874" s="22" t="str">
        <f>IF($M874="", "", IF(COUNTIF($M$11:$M873, $M874)&gt;0, "", IF($H874=$Q$4, "X", "")))</f>
        <v/>
      </c>
      <c r="S874" s="22" t="str">
        <f>IF(OR($O874="", $P874="", $Q874=""), "", MAX($S$10:$S873)+1)</f>
        <v/>
      </c>
      <c r="U874" s="22">
        <v>864</v>
      </c>
      <c r="V874" s="22" t="str">
        <f t="shared" si="251"/>
        <v/>
      </c>
      <c r="W874" s="49" t="str">
        <f t="shared" si="252"/>
        <v/>
      </c>
      <c r="X874" s="53" t="str">
        <f>IF($V874="", "", IF(IFERROR(INDEX('Extra Locations'!$D$7:$D$3051, MATCH($V874, 'Extra Locations'!$B$7:$B$3051, 0)), "")="", "", IFERROR(INDEX('Extra Locations'!$D$7:$D$3051, MATCH($V874, 'Extra Locations'!$B$7:$B$3051, 0)), "")))</f>
        <v/>
      </c>
      <c r="Y874" s="53" t="str">
        <f>IF($V874="", "", IF(IFERROR(INDEX('Extra Locations'!$C$7:$C$3051, MATCH($V874, 'Extra Locations'!$B$7:$B$3051, 0)), "")="", "", IFERROR(INDEX('Extra Locations'!$C$7:$C$3051, MATCH($V874, 'Extra Locations'!$B$7:$B$3051, 0)), "")))</f>
        <v/>
      </c>
      <c r="AA874" s="25" t="str">
        <f>IF('Extra Locations'!$AC870="", "", 'Extra Locations'!$AC870)</f>
        <v>EH4</v>
      </c>
      <c r="AC874" s="22" t="str">
        <f t="shared" si="253"/>
        <v/>
      </c>
      <c r="AE874" s="75" t="e">
        <f t="shared" si="254"/>
        <v>#N/A</v>
      </c>
      <c r="AF874" s="76" t="e">
        <f t="shared" si="255"/>
        <v>#N/A</v>
      </c>
      <c r="AG874" s="75" t="e">
        <f t="shared" si="256"/>
        <v>#N/A</v>
      </c>
      <c r="AH874" s="76" t="e">
        <f t="shared" si="257"/>
        <v>#N/A</v>
      </c>
      <c r="AI874" s="75" t="e">
        <f t="shared" si="258"/>
        <v>#N/A</v>
      </c>
      <c r="AJ874" s="76" t="e">
        <f t="shared" si="259"/>
        <v>#N/A</v>
      </c>
      <c r="AK874" s="75" t="e">
        <f t="shared" si="260"/>
        <v>#N/A</v>
      </c>
      <c r="AL874" s="76" t="e">
        <f t="shared" si="261"/>
        <v>#N/A</v>
      </c>
      <c r="AM874" s="75" t="e">
        <f t="shared" si="262"/>
        <v>#N/A</v>
      </c>
      <c r="AN874" s="76" t="e">
        <f t="shared" si="263"/>
        <v>#N/A</v>
      </c>
      <c r="AO874" s="75" t="e">
        <f t="shared" si="264"/>
        <v>#N/A</v>
      </c>
      <c r="AP874" s="76" t="e">
        <f t="shared" si="265"/>
        <v>#N/A</v>
      </c>
    </row>
    <row r="875" spans="1:42" x14ac:dyDescent="0.25">
      <c r="A875" s="19"/>
      <c r="B875" s="94"/>
      <c r="C875" s="95"/>
      <c r="D875" s="95"/>
      <c r="E875" s="96"/>
      <c r="F875" s="97"/>
      <c r="G875" s="19"/>
      <c r="H875" s="22" t="str">
        <f>IF($M875="", "", IF(COUNTIF('Extra Locations'!$B$7:$B$3051, $M875)&gt;0, $Q$4, $Q$5))</f>
        <v/>
      </c>
      <c r="I875" s="19"/>
      <c r="J875" s="22" t="str">
        <f t="shared" si="247"/>
        <v/>
      </c>
      <c r="K875" s="19"/>
      <c r="M875" s="22" t="str">
        <f t="shared" si="248"/>
        <v/>
      </c>
      <c r="O875" s="22" t="str">
        <f t="shared" si="249"/>
        <v/>
      </c>
      <c r="P875" s="22" t="str">
        <f t="shared" si="250"/>
        <v/>
      </c>
      <c r="Q875" s="22" t="str">
        <f>IF($M875="", "", IF(COUNTIF($M$11:$M874, $M875)&gt;0, "", IF($H875=$Q$4, "X", "")))</f>
        <v/>
      </c>
      <c r="S875" s="22" t="str">
        <f>IF(OR($O875="", $P875="", $Q875=""), "", MAX($S$10:$S874)+1)</f>
        <v/>
      </c>
      <c r="U875" s="22">
        <v>865</v>
      </c>
      <c r="V875" s="22" t="str">
        <f t="shared" si="251"/>
        <v/>
      </c>
      <c r="W875" s="49" t="str">
        <f t="shared" si="252"/>
        <v/>
      </c>
      <c r="X875" s="53" t="str">
        <f>IF($V875="", "", IF(IFERROR(INDEX('Extra Locations'!$D$7:$D$3051, MATCH($V875, 'Extra Locations'!$B$7:$B$3051, 0)), "")="", "", IFERROR(INDEX('Extra Locations'!$D$7:$D$3051, MATCH($V875, 'Extra Locations'!$B$7:$B$3051, 0)), "")))</f>
        <v/>
      </c>
      <c r="Y875" s="53" t="str">
        <f>IF($V875="", "", IF(IFERROR(INDEX('Extra Locations'!$C$7:$C$3051, MATCH($V875, 'Extra Locations'!$B$7:$B$3051, 0)), "")="", "", IFERROR(INDEX('Extra Locations'!$C$7:$C$3051, MATCH($V875, 'Extra Locations'!$B$7:$B$3051, 0)), "")))</f>
        <v/>
      </c>
      <c r="AA875" s="25" t="str">
        <f>IF('Extra Locations'!$AC871="", "", 'Extra Locations'!$AC871)</f>
        <v>EH40</v>
      </c>
      <c r="AC875" s="22" t="str">
        <f t="shared" si="253"/>
        <v/>
      </c>
      <c r="AE875" s="75" t="e">
        <f t="shared" si="254"/>
        <v>#N/A</v>
      </c>
      <c r="AF875" s="76" t="e">
        <f t="shared" si="255"/>
        <v>#N/A</v>
      </c>
      <c r="AG875" s="75" t="e">
        <f t="shared" si="256"/>
        <v>#N/A</v>
      </c>
      <c r="AH875" s="76" t="e">
        <f t="shared" si="257"/>
        <v>#N/A</v>
      </c>
      <c r="AI875" s="75" t="e">
        <f t="shared" si="258"/>
        <v>#N/A</v>
      </c>
      <c r="AJ875" s="76" t="e">
        <f t="shared" si="259"/>
        <v>#N/A</v>
      </c>
      <c r="AK875" s="75" t="e">
        <f t="shared" si="260"/>
        <v>#N/A</v>
      </c>
      <c r="AL875" s="76" t="e">
        <f t="shared" si="261"/>
        <v>#N/A</v>
      </c>
      <c r="AM875" s="75" t="e">
        <f t="shared" si="262"/>
        <v>#N/A</v>
      </c>
      <c r="AN875" s="76" t="e">
        <f t="shared" si="263"/>
        <v>#N/A</v>
      </c>
      <c r="AO875" s="75" t="e">
        <f t="shared" si="264"/>
        <v>#N/A</v>
      </c>
      <c r="AP875" s="76" t="e">
        <f t="shared" si="265"/>
        <v>#N/A</v>
      </c>
    </row>
    <row r="876" spans="1:42" x14ac:dyDescent="0.25">
      <c r="A876" s="19"/>
      <c r="B876" s="94"/>
      <c r="C876" s="95"/>
      <c r="D876" s="95"/>
      <c r="E876" s="96"/>
      <c r="F876" s="97"/>
      <c r="G876" s="19"/>
      <c r="H876" s="22" t="str">
        <f>IF($M876="", "", IF(COUNTIF('Extra Locations'!$B$7:$B$3051, $M876)&gt;0, $Q$4, $Q$5))</f>
        <v/>
      </c>
      <c r="I876" s="19"/>
      <c r="J876" s="22" t="str">
        <f t="shared" si="247"/>
        <v/>
      </c>
      <c r="K876" s="19"/>
      <c r="M876" s="22" t="str">
        <f t="shared" si="248"/>
        <v/>
      </c>
      <c r="O876" s="22" t="str">
        <f t="shared" si="249"/>
        <v/>
      </c>
      <c r="P876" s="22" t="str">
        <f t="shared" si="250"/>
        <v/>
      </c>
      <c r="Q876" s="22" t="str">
        <f>IF($M876="", "", IF(COUNTIF($M$11:$M875, $M876)&gt;0, "", IF($H876=$Q$4, "X", "")))</f>
        <v/>
      </c>
      <c r="S876" s="22" t="str">
        <f>IF(OR($O876="", $P876="", $Q876=""), "", MAX($S$10:$S875)+1)</f>
        <v/>
      </c>
      <c r="U876" s="22">
        <v>866</v>
      </c>
      <c r="V876" s="22" t="str">
        <f t="shared" si="251"/>
        <v/>
      </c>
      <c r="W876" s="49" t="str">
        <f t="shared" si="252"/>
        <v/>
      </c>
      <c r="X876" s="53" t="str">
        <f>IF($V876="", "", IF(IFERROR(INDEX('Extra Locations'!$D$7:$D$3051, MATCH($V876, 'Extra Locations'!$B$7:$B$3051, 0)), "")="", "", IFERROR(INDEX('Extra Locations'!$D$7:$D$3051, MATCH($V876, 'Extra Locations'!$B$7:$B$3051, 0)), "")))</f>
        <v/>
      </c>
      <c r="Y876" s="53" t="str">
        <f>IF($V876="", "", IF(IFERROR(INDEX('Extra Locations'!$C$7:$C$3051, MATCH($V876, 'Extra Locations'!$B$7:$B$3051, 0)), "")="", "", IFERROR(INDEX('Extra Locations'!$C$7:$C$3051, MATCH($V876, 'Extra Locations'!$B$7:$B$3051, 0)), "")))</f>
        <v/>
      </c>
      <c r="AA876" s="25" t="str">
        <f>IF('Extra Locations'!$AC872="", "", 'Extra Locations'!$AC872)</f>
        <v>EH41</v>
      </c>
      <c r="AC876" s="22" t="str">
        <f t="shared" si="253"/>
        <v/>
      </c>
      <c r="AE876" s="75" t="e">
        <f t="shared" si="254"/>
        <v>#N/A</v>
      </c>
      <c r="AF876" s="76" t="e">
        <f t="shared" si="255"/>
        <v>#N/A</v>
      </c>
      <c r="AG876" s="75" t="e">
        <f t="shared" si="256"/>
        <v>#N/A</v>
      </c>
      <c r="AH876" s="76" t="e">
        <f t="shared" si="257"/>
        <v>#N/A</v>
      </c>
      <c r="AI876" s="75" t="e">
        <f t="shared" si="258"/>
        <v>#N/A</v>
      </c>
      <c r="AJ876" s="76" t="e">
        <f t="shared" si="259"/>
        <v>#N/A</v>
      </c>
      <c r="AK876" s="75" t="e">
        <f t="shared" si="260"/>
        <v>#N/A</v>
      </c>
      <c r="AL876" s="76" t="e">
        <f t="shared" si="261"/>
        <v>#N/A</v>
      </c>
      <c r="AM876" s="75" t="e">
        <f t="shared" si="262"/>
        <v>#N/A</v>
      </c>
      <c r="AN876" s="76" t="e">
        <f t="shared" si="263"/>
        <v>#N/A</v>
      </c>
      <c r="AO876" s="75" t="e">
        <f t="shared" si="264"/>
        <v>#N/A</v>
      </c>
      <c r="AP876" s="76" t="e">
        <f t="shared" si="265"/>
        <v>#N/A</v>
      </c>
    </row>
    <row r="877" spans="1:42" x14ac:dyDescent="0.25">
      <c r="A877" s="19"/>
      <c r="B877" s="94"/>
      <c r="C877" s="95"/>
      <c r="D877" s="95"/>
      <c r="E877" s="96"/>
      <c r="F877" s="97"/>
      <c r="G877" s="19"/>
      <c r="H877" s="22" t="str">
        <f>IF($M877="", "", IF(COUNTIF('Extra Locations'!$B$7:$B$3051, $M877)&gt;0, $Q$4, $Q$5))</f>
        <v/>
      </c>
      <c r="I877" s="19"/>
      <c r="J877" s="22" t="str">
        <f t="shared" si="247"/>
        <v/>
      </c>
      <c r="K877" s="19"/>
      <c r="M877" s="22" t="str">
        <f t="shared" si="248"/>
        <v/>
      </c>
      <c r="O877" s="22" t="str">
        <f t="shared" si="249"/>
        <v/>
      </c>
      <c r="P877" s="22" t="str">
        <f t="shared" si="250"/>
        <v/>
      </c>
      <c r="Q877" s="22" t="str">
        <f>IF($M877="", "", IF(COUNTIF($M$11:$M876, $M877)&gt;0, "", IF($H877=$Q$4, "X", "")))</f>
        <v/>
      </c>
      <c r="S877" s="22" t="str">
        <f>IF(OR($O877="", $P877="", $Q877=""), "", MAX($S$10:$S876)+1)</f>
        <v/>
      </c>
      <c r="U877" s="22">
        <v>867</v>
      </c>
      <c r="V877" s="22" t="str">
        <f t="shared" si="251"/>
        <v/>
      </c>
      <c r="W877" s="49" t="str">
        <f t="shared" si="252"/>
        <v/>
      </c>
      <c r="X877" s="53" t="str">
        <f>IF($V877="", "", IF(IFERROR(INDEX('Extra Locations'!$D$7:$D$3051, MATCH($V877, 'Extra Locations'!$B$7:$B$3051, 0)), "")="", "", IFERROR(INDEX('Extra Locations'!$D$7:$D$3051, MATCH($V877, 'Extra Locations'!$B$7:$B$3051, 0)), "")))</f>
        <v/>
      </c>
      <c r="Y877" s="53" t="str">
        <f>IF($V877="", "", IF(IFERROR(INDEX('Extra Locations'!$C$7:$C$3051, MATCH($V877, 'Extra Locations'!$B$7:$B$3051, 0)), "")="", "", IFERROR(INDEX('Extra Locations'!$C$7:$C$3051, MATCH($V877, 'Extra Locations'!$B$7:$B$3051, 0)), "")))</f>
        <v/>
      </c>
      <c r="AA877" s="25" t="str">
        <f>IF('Extra Locations'!$AC873="", "", 'Extra Locations'!$AC873)</f>
        <v>EH42</v>
      </c>
      <c r="AC877" s="22" t="str">
        <f t="shared" si="253"/>
        <v/>
      </c>
      <c r="AE877" s="75" t="e">
        <f t="shared" si="254"/>
        <v>#N/A</v>
      </c>
      <c r="AF877" s="76" t="e">
        <f t="shared" si="255"/>
        <v>#N/A</v>
      </c>
      <c r="AG877" s="75" t="e">
        <f t="shared" si="256"/>
        <v>#N/A</v>
      </c>
      <c r="AH877" s="76" t="e">
        <f t="shared" si="257"/>
        <v>#N/A</v>
      </c>
      <c r="AI877" s="75" t="e">
        <f t="shared" si="258"/>
        <v>#N/A</v>
      </c>
      <c r="AJ877" s="76" t="e">
        <f t="shared" si="259"/>
        <v>#N/A</v>
      </c>
      <c r="AK877" s="75" t="e">
        <f t="shared" si="260"/>
        <v>#N/A</v>
      </c>
      <c r="AL877" s="76" t="e">
        <f t="shared" si="261"/>
        <v>#N/A</v>
      </c>
      <c r="AM877" s="75" t="e">
        <f t="shared" si="262"/>
        <v>#N/A</v>
      </c>
      <c r="AN877" s="76" t="e">
        <f t="shared" si="263"/>
        <v>#N/A</v>
      </c>
      <c r="AO877" s="75" t="e">
        <f t="shared" si="264"/>
        <v>#N/A</v>
      </c>
      <c r="AP877" s="76" t="e">
        <f t="shared" si="265"/>
        <v>#N/A</v>
      </c>
    </row>
    <row r="878" spans="1:42" x14ac:dyDescent="0.25">
      <c r="A878" s="19"/>
      <c r="B878" s="94"/>
      <c r="C878" s="95"/>
      <c r="D878" s="95"/>
      <c r="E878" s="96"/>
      <c r="F878" s="97"/>
      <c r="G878" s="19"/>
      <c r="H878" s="22" t="str">
        <f>IF($M878="", "", IF(COUNTIF('Extra Locations'!$B$7:$B$3051, $M878)&gt;0, $Q$4, $Q$5))</f>
        <v/>
      </c>
      <c r="I878" s="19"/>
      <c r="J878" s="22" t="str">
        <f t="shared" si="247"/>
        <v/>
      </c>
      <c r="K878" s="19"/>
      <c r="M878" s="22" t="str">
        <f t="shared" si="248"/>
        <v/>
      </c>
      <c r="O878" s="22" t="str">
        <f t="shared" si="249"/>
        <v/>
      </c>
      <c r="P878" s="22" t="str">
        <f t="shared" si="250"/>
        <v/>
      </c>
      <c r="Q878" s="22" t="str">
        <f>IF($M878="", "", IF(COUNTIF($M$11:$M877, $M878)&gt;0, "", IF($H878=$Q$4, "X", "")))</f>
        <v/>
      </c>
      <c r="S878" s="22" t="str">
        <f>IF(OR($O878="", $P878="", $Q878=""), "", MAX($S$10:$S877)+1)</f>
        <v/>
      </c>
      <c r="U878" s="22">
        <v>868</v>
      </c>
      <c r="V878" s="22" t="str">
        <f t="shared" si="251"/>
        <v/>
      </c>
      <c r="W878" s="49" t="str">
        <f t="shared" si="252"/>
        <v/>
      </c>
      <c r="X878" s="53" t="str">
        <f>IF($V878="", "", IF(IFERROR(INDEX('Extra Locations'!$D$7:$D$3051, MATCH($V878, 'Extra Locations'!$B$7:$B$3051, 0)), "")="", "", IFERROR(INDEX('Extra Locations'!$D$7:$D$3051, MATCH($V878, 'Extra Locations'!$B$7:$B$3051, 0)), "")))</f>
        <v/>
      </c>
      <c r="Y878" s="53" t="str">
        <f>IF($V878="", "", IF(IFERROR(INDEX('Extra Locations'!$C$7:$C$3051, MATCH($V878, 'Extra Locations'!$B$7:$B$3051, 0)), "")="", "", IFERROR(INDEX('Extra Locations'!$C$7:$C$3051, MATCH($V878, 'Extra Locations'!$B$7:$B$3051, 0)), "")))</f>
        <v/>
      </c>
      <c r="AA878" s="25" t="str">
        <f>IF('Extra Locations'!$AC874="", "", 'Extra Locations'!$AC874)</f>
        <v>EH43</v>
      </c>
      <c r="AC878" s="22" t="str">
        <f t="shared" si="253"/>
        <v/>
      </c>
      <c r="AE878" s="75" t="e">
        <f t="shared" si="254"/>
        <v>#N/A</v>
      </c>
      <c r="AF878" s="76" t="e">
        <f t="shared" si="255"/>
        <v>#N/A</v>
      </c>
      <c r="AG878" s="75" t="e">
        <f t="shared" si="256"/>
        <v>#N/A</v>
      </c>
      <c r="AH878" s="76" t="e">
        <f t="shared" si="257"/>
        <v>#N/A</v>
      </c>
      <c r="AI878" s="75" t="e">
        <f t="shared" si="258"/>
        <v>#N/A</v>
      </c>
      <c r="AJ878" s="76" t="e">
        <f t="shared" si="259"/>
        <v>#N/A</v>
      </c>
      <c r="AK878" s="75" t="e">
        <f t="shared" si="260"/>
        <v>#N/A</v>
      </c>
      <c r="AL878" s="76" t="e">
        <f t="shared" si="261"/>
        <v>#N/A</v>
      </c>
      <c r="AM878" s="75" t="e">
        <f t="shared" si="262"/>
        <v>#N/A</v>
      </c>
      <c r="AN878" s="76" t="e">
        <f t="shared" si="263"/>
        <v>#N/A</v>
      </c>
      <c r="AO878" s="75" t="e">
        <f t="shared" si="264"/>
        <v>#N/A</v>
      </c>
      <c r="AP878" s="76" t="e">
        <f t="shared" si="265"/>
        <v>#N/A</v>
      </c>
    </row>
    <row r="879" spans="1:42" x14ac:dyDescent="0.25">
      <c r="A879" s="19"/>
      <c r="B879" s="94"/>
      <c r="C879" s="95"/>
      <c r="D879" s="95"/>
      <c r="E879" s="96"/>
      <c r="F879" s="97"/>
      <c r="G879" s="19"/>
      <c r="H879" s="22" t="str">
        <f>IF($M879="", "", IF(COUNTIF('Extra Locations'!$B$7:$B$3051, $M879)&gt;0, $Q$4, $Q$5))</f>
        <v/>
      </c>
      <c r="I879" s="19"/>
      <c r="J879" s="22" t="str">
        <f t="shared" si="247"/>
        <v/>
      </c>
      <c r="K879" s="19"/>
      <c r="M879" s="22" t="str">
        <f t="shared" si="248"/>
        <v/>
      </c>
      <c r="O879" s="22" t="str">
        <f t="shared" si="249"/>
        <v/>
      </c>
      <c r="P879" s="22" t="str">
        <f t="shared" si="250"/>
        <v/>
      </c>
      <c r="Q879" s="22" t="str">
        <f>IF($M879="", "", IF(COUNTIF($M$11:$M878, $M879)&gt;0, "", IF($H879=$Q$4, "X", "")))</f>
        <v/>
      </c>
      <c r="S879" s="22" t="str">
        <f>IF(OR($O879="", $P879="", $Q879=""), "", MAX($S$10:$S878)+1)</f>
        <v/>
      </c>
      <c r="U879" s="22">
        <v>869</v>
      </c>
      <c r="V879" s="22" t="str">
        <f t="shared" si="251"/>
        <v/>
      </c>
      <c r="W879" s="49" t="str">
        <f t="shared" si="252"/>
        <v/>
      </c>
      <c r="X879" s="53" t="str">
        <f>IF($V879="", "", IF(IFERROR(INDEX('Extra Locations'!$D$7:$D$3051, MATCH($V879, 'Extra Locations'!$B$7:$B$3051, 0)), "")="", "", IFERROR(INDEX('Extra Locations'!$D$7:$D$3051, MATCH($V879, 'Extra Locations'!$B$7:$B$3051, 0)), "")))</f>
        <v/>
      </c>
      <c r="Y879" s="53" t="str">
        <f>IF($V879="", "", IF(IFERROR(INDEX('Extra Locations'!$C$7:$C$3051, MATCH($V879, 'Extra Locations'!$B$7:$B$3051, 0)), "")="", "", IFERROR(INDEX('Extra Locations'!$C$7:$C$3051, MATCH($V879, 'Extra Locations'!$B$7:$B$3051, 0)), "")))</f>
        <v/>
      </c>
      <c r="AA879" s="25" t="str">
        <f>IF('Extra Locations'!$AC875="", "", 'Extra Locations'!$AC875)</f>
        <v>EH44</v>
      </c>
      <c r="AC879" s="22" t="str">
        <f t="shared" si="253"/>
        <v/>
      </c>
      <c r="AE879" s="75" t="e">
        <f t="shared" si="254"/>
        <v>#N/A</v>
      </c>
      <c r="AF879" s="76" t="e">
        <f t="shared" si="255"/>
        <v>#N/A</v>
      </c>
      <c r="AG879" s="75" t="e">
        <f t="shared" si="256"/>
        <v>#N/A</v>
      </c>
      <c r="AH879" s="76" t="e">
        <f t="shared" si="257"/>
        <v>#N/A</v>
      </c>
      <c r="AI879" s="75" t="e">
        <f t="shared" si="258"/>
        <v>#N/A</v>
      </c>
      <c r="AJ879" s="76" t="e">
        <f t="shared" si="259"/>
        <v>#N/A</v>
      </c>
      <c r="AK879" s="75" t="e">
        <f t="shared" si="260"/>
        <v>#N/A</v>
      </c>
      <c r="AL879" s="76" t="e">
        <f t="shared" si="261"/>
        <v>#N/A</v>
      </c>
      <c r="AM879" s="75" t="e">
        <f t="shared" si="262"/>
        <v>#N/A</v>
      </c>
      <c r="AN879" s="76" t="e">
        <f t="shared" si="263"/>
        <v>#N/A</v>
      </c>
      <c r="AO879" s="75" t="e">
        <f t="shared" si="264"/>
        <v>#N/A</v>
      </c>
      <c r="AP879" s="76" t="e">
        <f t="shared" si="265"/>
        <v>#N/A</v>
      </c>
    </row>
    <row r="880" spans="1:42" x14ac:dyDescent="0.25">
      <c r="A880" s="19"/>
      <c r="B880" s="94"/>
      <c r="C880" s="95"/>
      <c r="D880" s="95"/>
      <c r="E880" s="96"/>
      <c r="F880" s="97"/>
      <c r="G880" s="19"/>
      <c r="H880" s="22" t="str">
        <f>IF($M880="", "", IF(COUNTIF('Extra Locations'!$B$7:$B$3051, $M880)&gt;0, $Q$4, $Q$5))</f>
        <v/>
      </c>
      <c r="I880" s="19"/>
      <c r="J880" s="22" t="str">
        <f t="shared" si="247"/>
        <v/>
      </c>
      <c r="K880" s="19"/>
      <c r="M880" s="22" t="str">
        <f t="shared" si="248"/>
        <v/>
      </c>
      <c r="O880" s="22" t="str">
        <f t="shared" si="249"/>
        <v/>
      </c>
      <c r="P880" s="22" t="str">
        <f t="shared" si="250"/>
        <v/>
      </c>
      <c r="Q880" s="22" t="str">
        <f>IF($M880="", "", IF(COUNTIF($M$11:$M879, $M880)&gt;0, "", IF($H880=$Q$4, "X", "")))</f>
        <v/>
      </c>
      <c r="S880" s="22" t="str">
        <f>IF(OR($O880="", $P880="", $Q880=""), "", MAX($S$10:$S879)+1)</f>
        <v/>
      </c>
      <c r="U880" s="22">
        <v>870</v>
      </c>
      <c r="V880" s="22" t="str">
        <f t="shared" si="251"/>
        <v/>
      </c>
      <c r="W880" s="49" t="str">
        <f t="shared" si="252"/>
        <v/>
      </c>
      <c r="X880" s="53" t="str">
        <f>IF($V880="", "", IF(IFERROR(INDEX('Extra Locations'!$D$7:$D$3051, MATCH($V880, 'Extra Locations'!$B$7:$B$3051, 0)), "")="", "", IFERROR(INDEX('Extra Locations'!$D$7:$D$3051, MATCH($V880, 'Extra Locations'!$B$7:$B$3051, 0)), "")))</f>
        <v/>
      </c>
      <c r="Y880" s="53" t="str">
        <f>IF($V880="", "", IF(IFERROR(INDEX('Extra Locations'!$C$7:$C$3051, MATCH($V880, 'Extra Locations'!$B$7:$B$3051, 0)), "")="", "", IFERROR(INDEX('Extra Locations'!$C$7:$C$3051, MATCH($V880, 'Extra Locations'!$B$7:$B$3051, 0)), "")))</f>
        <v/>
      </c>
      <c r="AA880" s="25" t="str">
        <f>IF('Extra Locations'!$AC876="", "", 'Extra Locations'!$AC876)</f>
        <v>EH45</v>
      </c>
      <c r="AC880" s="22" t="str">
        <f t="shared" si="253"/>
        <v/>
      </c>
      <c r="AE880" s="75" t="e">
        <f t="shared" si="254"/>
        <v>#N/A</v>
      </c>
      <c r="AF880" s="76" t="e">
        <f t="shared" si="255"/>
        <v>#N/A</v>
      </c>
      <c r="AG880" s="75" t="e">
        <f t="shared" si="256"/>
        <v>#N/A</v>
      </c>
      <c r="AH880" s="76" t="e">
        <f t="shared" si="257"/>
        <v>#N/A</v>
      </c>
      <c r="AI880" s="75" t="e">
        <f t="shared" si="258"/>
        <v>#N/A</v>
      </c>
      <c r="AJ880" s="76" t="e">
        <f t="shared" si="259"/>
        <v>#N/A</v>
      </c>
      <c r="AK880" s="75" t="e">
        <f t="shared" si="260"/>
        <v>#N/A</v>
      </c>
      <c r="AL880" s="76" t="e">
        <f t="shared" si="261"/>
        <v>#N/A</v>
      </c>
      <c r="AM880" s="75" t="e">
        <f t="shared" si="262"/>
        <v>#N/A</v>
      </c>
      <c r="AN880" s="76" t="e">
        <f t="shared" si="263"/>
        <v>#N/A</v>
      </c>
      <c r="AO880" s="75" t="e">
        <f t="shared" si="264"/>
        <v>#N/A</v>
      </c>
      <c r="AP880" s="76" t="e">
        <f t="shared" si="265"/>
        <v>#N/A</v>
      </c>
    </row>
    <row r="881" spans="1:42" x14ac:dyDescent="0.25">
      <c r="A881" s="19"/>
      <c r="B881" s="94"/>
      <c r="C881" s="95"/>
      <c r="D881" s="95"/>
      <c r="E881" s="96"/>
      <c r="F881" s="97"/>
      <c r="G881" s="19"/>
      <c r="H881" s="22" t="str">
        <f>IF($M881="", "", IF(COUNTIF('Extra Locations'!$B$7:$B$3051, $M881)&gt;0, $Q$4, $Q$5))</f>
        <v/>
      </c>
      <c r="I881" s="19"/>
      <c r="J881" s="22" t="str">
        <f t="shared" si="247"/>
        <v/>
      </c>
      <c r="K881" s="19"/>
      <c r="M881" s="22" t="str">
        <f t="shared" si="248"/>
        <v/>
      </c>
      <c r="O881" s="22" t="str">
        <f t="shared" si="249"/>
        <v/>
      </c>
      <c r="P881" s="22" t="str">
        <f t="shared" si="250"/>
        <v/>
      </c>
      <c r="Q881" s="22" t="str">
        <f>IF($M881="", "", IF(COUNTIF($M$11:$M880, $M881)&gt;0, "", IF($H881=$Q$4, "X", "")))</f>
        <v/>
      </c>
      <c r="S881" s="22" t="str">
        <f>IF(OR($O881="", $P881="", $Q881=""), "", MAX($S$10:$S880)+1)</f>
        <v/>
      </c>
      <c r="U881" s="22">
        <v>871</v>
      </c>
      <c r="V881" s="22" t="str">
        <f t="shared" si="251"/>
        <v/>
      </c>
      <c r="W881" s="49" t="str">
        <f t="shared" si="252"/>
        <v/>
      </c>
      <c r="X881" s="53" t="str">
        <f>IF($V881="", "", IF(IFERROR(INDEX('Extra Locations'!$D$7:$D$3051, MATCH($V881, 'Extra Locations'!$B$7:$B$3051, 0)), "")="", "", IFERROR(INDEX('Extra Locations'!$D$7:$D$3051, MATCH($V881, 'Extra Locations'!$B$7:$B$3051, 0)), "")))</f>
        <v/>
      </c>
      <c r="Y881" s="53" t="str">
        <f>IF($V881="", "", IF(IFERROR(INDEX('Extra Locations'!$C$7:$C$3051, MATCH($V881, 'Extra Locations'!$B$7:$B$3051, 0)), "")="", "", IFERROR(INDEX('Extra Locations'!$C$7:$C$3051, MATCH($V881, 'Extra Locations'!$B$7:$B$3051, 0)), "")))</f>
        <v/>
      </c>
      <c r="AA881" s="25" t="str">
        <f>IF('Extra Locations'!$AC877="", "", 'Extra Locations'!$AC877)</f>
        <v>EH46</v>
      </c>
      <c r="AC881" s="22" t="str">
        <f t="shared" si="253"/>
        <v/>
      </c>
      <c r="AE881" s="75" t="e">
        <f t="shared" si="254"/>
        <v>#N/A</v>
      </c>
      <c r="AF881" s="76" t="e">
        <f t="shared" si="255"/>
        <v>#N/A</v>
      </c>
      <c r="AG881" s="75" t="e">
        <f t="shared" si="256"/>
        <v>#N/A</v>
      </c>
      <c r="AH881" s="76" t="e">
        <f t="shared" si="257"/>
        <v>#N/A</v>
      </c>
      <c r="AI881" s="75" t="e">
        <f t="shared" si="258"/>
        <v>#N/A</v>
      </c>
      <c r="AJ881" s="76" t="e">
        <f t="shared" si="259"/>
        <v>#N/A</v>
      </c>
      <c r="AK881" s="75" t="e">
        <f t="shared" si="260"/>
        <v>#N/A</v>
      </c>
      <c r="AL881" s="76" t="e">
        <f t="shared" si="261"/>
        <v>#N/A</v>
      </c>
      <c r="AM881" s="75" t="e">
        <f t="shared" si="262"/>
        <v>#N/A</v>
      </c>
      <c r="AN881" s="76" t="e">
        <f t="shared" si="263"/>
        <v>#N/A</v>
      </c>
      <c r="AO881" s="75" t="e">
        <f t="shared" si="264"/>
        <v>#N/A</v>
      </c>
      <c r="AP881" s="76" t="e">
        <f t="shared" si="265"/>
        <v>#N/A</v>
      </c>
    </row>
    <row r="882" spans="1:42" x14ac:dyDescent="0.25">
      <c r="A882" s="19"/>
      <c r="B882" s="94"/>
      <c r="C882" s="95"/>
      <c r="D882" s="95"/>
      <c r="E882" s="96"/>
      <c r="F882" s="97"/>
      <c r="G882" s="19"/>
      <c r="H882" s="22" t="str">
        <f>IF($M882="", "", IF(COUNTIF('Extra Locations'!$B$7:$B$3051, $M882)&gt;0, $Q$4, $Q$5))</f>
        <v/>
      </c>
      <c r="I882" s="19"/>
      <c r="J882" s="22" t="str">
        <f t="shared" si="247"/>
        <v/>
      </c>
      <c r="K882" s="19"/>
      <c r="M882" s="22" t="str">
        <f t="shared" si="248"/>
        <v/>
      </c>
      <c r="O882" s="22" t="str">
        <f t="shared" si="249"/>
        <v/>
      </c>
      <c r="P882" s="22" t="str">
        <f t="shared" si="250"/>
        <v/>
      </c>
      <c r="Q882" s="22" t="str">
        <f>IF($M882="", "", IF(COUNTIF($M$11:$M881, $M882)&gt;0, "", IF($H882=$Q$4, "X", "")))</f>
        <v/>
      </c>
      <c r="S882" s="22" t="str">
        <f>IF(OR($O882="", $P882="", $Q882=""), "", MAX($S$10:$S881)+1)</f>
        <v/>
      </c>
      <c r="U882" s="22">
        <v>872</v>
      </c>
      <c r="V882" s="22" t="str">
        <f t="shared" si="251"/>
        <v/>
      </c>
      <c r="W882" s="49" t="str">
        <f t="shared" si="252"/>
        <v/>
      </c>
      <c r="X882" s="53" t="str">
        <f>IF($V882="", "", IF(IFERROR(INDEX('Extra Locations'!$D$7:$D$3051, MATCH($V882, 'Extra Locations'!$B$7:$B$3051, 0)), "")="", "", IFERROR(INDEX('Extra Locations'!$D$7:$D$3051, MATCH($V882, 'Extra Locations'!$B$7:$B$3051, 0)), "")))</f>
        <v/>
      </c>
      <c r="Y882" s="53" t="str">
        <f>IF($V882="", "", IF(IFERROR(INDEX('Extra Locations'!$C$7:$C$3051, MATCH($V882, 'Extra Locations'!$B$7:$B$3051, 0)), "")="", "", IFERROR(INDEX('Extra Locations'!$C$7:$C$3051, MATCH($V882, 'Extra Locations'!$B$7:$B$3051, 0)), "")))</f>
        <v/>
      </c>
      <c r="AA882" s="25" t="str">
        <f>IF('Extra Locations'!$AC878="", "", 'Extra Locations'!$AC878)</f>
        <v>EH47</v>
      </c>
      <c r="AC882" s="22" t="str">
        <f t="shared" si="253"/>
        <v/>
      </c>
      <c r="AE882" s="75" t="e">
        <f t="shared" si="254"/>
        <v>#N/A</v>
      </c>
      <c r="AF882" s="76" t="e">
        <f t="shared" si="255"/>
        <v>#N/A</v>
      </c>
      <c r="AG882" s="75" t="e">
        <f t="shared" si="256"/>
        <v>#N/A</v>
      </c>
      <c r="AH882" s="76" t="e">
        <f t="shared" si="257"/>
        <v>#N/A</v>
      </c>
      <c r="AI882" s="75" t="e">
        <f t="shared" si="258"/>
        <v>#N/A</v>
      </c>
      <c r="AJ882" s="76" t="e">
        <f t="shared" si="259"/>
        <v>#N/A</v>
      </c>
      <c r="AK882" s="75" t="e">
        <f t="shared" si="260"/>
        <v>#N/A</v>
      </c>
      <c r="AL882" s="76" t="e">
        <f t="shared" si="261"/>
        <v>#N/A</v>
      </c>
      <c r="AM882" s="75" t="e">
        <f t="shared" si="262"/>
        <v>#N/A</v>
      </c>
      <c r="AN882" s="76" t="e">
        <f t="shared" si="263"/>
        <v>#N/A</v>
      </c>
      <c r="AO882" s="75" t="e">
        <f t="shared" si="264"/>
        <v>#N/A</v>
      </c>
      <c r="AP882" s="76" t="e">
        <f t="shared" si="265"/>
        <v>#N/A</v>
      </c>
    </row>
    <row r="883" spans="1:42" x14ac:dyDescent="0.25">
      <c r="A883" s="19"/>
      <c r="B883" s="94"/>
      <c r="C883" s="95"/>
      <c r="D883" s="95"/>
      <c r="E883" s="96"/>
      <c r="F883" s="97"/>
      <c r="G883" s="19"/>
      <c r="H883" s="22" t="str">
        <f>IF($M883="", "", IF(COUNTIF('Extra Locations'!$B$7:$B$3051, $M883)&gt;0, $Q$4, $Q$5))</f>
        <v/>
      </c>
      <c r="I883" s="19"/>
      <c r="J883" s="22" t="str">
        <f t="shared" si="247"/>
        <v/>
      </c>
      <c r="K883" s="19"/>
      <c r="M883" s="22" t="str">
        <f t="shared" si="248"/>
        <v/>
      </c>
      <c r="O883" s="22" t="str">
        <f t="shared" si="249"/>
        <v/>
      </c>
      <c r="P883" s="22" t="str">
        <f t="shared" si="250"/>
        <v/>
      </c>
      <c r="Q883" s="22" t="str">
        <f>IF($M883="", "", IF(COUNTIF($M$11:$M882, $M883)&gt;0, "", IF($H883=$Q$4, "X", "")))</f>
        <v/>
      </c>
      <c r="S883" s="22" t="str">
        <f>IF(OR($O883="", $P883="", $Q883=""), "", MAX($S$10:$S882)+1)</f>
        <v/>
      </c>
      <c r="U883" s="22">
        <v>873</v>
      </c>
      <c r="V883" s="22" t="str">
        <f t="shared" si="251"/>
        <v/>
      </c>
      <c r="W883" s="49" t="str">
        <f t="shared" si="252"/>
        <v/>
      </c>
      <c r="X883" s="53" t="str">
        <f>IF($V883="", "", IF(IFERROR(INDEX('Extra Locations'!$D$7:$D$3051, MATCH($V883, 'Extra Locations'!$B$7:$B$3051, 0)), "")="", "", IFERROR(INDEX('Extra Locations'!$D$7:$D$3051, MATCH($V883, 'Extra Locations'!$B$7:$B$3051, 0)), "")))</f>
        <v/>
      </c>
      <c r="Y883" s="53" t="str">
        <f>IF($V883="", "", IF(IFERROR(INDEX('Extra Locations'!$C$7:$C$3051, MATCH($V883, 'Extra Locations'!$B$7:$B$3051, 0)), "")="", "", IFERROR(INDEX('Extra Locations'!$C$7:$C$3051, MATCH($V883, 'Extra Locations'!$B$7:$B$3051, 0)), "")))</f>
        <v/>
      </c>
      <c r="AA883" s="25" t="str">
        <f>IF('Extra Locations'!$AC879="", "", 'Extra Locations'!$AC879)</f>
        <v>EH48</v>
      </c>
      <c r="AC883" s="22" t="str">
        <f t="shared" si="253"/>
        <v/>
      </c>
      <c r="AE883" s="75" t="e">
        <f t="shared" si="254"/>
        <v>#N/A</v>
      </c>
      <c r="AF883" s="76" t="e">
        <f t="shared" si="255"/>
        <v>#N/A</v>
      </c>
      <c r="AG883" s="75" t="e">
        <f t="shared" si="256"/>
        <v>#N/A</v>
      </c>
      <c r="AH883" s="76" t="e">
        <f t="shared" si="257"/>
        <v>#N/A</v>
      </c>
      <c r="AI883" s="75" t="e">
        <f t="shared" si="258"/>
        <v>#N/A</v>
      </c>
      <c r="AJ883" s="76" t="e">
        <f t="shared" si="259"/>
        <v>#N/A</v>
      </c>
      <c r="AK883" s="75" t="e">
        <f t="shared" si="260"/>
        <v>#N/A</v>
      </c>
      <c r="AL883" s="76" t="e">
        <f t="shared" si="261"/>
        <v>#N/A</v>
      </c>
      <c r="AM883" s="75" t="e">
        <f t="shared" si="262"/>
        <v>#N/A</v>
      </c>
      <c r="AN883" s="76" t="e">
        <f t="shared" si="263"/>
        <v>#N/A</v>
      </c>
      <c r="AO883" s="75" t="e">
        <f t="shared" si="264"/>
        <v>#N/A</v>
      </c>
      <c r="AP883" s="76" t="e">
        <f t="shared" si="265"/>
        <v>#N/A</v>
      </c>
    </row>
    <row r="884" spans="1:42" x14ac:dyDescent="0.25">
      <c r="A884" s="19"/>
      <c r="B884" s="94"/>
      <c r="C884" s="95"/>
      <c r="D884" s="95"/>
      <c r="E884" s="96"/>
      <c r="F884" s="97"/>
      <c r="G884" s="19"/>
      <c r="H884" s="22" t="str">
        <f>IF($M884="", "", IF(COUNTIF('Extra Locations'!$B$7:$B$3051, $M884)&gt;0, $Q$4, $Q$5))</f>
        <v/>
      </c>
      <c r="I884" s="19"/>
      <c r="J884" s="22" t="str">
        <f t="shared" si="247"/>
        <v/>
      </c>
      <c r="K884" s="19"/>
      <c r="M884" s="22" t="str">
        <f t="shared" si="248"/>
        <v/>
      </c>
      <c r="O884" s="22" t="str">
        <f t="shared" si="249"/>
        <v/>
      </c>
      <c r="P884" s="22" t="str">
        <f t="shared" si="250"/>
        <v/>
      </c>
      <c r="Q884" s="22" t="str">
        <f>IF($M884="", "", IF(COUNTIF($M$11:$M883, $M884)&gt;0, "", IF($H884=$Q$4, "X", "")))</f>
        <v/>
      </c>
      <c r="S884" s="22" t="str">
        <f>IF(OR($O884="", $P884="", $Q884=""), "", MAX($S$10:$S883)+1)</f>
        <v/>
      </c>
      <c r="U884" s="22">
        <v>874</v>
      </c>
      <c r="V884" s="22" t="str">
        <f t="shared" si="251"/>
        <v/>
      </c>
      <c r="W884" s="49" t="str">
        <f t="shared" si="252"/>
        <v/>
      </c>
      <c r="X884" s="53" t="str">
        <f>IF($V884="", "", IF(IFERROR(INDEX('Extra Locations'!$D$7:$D$3051, MATCH($V884, 'Extra Locations'!$B$7:$B$3051, 0)), "")="", "", IFERROR(INDEX('Extra Locations'!$D$7:$D$3051, MATCH($V884, 'Extra Locations'!$B$7:$B$3051, 0)), "")))</f>
        <v/>
      </c>
      <c r="Y884" s="53" t="str">
        <f>IF($V884="", "", IF(IFERROR(INDEX('Extra Locations'!$C$7:$C$3051, MATCH($V884, 'Extra Locations'!$B$7:$B$3051, 0)), "")="", "", IFERROR(INDEX('Extra Locations'!$C$7:$C$3051, MATCH($V884, 'Extra Locations'!$B$7:$B$3051, 0)), "")))</f>
        <v/>
      </c>
      <c r="AA884" s="25" t="str">
        <f>IF('Extra Locations'!$AC880="", "", 'Extra Locations'!$AC880)</f>
        <v>EH49</v>
      </c>
      <c r="AC884" s="22" t="str">
        <f t="shared" si="253"/>
        <v/>
      </c>
      <c r="AE884" s="75" t="e">
        <f t="shared" si="254"/>
        <v>#N/A</v>
      </c>
      <c r="AF884" s="76" t="e">
        <f t="shared" si="255"/>
        <v>#N/A</v>
      </c>
      <c r="AG884" s="75" t="e">
        <f t="shared" si="256"/>
        <v>#N/A</v>
      </c>
      <c r="AH884" s="76" t="e">
        <f t="shared" si="257"/>
        <v>#N/A</v>
      </c>
      <c r="AI884" s="75" t="e">
        <f t="shared" si="258"/>
        <v>#N/A</v>
      </c>
      <c r="AJ884" s="76" t="e">
        <f t="shared" si="259"/>
        <v>#N/A</v>
      </c>
      <c r="AK884" s="75" t="e">
        <f t="shared" si="260"/>
        <v>#N/A</v>
      </c>
      <c r="AL884" s="76" t="e">
        <f t="shared" si="261"/>
        <v>#N/A</v>
      </c>
      <c r="AM884" s="75" t="e">
        <f t="shared" si="262"/>
        <v>#N/A</v>
      </c>
      <c r="AN884" s="76" t="e">
        <f t="shared" si="263"/>
        <v>#N/A</v>
      </c>
      <c r="AO884" s="75" t="e">
        <f t="shared" si="264"/>
        <v>#N/A</v>
      </c>
      <c r="AP884" s="76" t="e">
        <f t="shared" si="265"/>
        <v>#N/A</v>
      </c>
    </row>
    <row r="885" spans="1:42" x14ac:dyDescent="0.25">
      <c r="A885" s="19"/>
      <c r="B885" s="94"/>
      <c r="C885" s="95"/>
      <c r="D885" s="95"/>
      <c r="E885" s="96"/>
      <c r="F885" s="97"/>
      <c r="G885" s="19"/>
      <c r="H885" s="22" t="str">
        <f>IF($M885="", "", IF(COUNTIF('Extra Locations'!$B$7:$B$3051, $M885)&gt;0, $Q$4, $Q$5))</f>
        <v/>
      </c>
      <c r="I885" s="19"/>
      <c r="J885" s="22" t="str">
        <f t="shared" si="247"/>
        <v/>
      </c>
      <c r="K885" s="19"/>
      <c r="M885" s="22" t="str">
        <f t="shared" si="248"/>
        <v/>
      </c>
      <c r="O885" s="22" t="str">
        <f t="shared" si="249"/>
        <v/>
      </c>
      <c r="P885" s="22" t="str">
        <f t="shared" si="250"/>
        <v/>
      </c>
      <c r="Q885" s="22" t="str">
        <f>IF($M885="", "", IF(COUNTIF($M$11:$M884, $M885)&gt;0, "", IF($H885=$Q$4, "X", "")))</f>
        <v/>
      </c>
      <c r="S885" s="22" t="str">
        <f>IF(OR($O885="", $P885="", $Q885=""), "", MAX($S$10:$S884)+1)</f>
        <v/>
      </c>
      <c r="U885" s="22">
        <v>875</v>
      </c>
      <c r="V885" s="22" t="str">
        <f t="shared" si="251"/>
        <v/>
      </c>
      <c r="W885" s="49" t="str">
        <f t="shared" si="252"/>
        <v/>
      </c>
      <c r="X885" s="53" t="str">
        <f>IF($V885="", "", IF(IFERROR(INDEX('Extra Locations'!$D$7:$D$3051, MATCH($V885, 'Extra Locations'!$B$7:$B$3051, 0)), "")="", "", IFERROR(INDEX('Extra Locations'!$D$7:$D$3051, MATCH($V885, 'Extra Locations'!$B$7:$B$3051, 0)), "")))</f>
        <v/>
      </c>
      <c r="Y885" s="53" t="str">
        <f>IF($V885="", "", IF(IFERROR(INDEX('Extra Locations'!$C$7:$C$3051, MATCH($V885, 'Extra Locations'!$B$7:$B$3051, 0)), "")="", "", IFERROR(INDEX('Extra Locations'!$C$7:$C$3051, MATCH($V885, 'Extra Locations'!$B$7:$B$3051, 0)), "")))</f>
        <v/>
      </c>
      <c r="AA885" s="25" t="str">
        <f>IF('Extra Locations'!$AC881="", "", 'Extra Locations'!$AC881)</f>
        <v>EH5</v>
      </c>
      <c r="AC885" s="22" t="str">
        <f t="shared" si="253"/>
        <v/>
      </c>
      <c r="AE885" s="75" t="e">
        <f t="shared" si="254"/>
        <v>#N/A</v>
      </c>
      <c r="AF885" s="76" t="e">
        <f t="shared" si="255"/>
        <v>#N/A</v>
      </c>
      <c r="AG885" s="75" t="e">
        <f t="shared" si="256"/>
        <v>#N/A</v>
      </c>
      <c r="AH885" s="76" t="e">
        <f t="shared" si="257"/>
        <v>#N/A</v>
      </c>
      <c r="AI885" s="75" t="e">
        <f t="shared" si="258"/>
        <v>#N/A</v>
      </c>
      <c r="AJ885" s="76" t="e">
        <f t="shared" si="259"/>
        <v>#N/A</v>
      </c>
      <c r="AK885" s="75" t="e">
        <f t="shared" si="260"/>
        <v>#N/A</v>
      </c>
      <c r="AL885" s="76" t="e">
        <f t="shared" si="261"/>
        <v>#N/A</v>
      </c>
      <c r="AM885" s="75" t="e">
        <f t="shared" si="262"/>
        <v>#N/A</v>
      </c>
      <c r="AN885" s="76" t="e">
        <f t="shared" si="263"/>
        <v>#N/A</v>
      </c>
      <c r="AO885" s="75" t="e">
        <f t="shared" si="264"/>
        <v>#N/A</v>
      </c>
      <c r="AP885" s="76" t="e">
        <f t="shared" si="265"/>
        <v>#N/A</v>
      </c>
    </row>
    <row r="886" spans="1:42" x14ac:dyDescent="0.25">
      <c r="A886" s="19"/>
      <c r="B886" s="94"/>
      <c r="C886" s="95"/>
      <c r="D886" s="95"/>
      <c r="E886" s="96"/>
      <c r="F886" s="97"/>
      <c r="G886" s="19"/>
      <c r="H886" s="22" t="str">
        <f>IF($M886="", "", IF(COUNTIF('Extra Locations'!$B$7:$B$3051, $M886)&gt;0, $Q$4, $Q$5))</f>
        <v/>
      </c>
      <c r="I886" s="19"/>
      <c r="J886" s="22" t="str">
        <f t="shared" si="247"/>
        <v/>
      </c>
      <c r="K886" s="19"/>
      <c r="M886" s="22" t="str">
        <f t="shared" si="248"/>
        <v/>
      </c>
      <c r="O886" s="22" t="str">
        <f t="shared" si="249"/>
        <v/>
      </c>
      <c r="P886" s="22" t="str">
        <f t="shared" si="250"/>
        <v/>
      </c>
      <c r="Q886" s="22" t="str">
        <f>IF($M886="", "", IF(COUNTIF($M$11:$M885, $M886)&gt;0, "", IF($H886=$Q$4, "X", "")))</f>
        <v/>
      </c>
      <c r="S886" s="22" t="str">
        <f>IF(OR($O886="", $P886="", $Q886=""), "", MAX($S$10:$S885)+1)</f>
        <v/>
      </c>
      <c r="U886" s="22">
        <v>876</v>
      </c>
      <c r="V886" s="22" t="str">
        <f t="shared" si="251"/>
        <v/>
      </c>
      <c r="W886" s="49" t="str">
        <f t="shared" si="252"/>
        <v/>
      </c>
      <c r="X886" s="53" t="str">
        <f>IF($V886="", "", IF(IFERROR(INDEX('Extra Locations'!$D$7:$D$3051, MATCH($V886, 'Extra Locations'!$B$7:$B$3051, 0)), "")="", "", IFERROR(INDEX('Extra Locations'!$D$7:$D$3051, MATCH($V886, 'Extra Locations'!$B$7:$B$3051, 0)), "")))</f>
        <v/>
      </c>
      <c r="Y886" s="53" t="str">
        <f>IF($V886="", "", IF(IFERROR(INDEX('Extra Locations'!$C$7:$C$3051, MATCH($V886, 'Extra Locations'!$B$7:$B$3051, 0)), "")="", "", IFERROR(INDEX('Extra Locations'!$C$7:$C$3051, MATCH($V886, 'Extra Locations'!$B$7:$B$3051, 0)), "")))</f>
        <v/>
      </c>
      <c r="AA886" s="25" t="str">
        <f>IF('Extra Locations'!$AC882="", "", 'Extra Locations'!$AC882)</f>
        <v>EH51</v>
      </c>
      <c r="AC886" s="22" t="str">
        <f t="shared" si="253"/>
        <v/>
      </c>
      <c r="AE886" s="75" t="e">
        <f t="shared" si="254"/>
        <v>#N/A</v>
      </c>
      <c r="AF886" s="76" t="e">
        <f t="shared" si="255"/>
        <v>#N/A</v>
      </c>
      <c r="AG886" s="75" t="e">
        <f t="shared" si="256"/>
        <v>#N/A</v>
      </c>
      <c r="AH886" s="76" t="e">
        <f t="shared" si="257"/>
        <v>#N/A</v>
      </c>
      <c r="AI886" s="75" t="e">
        <f t="shared" si="258"/>
        <v>#N/A</v>
      </c>
      <c r="AJ886" s="76" t="e">
        <f t="shared" si="259"/>
        <v>#N/A</v>
      </c>
      <c r="AK886" s="75" t="e">
        <f t="shared" si="260"/>
        <v>#N/A</v>
      </c>
      <c r="AL886" s="76" t="e">
        <f t="shared" si="261"/>
        <v>#N/A</v>
      </c>
      <c r="AM886" s="75" t="e">
        <f t="shared" si="262"/>
        <v>#N/A</v>
      </c>
      <c r="AN886" s="76" t="e">
        <f t="shared" si="263"/>
        <v>#N/A</v>
      </c>
      <c r="AO886" s="75" t="e">
        <f t="shared" si="264"/>
        <v>#N/A</v>
      </c>
      <c r="AP886" s="76" t="e">
        <f t="shared" si="265"/>
        <v>#N/A</v>
      </c>
    </row>
    <row r="887" spans="1:42" x14ac:dyDescent="0.25">
      <c r="A887" s="19"/>
      <c r="B887" s="94"/>
      <c r="C887" s="95"/>
      <c r="D887" s="95"/>
      <c r="E887" s="96"/>
      <c r="F887" s="97"/>
      <c r="G887" s="19"/>
      <c r="H887" s="22" t="str">
        <f>IF($M887="", "", IF(COUNTIF('Extra Locations'!$B$7:$B$3051, $M887)&gt;0, $Q$4, $Q$5))</f>
        <v/>
      </c>
      <c r="I887" s="19"/>
      <c r="J887" s="22" t="str">
        <f t="shared" si="247"/>
        <v/>
      </c>
      <c r="K887" s="19"/>
      <c r="M887" s="22" t="str">
        <f t="shared" si="248"/>
        <v/>
      </c>
      <c r="O887" s="22" t="str">
        <f t="shared" si="249"/>
        <v/>
      </c>
      <c r="P887" s="22" t="str">
        <f t="shared" si="250"/>
        <v/>
      </c>
      <c r="Q887" s="22" t="str">
        <f>IF($M887="", "", IF(COUNTIF($M$11:$M886, $M887)&gt;0, "", IF($H887=$Q$4, "X", "")))</f>
        <v/>
      </c>
      <c r="S887" s="22" t="str">
        <f>IF(OR($O887="", $P887="", $Q887=""), "", MAX($S$10:$S886)+1)</f>
        <v/>
      </c>
      <c r="U887" s="22">
        <v>877</v>
      </c>
      <c r="V887" s="22" t="str">
        <f t="shared" si="251"/>
        <v/>
      </c>
      <c r="W887" s="49" t="str">
        <f t="shared" si="252"/>
        <v/>
      </c>
      <c r="X887" s="53" t="str">
        <f>IF($V887="", "", IF(IFERROR(INDEX('Extra Locations'!$D$7:$D$3051, MATCH($V887, 'Extra Locations'!$B$7:$B$3051, 0)), "")="", "", IFERROR(INDEX('Extra Locations'!$D$7:$D$3051, MATCH($V887, 'Extra Locations'!$B$7:$B$3051, 0)), "")))</f>
        <v/>
      </c>
      <c r="Y887" s="53" t="str">
        <f>IF($V887="", "", IF(IFERROR(INDEX('Extra Locations'!$C$7:$C$3051, MATCH($V887, 'Extra Locations'!$B$7:$B$3051, 0)), "")="", "", IFERROR(INDEX('Extra Locations'!$C$7:$C$3051, MATCH($V887, 'Extra Locations'!$B$7:$B$3051, 0)), "")))</f>
        <v/>
      </c>
      <c r="AA887" s="25" t="str">
        <f>IF('Extra Locations'!$AC883="", "", 'Extra Locations'!$AC883)</f>
        <v>EH52</v>
      </c>
      <c r="AC887" s="22" t="str">
        <f t="shared" si="253"/>
        <v/>
      </c>
      <c r="AE887" s="75" t="e">
        <f t="shared" si="254"/>
        <v>#N/A</v>
      </c>
      <c r="AF887" s="76" t="e">
        <f t="shared" si="255"/>
        <v>#N/A</v>
      </c>
      <c r="AG887" s="75" t="e">
        <f t="shared" si="256"/>
        <v>#N/A</v>
      </c>
      <c r="AH887" s="76" t="e">
        <f t="shared" si="257"/>
        <v>#N/A</v>
      </c>
      <c r="AI887" s="75" t="e">
        <f t="shared" si="258"/>
        <v>#N/A</v>
      </c>
      <c r="AJ887" s="76" t="e">
        <f t="shared" si="259"/>
        <v>#N/A</v>
      </c>
      <c r="AK887" s="75" t="e">
        <f t="shared" si="260"/>
        <v>#N/A</v>
      </c>
      <c r="AL887" s="76" t="e">
        <f t="shared" si="261"/>
        <v>#N/A</v>
      </c>
      <c r="AM887" s="75" t="e">
        <f t="shared" si="262"/>
        <v>#N/A</v>
      </c>
      <c r="AN887" s="76" t="e">
        <f t="shared" si="263"/>
        <v>#N/A</v>
      </c>
      <c r="AO887" s="75" t="e">
        <f t="shared" si="264"/>
        <v>#N/A</v>
      </c>
      <c r="AP887" s="76" t="e">
        <f t="shared" si="265"/>
        <v>#N/A</v>
      </c>
    </row>
    <row r="888" spans="1:42" x14ac:dyDescent="0.25">
      <c r="A888" s="19"/>
      <c r="B888" s="94"/>
      <c r="C888" s="95"/>
      <c r="D888" s="95"/>
      <c r="E888" s="96"/>
      <c r="F888" s="97"/>
      <c r="G888" s="19"/>
      <c r="H888" s="22" t="str">
        <f>IF($M888="", "", IF(COUNTIF('Extra Locations'!$B$7:$B$3051, $M888)&gt;0, $Q$4, $Q$5))</f>
        <v/>
      </c>
      <c r="I888" s="19"/>
      <c r="J888" s="22" t="str">
        <f t="shared" si="247"/>
        <v/>
      </c>
      <c r="K888" s="19"/>
      <c r="M888" s="22" t="str">
        <f t="shared" si="248"/>
        <v/>
      </c>
      <c r="O888" s="22" t="str">
        <f t="shared" si="249"/>
        <v/>
      </c>
      <c r="P888" s="22" t="str">
        <f t="shared" si="250"/>
        <v/>
      </c>
      <c r="Q888" s="22" t="str">
        <f>IF($M888="", "", IF(COUNTIF($M$11:$M887, $M888)&gt;0, "", IF($H888=$Q$4, "X", "")))</f>
        <v/>
      </c>
      <c r="S888" s="22" t="str">
        <f>IF(OR($O888="", $P888="", $Q888=""), "", MAX($S$10:$S887)+1)</f>
        <v/>
      </c>
      <c r="U888" s="22">
        <v>878</v>
      </c>
      <c r="V888" s="22" t="str">
        <f t="shared" si="251"/>
        <v/>
      </c>
      <c r="W888" s="49" t="str">
        <f t="shared" si="252"/>
        <v/>
      </c>
      <c r="X888" s="53" t="str">
        <f>IF($V888="", "", IF(IFERROR(INDEX('Extra Locations'!$D$7:$D$3051, MATCH($V888, 'Extra Locations'!$B$7:$B$3051, 0)), "")="", "", IFERROR(INDEX('Extra Locations'!$D$7:$D$3051, MATCH($V888, 'Extra Locations'!$B$7:$B$3051, 0)), "")))</f>
        <v/>
      </c>
      <c r="Y888" s="53" t="str">
        <f>IF($V888="", "", IF(IFERROR(INDEX('Extra Locations'!$C$7:$C$3051, MATCH($V888, 'Extra Locations'!$B$7:$B$3051, 0)), "")="", "", IFERROR(INDEX('Extra Locations'!$C$7:$C$3051, MATCH($V888, 'Extra Locations'!$B$7:$B$3051, 0)), "")))</f>
        <v/>
      </c>
      <c r="AA888" s="25" t="str">
        <f>IF('Extra Locations'!$AC884="", "", 'Extra Locations'!$AC884)</f>
        <v>EH53</v>
      </c>
      <c r="AC888" s="22" t="str">
        <f t="shared" si="253"/>
        <v/>
      </c>
      <c r="AE888" s="75" t="e">
        <f t="shared" si="254"/>
        <v>#N/A</v>
      </c>
      <c r="AF888" s="76" t="e">
        <f t="shared" si="255"/>
        <v>#N/A</v>
      </c>
      <c r="AG888" s="75" t="e">
        <f t="shared" si="256"/>
        <v>#N/A</v>
      </c>
      <c r="AH888" s="76" t="e">
        <f t="shared" si="257"/>
        <v>#N/A</v>
      </c>
      <c r="AI888" s="75" t="e">
        <f t="shared" si="258"/>
        <v>#N/A</v>
      </c>
      <c r="AJ888" s="76" t="e">
        <f t="shared" si="259"/>
        <v>#N/A</v>
      </c>
      <c r="AK888" s="75" t="e">
        <f t="shared" si="260"/>
        <v>#N/A</v>
      </c>
      <c r="AL888" s="76" t="e">
        <f t="shared" si="261"/>
        <v>#N/A</v>
      </c>
      <c r="AM888" s="75" t="e">
        <f t="shared" si="262"/>
        <v>#N/A</v>
      </c>
      <c r="AN888" s="76" t="e">
        <f t="shared" si="263"/>
        <v>#N/A</v>
      </c>
      <c r="AO888" s="75" t="e">
        <f t="shared" si="264"/>
        <v>#N/A</v>
      </c>
      <c r="AP888" s="76" t="e">
        <f t="shared" si="265"/>
        <v>#N/A</v>
      </c>
    </row>
    <row r="889" spans="1:42" x14ac:dyDescent="0.25">
      <c r="A889" s="19"/>
      <c r="B889" s="94"/>
      <c r="C889" s="95"/>
      <c r="D889" s="95"/>
      <c r="E889" s="96"/>
      <c r="F889" s="97"/>
      <c r="G889" s="19"/>
      <c r="H889" s="22" t="str">
        <f>IF($M889="", "", IF(COUNTIF('Extra Locations'!$B$7:$B$3051, $M889)&gt;0, $Q$4, $Q$5))</f>
        <v/>
      </c>
      <c r="I889" s="19"/>
      <c r="J889" s="22" t="str">
        <f t="shared" si="247"/>
        <v/>
      </c>
      <c r="K889" s="19"/>
      <c r="M889" s="22" t="str">
        <f t="shared" si="248"/>
        <v/>
      </c>
      <c r="O889" s="22" t="str">
        <f t="shared" si="249"/>
        <v/>
      </c>
      <c r="P889" s="22" t="str">
        <f t="shared" si="250"/>
        <v/>
      </c>
      <c r="Q889" s="22" t="str">
        <f>IF($M889="", "", IF(COUNTIF($M$11:$M888, $M889)&gt;0, "", IF($H889=$Q$4, "X", "")))</f>
        <v/>
      </c>
      <c r="S889" s="22" t="str">
        <f>IF(OR($O889="", $P889="", $Q889=""), "", MAX($S$10:$S888)+1)</f>
        <v/>
      </c>
      <c r="U889" s="22">
        <v>879</v>
      </c>
      <c r="V889" s="22" t="str">
        <f t="shared" si="251"/>
        <v/>
      </c>
      <c r="W889" s="49" t="str">
        <f t="shared" si="252"/>
        <v/>
      </c>
      <c r="X889" s="53" t="str">
        <f>IF($V889="", "", IF(IFERROR(INDEX('Extra Locations'!$D$7:$D$3051, MATCH($V889, 'Extra Locations'!$B$7:$B$3051, 0)), "")="", "", IFERROR(INDEX('Extra Locations'!$D$7:$D$3051, MATCH($V889, 'Extra Locations'!$B$7:$B$3051, 0)), "")))</f>
        <v/>
      </c>
      <c r="Y889" s="53" t="str">
        <f>IF($V889="", "", IF(IFERROR(INDEX('Extra Locations'!$C$7:$C$3051, MATCH($V889, 'Extra Locations'!$B$7:$B$3051, 0)), "")="", "", IFERROR(INDEX('Extra Locations'!$C$7:$C$3051, MATCH($V889, 'Extra Locations'!$B$7:$B$3051, 0)), "")))</f>
        <v/>
      </c>
      <c r="AA889" s="25" t="str">
        <f>IF('Extra Locations'!$AC885="", "", 'Extra Locations'!$AC885)</f>
        <v>EH54</v>
      </c>
      <c r="AC889" s="22" t="str">
        <f t="shared" si="253"/>
        <v/>
      </c>
      <c r="AE889" s="75" t="e">
        <f t="shared" si="254"/>
        <v>#N/A</v>
      </c>
      <c r="AF889" s="76" t="e">
        <f t="shared" si="255"/>
        <v>#N/A</v>
      </c>
      <c r="AG889" s="75" t="e">
        <f t="shared" si="256"/>
        <v>#N/A</v>
      </c>
      <c r="AH889" s="76" t="e">
        <f t="shared" si="257"/>
        <v>#N/A</v>
      </c>
      <c r="AI889" s="75" t="e">
        <f t="shared" si="258"/>
        <v>#N/A</v>
      </c>
      <c r="AJ889" s="76" t="e">
        <f t="shared" si="259"/>
        <v>#N/A</v>
      </c>
      <c r="AK889" s="75" t="e">
        <f t="shared" si="260"/>
        <v>#N/A</v>
      </c>
      <c r="AL889" s="76" t="e">
        <f t="shared" si="261"/>
        <v>#N/A</v>
      </c>
      <c r="AM889" s="75" t="e">
        <f t="shared" si="262"/>
        <v>#N/A</v>
      </c>
      <c r="AN889" s="76" t="e">
        <f t="shared" si="263"/>
        <v>#N/A</v>
      </c>
      <c r="AO889" s="75" t="e">
        <f t="shared" si="264"/>
        <v>#N/A</v>
      </c>
      <c r="AP889" s="76" t="e">
        <f t="shared" si="265"/>
        <v>#N/A</v>
      </c>
    </row>
    <row r="890" spans="1:42" x14ac:dyDescent="0.25">
      <c r="A890" s="19"/>
      <c r="B890" s="94"/>
      <c r="C890" s="95"/>
      <c r="D890" s="95"/>
      <c r="E890" s="96"/>
      <c r="F890" s="97"/>
      <c r="G890" s="19"/>
      <c r="H890" s="22" t="str">
        <f>IF($M890="", "", IF(COUNTIF('Extra Locations'!$B$7:$B$3051, $M890)&gt;0, $Q$4, $Q$5))</f>
        <v/>
      </c>
      <c r="I890" s="19"/>
      <c r="J890" s="22" t="str">
        <f t="shared" si="247"/>
        <v/>
      </c>
      <c r="K890" s="19"/>
      <c r="M890" s="22" t="str">
        <f t="shared" si="248"/>
        <v/>
      </c>
      <c r="O890" s="22" t="str">
        <f t="shared" si="249"/>
        <v/>
      </c>
      <c r="P890" s="22" t="str">
        <f t="shared" si="250"/>
        <v/>
      </c>
      <c r="Q890" s="22" t="str">
        <f>IF($M890="", "", IF(COUNTIF($M$11:$M889, $M890)&gt;0, "", IF($H890=$Q$4, "X", "")))</f>
        <v/>
      </c>
      <c r="S890" s="22" t="str">
        <f>IF(OR($O890="", $P890="", $Q890=""), "", MAX($S$10:$S889)+1)</f>
        <v/>
      </c>
      <c r="U890" s="22">
        <v>880</v>
      </c>
      <c r="V890" s="22" t="str">
        <f t="shared" si="251"/>
        <v/>
      </c>
      <c r="W890" s="49" t="str">
        <f t="shared" si="252"/>
        <v/>
      </c>
      <c r="X890" s="53" t="str">
        <f>IF($V890="", "", IF(IFERROR(INDEX('Extra Locations'!$D$7:$D$3051, MATCH($V890, 'Extra Locations'!$B$7:$B$3051, 0)), "")="", "", IFERROR(INDEX('Extra Locations'!$D$7:$D$3051, MATCH($V890, 'Extra Locations'!$B$7:$B$3051, 0)), "")))</f>
        <v/>
      </c>
      <c r="Y890" s="53" t="str">
        <f>IF($V890="", "", IF(IFERROR(INDEX('Extra Locations'!$C$7:$C$3051, MATCH($V890, 'Extra Locations'!$B$7:$B$3051, 0)), "")="", "", IFERROR(INDEX('Extra Locations'!$C$7:$C$3051, MATCH($V890, 'Extra Locations'!$B$7:$B$3051, 0)), "")))</f>
        <v/>
      </c>
      <c r="AA890" s="25" t="str">
        <f>IF('Extra Locations'!$AC886="", "", 'Extra Locations'!$AC886)</f>
        <v>EH55</v>
      </c>
      <c r="AC890" s="22" t="str">
        <f t="shared" si="253"/>
        <v/>
      </c>
      <c r="AE890" s="75" t="e">
        <f t="shared" si="254"/>
        <v>#N/A</v>
      </c>
      <c r="AF890" s="76" t="e">
        <f t="shared" si="255"/>
        <v>#N/A</v>
      </c>
      <c r="AG890" s="75" t="e">
        <f t="shared" si="256"/>
        <v>#N/A</v>
      </c>
      <c r="AH890" s="76" t="e">
        <f t="shared" si="257"/>
        <v>#N/A</v>
      </c>
      <c r="AI890" s="75" t="e">
        <f t="shared" si="258"/>
        <v>#N/A</v>
      </c>
      <c r="AJ890" s="76" t="e">
        <f t="shared" si="259"/>
        <v>#N/A</v>
      </c>
      <c r="AK890" s="75" t="e">
        <f t="shared" si="260"/>
        <v>#N/A</v>
      </c>
      <c r="AL890" s="76" t="e">
        <f t="shared" si="261"/>
        <v>#N/A</v>
      </c>
      <c r="AM890" s="75" t="e">
        <f t="shared" si="262"/>
        <v>#N/A</v>
      </c>
      <c r="AN890" s="76" t="e">
        <f t="shared" si="263"/>
        <v>#N/A</v>
      </c>
      <c r="AO890" s="75" t="e">
        <f t="shared" si="264"/>
        <v>#N/A</v>
      </c>
      <c r="AP890" s="76" t="e">
        <f t="shared" si="265"/>
        <v>#N/A</v>
      </c>
    </row>
    <row r="891" spans="1:42" x14ac:dyDescent="0.25">
      <c r="A891" s="19"/>
      <c r="B891" s="94"/>
      <c r="C891" s="95"/>
      <c r="D891" s="95"/>
      <c r="E891" s="96"/>
      <c r="F891" s="97"/>
      <c r="G891" s="19"/>
      <c r="H891" s="22" t="str">
        <f>IF($M891="", "", IF(COUNTIF('Extra Locations'!$B$7:$B$3051, $M891)&gt;0, $Q$4, $Q$5))</f>
        <v/>
      </c>
      <c r="I891" s="19"/>
      <c r="J891" s="22" t="str">
        <f t="shared" si="247"/>
        <v/>
      </c>
      <c r="K891" s="19"/>
      <c r="M891" s="22" t="str">
        <f t="shared" si="248"/>
        <v/>
      </c>
      <c r="O891" s="22" t="str">
        <f t="shared" si="249"/>
        <v/>
      </c>
      <c r="P891" s="22" t="str">
        <f t="shared" si="250"/>
        <v/>
      </c>
      <c r="Q891" s="22" t="str">
        <f>IF($M891="", "", IF(COUNTIF($M$11:$M890, $M891)&gt;0, "", IF($H891=$Q$4, "X", "")))</f>
        <v/>
      </c>
      <c r="S891" s="22" t="str">
        <f>IF(OR($O891="", $P891="", $Q891=""), "", MAX($S$10:$S890)+1)</f>
        <v/>
      </c>
      <c r="U891" s="22">
        <v>881</v>
      </c>
      <c r="V891" s="22" t="str">
        <f t="shared" si="251"/>
        <v/>
      </c>
      <c r="W891" s="49" t="str">
        <f t="shared" si="252"/>
        <v/>
      </c>
      <c r="X891" s="53" t="str">
        <f>IF($V891="", "", IF(IFERROR(INDEX('Extra Locations'!$D$7:$D$3051, MATCH($V891, 'Extra Locations'!$B$7:$B$3051, 0)), "")="", "", IFERROR(INDEX('Extra Locations'!$D$7:$D$3051, MATCH($V891, 'Extra Locations'!$B$7:$B$3051, 0)), "")))</f>
        <v/>
      </c>
      <c r="Y891" s="53" t="str">
        <f>IF($V891="", "", IF(IFERROR(INDEX('Extra Locations'!$C$7:$C$3051, MATCH($V891, 'Extra Locations'!$B$7:$B$3051, 0)), "")="", "", IFERROR(INDEX('Extra Locations'!$C$7:$C$3051, MATCH($V891, 'Extra Locations'!$B$7:$B$3051, 0)), "")))</f>
        <v/>
      </c>
      <c r="AA891" s="25" t="str">
        <f>IF('Extra Locations'!$AC887="", "", 'Extra Locations'!$AC887)</f>
        <v>EH6</v>
      </c>
      <c r="AC891" s="22" t="str">
        <f t="shared" si="253"/>
        <v/>
      </c>
      <c r="AE891" s="75" t="e">
        <f t="shared" si="254"/>
        <v>#N/A</v>
      </c>
      <c r="AF891" s="76" t="e">
        <f t="shared" si="255"/>
        <v>#N/A</v>
      </c>
      <c r="AG891" s="75" t="e">
        <f t="shared" si="256"/>
        <v>#N/A</v>
      </c>
      <c r="AH891" s="76" t="e">
        <f t="shared" si="257"/>
        <v>#N/A</v>
      </c>
      <c r="AI891" s="75" t="e">
        <f t="shared" si="258"/>
        <v>#N/A</v>
      </c>
      <c r="AJ891" s="76" t="e">
        <f t="shared" si="259"/>
        <v>#N/A</v>
      </c>
      <c r="AK891" s="75" t="e">
        <f t="shared" si="260"/>
        <v>#N/A</v>
      </c>
      <c r="AL891" s="76" t="e">
        <f t="shared" si="261"/>
        <v>#N/A</v>
      </c>
      <c r="AM891" s="75" t="e">
        <f t="shared" si="262"/>
        <v>#N/A</v>
      </c>
      <c r="AN891" s="76" t="e">
        <f t="shared" si="263"/>
        <v>#N/A</v>
      </c>
      <c r="AO891" s="75" t="e">
        <f t="shared" si="264"/>
        <v>#N/A</v>
      </c>
      <c r="AP891" s="76" t="e">
        <f t="shared" si="265"/>
        <v>#N/A</v>
      </c>
    </row>
    <row r="892" spans="1:42" x14ac:dyDescent="0.25">
      <c r="A892" s="19"/>
      <c r="B892" s="94"/>
      <c r="C892" s="95"/>
      <c r="D892" s="95"/>
      <c r="E892" s="96"/>
      <c r="F892" s="97"/>
      <c r="G892" s="19"/>
      <c r="H892" s="22" t="str">
        <f>IF($M892="", "", IF(COUNTIF('Extra Locations'!$B$7:$B$3051, $M892)&gt;0, $Q$4, $Q$5))</f>
        <v/>
      </c>
      <c r="I892" s="19"/>
      <c r="J892" s="22" t="str">
        <f t="shared" si="247"/>
        <v/>
      </c>
      <c r="K892" s="19"/>
      <c r="M892" s="22" t="str">
        <f t="shared" si="248"/>
        <v/>
      </c>
      <c r="O892" s="22" t="str">
        <f t="shared" si="249"/>
        <v/>
      </c>
      <c r="P892" s="22" t="str">
        <f t="shared" si="250"/>
        <v/>
      </c>
      <c r="Q892" s="22" t="str">
        <f>IF($M892="", "", IF(COUNTIF($M$11:$M891, $M892)&gt;0, "", IF($H892=$Q$4, "X", "")))</f>
        <v/>
      </c>
      <c r="S892" s="22" t="str">
        <f>IF(OR($O892="", $P892="", $Q892=""), "", MAX($S$10:$S891)+1)</f>
        <v/>
      </c>
      <c r="U892" s="22">
        <v>882</v>
      </c>
      <c r="V892" s="22" t="str">
        <f t="shared" si="251"/>
        <v/>
      </c>
      <c r="W892" s="49" t="str">
        <f t="shared" si="252"/>
        <v/>
      </c>
      <c r="X892" s="53" t="str">
        <f>IF($V892="", "", IF(IFERROR(INDEX('Extra Locations'!$D$7:$D$3051, MATCH($V892, 'Extra Locations'!$B$7:$B$3051, 0)), "")="", "", IFERROR(INDEX('Extra Locations'!$D$7:$D$3051, MATCH($V892, 'Extra Locations'!$B$7:$B$3051, 0)), "")))</f>
        <v/>
      </c>
      <c r="Y892" s="53" t="str">
        <f>IF($V892="", "", IF(IFERROR(INDEX('Extra Locations'!$C$7:$C$3051, MATCH($V892, 'Extra Locations'!$B$7:$B$3051, 0)), "")="", "", IFERROR(INDEX('Extra Locations'!$C$7:$C$3051, MATCH($V892, 'Extra Locations'!$B$7:$B$3051, 0)), "")))</f>
        <v/>
      </c>
      <c r="AA892" s="25" t="str">
        <f>IF('Extra Locations'!$AC888="", "", 'Extra Locations'!$AC888)</f>
        <v>EH7</v>
      </c>
      <c r="AC892" s="22" t="str">
        <f t="shared" si="253"/>
        <v/>
      </c>
      <c r="AE892" s="75" t="e">
        <f t="shared" si="254"/>
        <v>#N/A</v>
      </c>
      <c r="AF892" s="76" t="e">
        <f t="shared" si="255"/>
        <v>#N/A</v>
      </c>
      <c r="AG892" s="75" t="e">
        <f t="shared" si="256"/>
        <v>#N/A</v>
      </c>
      <c r="AH892" s="76" t="e">
        <f t="shared" si="257"/>
        <v>#N/A</v>
      </c>
      <c r="AI892" s="75" t="e">
        <f t="shared" si="258"/>
        <v>#N/A</v>
      </c>
      <c r="AJ892" s="76" t="e">
        <f t="shared" si="259"/>
        <v>#N/A</v>
      </c>
      <c r="AK892" s="75" t="e">
        <f t="shared" si="260"/>
        <v>#N/A</v>
      </c>
      <c r="AL892" s="76" t="e">
        <f t="shared" si="261"/>
        <v>#N/A</v>
      </c>
      <c r="AM892" s="75" t="e">
        <f t="shared" si="262"/>
        <v>#N/A</v>
      </c>
      <c r="AN892" s="76" t="e">
        <f t="shared" si="263"/>
        <v>#N/A</v>
      </c>
      <c r="AO892" s="75" t="e">
        <f t="shared" si="264"/>
        <v>#N/A</v>
      </c>
      <c r="AP892" s="76" t="e">
        <f t="shared" si="265"/>
        <v>#N/A</v>
      </c>
    </row>
    <row r="893" spans="1:42" x14ac:dyDescent="0.25">
      <c r="A893" s="19"/>
      <c r="B893" s="94"/>
      <c r="C893" s="95"/>
      <c r="D893" s="95"/>
      <c r="E893" s="96"/>
      <c r="F893" s="97"/>
      <c r="G893" s="19"/>
      <c r="H893" s="22" t="str">
        <f>IF($M893="", "", IF(COUNTIF('Extra Locations'!$B$7:$B$3051, $M893)&gt;0, $Q$4, $Q$5))</f>
        <v/>
      </c>
      <c r="I893" s="19"/>
      <c r="J893" s="22" t="str">
        <f t="shared" si="247"/>
        <v/>
      </c>
      <c r="K893" s="19"/>
      <c r="M893" s="22" t="str">
        <f t="shared" si="248"/>
        <v/>
      </c>
      <c r="O893" s="22" t="str">
        <f t="shared" si="249"/>
        <v/>
      </c>
      <c r="P893" s="22" t="str">
        <f t="shared" si="250"/>
        <v/>
      </c>
      <c r="Q893" s="22" t="str">
        <f>IF($M893="", "", IF(COUNTIF($M$11:$M892, $M893)&gt;0, "", IF($H893=$Q$4, "X", "")))</f>
        <v/>
      </c>
      <c r="S893" s="22" t="str">
        <f>IF(OR($O893="", $P893="", $Q893=""), "", MAX($S$10:$S892)+1)</f>
        <v/>
      </c>
      <c r="U893" s="22">
        <v>883</v>
      </c>
      <c r="V893" s="22" t="str">
        <f t="shared" si="251"/>
        <v/>
      </c>
      <c r="W893" s="49" t="str">
        <f t="shared" si="252"/>
        <v/>
      </c>
      <c r="X893" s="53" t="str">
        <f>IF($V893="", "", IF(IFERROR(INDEX('Extra Locations'!$D$7:$D$3051, MATCH($V893, 'Extra Locations'!$B$7:$B$3051, 0)), "")="", "", IFERROR(INDEX('Extra Locations'!$D$7:$D$3051, MATCH($V893, 'Extra Locations'!$B$7:$B$3051, 0)), "")))</f>
        <v/>
      </c>
      <c r="Y893" s="53" t="str">
        <f>IF($V893="", "", IF(IFERROR(INDEX('Extra Locations'!$C$7:$C$3051, MATCH($V893, 'Extra Locations'!$B$7:$B$3051, 0)), "")="", "", IFERROR(INDEX('Extra Locations'!$C$7:$C$3051, MATCH($V893, 'Extra Locations'!$B$7:$B$3051, 0)), "")))</f>
        <v/>
      </c>
      <c r="AA893" s="25" t="str">
        <f>IF('Extra Locations'!$AC889="", "", 'Extra Locations'!$AC889)</f>
        <v>EH8</v>
      </c>
      <c r="AC893" s="22" t="str">
        <f t="shared" si="253"/>
        <v/>
      </c>
      <c r="AE893" s="75" t="e">
        <f t="shared" si="254"/>
        <v>#N/A</v>
      </c>
      <c r="AF893" s="76" t="e">
        <f t="shared" si="255"/>
        <v>#N/A</v>
      </c>
      <c r="AG893" s="75" t="e">
        <f t="shared" si="256"/>
        <v>#N/A</v>
      </c>
      <c r="AH893" s="76" t="e">
        <f t="shared" si="257"/>
        <v>#N/A</v>
      </c>
      <c r="AI893" s="75" t="e">
        <f t="shared" si="258"/>
        <v>#N/A</v>
      </c>
      <c r="AJ893" s="76" t="e">
        <f t="shared" si="259"/>
        <v>#N/A</v>
      </c>
      <c r="AK893" s="75" t="e">
        <f t="shared" si="260"/>
        <v>#N/A</v>
      </c>
      <c r="AL893" s="76" t="e">
        <f t="shared" si="261"/>
        <v>#N/A</v>
      </c>
      <c r="AM893" s="75" t="e">
        <f t="shared" si="262"/>
        <v>#N/A</v>
      </c>
      <c r="AN893" s="76" t="e">
        <f t="shared" si="263"/>
        <v>#N/A</v>
      </c>
      <c r="AO893" s="75" t="e">
        <f t="shared" si="264"/>
        <v>#N/A</v>
      </c>
      <c r="AP893" s="76" t="e">
        <f t="shared" si="265"/>
        <v>#N/A</v>
      </c>
    </row>
    <row r="894" spans="1:42" x14ac:dyDescent="0.25">
      <c r="A894" s="19"/>
      <c r="B894" s="94"/>
      <c r="C894" s="95"/>
      <c r="D894" s="95"/>
      <c r="E894" s="96"/>
      <c r="F894" s="97"/>
      <c r="G894" s="19"/>
      <c r="H894" s="22" t="str">
        <f>IF($M894="", "", IF(COUNTIF('Extra Locations'!$B$7:$B$3051, $M894)&gt;0, $Q$4, $Q$5))</f>
        <v/>
      </c>
      <c r="I894" s="19"/>
      <c r="J894" s="22" t="str">
        <f t="shared" si="247"/>
        <v/>
      </c>
      <c r="K894" s="19"/>
      <c r="M894" s="22" t="str">
        <f t="shared" si="248"/>
        <v/>
      </c>
      <c r="O894" s="22" t="str">
        <f t="shared" si="249"/>
        <v/>
      </c>
      <c r="P894" s="22" t="str">
        <f t="shared" si="250"/>
        <v/>
      </c>
      <c r="Q894" s="22" t="str">
        <f>IF($M894="", "", IF(COUNTIF($M$11:$M893, $M894)&gt;0, "", IF($H894=$Q$4, "X", "")))</f>
        <v/>
      </c>
      <c r="S894" s="22" t="str">
        <f>IF(OR($O894="", $P894="", $Q894=""), "", MAX($S$10:$S893)+1)</f>
        <v/>
      </c>
      <c r="U894" s="22">
        <v>884</v>
      </c>
      <c r="V894" s="22" t="str">
        <f t="shared" si="251"/>
        <v/>
      </c>
      <c r="W894" s="49" t="str">
        <f t="shared" si="252"/>
        <v/>
      </c>
      <c r="X894" s="53" t="str">
        <f>IF($V894="", "", IF(IFERROR(INDEX('Extra Locations'!$D$7:$D$3051, MATCH($V894, 'Extra Locations'!$B$7:$B$3051, 0)), "")="", "", IFERROR(INDEX('Extra Locations'!$D$7:$D$3051, MATCH($V894, 'Extra Locations'!$B$7:$B$3051, 0)), "")))</f>
        <v/>
      </c>
      <c r="Y894" s="53" t="str">
        <f>IF($V894="", "", IF(IFERROR(INDEX('Extra Locations'!$C$7:$C$3051, MATCH($V894, 'Extra Locations'!$B$7:$B$3051, 0)), "")="", "", IFERROR(INDEX('Extra Locations'!$C$7:$C$3051, MATCH($V894, 'Extra Locations'!$B$7:$B$3051, 0)), "")))</f>
        <v/>
      </c>
      <c r="AA894" s="25" t="str">
        <f>IF('Extra Locations'!$AC890="", "", 'Extra Locations'!$AC890)</f>
        <v>EH9</v>
      </c>
      <c r="AC894" s="22" t="str">
        <f t="shared" si="253"/>
        <v/>
      </c>
      <c r="AE894" s="75" t="e">
        <f t="shared" si="254"/>
        <v>#N/A</v>
      </c>
      <c r="AF894" s="76" t="e">
        <f t="shared" si="255"/>
        <v>#N/A</v>
      </c>
      <c r="AG894" s="75" t="e">
        <f t="shared" si="256"/>
        <v>#N/A</v>
      </c>
      <c r="AH894" s="76" t="e">
        <f t="shared" si="257"/>
        <v>#N/A</v>
      </c>
      <c r="AI894" s="75" t="e">
        <f t="shared" si="258"/>
        <v>#N/A</v>
      </c>
      <c r="AJ894" s="76" t="e">
        <f t="shared" si="259"/>
        <v>#N/A</v>
      </c>
      <c r="AK894" s="75" t="e">
        <f t="shared" si="260"/>
        <v>#N/A</v>
      </c>
      <c r="AL894" s="76" t="e">
        <f t="shared" si="261"/>
        <v>#N/A</v>
      </c>
      <c r="AM894" s="75" t="e">
        <f t="shared" si="262"/>
        <v>#N/A</v>
      </c>
      <c r="AN894" s="76" t="e">
        <f t="shared" si="263"/>
        <v>#N/A</v>
      </c>
      <c r="AO894" s="75" t="e">
        <f t="shared" si="264"/>
        <v>#N/A</v>
      </c>
      <c r="AP894" s="76" t="e">
        <f t="shared" si="265"/>
        <v>#N/A</v>
      </c>
    </row>
    <row r="895" spans="1:42" x14ac:dyDescent="0.25">
      <c r="A895" s="19"/>
      <c r="B895" s="94"/>
      <c r="C895" s="95"/>
      <c r="D895" s="95"/>
      <c r="E895" s="96"/>
      <c r="F895" s="97"/>
      <c r="G895" s="19"/>
      <c r="H895" s="22" t="str">
        <f>IF($M895="", "", IF(COUNTIF('Extra Locations'!$B$7:$B$3051, $M895)&gt;0, $Q$4, $Q$5))</f>
        <v/>
      </c>
      <c r="I895" s="19"/>
      <c r="J895" s="22" t="str">
        <f t="shared" si="247"/>
        <v/>
      </c>
      <c r="K895" s="19"/>
      <c r="M895" s="22" t="str">
        <f t="shared" si="248"/>
        <v/>
      </c>
      <c r="O895" s="22" t="str">
        <f t="shared" si="249"/>
        <v/>
      </c>
      <c r="P895" s="22" t="str">
        <f t="shared" si="250"/>
        <v/>
      </c>
      <c r="Q895" s="22" t="str">
        <f>IF($M895="", "", IF(COUNTIF($M$11:$M894, $M895)&gt;0, "", IF($H895=$Q$4, "X", "")))</f>
        <v/>
      </c>
      <c r="S895" s="22" t="str">
        <f>IF(OR($O895="", $P895="", $Q895=""), "", MAX($S$10:$S894)+1)</f>
        <v/>
      </c>
      <c r="U895" s="22">
        <v>885</v>
      </c>
      <c r="V895" s="22" t="str">
        <f t="shared" si="251"/>
        <v/>
      </c>
      <c r="W895" s="49" t="str">
        <f t="shared" si="252"/>
        <v/>
      </c>
      <c r="X895" s="53" t="str">
        <f>IF($V895="", "", IF(IFERROR(INDEX('Extra Locations'!$D$7:$D$3051, MATCH($V895, 'Extra Locations'!$B$7:$B$3051, 0)), "")="", "", IFERROR(INDEX('Extra Locations'!$D$7:$D$3051, MATCH($V895, 'Extra Locations'!$B$7:$B$3051, 0)), "")))</f>
        <v/>
      </c>
      <c r="Y895" s="53" t="str">
        <f>IF($V895="", "", IF(IFERROR(INDEX('Extra Locations'!$C$7:$C$3051, MATCH($V895, 'Extra Locations'!$B$7:$B$3051, 0)), "")="", "", IFERROR(INDEX('Extra Locations'!$C$7:$C$3051, MATCH($V895, 'Extra Locations'!$B$7:$B$3051, 0)), "")))</f>
        <v/>
      </c>
      <c r="AA895" s="25" t="str">
        <f>IF('Extra Locations'!$AC891="", "", 'Extra Locations'!$AC891)</f>
        <v>EH91</v>
      </c>
      <c r="AC895" s="22" t="str">
        <f t="shared" si="253"/>
        <v/>
      </c>
      <c r="AE895" s="75" t="e">
        <f t="shared" si="254"/>
        <v>#N/A</v>
      </c>
      <c r="AF895" s="76" t="e">
        <f t="shared" si="255"/>
        <v>#N/A</v>
      </c>
      <c r="AG895" s="75" t="e">
        <f t="shared" si="256"/>
        <v>#N/A</v>
      </c>
      <c r="AH895" s="76" t="e">
        <f t="shared" si="257"/>
        <v>#N/A</v>
      </c>
      <c r="AI895" s="75" t="e">
        <f t="shared" si="258"/>
        <v>#N/A</v>
      </c>
      <c r="AJ895" s="76" t="e">
        <f t="shared" si="259"/>
        <v>#N/A</v>
      </c>
      <c r="AK895" s="75" t="e">
        <f t="shared" si="260"/>
        <v>#N/A</v>
      </c>
      <c r="AL895" s="76" t="e">
        <f t="shared" si="261"/>
        <v>#N/A</v>
      </c>
      <c r="AM895" s="75" t="e">
        <f t="shared" si="262"/>
        <v>#N/A</v>
      </c>
      <c r="AN895" s="76" t="e">
        <f t="shared" si="263"/>
        <v>#N/A</v>
      </c>
      <c r="AO895" s="75" t="e">
        <f t="shared" si="264"/>
        <v>#N/A</v>
      </c>
      <c r="AP895" s="76" t="e">
        <f t="shared" si="265"/>
        <v>#N/A</v>
      </c>
    </row>
    <row r="896" spans="1:42" x14ac:dyDescent="0.25">
      <c r="A896" s="19"/>
      <c r="B896" s="94"/>
      <c r="C896" s="95"/>
      <c r="D896" s="95"/>
      <c r="E896" s="96"/>
      <c r="F896" s="97"/>
      <c r="G896" s="19"/>
      <c r="H896" s="22" t="str">
        <f>IF($M896="", "", IF(COUNTIF('Extra Locations'!$B$7:$B$3051, $M896)&gt;0, $Q$4, $Q$5))</f>
        <v/>
      </c>
      <c r="I896" s="19"/>
      <c r="J896" s="22" t="str">
        <f t="shared" si="247"/>
        <v/>
      </c>
      <c r="K896" s="19"/>
      <c r="M896" s="22" t="str">
        <f t="shared" si="248"/>
        <v/>
      </c>
      <c r="O896" s="22" t="str">
        <f t="shared" si="249"/>
        <v/>
      </c>
      <c r="P896" s="22" t="str">
        <f t="shared" si="250"/>
        <v/>
      </c>
      <c r="Q896" s="22" t="str">
        <f>IF($M896="", "", IF(COUNTIF($M$11:$M895, $M896)&gt;0, "", IF($H896=$Q$4, "X", "")))</f>
        <v/>
      </c>
      <c r="S896" s="22" t="str">
        <f>IF(OR($O896="", $P896="", $Q896=""), "", MAX($S$10:$S895)+1)</f>
        <v/>
      </c>
      <c r="U896" s="22">
        <v>886</v>
      </c>
      <c r="V896" s="22" t="str">
        <f t="shared" si="251"/>
        <v/>
      </c>
      <c r="W896" s="49" t="str">
        <f t="shared" si="252"/>
        <v/>
      </c>
      <c r="X896" s="53" t="str">
        <f>IF($V896="", "", IF(IFERROR(INDEX('Extra Locations'!$D$7:$D$3051, MATCH($V896, 'Extra Locations'!$B$7:$B$3051, 0)), "")="", "", IFERROR(INDEX('Extra Locations'!$D$7:$D$3051, MATCH($V896, 'Extra Locations'!$B$7:$B$3051, 0)), "")))</f>
        <v/>
      </c>
      <c r="Y896" s="53" t="str">
        <f>IF($V896="", "", IF(IFERROR(INDEX('Extra Locations'!$C$7:$C$3051, MATCH($V896, 'Extra Locations'!$B$7:$B$3051, 0)), "")="", "", IFERROR(INDEX('Extra Locations'!$C$7:$C$3051, MATCH($V896, 'Extra Locations'!$B$7:$B$3051, 0)), "")))</f>
        <v/>
      </c>
      <c r="AA896" s="25" t="str">
        <f>IF('Extra Locations'!$AC892="", "", 'Extra Locations'!$AC892)</f>
        <v>EH95</v>
      </c>
      <c r="AC896" s="22" t="str">
        <f t="shared" si="253"/>
        <v/>
      </c>
      <c r="AE896" s="75" t="e">
        <f t="shared" si="254"/>
        <v>#N/A</v>
      </c>
      <c r="AF896" s="76" t="e">
        <f t="shared" si="255"/>
        <v>#N/A</v>
      </c>
      <c r="AG896" s="75" t="e">
        <f t="shared" si="256"/>
        <v>#N/A</v>
      </c>
      <c r="AH896" s="76" t="e">
        <f t="shared" si="257"/>
        <v>#N/A</v>
      </c>
      <c r="AI896" s="75" t="e">
        <f t="shared" si="258"/>
        <v>#N/A</v>
      </c>
      <c r="AJ896" s="76" t="e">
        <f t="shared" si="259"/>
        <v>#N/A</v>
      </c>
      <c r="AK896" s="75" t="e">
        <f t="shared" si="260"/>
        <v>#N/A</v>
      </c>
      <c r="AL896" s="76" t="e">
        <f t="shared" si="261"/>
        <v>#N/A</v>
      </c>
      <c r="AM896" s="75" t="e">
        <f t="shared" si="262"/>
        <v>#N/A</v>
      </c>
      <c r="AN896" s="76" t="e">
        <f t="shared" si="263"/>
        <v>#N/A</v>
      </c>
      <c r="AO896" s="75" t="e">
        <f t="shared" si="264"/>
        <v>#N/A</v>
      </c>
      <c r="AP896" s="76" t="e">
        <f t="shared" si="265"/>
        <v>#N/A</v>
      </c>
    </row>
    <row r="897" spans="1:42" x14ac:dyDescent="0.25">
      <c r="A897" s="19"/>
      <c r="B897" s="94"/>
      <c r="C897" s="95"/>
      <c r="D897" s="95"/>
      <c r="E897" s="96"/>
      <c r="F897" s="97"/>
      <c r="G897" s="19"/>
      <c r="H897" s="22" t="str">
        <f>IF($M897="", "", IF(COUNTIF('Extra Locations'!$B$7:$B$3051, $M897)&gt;0, $Q$4, $Q$5))</f>
        <v/>
      </c>
      <c r="I897" s="19"/>
      <c r="J897" s="22" t="str">
        <f t="shared" si="247"/>
        <v/>
      </c>
      <c r="K897" s="19"/>
      <c r="M897" s="22" t="str">
        <f t="shared" si="248"/>
        <v/>
      </c>
      <c r="O897" s="22" t="str">
        <f t="shared" si="249"/>
        <v/>
      </c>
      <c r="P897" s="22" t="str">
        <f t="shared" si="250"/>
        <v/>
      </c>
      <c r="Q897" s="22" t="str">
        <f>IF($M897="", "", IF(COUNTIF($M$11:$M896, $M897)&gt;0, "", IF($H897=$Q$4, "X", "")))</f>
        <v/>
      </c>
      <c r="S897" s="22" t="str">
        <f>IF(OR($O897="", $P897="", $Q897=""), "", MAX($S$10:$S896)+1)</f>
        <v/>
      </c>
      <c r="U897" s="22">
        <v>887</v>
      </c>
      <c r="V897" s="22" t="str">
        <f t="shared" si="251"/>
        <v/>
      </c>
      <c r="W897" s="49" t="str">
        <f t="shared" si="252"/>
        <v/>
      </c>
      <c r="X897" s="53" t="str">
        <f>IF($V897="", "", IF(IFERROR(INDEX('Extra Locations'!$D$7:$D$3051, MATCH($V897, 'Extra Locations'!$B$7:$B$3051, 0)), "")="", "", IFERROR(INDEX('Extra Locations'!$D$7:$D$3051, MATCH($V897, 'Extra Locations'!$B$7:$B$3051, 0)), "")))</f>
        <v/>
      </c>
      <c r="Y897" s="53" t="str">
        <f>IF($V897="", "", IF(IFERROR(INDEX('Extra Locations'!$C$7:$C$3051, MATCH($V897, 'Extra Locations'!$B$7:$B$3051, 0)), "")="", "", IFERROR(INDEX('Extra Locations'!$C$7:$C$3051, MATCH($V897, 'Extra Locations'!$B$7:$B$3051, 0)), "")))</f>
        <v/>
      </c>
      <c r="AA897" s="25" t="str">
        <f>IF('Extra Locations'!$AC893="", "", 'Extra Locations'!$AC893)</f>
        <v>EH99</v>
      </c>
      <c r="AC897" s="22" t="str">
        <f t="shared" si="253"/>
        <v/>
      </c>
      <c r="AE897" s="75" t="e">
        <f t="shared" si="254"/>
        <v>#N/A</v>
      </c>
      <c r="AF897" s="76" t="e">
        <f t="shared" si="255"/>
        <v>#N/A</v>
      </c>
      <c r="AG897" s="75" t="e">
        <f t="shared" si="256"/>
        <v>#N/A</v>
      </c>
      <c r="AH897" s="76" t="e">
        <f t="shared" si="257"/>
        <v>#N/A</v>
      </c>
      <c r="AI897" s="75" t="e">
        <f t="shared" si="258"/>
        <v>#N/A</v>
      </c>
      <c r="AJ897" s="76" t="e">
        <f t="shared" si="259"/>
        <v>#N/A</v>
      </c>
      <c r="AK897" s="75" t="e">
        <f t="shared" si="260"/>
        <v>#N/A</v>
      </c>
      <c r="AL897" s="76" t="e">
        <f t="shared" si="261"/>
        <v>#N/A</v>
      </c>
      <c r="AM897" s="75" t="e">
        <f t="shared" si="262"/>
        <v>#N/A</v>
      </c>
      <c r="AN897" s="76" t="e">
        <f t="shared" si="263"/>
        <v>#N/A</v>
      </c>
      <c r="AO897" s="75" t="e">
        <f t="shared" si="264"/>
        <v>#N/A</v>
      </c>
      <c r="AP897" s="76" t="e">
        <f t="shared" si="265"/>
        <v>#N/A</v>
      </c>
    </row>
    <row r="898" spans="1:42" x14ac:dyDescent="0.25">
      <c r="A898" s="19"/>
      <c r="B898" s="94"/>
      <c r="C898" s="95"/>
      <c r="D898" s="95"/>
      <c r="E898" s="96"/>
      <c r="F898" s="97"/>
      <c r="G898" s="19"/>
      <c r="H898" s="22" t="str">
        <f>IF($M898="", "", IF(COUNTIF('Extra Locations'!$B$7:$B$3051, $M898)&gt;0, $Q$4, $Q$5))</f>
        <v/>
      </c>
      <c r="I898" s="19"/>
      <c r="J898" s="22" t="str">
        <f t="shared" si="247"/>
        <v/>
      </c>
      <c r="K898" s="19"/>
      <c r="M898" s="22" t="str">
        <f t="shared" si="248"/>
        <v/>
      </c>
      <c r="O898" s="22" t="str">
        <f t="shared" si="249"/>
        <v/>
      </c>
      <c r="P898" s="22" t="str">
        <f t="shared" si="250"/>
        <v/>
      </c>
      <c r="Q898" s="22" t="str">
        <f>IF($M898="", "", IF(COUNTIF($M$11:$M897, $M898)&gt;0, "", IF($H898=$Q$4, "X", "")))</f>
        <v/>
      </c>
      <c r="S898" s="22" t="str">
        <f>IF(OR($O898="", $P898="", $Q898=""), "", MAX($S$10:$S897)+1)</f>
        <v/>
      </c>
      <c r="U898" s="22">
        <v>888</v>
      </c>
      <c r="V898" s="22" t="str">
        <f t="shared" si="251"/>
        <v/>
      </c>
      <c r="W898" s="49" t="str">
        <f t="shared" si="252"/>
        <v/>
      </c>
      <c r="X898" s="53" t="str">
        <f>IF($V898="", "", IF(IFERROR(INDEX('Extra Locations'!$D$7:$D$3051, MATCH($V898, 'Extra Locations'!$B$7:$B$3051, 0)), "")="", "", IFERROR(INDEX('Extra Locations'!$D$7:$D$3051, MATCH($V898, 'Extra Locations'!$B$7:$B$3051, 0)), "")))</f>
        <v/>
      </c>
      <c r="Y898" s="53" t="str">
        <f>IF($V898="", "", IF(IFERROR(INDEX('Extra Locations'!$C$7:$C$3051, MATCH($V898, 'Extra Locations'!$B$7:$B$3051, 0)), "")="", "", IFERROR(INDEX('Extra Locations'!$C$7:$C$3051, MATCH($V898, 'Extra Locations'!$B$7:$B$3051, 0)), "")))</f>
        <v/>
      </c>
      <c r="AA898" s="25" t="str">
        <f>IF('Extra Locations'!$AC894="", "", 'Extra Locations'!$AC894)</f>
        <v>EN1</v>
      </c>
      <c r="AC898" s="22" t="str">
        <f t="shared" si="253"/>
        <v/>
      </c>
      <c r="AE898" s="75" t="e">
        <f t="shared" si="254"/>
        <v>#N/A</v>
      </c>
      <c r="AF898" s="76" t="e">
        <f t="shared" si="255"/>
        <v>#N/A</v>
      </c>
      <c r="AG898" s="75" t="e">
        <f t="shared" si="256"/>
        <v>#N/A</v>
      </c>
      <c r="AH898" s="76" t="e">
        <f t="shared" si="257"/>
        <v>#N/A</v>
      </c>
      <c r="AI898" s="75" t="e">
        <f t="shared" si="258"/>
        <v>#N/A</v>
      </c>
      <c r="AJ898" s="76" t="e">
        <f t="shared" si="259"/>
        <v>#N/A</v>
      </c>
      <c r="AK898" s="75" t="e">
        <f t="shared" si="260"/>
        <v>#N/A</v>
      </c>
      <c r="AL898" s="76" t="e">
        <f t="shared" si="261"/>
        <v>#N/A</v>
      </c>
      <c r="AM898" s="75" t="e">
        <f t="shared" si="262"/>
        <v>#N/A</v>
      </c>
      <c r="AN898" s="76" t="e">
        <f t="shared" si="263"/>
        <v>#N/A</v>
      </c>
      <c r="AO898" s="75" t="e">
        <f t="shared" si="264"/>
        <v>#N/A</v>
      </c>
      <c r="AP898" s="76" t="e">
        <f t="shared" si="265"/>
        <v>#N/A</v>
      </c>
    </row>
    <row r="899" spans="1:42" x14ac:dyDescent="0.25">
      <c r="A899" s="19"/>
      <c r="B899" s="94"/>
      <c r="C899" s="95"/>
      <c r="D899" s="95"/>
      <c r="E899" s="96"/>
      <c r="F899" s="97"/>
      <c r="G899" s="19"/>
      <c r="H899" s="22" t="str">
        <f>IF($M899="", "", IF(COUNTIF('Extra Locations'!$B$7:$B$3051, $M899)&gt;0, $Q$4, $Q$5))</f>
        <v/>
      </c>
      <c r="I899" s="19"/>
      <c r="J899" s="22" t="str">
        <f t="shared" si="247"/>
        <v/>
      </c>
      <c r="K899" s="19"/>
      <c r="M899" s="22" t="str">
        <f t="shared" si="248"/>
        <v/>
      </c>
      <c r="O899" s="22" t="str">
        <f t="shared" si="249"/>
        <v/>
      </c>
      <c r="P899" s="22" t="str">
        <f t="shared" si="250"/>
        <v/>
      </c>
      <c r="Q899" s="22" t="str">
        <f>IF($M899="", "", IF(COUNTIF($M$11:$M898, $M899)&gt;0, "", IF($H899=$Q$4, "X", "")))</f>
        <v/>
      </c>
      <c r="S899" s="22" t="str">
        <f>IF(OR($O899="", $P899="", $Q899=""), "", MAX($S$10:$S898)+1)</f>
        <v/>
      </c>
      <c r="U899" s="22">
        <v>889</v>
      </c>
      <c r="V899" s="22" t="str">
        <f t="shared" si="251"/>
        <v/>
      </c>
      <c r="W899" s="49" t="str">
        <f t="shared" si="252"/>
        <v/>
      </c>
      <c r="X899" s="53" t="str">
        <f>IF($V899="", "", IF(IFERROR(INDEX('Extra Locations'!$D$7:$D$3051, MATCH($V899, 'Extra Locations'!$B$7:$B$3051, 0)), "")="", "", IFERROR(INDEX('Extra Locations'!$D$7:$D$3051, MATCH($V899, 'Extra Locations'!$B$7:$B$3051, 0)), "")))</f>
        <v/>
      </c>
      <c r="Y899" s="53" t="str">
        <f>IF($V899="", "", IF(IFERROR(INDEX('Extra Locations'!$C$7:$C$3051, MATCH($V899, 'Extra Locations'!$B$7:$B$3051, 0)), "")="", "", IFERROR(INDEX('Extra Locations'!$C$7:$C$3051, MATCH($V899, 'Extra Locations'!$B$7:$B$3051, 0)), "")))</f>
        <v/>
      </c>
      <c r="AA899" s="25" t="str">
        <f>IF('Extra Locations'!$AC895="", "", 'Extra Locations'!$AC895)</f>
        <v>EN10</v>
      </c>
      <c r="AC899" s="22" t="str">
        <f t="shared" si="253"/>
        <v/>
      </c>
      <c r="AE899" s="75" t="e">
        <f t="shared" si="254"/>
        <v>#N/A</v>
      </c>
      <c r="AF899" s="76" t="e">
        <f t="shared" si="255"/>
        <v>#N/A</v>
      </c>
      <c r="AG899" s="75" t="e">
        <f t="shared" si="256"/>
        <v>#N/A</v>
      </c>
      <c r="AH899" s="76" t="e">
        <f t="shared" si="257"/>
        <v>#N/A</v>
      </c>
      <c r="AI899" s="75" t="e">
        <f t="shared" si="258"/>
        <v>#N/A</v>
      </c>
      <c r="AJ899" s="76" t="e">
        <f t="shared" si="259"/>
        <v>#N/A</v>
      </c>
      <c r="AK899" s="75" t="e">
        <f t="shared" si="260"/>
        <v>#N/A</v>
      </c>
      <c r="AL899" s="76" t="e">
        <f t="shared" si="261"/>
        <v>#N/A</v>
      </c>
      <c r="AM899" s="75" t="e">
        <f t="shared" si="262"/>
        <v>#N/A</v>
      </c>
      <c r="AN899" s="76" t="e">
        <f t="shared" si="263"/>
        <v>#N/A</v>
      </c>
      <c r="AO899" s="75" t="e">
        <f t="shared" si="264"/>
        <v>#N/A</v>
      </c>
      <c r="AP899" s="76" t="e">
        <f t="shared" si="265"/>
        <v>#N/A</v>
      </c>
    </row>
    <row r="900" spans="1:42" x14ac:dyDescent="0.25">
      <c r="A900" s="19"/>
      <c r="B900" s="94"/>
      <c r="C900" s="95"/>
      <c r="D900" s="95"/>
      <c r="E900" s="96"/>
      <c r="F900" s="97"/>
      <c r="G900" s="19"/>
      <c r="H900" s="22" t="str">
        <f>IF($M900="", "", IF(COUNTIF('Extra Locations'!$B$7:$B$3051, $M900)&gt;0, $Q$4, $Q$5))</f>
        <v/>
      </c>
      <c r="I900" s="19"/>
      <c r="J900" s="22" t="str">
        <f t="shared" si="247"/>
        <v/>
      </c>
      <c r="K900" s="19"/>
      <c r="M900" s="22" t="str">
        <f t="shared" si="248"/>
        <v/>
      </c>
      <c r="O900" s="22" t="str">
        <f t="shared" si="249"/>
        <v/>
      </c>
      <c r="P900" s="22" t="str">
        <f t="shared" si="250"/>
        <v/>
      </c>
      <c r="Q900" s="22" t="str">
        <f>IF($M900="", "", IF(COUNTIF($M$11:$M899, $M900)&gt;0, "", IF($H900=$Q$4, "X", "")))</f>
        <v/>
      </c>
      <c r="S900" s="22" t="str">
        <f>IF(OR($O900="", $P900="", $Q900=""), "", MAX($S$10:$S899)+1)</f>
        <v/>
      </c>
      <c r="U900" s="22">
        <v>890</v>
      </c>
      <c r="V900" s="22" t="str">
        <f t="shared" si="251"/>
        <v/>
      </c>
      <c r="W900" s="49" t="str">
        <f t="shared" si="252"/>
        <v/>
      </c>
      <c r="X900" s="53" t="str">
        <f>IF($V900="", "", IF(IFERROR(INDEX('Extra Locations'!$D$7:$D$3051, MATCH($V900, 'Extra Locations'!$B$7:$B$3051, 0)), "")="", "", IFERROR(INDEX('Extra Locations'!$D$7:$D$3051, MATCH($V900, 'Extra Locations'!$B$7:$B$3051, 0)), "")))</f>
        <v/>
      </c>
      <c r="Y900" s="53" t="str">
        <f>IF($V900="", "", IF(IFERROR(INDEX('Extra Locations'!$C$7:$C$3051, MATCH($V900, 'Extra Locations'!$B$7:$B$3051, 0)), "")="", "", IFERROR(INDEX('Extra Locations'!$C$7:$C$3051, MATCH($V900, 'Extra Locations'!$B$7:$B$3051, 0)), "")))</f>
        <v/>
      </c>
      <c r="AA900" s="25" t="str">
        <f>IF('Extra Locations'!$AC896="", "", 'Extra Locations'!$AC896)</f>
        <v>EN11</v>
      </c>
      <c r="AC900" s="22" t="str">
        <f t="shared" si="253"/>
        <v/>
      </c>
      <c r="AE900" s="75" t="e">
        <f t="shared" si="254"/>
        <v>#N/A</v>
      </c>
      <c r="AF900" s="76" t="e">
        <f t="shared" si="255"/>
        <v>#N/A</v>
      </c>
      <c r="AG900" s="75" t="e">
        <f t="shared" si="256"/>
        <v>#N/A</v>
      </c>
      <c r="AH900" s="76" t="e">
        <f t="shared" si="257"/>
        <v>#N/A</v>
      </c>
      <c r="AI900" s="75" t="e">
        <f t="shared" si="258"/>
        <v>#N/A</v>
      </c>
      <c r="AJ900" s="76" t="e">
        <f t="shared" si="259"/>
        <v>#N/A</v>
      </c>
      <c r="AK900" s="75" t="e">
        <f t="shared" si="260"/>
        <v>#N/A</v>
      </c>
      <c r="AL900" s="76" t="e">
        <f t="shared" si="261"/>
        <v>#N/A</v>
      </c>
      <c r="AM900" s="75" t="e">
        <f t="shared" si="262"/>
        <v>#N/A</v>
      </c>
      <c r="AN900" s="76" t="e">
        <f t="shared" si="263"/>
        <v>#N/A</v>
      </c>
      <c r="AO900" s="75" t="e">
        <f t="shared" si="264"/>
        <v>#N/A</v>
      </c>
      <c r="AP900" s="76" t="e">
        <f t="shared" si="265"/>
        <v>#N/A</v>
      </c>
    </row>
    <row r="901" spans="1:42" x14ac:dyDescent="0.25">
      <c r="A901" s="19"/>
      <c r="B901" s="94"/>
      <c r="C901" s="95"/>
      <c r="D901" s="95"/>
      <c r="E901" s="96"/>
      <c r="F901" s="97"/>
      <c r="G901" s="19"/>
      <c r="H901" s="22" t="str">
        <f>IF($M901="", "", IF(COUNTIF('Extra Locations'!$B$7:$B$3051, $M901)&gt;0, $Q$4, $Q$5))</f>
        <v/>
      </c>
      <c r="I901" s="19"/>
      <c r="J901" s="22" t="str">
        <f t="shared" si="247"/>
        <v/>
      </c>
      <c r="K901" s="19"/>
      <c r="M901" s="22" t="str">
        <f t="shared" si="248"/>
        <v/>
      </c>
      <c r="O901" s="22" t="str">
        <f t="shared" si="249"/>
        <v/>
      </c>
      <c r="P901" s="22" t="str">
        <f t="shared" si="250"/>
        <v/>
      </c>
      <c r="Q901" s="22" t="str">
        <f>IF($M901="", "", IF(COUNTIF($M$11:$M900, $M901)&gt;0, "", IF($H901=$Q$4, "X", "")))</f>
        <v/>
      </c>
      <c r="S901" s="22" t="str">
        <f>IF(OR($O901="", $P901="", $Q901=""), "", MAX($S$10:$S900)+1)</f>
        <v/>
      </c>
      <c r="U901" s="22">
        <v>891</v>
      </c>
      <c r="V901" s="22" t="str">
        <f t="shared" si="251"/>
        <v/>
      </c>
      <c r="W901" s="49" t="str">
        <f t="shared" si="252"/>
        <v/>
      </c>
      <c r="X901" s="53" t="str">
        <f>IF($V901="", "", IF(IFERROR(INDEX('Extra Locations'!$D$7:$D$3051, MATCH($V901, 'Extra Locations'!$B$7:$B$3051, 0)), "")="", "", IFERROR(INDEX('Extra Locations'!$D$7:$D$3051, MATCH($V901, 'Extra Locations'!$B$7:$B$3051, 0)), "")))</f>
        <v/>
      </c>
      <c r="Y901" s="53" t="str">
        <f>IF($V901="", "", IF(IFERROR(INDEX('Extra Locations'!$C$7:$C$3051, MATCH($V901, 'Extra Locations'!$B$7:$B$3051, 0)), "")="", "", IFERROR(INDEX('Extra Locations'!$C$7:$C$3051, MATCH($V901, 'Extra Locations'!$B$7:$B$3051, 0)), "")))</f>
        <v/>
      </c>
      <c r="AA901" s="25" t="str">
        <f>IF('Extra Locations'!$AC897="", "", 'Extra Locations'!$AC897)</f>
        <v>EN2</v>
      </c>
      <c r="AC901" s="22" t="str">
        <f t="shared" si="253"/>
        <v/>
      </c>
      <c r="AE901" s="75" t="e">
        <f t="shared" si="254"/>
        <v>#N/A</v>
      </c>
      <c r="AF901" s="76" t="e">
        <f t="shared" si="255"/>
        <v>#N/A</v>
      </c>
      <c r="AG901" s="75" t="e">
        <f t="shared" si="256"/>
        <v>#N/A</v>
      </c>
      <c r="AH901" s="76" t="e">
        <f t="shared" si="257"/>
        <v>#N/A</v>
      </c>
      <c r="AI901" s="75" t="e">
        <f t="shared" si="258"/>
        <v>#N/A</v>
      </c>
      <c r="AJ901" s="76" t="e">
        <f t="shared" si="259"/>
        <v>#N/A</v>
      </c>
      <c r="AK901" s="75" t="e">
        <f t="shared" si="260"/>
        <v>#N/A</v>
      </c>
      <c r="AL901" s="76" t="e">
        <f t="shared" si="261"/>
        <v>#N/A</v>
      </c>
      <c r="AM901" s="75" t="e">
        <f t="shared" si="262"/>
        <v>#N/A</v>
      </c>
      <c r="AN901" s="76" t="e">
        <f t="shared" si="263"/>
        <v>#N/A</v>
      </c>
      <c r="AO901" s="75" t="e">
        <f t="shared" si="264"/>
        <v>#N/A</v>
      </c>
      <c r="AP901" s="76" t="e">
        <f t="shared" si="265"/>
        <v>#N/A</v>
      </c>
    </row>
    <row r="902" spans="1:42" x14ac:dyDescent="0.25">
      <c r="A902" s="19"/>
      <c r="B902" s="94"/>
      <c r="C902" s="95"/>
      <c r="D902" s="95"/>
      <c r="E902" s="96"/>
      <c r="F902" s="97"/>
      <c r="G902" s="19"/>
      <c r="H902" s="22" t="str">
        <f>IF($M902="", "", IF(COUNTIF('Extra Locations'!$B$7:$B$3051, $M902)&gt;0, $Q$4, $Q$5))</f>
        <v/>
      </c>
      <c r="I902" s="19"/>
      <c r="J902" s="22" t="str">
        <f t="shared" si="247"/>
        <v/>
      </c>
      <c r="K902" s="19"/>
      <c r="M902" s="22" t="str">
        <f t="shared" si="248"/>
        <v/>
      </c>
      <c r="O902" s="22" t="str">
        <f t="shared" si="249"/>
        <v/>
      </c>
      <c r="P902" s="22" t="str">
        <f t="shared" si="250"/>
        <v/>
      </c>
      <c r="Q902" s="22" t="str">
        <f>IF($M902="", "", IF(COUNTIF($M$11:$M901, $M902)&gt;0, "", IF($H902=$Q$4, "X", "")))</f>
        <v/>
      </c>
      <c r="S902" s="22" t="str">
        <f>IF(OR($O902="", $P902="", $Q902=""), "", MAX($S$10:$S901)+1)</f>
        <v/>
      </c>
      <c r="U902" s="22">
        <v>892</v>
      </c>
      <c r="V902" s="22" t="str">
        <f t="shared" si="251"/>
        <v/>
      </c>
      <c r="W902" s="49" t="str">
        <f t="shared" si="252"/>
        <v/>
      </c>
      <c r="X902" s="53" t="str">
        <f>IF($V902="", "", IF(IFERROR(INDEX('Extra Locations'!$D$7:$D$3051, MATCH($V902, 'Extra Locations'!$B$7:$B$3051, 0)), "")="", "", IFERROR(INDEX('Extra Locations'!$D$7:$D$3051, MATCH($V902, 'Extra Locations'!$B$7:$B$3051, 0)), "")))</f>
        <v/>
      </c>
      <c r="Y902" s="53" t="str">
        <f>IF($V902="", "", IF(IFERROR(INDEX('Extra Locations'!$C$7:$C$3051, MATCH($V902, 'Extra Locations'!$B$7:$B$3051, 0)), "")="", "", IFERROR(INDEX('Extra Locations'!$C$7:$C$3051, MATCH($V902, 'Extra Locations'!$B$7:$B$3051, 0)), "")))</f>
        <v/>
      </c>
      <c r="AA902" s="25" t="str">
        <f>IF('Extra Locations'!$AC898="", "", 'Extra Locations'!$AC898)</f>
        <v>EN3</v>
      </c>
      <c r="AC902" s="22" t="str">
        <f t="shared" si="253"/>
        <v/>
      </c>
      <c r="AE902" s="75" t="e">
        <f t="shared" si="254"/>
        <v>#N/A</v>
      </c>
      <c r="AF902" s="76" t="e">
        <f t="shared" si="255"/>
        <v>#N/A</v>
      </c>
      <c r="AG902" s="75" t="e">
        <f t="shared" si="256"/>
        <v>#N/A</v>
      </c>
      <c r="AH902" s="76" t="e">
        <f t="shared" si="257"/>
        <v>#N/A</v>
      </c>
      <c r="AI902" s="75" t="e">
        <f t="shared" si="258"/>
        <v>#N/A</v>
      </c>
      <c r="AJ902" s="76" t="e">
        <f t="shared" si="259"/>
        <v>#N/A</v>
      </c>
      <c r="AK902" s="75" t="e">
        <f t="shared" si="260"/>
        <v>#N/A</v>
      </c>
      <c r="AL902" s="76" t="e">
        <f t="shared" si="261"/>
        <v>#N/A</v>
      </c>
      <c r="AM902" s="75" t="e">
        <f t="shared" si="262"/>
        <v>#N/A</v>
      </c>
      <c r="AN902" s="76" t="e">
        <f t="shared" si="263"/>
        <v>#N/A</v>
      </c>
      <c r="AO902" s="75" t="e">
        <f t="shared" si="264"/>
        <v>#N/A</v>
      </c>
      <c r="AP902" s="76" t="e">
        <f t="shared" si="265"/>
        <v>#N/A</v>
      </c>
    </row>
    <row r="903" spans="1:42" x14ac:dyDescent="0.25">
      <c r="A903" s="19"/>
      <c r="B903" s="94"/>
      <c r="C903" s="95"/>
      <c r="D903" s="95"/>
      <c r="E903" s="96"/>
      <c r="F903" s="97"/>
      <c r="G903" s="19"/>
      <c r="H903" s="22" t="str">
        <f>IF($M903="", "", IF(COUNTIF('Extra Locations'!$B$7:$B$3051, $M903)&gt;0, $Q$4, $Q$5))</f>
        <v/>
      </c>
      <c r="I903" s="19"/>
      <c r="J903" s="22" t="str">
        <f t="shared" si="247"/>
        <v/>
      </c>
      <c r="K903" s="19"/>
      <c r="M903" s="22" t="str">
        <f t="shared" si="248"/>
        <v/>
      </c>
      <c r="O903" s="22" t="str">
        <f t="shared" si="249"/>
        <v/>
      </c>
      <c r="P903" s="22" t="str">
        <f t="shared" si="250"/>
        <v/>
      </c>
      <c r="Q903" s="22" t="str">
        <f>IF($M903="", "", IF(COUNTIF($M$11:$M902, $M903)&gt;0, "", IF($H903=$Q$4, "X", "")))</f>
        <v/>
      </c>
      <c r="S903" s="22" t="str">
        <f>IF(OR($O903="", $P903="", $Q903=""), "", MAX($S$10:$S902)+1)</f>
        <v/>
      </c>
      <c r="U903" s="22">
        <v>893</v>
      </c>
      <c r="V903" s="22" t="str">
        <f t="shared" si="251"/>
        <v/>
      </c>
      <c r="W903" s="49" t="str">
        <f t="shared" si="252"/>
        <v/>
      </c>
      <c r="X903" s="53" t="str">
        <f>IF($V903="", "", IF(IFERROR(INDEX('Extra Locations'!$D$7:$D$3051, MATCH($V903, 'Extra Locations'!$B$7:$B$3051, 0)), "")="", "", IFERROR(INDEX('Extra Locations'!$D$7:$D$3051, MATCH($V903, 'Extra Locations'!$B$7:$B$3051, 0)), "")))</f>
        <v/>
      </c>
      <c r="Y903" s="53" t="str">
        <f>IF($V903="", "", IF(IFERROR(INDEX('Extra Locations'!$C$7:$C$3051, MATCH($V903, 'Extra Locations'!$B$7:$B$3051, 0)), "")="", "", IFERROR(INDEX('Extra Locations'!$C$7:$C$3051, MATCH($V903, 'Extra Locations'!$B$7:$B$3051, 0)), "")))</f>
        <v/>
      </c>
      <c r="AA903" s="25" t="str">
        <f>IF('Extra Locations'!$AC899="", "", 'Extra Locations'!$AC899)</f>
        <v>EN4</v>
      </c>
      <c r="AC903" s="22" t="str">
        <f t="shared" si="253"/>
        <v/>
      </c>
      <c r="AE903" s="75" t="e">
        <f t="shared" si="254"/>
        <v>#N/A</v>
      </c>
      <c r="AF903" s="76" t="e">
        <f t="shared" si="255"/>
        <v>#N/A</v>
      </c>
      <c r="AG903" s="75" t="e">
        <f t="shared" si="256"/>
        <v>#N/A</v>
      </c>
      <c r="AH903" s="76" t="e">
        <f t="shared" si="257"/>
        <v>#N/A</v>
      </c>
      <c r="AI903" s="75" t="e">
        <f t="shared" si="258"/>
        <v>#N/A</v>
      </c>
      <c r="AJ903" s="76" t="e">
        <f t="shared" si="259"/>
        <v>#N/A</v>
      </c>
      <c r="AK903" s="75" t="e">
        <f t="shared" si="260"/>
        <v>#N/A</v>
      </c>
      <c r="AL903" s="76" t="e">
        <f t="shared" si="261"/>
        <v>#N/A</v>
      </c>
      <c r="AM903" s="75" t="e">
        <f t="shared" si="262"/>
        <v>#N/A</v>
      </c>
      <c r="AN903" s="76" t="e">
        <f t="shared" si="263"/>
        <v>#N/A</v>
      </c>
      <c r="AO903" s="75" t="e">
        <f t="shared" si="264"/>
        <v>#N/A</v>
      </c>
      <c r="AP903" s="76" t="e">
        <f t="shared" si="265"/>
        <v>#N/A</v>
      </c>
    </row>
    <row r="904" spans="1:42" x14ac:dyDescent="0.25">
      <c r="A904" s="19"/>
      <c r="B904" s="94"/>
      <c r="C904" s="95"/>
      <c r="D904" s="95"/>
      <c r="E904" s="96"/>
      <c r="F904" s="97"/>
      <c r="G904" s="19"/>
      <c r="H904" s="22" t="str">
        <f>IF($M904="", "", IF(COUNTIF('Extra Locations'!$B$7:$B$3051, $M904)&gt;0, $Q$4, $Q$5))</f>
        <v/>
      </c>
      <c r="I904" s="19"/>
      <c r="J904" s="22" t="str">
        <f t="shared" si="247"/>
        <v/>
      </c>
      <c r="K904" s="19"/>
      <c r="M904" s="22" t="str">
        <f t="shared" si="248"/>
        <v/>
      </c>
      <c r="O904" s="22" t="str">
        <f t="shared" si="249"/>
        <v/>
      </c>
      <c r="P904" s="22" t="str">
        <f t="shared" si="250"/>
        <v/>
      </c>
      <c r="Q904" s="22" t="str">
        <f>IF($M904="", "", IF(COUNTIF($M$11:$M903, $M904)&gt;0, "", IF($H904=$Q$4, "X", "")))</f>
        <v/>
      </c>
      <c r="S904" s="22" t="str">
        <f>IF(OR($O904="", $P904="", $Q904=""), "", MAX($S$10:$S903)+1)</f>
        <v/>
      </c>
      <c r="U904" s="22">
        <v>894</v>
      </c>
      <c r="V904" s="22" t="str">
        <f t="shared" si="251"/>
        <v/>
      </c>
      <c r="W904" s="49" t="str">
        <f t="shared" si="252"/>
        <v/>
      </c>
      <c r="X904" s="53" t="str">
        <f>IF($V904="", "", IF(IFERROR(INDEX('Extra Locations'!$D$7:$D$3051, MATCH($V904, 'Extra Locations'!$B$7:$B$3051, 0)), "")="", "", IFERROR(INDEX('Extra Locations'!$D$7:$D$3051, MATCH($V904, 'Extra Locations'!$B$7:$B$3051, 0)), "")))</f>
        <v/>
      </c>
      <c r="Y904" s="53" t="str">
        <f>IF($V904="", "", IF(IFERROR(INDEX('Extra Locations'!$C$7:$C$3051, MATCH($V904, 'Extra Locations'!$B$7:$B$3051, 0)), "")="", "", IFERROR(INDEX('Extra Locations'!$C$7:$C$3051, MATCH($V904, 'Extra Locations'!$B$7:$B$3051, 0)), "")))</f>
        <v/>
      </c>
      <c r="AA904" s="25" t="str">
        <f>IF('Extra Locations'!$AC900="", "", 'Extra Locations'!$AC900)</f>
        <v>EN5</v>
      </c>
      <c r="AC904" s="22" t="str">
        <f t="shared" si="253"/>
        <v/>
      </c>
      <c r="AE904" s="75" t="e">
        <f t="shared" si="254"/>
        <v>#N/A</v>
      </c>
      <c r="AF904" s="76" t="e">
        <f t="shared" si="255"/>
        <v>#N/A</v>
      </c>
      <c r="AG904" s="75" t="e">
        <f t="shared" si="256"/>
        <v>#N/A</v>
      </c>
      <c r="AH904" s="76" t="e">
        <f t="shared" si="257"/>
        <v>#N/A</v>
      </c>
      <c r="AI904" s="75" t="e">
        <f t="shared" si="258"/>
        <v>#N/A</v>
      </c>
      <c r="AJ904" s="76" t="e">
        <f t="shared" si="259"/>
        <v>#N/A</v>
      </c>
      <c r="AK904" s="75" t="e">
        <f t="shared" si="260"/>
        <v>#N/A</v>
      </c>
      <c r="AL904" s="76" t="e">
        <f t="shared" si="261"/>
        <v>#N/A</v>
      </c>
      <c r="AM904" s="75" t="e">
        <f t="shared" si="262"/>
        <v>#N/A</v>
      </c>
      <c r="AN904" s="76" t="e">
        <f t="shared" si="263"/>
        <v>#N/A</v>
      </c>
      <c r="AO904" s="75" t="e">
        <f t="shared" si="264"/>
        <v>#N/A</v>
      </c>
      <c r="AP904" s="76" t="e">
        <f t="shared" si="265"/>
        <v>#N/A</v>
      </c>
    </row>
    <row r="905" spans="1:42" x14ac:dyDescent="0.25">
      <c r="A905" s="19"/>
      <c r="B905" s="94"/>
      <c r="C905" s="95"/>
      <c r="D905" s="95"/>
      <c r="E905" s="96"/>
      <c r="F905" s="97"/>
      <c r="G905" s="19"/>
      <c r="H905" s="22" t="str">
        <f>IF($M905="", "", IF(COUNTIF('Extra Locations'!$B$7:$B$3051, $M905)&gt;0, $Q$4, $Q$5))</f>
        <v/>
      </c>
      <c r="I905" s="19"/>
      <c r="J905" s="22" t="str">
        <f t="shared" si="247"/>
        <v/>
      </c>
      <c r="K905" s="19"/>
      <c r="M905" s="22" t="str">
        <f t="shared" si="248"/>
        <v/>
      </c>
      <c r="O905" s="22" t="str">
        <f t="shared" si="249"/>
        <v/>
      </c>
      <c r="P905" s="22" t="str">
        <f t="shared" si="250"/>
        <v/>
      </c>
      <c r="Q905" s="22" t="str">
        <f>IF($M905="", "", IF(COUNTIF($M$11:$M904, $M905)&gt;0, "", IF($H905=$Q$4, "X", "")))</f>
        <v/>
      </c>
      <c r="S905" s="22" t="str">
        <f>IF(OR($O905="", $P905="", $Q905=""), "", MAX($S$10:$S904)+1)</f>
        <v/>
      </c>
      <c r="U905" s="22">
        <v>895</v>
      </c>
      <c r="V905" s="22" t="str">
        <f t="shared" si="251"/>
        <v/>
      </c>
      <c r="W905" s="49" t="str">
        <f t="shared" si="252"/>
        <v/>
      </c>
      <c r="X905" s="53" t="str">
        <f>IF($V905="", "", IF(IFERROR(INDEX('Extra Locations'!$D$7:$D$3051, MATCH($V905, 'Extra Locations'!$B$7:$B$3051, 0)), "")="", "", IFERROR(INDEX('Extra Locations'!$D$7:$D$3051, MATCH($V905, 'Extra Locations'!$B$7:$B$3051, 0)), "")))</f>
        <v/>
      </c>
      <c r="Y905" s="53" t="str">
        <f>IF($V905="", "", IF(IFERROR(INDEX('Extra Locations'!$C$7:$C$3051, MATCH($V905, 'Extra Locations'!$B$7:$B$3051, 0)), "")="", "", IFERROR(INDEX('Extra Locations'!$C$7:$C$3051, MATCH($V905, 'Extra Locations'!$B$7:$B$3051, 0)), "")))</f>
        <v/>
      </c>
      <c r="AA905" s="25" t="str">
        <f>IF('Extra Locations'!$AC901="", "", 'Extra Locations'!$AC901)</f>
        <v>EN6</v>
      </c>
      <c r="AC905" s="22" t="str">
        <f t="shared" si="253"/>
        <v/>
      </c>
      <c r="AE905" s="75" t="e">
        <f t="shared" si="254"/>
        <v>#N/A</v>
      </c>
      <c r="AF905" s="76" t="e">
        <f t="shared" si="255"/>
        <v>#N/A</v>
      </c>
      <c r="AG905" s="75" t="e">
        <f t="shared" si="256"/>
        <v>#N/A</v>
      </c>
      <c r="AH905" s="76" t="e">
        <f t="shared" si="257"/>
        <v>#N/A</v>
      </c>
      <c r="AI905" s="75" t="e">
        <f t="shared" si="258"/>
        <v>#N/A</v>
      </c>
      <c r="AJ905" s="76" t="e">
        <f t="shared" si="259"/>
        <v>#N/A</v>
      </c>
      <c r="AK905" s="75" t="e">
        <f t="shared" si="260"/>
        <v>#N/A</v>
      </c>
      <c r="AL905" s="76" t="e">
        <f t="shared" si="261"/>
        <v>#N/A</v>
      </c>
      <c r="AM905" s="75" t="e">
        <f t="shared" si="262"/>
        <v>#N/A</v>
      </c>
      <c r="AN905" s="76" t="e">
        <f t="shared" si="263"/>
        <v>#N/A</v>
      </c>
      <c r="AO905" s="75" t="e">
        <f t="shared" si="264"/>
        <v>#N/A</v>
      </c>
      <c r="AP905" s="76" t="e">
        <f t="shared" si="265"/>
        <v>#N/A</v>
      </c>
    </row>
    <row r="906" spans="1:42" x14ac:dyDescent="0.25">
      <c r="A906" s="19"/>
      <c r="B906" s="94"/>
      <c r="C906" s="95"/>
      <c r="D906" s="95"/>
      <c r="E906" s="96"/>
      <c r="F906" s="97"/>
      <c r="G906" s="19"/>
      <c r="H906" s="22" t="str">
        <f>IF($M906="", "", IF(COUNTIF('Extra Locations'!$B$7:$B$3051, $M906)&gt;0, $Q$4, $Q$5))</f>
        <v/>
      </c>
      <c r="I906" s="19"/>
      <c r="J906" s="22" t="str">
        <f t="shared" si="247"/>
        <v/>
      </c>
      <c r="K906" s="19"/>
      <c r="M906" s="22" t="str">
        <f t="shared" si="248"/>
        <v/>
      </c>
      <c r="O906" s="22" t="str">
        <f t="shared" si="249"/>
        <v/>
      </c>
      <c r="P906" s="22" t="str">
        <f t="shared" si="250"/>
        <v/>
      </c>
      <c r="Q906" s="22" t="str">
        <f>IF($M906="", "", IF(COUNTIF($M$11:$M905, $M906)&gt;0, "", IF($H906=$Q$4, "X", "")))</f>
        <v/>
      </c>
      <c r="S906" s="22" t="str">
        <f>IF(OR($O906="", $P906="", $Q906=""), "", MAX($S$10:$S905)+1)</f>
        <v/>
      </c>
      <c r="U906" s="22">
        <v>896</v>
      </c>
      <c r="V906" s="22" t="str">
        <f t="shared" si="251"/>
        <v/>
      </c>
      <c r="W906" s="49" t="str">
        <f t="shared" si="252"/>
        <v/>
      </c>
      <c r="X906" s="53" t="str">
        <f>IF($V906="", "", IF(IFERROR(INDEX('Extra Locations'!$D$7:$D$3051, MATCH($V906, 'Extra Locations'!$B$7:$B$3051, 0)), "")="", "", IFERROR(INDEX('Extra Locations'!$D$7:$D$3051, MATCH($V906, 'Extra Locations'!$B$7:$B$3051, 0)), "")))</f>
        <v/>
      </c>
      <c r="Y906" s="53" t="str">
        <f>IF($V906="", "", IF(IFERROR(INDEX('Extra Locations'!$C$7:$C$3051, MATCH($V906, 'Extra Locations'!$B$7:$B$3051, 0)), "")="", "", IFERROR(INDEX('Extra Locations'!$C$7:$C$3051, MATCH($V906, 'Extra Locations'!$B$7:$B$3051, 0)), "")))</f>
        <v/>
      </c>
      <c r="AA906" s="25" t="str">
        <f>IF('Extra Locations'!$AC902="", "", 'Extra Locations'!$AC902)</f>
        <v>EN7</v>
      </c>
      <c r="AC906" s="22" t="str">
        <f t="shared" si="253"/>
        <v/>
      </c>
      <c r="AE906" s="75" t="e">
        <f t="shared" si="254"/>
        <v>#N/A</v>
      </c>
      <c r="AF906" s="76" t="e">
        <f t="shared" si="255"/>
        <v>#N/A</v>
      </c>
      <c r="AG906" s="75" t="e">
        <f t="shared" si="256"/>
        <v>#N/A</v>
      </c>
      <c r="AH906" s="76" t="e">
        <f t="shared" si="257"/>
        <v>#N/A</v>
      </c>
      <c r="AI906" s="75" t="e">
        <f t="shared" si="258"/>
        <v>#N/A</v>
      </c>
      <c r="AJ906" s="76" t="e">
        <f t="shared" si="259"/>
        <v>#N/A</v>
      </c>
      <c r="AK906" s="75" t="e">
        <f t="shared" si="260"/>
        <v>#N/A</v>
      </c>
      <c r="AL906" s="76" t="e">
        <f t="shared" si="261"/>
        <v>#N/A</v>
      </c>
      <c r="AM906" s="75" t="e">
        <f t="shared" si="262"/>
        <v>#N/A</v>
      </c>
      <c r="AN906" s="76" t="e">
        <f t="shared" si="263"/>
        <v>#N/A</v>
      </c>
      <c r="AO906" s="75" t="e">
        <f t="shared" si="264"/>
        <v>#N/A</v>
      </c>
      <c r="AP906" s="76" t="e">
        <f t="shared" si="265"/>
        <v>#N/A</v>
      </c>
    </row>
    <row r="907" spans="1:42" x14ac:dyDescent="0.25">
      <c r="A907" s="19"/>
      <c r="B907" s="94"/>
      <c r="C907" s="95"/>
      <c r="D907" s="95"/>
      <c r="E907" s="96"/>
      <c r="F907" s="97"/>
      <c r="G907" s="19"/>
      <c r="H907" s="22" t="str">
        <f>IF($M907="", "", IF(COUNTIF('Extra Locations'!$B$7:$B$3051, $M907)&gt;0, $Q$4, $Q$5))</f>
        <v/>
      </c>
      <c r="I907" s="19"/>
      <c r="J907" s="22" t="str">
        <f t="shared" si="247"/>
        <v/>
      </c>
      <c r="K907" s="19"/>
      <c r="M907" s="22" t="str">
        <f t="shared" si="248"/>
        <v/>
      </c>
      <c r="O907" s="22" t="str">
        <f t="shared" si="249"/>
        <v/>
      </c>
      <c r="P907" s="22" t="str">
        <f t="shared" si="250"/>
        <v/>
      </c>
      <c r="Q907" s="22" t="str">
        <f>IF($M907="", "", IF(COUNTIF($M$11:$M906, $M907)&gt;0, "", IF($H907=$Q$4, "X", "")))</f>
        <v/>
      </c>
      <c r="S907" s="22" t="str">
        <f>IF(OR($O907="", $P907="", $Q907=""), "", MAX($S$10:$S906)+1)</f>
        <v/>
      </c>
      <c r="U907" s="22">
        <v>897</v>
      </c>
      <c r="V907" s="22" t="str">
        <f t="shared" si="251"/>
        <v/>
      </c>
      <c r="W907" s="49" t="str">
        <f t="shared" si="252"/>
        <v/>
      </c>
      <c r="X907" s="53" t="str">
        <f>IF($V907="", "", IF(IFERROR(INDEX('Extra Locations'!$D$7:$D$3051, MATCH($V907, 'Extra Locations'!$B$7:$B$3051, 0)), "")="", "", IFERROR(INDEX('Extra Locations'!$D$7:$D$3051, MATCH($V907, 'Extra Locations'!$B$7:$B$3051, 0)), "")))</f>
        <v/>
      </c>
      <c r="Y907" s="53" t="str">
        <f>IF($V907="", "", IF(IFERROR(INDEX('Extra Locations'!$C$7:$C$3051, MATCH($V907, 'Extra Locations'!$B$7:$B$3051, 0)), "")="", "", IFERROR(INDEX('Extra Locations'!$C$7:$C$3051, MATCH($V907, 'Extra Locations'!$B$7:$B$3051, 0)), "")))</f>
        <v/>
      </c>
      <c r="AA907" s="25" t="str">
        <f>IF('Extra Locations'!$AC903="", "", 'Extra Locations'!$AC903)</f>
        <v>EN8</v>
      </c>
      <c r="AC907" s="22" t="str">
        <f t="shared" si="253"/>
        <v/>
      </c>
      <c r="AE907" s="75" t="e">
        <f t="shared" si="254"/>
        <v>#N/A</v>
      </c>
      <c r="AF907" s="76" t="e">
        <f t="shared" si="255"/>
        <v>#N/A</v>
      </c>
      <c r="AG907" s="75" t="e">
        <f t="shared" si="256"/>
        <v>#N/A</v>
      </c>
      <c r="AH907" s="76" t="e">
        <f t="shared" si="257"/>
        <v>#N/A</v>
      </c>
      <c r="AI907" s="75" t="e">
        <f t="shared" si="258"/>
        <v>#N/A</v>
      </c>
      <c r="AJ907" s="76" t="e">
        <f t="shared" si="259"/>
        <v>#N/A</v>
      </c>
      <c r="AK907" s="75" t="e">
        <f t="shared" si="260"/>
        <v>#N/A</v>
      </c>
      <c r="AL907" s="76" t="e">
        <f t="shared" si="261"/>
        <v>#N/A</v>
      </c>
      <c r="AM907" s="75" t="e">
        <f t="shared" si="262"/>
        <v>#N/A</v>
      </c>
      <c r="AN907" s="76" t="e">
        <f t="shared" si="263"/>
        <v>#N/A</v>
      </c>
      <c r="AO907" s="75" t="e">
        <f t="shared" si="264"/>
        <v>#N/A</v>
      </c>
      <c r="AP907" s="76" t="e">
        <f t="shared" si="265"/>
        <v>#N/A</v>
      </c>
    </row>
    <row r="908" spans="1:42" x14ac:dyDescent="0.25">
      <c r="A908" s="19"/>
      <c r="B908" s="94"/>
      <c r="C908" s="95"/>
      <c r="D908" s="95"/>
      <c r="E908" s="96"/>
      <c r="F908" s="97"/>
      <c r="G908" s="19"/>
      <c r="H908" s="22" t="str">
        <f>IF($M908="", "", IF(COUNTIF('Extra Locations'!$B$7:$B$3051, $M908)&gt;0, $Q$4, $Q$5))</f>
        <v/>
      </c>
      <c r="I908" s="19"/>
      <c r="J908" s="22" t="str">
        <f t="shared" ref="J908:J971" si="266">IF($O908="", "", IF(OR($P908="", $H908="", $H908=$Q$5), $Q$5, $Q$4))</f>
        <v/>
      </c>
      <c r="K908" s="19"/>
      <c r="M908" s="22" t="str">
        <f t="shared" ref="M908:M971" si="267">IF($E908="", "", IFERROR(LEFT($E908, FIND(" ", $E908)-1), $E908))</f>
        <v/>
      </c>
      <c r="O908" s="22" t="str">
        <f t="shared" ref="O908:O971" si="268">IF(COUNTIF($B908:$F908, "")=5, "", "X")</f>
        <v/>
      </c>
      <c r="P908" s="22" t="str">
        <f t="shared" ref="P908:P971" si="269">IF(OR($P$4="", $P$5=""), $O908, IF(AND($B908&gt;=$P$4, $B908&lt;=$P$5), "X", ""))</f>
        <v/>
      </c>
      <c r="Q908" s="22" t="str">
        <f>IF($M908="", "", IF(COUNTIF($M$11:$M907, $M908)&gt;0, "", IF($H908=$Q$4, "X", "")))</f>
        <v/>
      </c>
      <c r="S908" s="22" t="str">
        <f>IF(OR($O908="", $P908="", $Q908=""), "", MAX($S$10:$S907)+1)</f>
        <v/>
      </c>
      <c r="U908" s="22">
        <v>898</v>
      </c>
      <c r="V908" s="22" t="str">
        <f t="shared" ref="V908:V971" si="270">IFERROR(INDEX($E$11:$E$1010, MATCH($U908, $S$11:$S$1010, 0)), "")</f>
        <v/>
      </c>
      <c r="W908" s="49" t="str">
        <f t="shared" ref="W908:W971" si="271">IF($V908="", "", SUMIF($M$11:$M$1010, $V908, $F$11:$F$1010))</f>
        <v/>
      </c>
      <c r="X908" s="53" t="str">
        <f>IF($V908="", "", IF(IFERROR(INDEX('Extra Locations'!$D$7:$D$3051, MATCH($V908, 'Extra Locations'!$B$7:$B$3051, 0)), "")="", "", IFERROR(INDEX('Extra Locations'!$D$7:$D$3051, MATCH($V908, 'Extra Locations'!$B$7:$B$3051, 0)), "")))</f>
        <v/>
      </c>
      <c r="Y908" s="53" t="str">
        <f>IF($V908="", "", IF(IFERROR(INDEX('Extra Locations'!$C$7:$C$3051, MATCH($V908, 'Extra Locations'!$B$7:$B$3051, 0)), "")="", "", IFERROR(INDEX('Extra Locations'!$C$7:$C$3051, MATCH($V908, 'Extra Locations'!$B$7:$B$3051, 0)), "")))</f>
        <v/>
      </c>
      <c r="AA908" s="25" t="str">
        <f>IF('Extra Locations'!$AC904="", "", 'Extra Locations'!$AC904)</f>
        <v>EN9</v>
      </c>
      <c r="AC908" s="22" t="str">
        <f t="shared" ref="AC908:AC971" si="272">IF($W908="", "", IF(AND($W908&gt;=$AE$8, $W908&lt;=$AF$8), $AE$6, IF(AND($W908&gt;=$AG$8, $W908&lt;=$AH$8), $AG$6, IF(AND($W908&gt;=$AI$8, $W908&lt;=$AJ$8), $AI$6, IF(AND($W908&gt;=$AK$8, $W908&lt;=$AL$8), $AK$6, IF(AND($W908&gt;=$AM$8, $W908&lt;=$AN$8), $AM$6, IF($W908&gt;=$AO$8, $AO$6, "")))))))</f>
        <v/>
      </c>
      <c r="AE908" s="75" t="e">
        <f t="shared" ref="AE908:AE971" si="273">IF($X908="", NA(), IF(AND($W908&gt;=AE$8, $W908&lt;=AF$8), $X908, NA()))</f>
        <v>#N/A</v>
      </c>
      <c r="AF908" s="76" t="e">
        <f t="shared" ref="AF908:AF971" si="274">IF($Y908="", NA(), IF(AND($W908&gt;=AE$8, $W908&lt;=AF$8), $Y908, NA()))</f>
        <v>#N/A</v>
      </c>
      <c r="AG908" s="75" t="e">
        <f t="shared" ref="AG908:AG971" si="275">IF($X908="", NA(), IF(AND($W908&gt;=AG$8, $W908&lt;=AH$8), $X908, NA()))</f>
        <v>#N/A</v>
      </c>
      <c r="AH908" s="76" t="e">
        <f t="shared" ref="AH908:AH971" si="276">IF($Y908="", NA(), IF(AND($W908&gt;=AG$8, $W908&lt;=AH$8), $Y908, NA()))</f>
        <v>#N/A</v>
      </c>
      <c r="AI908" s="75" t="e">
        <f t="shared" ref="AI908:AI971" si="277">IF($X908="", NA(), IF(AND($W908&gt;=AI$8, $W908&lt;=AJ$8), $X908, NA()))</f>
        <v>#N/A</v>
      </c>
      <c r="AJ908" s="76" t="e">
        <f t="shared" ref="AJ908:AJ971" si="278">IF($Y908="", NA(), IF(AND($W908&gt;=AI$8, $W908&lt;=AJ$8), $Y908, NA()))</f>
        <v>#N/A</v>
      </c>
      <c r="AK908" s="75" t="e">
        <f t="shared" ref="AK908:AK971" si="279">IF($X908="", NA(), IF(AND($W908&gt;=AK$8, $W908&lt;=AL$8), $X908, NA()))</f>
        <v>#N/A</v>
      </c>
      <c r="AL908" s="76" t="e">
        <f t="shared" ref="AL908:AL971" si="280">IF($Y908="", NA(), IF(AND($W908&gt;=AK$8, $W908&lt;=AL$8), $Y908, NA()))</f>
        <v>#N/A</v>
      </c>
      <c r="AM908" s="75" t="e">
        <f t="shared" ref="AM908:AM971" si="281">IF($X908="", NA(), IF(AND($W908&gt;=AM$8, $W908&lt;=AN$8), $X908, NA()))</f>
        <v>#N/A</v>
      </c>
      <c r="AN908" s="76" t="e">
        <f t="shared" ref="AN908:AN971" si="282">IF($Y908="", NA(), IF(AND($W908&gt;=AM$8, $W908&lt;=AN$8), $Y908, NA()))</f>
        <v>#N/A</v>
      </c>
      <c r="AO908" s="75" t="e">
        <f t="shared" ref="AO908:AO971" si="283">IF($X908="", NA(), IF($W908&gt;=AO$8, $X908, NA()))</f>
        <v>#N/A</v>
      </c>
      <c r="AP908" s="76" t="e">
        <f t="shared" ref="AP908:AP971" si="284">IF($Y908="", NA(), IF($W908&gt;=AO$8, $Y908, NA()))</f>
        <v>#N/A</v>
      </c>
    </row>
    <row r="909" spans="1:42" x14ac:dyDescent="0.25">
      <c r="A909" s="19"/>
      <c r="B909" s="94"/>
      <c r="C909" s="95"/>
      <c r="D909" s="95"/>
      <c r="E909" s="96"/>
      <c r="F909" s="97"/>
      <c r="G909" s="19"/>
      <c r="H909" s="22" t="str">
        <f>IF($M909="", "", IF(COUNTIF('Extra Locations'!$B$7:$B$3051, $M909)&gt;0, $Q$4, $Q$5))</f>
        <v/>
      </c>
      <c r="I909" s="19"/>
      <c r="J909" s="22" t="str">
        <f t="shared" si="266"/>
        <v/>
      </c>
      <c r="K909" s="19"/>
      <c r="M909" s="22" t="str">
        <f t="shared" si="267"/>
        <v/>
      </c>
      <c r="O909" s="22" t="str">
        <f t="shared" si="268"/>
        <v/>
      </c>
      <c r="P909" s="22" t="str">
        <f t="shared" si="269"/>
        <v/>
      </c>
      <c r="Q909" s="22" t="str">
        <f>IF($M909="", "", IF(COUNTIF($M$11:$M908, $M909)&gt;0, "", IF($H909=$Q$4, "X", "")))</f>
        <v/>
      </c>
      <c r="S909" s="22" t="str">
        <f>IF(OR($O909="", $P909="", $Q909=""), "", MAX($S$10:$S908)+1)</f>
        <v/>
      </c>
      <c r="U909" s="22">
        <v>899</v>
      </c>
      <c r="V909" s="22" t="str">
        <f t="shared" si="270"/>
        <v/>
      </c>
      <c r="W909" s="49" t="str">
        <f t="shared" si="271"/>
        <v/>
      </c>
      <c r="X909" s="53" t="str">
        <f>IF($V909="", "", IF(IFERROR(INDEX('Extra Locations'!$D$7:$D$3051, MATCH($V909, 'Extra Locations'!$B$7:$B$3051, 0)), "")="", "", IFERROR(INDEX('Extra Locations'!$D$7:$D$3051, MATCH($V909, 'Extra Locations'!$B$7:$B$3051, 0)), "")))</f>
        <v/>
      </c>
      <c r="Y909" s="53" t="str">
        <f>IF($V909="", "", IF(IFERROR(INDEX('Extra Locations'!$C$7:$C$3051, MATCH($V909, 'Extra Locations'!$B$7:$B$3051, 0)), "")="", "", IFERROR(INDEX('Extra Locations'!$C$7:$C$3051, MATCH($V909, 'Extra Locations'!$B$7:$B$3051, 0)), "")))</f>
        <v/>
      </c>
      <c r="AA909" s="25" t="str">
        <f>IF('Extra Locations'!$AC905="", "", 'Extra Locations'!$AC905)</f>
        <v>EX1</v>
      </c>
      <c r="AC909" s="22" t="str">
        <f t="shared" si="272"/>
        <v/>
      </c>
      <c r="AE909" s="75" t="e">
        <f t="shared" si="273"/>
        <v>#N/A</v>
      </c>
      <c r="AF909" s="76" t="e">
        <f t="shared" si="274"/>
        <v>#N/A</v>
      </c>
      <c r="AG909" s="75" t="e">
        <f t="shared" si="275"/>
        <v>#N/A</v>
      </c>
      <c r="AH909" s="76" t="e">
        <f t="shared" si="276"/>
        <v>#N/A</v>
      </c>
      <c r="AI909" s="75" t="e">
        <f t="shared" si="277"/>
        <v>#N/A</v>
      </c>
      <c r="AJ909" s="76" t="e">
        <f t="shared" si="278"/>
        <v>#N/A</v>
      </c>
      <c r="AK909" s="75" t="e">
        <f t="shared" si="279"/>
        <v>#N/A</v>
      </c>
      <c r="AL909" s="76" t="e">
        <f t="shared" si="280"/>
        <v>#N/A</v>
      </c>
      <c r="AM909" s="75" t="e">
        <f t="shared" si="281"/>
        <v>#N/A</v>
      </c>
      <c r="AN909" s="76" t="e">
        <f t="shared" si="282"/>
        <v>#N/A</v>
      </c>
      <c r="AO909" s="75" t="e">
        <f t="shared" si="283"/>
        <v>#N/A</v>
      </c>
      <c r="AP909" s="76" t="e">
        <f t="shared" si="284"/>
        <v>#N/A</v>
      </c>
    </row>
    <row r="910" spans="1:42" x14ac:dyDescent="0.25">
      <c r="A910" s="19"/>
      <c r="B910" s="94"/>
      <c r="C910" s="95"/>
      <c r="D910" s="95"/>
      <c r="E910" s="96"/>
      <c r="F910" s="97"/>
      <c r="G910" s="19"/>
      <c r="H910" s="22" t="str">
        <f>IF($M910="", "", IF(COUNTIF('Extra Locations'!$B$7:$B$3051, $M910)&gt;0, $Q$4, $Q$5))</f>
        <v/>
      </c>
      <c r="I910" s="19"/>
      <c r="J910" s="22" t="str">
        <f t="shared" si="266"/>
        <v/>
      </c>
      <c r="K910" s="19"/>
      <c r="M910" s="22" t="str">
        <f t="shared" si="267"/>
        <v/>
      </c>
      <c r="O910" s="22" t="str">
        <f t="shared" si="268"/>
        <v/>
      </c>
      <c r="P910" s="22" t="str">
        <f t="shared" si="269"/>
        <v/>
      </c>
      <c r="Q910" s="22" t="str">
        <f>IF($M910="", "", IF(COUNTIF($M$11:$M909, $M910)&gt;0, "", IF($H910=$Q$4, "X", "")))</f>
        <v/>
      </c>
      <c r="S910" s="22" t="str">
        <f>IF(OR($O910="", $P910="", $Q910=""), "", MAX($S$10:$S909)+1)</f>
        <v/>
      </c>
      <c r="U910" s="22">
        <v>900</v>
      </c>
      <c r="V910" s="22" t="str">
        <f t="shared" si="270"/>
        <v/>
      </c>
      <c r="W910" s="49" t="str">
        <f t="shared" si="271"/>
        <v/>
      </c>
      <c r="X910" s="53" t="str">
        <f>IF($V910="", "", IF(IFERROR(INDEX('Extra Locations'!$D$7:$D$3051, MATCH($V910, 'Extra Locations'!$B$7:$B$3051, 0)), "")="", "", IFERROR(INDEX('Extra Locations'!$D$7:$D$3051, MATCH($V910, 'Extra Locations'!$B$7:$B$3051, 0)), "")))</f>
        <v/>
      </c>
      <c r="Y910" s="53" t="str">
        <f>IF($V910="", "", IF(IFERROR(INDEX('Extra Locations'!$C$7:$C$3051, MATCH($V910, 'Extra Locations'!$B$7:$B$3051, 0)), "")="", "", IFERROR(INDEX('Extra Locations'!$C$7:$C$3051, MATCH($V910, 'Extra Locations'!$B$7:$B$3051, 0)), "")))</f>
        <v/>
      </c>
      <c r="AA910" s="25" t="str">
        <f>IF('Extra Locations'!$AC906="", "", 'Extra Locations'!$AC906)</f>
        <v>EX10</v>
      </c>
      <c r="AC910" s="22" t="str">
        <f t="shared" si="272"/>
        <v/>
      </c>
      <c r="AE910" s="75" t="e">
        <f t="shared" si="273"/>
        <v>#N/A</v>
      </c>
      <c r="AF910" s="76" t="e">
        <f t="shared" si="274"/>
        <v>#N/A</v>
      </c>
      <c r="AG910" s="75" t="e">
        <f t="shared" si="275"/>
        <v>#N/A</v>
      </c>
      <c r="AH910" s="76" t="e">
        <f t="shared" si="276"/>
        <v>#N/A</v>
      </c>
      <c r="AI910" s="75" t="e">
        <f t="shared" si="277"/>
        <v>#N/A</v>
      </c>
      <c r="AJ910" s="76" t="e">
        <f t="shared" si="278"/>
        <v>#N/A</v>
      </c>
      <c r="AK910" s="75" t="e">
        <f t="shared" si="279"/>
        <v>#N/A</v>
      </c>
      <c r="AL910" s="76" t="e">
        <f t="shared" si="280"/>
        <v>#N/A</v>
      </c>
      <c r="AM910" s="75" t="e">
        <f t="shared" si="281"/>
        <v>#N/A</v>
      </c>
      <c r="AN910" s="76" t="e">
        <f t="shared" si="282"/>
        <v>#N/A</v>
      </c>
      <c r="AO910" s="75" t="e">
        <f t="shared" si="283"/>
        <v>#N/A</v>
      </c>
      <c r="AP910" s="76" t="e">
        <f t="shared" si="284"/>
        <v>#N/A</v>
      </c>
    </row>
    <row r="911" spans="1:42" x14ac:dyDescent="0.25">
      <c r="A911" s="19"/>
      <c r="B911" s="94"/>
      <c r="C911" s="95"/>
      <c r="D911" s="95"/>
      <c r="E911" s="96"/>
      <c r="F911" s="97"/>
      <c r="G911" s="19"/>
      <c r="H911" s="22" t="str">
        <f>IF($M911="", "", IF(COUNTIF('Extra Locations'!$B$7:$B$3051, $M911)&gt;0, $Q$4, $Q$5))</f>
        <v/>
      </c>
      <c r="I911" s="19"/>
      <c r="J911" s="22" t="str">
        <f t="shared" si="266"/>
        <v/>
      </c>
      <c r="K911" s="19"/>
      <c r="M911" s="22" t="str">
        <f t="shared" si="267"/>
        <v/>
      </c>
      <c r="O911" s="22" t="str">
        <f t="shared" si="268"/>
        <v/>
      </c>
      <c r="P911" s="22" t="str">
        <f t="shared" si="269"/>
        <v/>
      </c>
      <c r="Q911" s="22" t="str">
        <f>IF($M911="", "", IF(COUNTIF($M$11:$M910, $M911)&gt;0, "", IF($H911=$Q$4, "X", "")))</f>
        <v/>
      </c>
      <c r="S911" s="22" t="str">
        <f>IF(OR($O911="", $P911="", $Q911=""), "", MAX($S$10:$S910)+1)</f>
        <v/>
      </c>
      <c r="U911" s="22">
        <v>901</v>
      </c>
      <c r="V911" s="22" t="str">
        <f t="shared" si="270"/>
        <v/>
      </c>
      <c r="W911" s="49" t="str">
        <f t="shared" si="271"/>
        <v/>
      </c>
      <c r="X911" s="53" t="str">
        <f>IF($V911="", "", IF(IFERROR(INDEX('Extra Locations'!$D$7:$D$3051, MATCH($V911, 'Extra Locations'!$B$7:$B$3051, 0)), "")="", "", IFERROR(INDEX('Extra Locations'!$D$7:$D$3051, MATCH($V911, 'Extra Locations'!$B$7:$B$3051, 0)), "")))</f>
        <v/>
      </c>
      <c r="Y911" s="53" t="str">
        <f>IF($V911="", "", IF(IFERROR(INDEX('Extra Locations'!$C$7:$C$3051, MATCH($V911, 'Extra Locations'!$B$7:$B$3051, 0)), "")="", "", IFERROR(INDEX('Extra Locations'!$C$7:$C$3051, MATCH($V911, 'Extra Locations'!$B$7:$B$3051, 0)), "")))</f>
        <v/>
      </c>
      <c r="AA911" s="25" t="str">
        <f>IF('Extra Locations'!$AC907="", "", 'Extra Locations'!$AC907)</f>
        <v>EX11</v>
      </c>
      <c r="AC911" s="22" t="str">
        <f t="shared" si="272"/>
        <v/>
      </c>
      <c r="AE911" s="75" t="e">
        <f t="shared" si="273"/>
        <v>#N/A</v>
      </c>
      <c r="AF911" s="76" t="e">
        <f t="shared" si="274"/>
        <v>#N/A</v>
      </c>
      <c r="AG911" s="75" t="e">
        <f t="shared" si="275"/>
        <v>#N/A</v>
      </c>
      <c r="AH911" s="76" t="e">
        <f t="shared" si="276"/>
        <v>#N/A</v>
      </c>
      <c r="AI911" s="75" t="e">
        <f t="shared" si="277"/>
        <v>#N/A</v>
      </c>
      <c r="AJ911" s="76" t="e">
        <f t="shared" si="278"/>
        <v>#N/A</v>
      </c>
      <c r="AK911" s="75" t="e">
        <f t="shared" si="279"/>
        <v>#N/A</v>
      </c>
      <c r="AL911" s="76" t="e">
        <f t="shared" si="280"/>
        <v>#N/A</v>
      </c>
      <c r="AM911" s="75" t="e">
        <f t="shared" si="281"/>
        <v>#N/A</v>
      </c>
      <c r="AN911" s="76" t="e">
        <f t="shared" si="282"/>
        <v>#N/A</v>
      </c>
      <c r="AO911" s="75" t="e">
        <f t="shared" si="283"/>
        <v>#N/A</v>
      </c>
      <c r="AP911" s="76" t="e">
        <f t="shared" si="284"/>
        <v>#N/A</v>
      </c>
    </row>
    <row r="912" spans="1:42" x14ac:dyDescent="0.25">
      <c r="A912" s="19"/>
      <c r="B912" s="94"/>
      <c r="C912" s="95"/>
      <c r="D912" s="95"/>
      <c r="E912" s="96"/>
      <c r="F912" s="97"/>
      <c r="G912" s="19"/>
      <c r="H912" s="22" t="str">
        <f>IF($M912="", "", IF(COUNTIF('Extra Locations'!$B$7:$B$3051, $M912)&gt;0, $Q$4, $Q$5))</f>
        <v/>
      </c>
      <c r="I912" s="19"/>
      <c r="J912" s="22" t="str">
        <f t="shared" si="266"/>
        <v/>
      </c>
      <c r="K912" s="19"/>
      <c r="M912" s="22" t="str">
        <f t="shared" si="267"/>
        <v/>
      </c>
      <c r="O912" s="22" t="str">
        <f t="shared" si="268"/>
        <v/>
      </c>
      <c r="P912" s="22" t="str">
        <f t="shared" si="269"/>
        <v/>
      </c>
      <c r="Q912" s="22" t="str">
        <f>IF($M912="", "", IF(COUNTIF($M$11:$M911, $M912)&gt;0, "", IF($H912=$Q$4, "X", "")))</f>
        <v/>
      </c>
      <c r="S912" s="22" t="str">
        <f>IF(OR($O912="", $P912="", $Q912=""), "", MAX($S$10:$S911)+1)</f>
        <v/>
      </c>
      <c r="U912" s="22">
        <v>902</v>
      </c>
      <c r="V912" s="22" t="str">
        <f t="shared" si="270"/>
        <v/>
      </c>
      <c r="W912" s="49" t="str">
        <f t="shared" si="271"/>
        <v/>
      </c>
      <c r="X912" s="53" t="str">
        <f>IF($V912="", "", IF(IFERROR(INDEX('Extra Locations'!$D$7:$D$3051, MATCH($V912, 'Extra Locations'!$B$7:$B$3051, 0)), "")="", "", IFERROR(INDEX('Extra Locations'!$D$7:$D$3051, MATCH($V912, 'Extra Locations'!$B$7:$B$3051, 0)), "")))</f>
        <v/>
      </c>
      <c r="Y912" s="53" t="str">
        <f>IF($V912="", "", IF(IFERROR(INDEX('Extra Locations'!$C$7:$C$3051, MATCH($V912, 'Extra Locations'!$B$7:$B$3051, 0)), "")="", "", IFERROR(INDEX('Extra Locations'!$C$7:$C$3051, MATCH($V912, 'Extra Locations'!$B$7:$B$3051, 0)), "")))</f>
        <v/>
      </c>
      <c r="AA912" s="25" t="str">
        <f>IF('Extra Locations'!$AC908="", "", 'Extra Locations'!$AC908)</f>
        <v>EX12</v>
      </c>
      <c r="AC912" s="22" t="str">
        <f t="shared" si="272"/>
        <v/>
      </c>
      <c r="AE912" s="75" t="e">
        <f t="shared" si="273"/>
        <v>#N/A</v>
      </c>
      <c r="AF912" s="76" t="e">
        <f t="shared" si="274"/>
        <v>#N/A</v>
      </c>
      <c r="AG912" s="75" t="e">
        <f t="shared" si="275"/>
        <v>#N/A</v>
      </c>
      <c r="AH912" s="76" t="e">
        <f t="shared" si="276"/>
        <v>#N/A</v>
      </c>
      <c r="AI912" s="75" t="e">
        <f t="shared" si="277"/>
        <v>#N/A</v>
      </c>
      <c r="AJ912" s="76" t="e">
        <f t="shared" si="278"/>
        <v>#N/A</v>
      </c>
      <c r="AK912" s="75" t="e">
        <f t="shared" si="279"/>
        <v>#N/A</v>
      </c>
      <c r="AL912" s="76" t="e">
        <f t="shared" si="280"/>
        <v>#N/A</v>
      </c>
      <c r="AM912" s="75" t="e">
        <f t="shared" si="281"/>
        <v>#N/A</v>
      </c>
      <c r="AN912" s="76" t="e">
        <f t="shared" si="282"/>
        <v>#N/A</v>
      </c>
      <c r="AO912" s="75" t="e">
        <f t="shared" si="283"/>
        <v>#N/A</v>
      </c>
      <c r="AP912" s="76" t="e">
        <f t="shared" si="284"/>
        <v>#N/A</v>
      </c>
    </row>
    <row r="913" spans="1:42" x14ac:dyDescent="0.25">
      <c r="A913" s="19"/>
      <c r="B913" s="94"/>
      <c r="C913" s="95"/>
      <c r="D913" s="95"/>
      <c r="E913" s="96"/>
      <c r="F913" s="97"/>
      <c r="G913" s="19"/>
      <c r="H913" s="22" t="str">
        <f>IF($M913="", "", IF(COUNTIF('Extra Locations'!$B$7:$B$3051, $M913)&gt;0, $Q$4, $Q$5))</f>
        <v/>
      </c>
      <c r="I913" s="19"/>
      <c r="J913" s="22" t="str">
        <f t="shared" si="266"/>
        <v/>
      </c>
      <c r="K913" s="19"/>
      <c r="M913" s="22" t="str">
        <f t="shared" si="267"/>
        <v/>
      </c>
      <c r="O913" s="22" t="str">
        <f t="shared" si="268"/>
        <v/>
      </c>
      <c r="P913" s="22" t="str">
        <f t="shared" si="269"/>
        <v/>
      </c>
      <c r="Q913" s="22" t="str">
        <f>IF($M913="", "", IF(COUNTIF($M$11:$M912, $M913)&gt;0, "", IF($H913=$Q$4, "X", "")))</f>
        <v/>
      </c>
      <c r="S913" s="22" t="str">
        <f>IF(OR($O913="", $P913="", $Q913=""), "", MAX($S$10:$S912)+1)</f>
        <v/>
      </c>
      <c r="U913" s="22">
        <v>903</v>
      </c>
      <c r="V913" s="22" t="str">
        <f t="shared" si="270"/>
        <v/>
      </c>
      <c r="W913" s="49" t="str">
        <f t="shared" si="271"/>
        <v/>
      </c>
      <c r="X913" s="53" t="str">
        <f>IF($V913="", "", IF(IFERROR(INDEX('Extra Locations'!$D$7:$D$3051, MATCH($V913, 'Extra Locations'!$B$7:$B$3051, 0)), "")="", "", IFERROR(INDEX('Extra Locations'!$D$7:$D$3051, MATCH($V913, 'Extra Locations'!$B$7:$B$3051, 0)), "")))</f>
        <v/>
      </c>
      <c r="Y913" s="53" t="str">
        <f>IF($V913="", "", IF(IFERROR(INDEX('Extra Locations'!$C$7:$C$3051, MATCH($V913, 'Extra Locations'!$B$7:$B$3051, 0)), "")="", "", IFERROR(INDEX('Extra Locations'!$C$7:$C$3051, MATCH($V913, 'Extra Locations'!$B$7:$B$3051, 0)), "")))</f>
        <v/>
      </c>
      <c r="AA913" s="25" t="str">
        <f>IF('Extra Locations'!$AC909="", "", 'Extra Locations'!$AC909)</f>
        <v>EX13</v>
      </c>
      <c r="AC913" s="22" t="str">
        <f t="shared" si="272"/>
        <v/>
      </c>
      <c r="AE913" s="75" t="e">
        <f t="shared" si="273"/>
        <v>#N/A</v>
      </c>
      <c r="AF913" s="76" t="e">
        <f t="shared" si="274"/>
        <v>#N/A</v>
      </c>
      <c r="AG913" s="75" t="e">
        <f t="shared" si="275"/>
        <v>#N/A</v>
      </c>
      <c r="AH913" s="76" t="e">
        <f t="shared" si="276"/>
        <v>#N/A</v>
      </c>
      <c r="AI913" s="75" t="e">
        <f t="shared" si="277"/>
        <v>#N/A</v>
      </c>
      <c r="AJ913" s="76" t="e">
        <f t="shared" si="278"/>
        <v>#N/A</v>
      </c>
      <c r="AK913" s="75" t="e">
        <f t="shared" si="279"/>
        <v>#N/A</v>
      </c>
      <c r="AL913" s="76" t="e">
        <f t="shared" si="280"/>
        <v>#N/A</v>
      </c>
      <c r="AM913" s="75" t="e">
        <f t="shared" si="281"/>
        <v>#N/A</v>
      </c>
      <c r="AN913" s="76" t="e">
        <f t="shared" si="282"/>
        <v>#N/A</v>
      </c>
      <c r="AO913" s="75" t="e">
        <f t="shared" si="283"/>
        <v>#N/A</v>
      </c>
      <c r="AP913" s="76" t="e">
        <f t="shared" si="284"/>
        <v>#N/A</v>
      </c>
    </row>
    <row r="914" spans="1:42" x14ac:dyDescent="0.25">
      <c r="A914" s="19"/>
      <c r="B914" s="94"/>
      <c r="C914" s="95"/>
      <c r="D914" s="95"/>
      <c r="E914" s="96"/>
      <c r="F914" s="97"/>
      <c r="G914" s="19"/>
      <c r="H914" s="22" t="str">
        <f>IF($M914="", "", IF(COUNTIF('Extra Locations'!$B$7:$B$3051, $M914)&gt;0, $Q$4, $Q$5))</f>
        <v/>
      </c>
      <c r="I914" s="19"/>
      <c r="J914" s="22" t="str">
        <f t="shared" si="266"/>
        <v/>
      </c>
      <c r="K914" s="19"/>
      <c r="M914" s="22" t="str">
        <f t="shared" si="267"/>
        <v/>
      </c>
      <c r="O914" s="22" t="str">
        <f t="shared" si="268"/>
        <v/>
      </c>
      <c r="P914" s="22" t="str">
        <f t="shared" si="269"/>
        <v/>
      </c>
      <c r="Q914" s="22" t="str">
        <f>IF($M914="", "", IF(COUNTIF($M$11:$M913, $M914)&gt;0, "", IF($H914=$Q$4, "X", "")))</f>
        <v/>
      </c>
      <c r="S914" s="22" t="str">
        <f>IF(OR($O914="", $P914="", $Q914=""), "", MAX($S$10:$S913)+1)</f>
        <v/>
      </c>
      <c r="U914" s="22">
        <v>904</v>
      </c>
      <c r="V914" s="22" t="str">
        <f t="shared" si="270"/>
        <v/>
      </c>
      <c r="W914" s="49" t="str">
        <f t="shared" si="271"/>
        <v/>
      </c>
      <c r="X914" s="53" t="str">
        <f>IF($V914="", "", IF(IFERROR(INDEX('Extra Locations'!$D$7:$D$3051, MATCH($V914, 'Extra Locations'!$B$7:$B$3051, 0)), "")="", "", IFERROR(INDEX('Extra Locations'!$D$7:$D$3051, MATCH($V914, 'Extra Locations'!$B$7:$B$3051, 0)), "")))</f>
        <v/>
      </c>
      <c r="Y914" s="53" t="str">
        <f>IF($V914="", "", IF(IFERROR(INDEX('Extra Locations'!$C$7:$C$3051, MATCH($V914, 'Extra Locations'!$B$7:$B$3051, 0)), "")="", "", IFERROR(INDEX('Extra Locations'!$C$7:$C$3051, MATCH($V914, 'Extra Locations'!$B$7:$B$3051, 0)), "")))</f>
        <v/>
      </c>
      <c r="AA914" s="25" t="str">
        <f>IF('Extra Locations'!$AC910="", "", 'Extra Locations'!$AC910)</f>
        <v>EX14</v>
      </c>
      <c r="AC914" s="22" t="str">
        <f t="shared" si="272"/>
        <v/>
      </c>
      <c r="AE914" s="75" t="e">
        <f t="shared" si="273"/>
        <v>#N/A</v>
      </c>
      <c r="AF914" s="76" t="e">
        <f t="shared" si="274"/>
        <v>#N/A</v>
      </c>
      <c r="AG914" s="75" t="e">
        <f t="shared" si="275"/>
        <v>#N/A</v>
      </c>
      <c r="AH914" s="76" t="e">
        <f t="shared" si="276"/>
        <v>#N/A</v>
      </c>
      <c r="AI914" s="75" t="e">
        <f t="shared" si="277"/>
        <v>#N/A</v>
      </c>
      <c r="AJ914" s="76" t="e">
        <f t="shared" si="278"/>
        <v>#N/A</v>
      </c>
      <c r="AK914" s="75" t="e">
        <f t="shared" si="279"/>
        <v>#N/A</v>
      </c>
      <c r="AL914" s="76" t="e">
        <f t="shared" si="280"/>
        <v>#N/A</v>
      </c>
      <c r="AM914" s="75" t="e">
        <f t="shared" si="281"/>
        <v>#N/A</v>
      </c>
      <c r="AN914" s="76" t="e">
        <f t="shared" si="282"/>
        <v>#N/A</v>
      </c>
      <c r="AO914" s="75" t="e">
        <f t="shared" si="283"/>
        <v>#N/A</v>
      </c>
      <c r="AP914" s="76" t="e">
        <f t="shared" si="284"/>
        <v>#N/A</v>
      </c>
    </row>
    <row r="915" spans="1:42" x14ac:dyDescent="0.25">
      <c r="A915" s="19"/>
      <c r="B915" s="94"/>
      <c r="C915" s="95"/>
      <c r="D915" s="95"/>
      <c r="E915" s="96"/>
      <c r="F915" s="97"/>
      <c r="G915" s="19"/>
      <c r="H915" s="22" t="str">
        <f>IF($M915="", "", IF(COUNTIF('Extra Locations'!$B$7:$B$3051, $M915)&gt;0, $Q$4, $Q$5))</f>
        <v/>
      </c>
      <c r="I915" s="19"/>
      <c r="J915" s="22" t="str">
        <f t="shared" si="266"/>
        <v/>
      </c>
      <c r="K915" s="19"/>
      <c r="M915" s="22" t="str">
        <f t="shared" si="267"/>
        <v/>
      </c>
      <c r="O915" s="22" t="str">
        <f t="shared" si="268"/>
        <v/>
      </c>
      <c r="P915" s="22" t="str">
        <f t="shared" si="269"/>
        <v/>
      </c>
      <c r="Q915" s="22" t="str">
        <f>IF($M915="", "", IF(COUNTIF($M$11:$M914, $M915)&gt;0, "", IF($H915=$Q$4, "X", "")))</f>
        <v/>
      </c>
      <c r="S915" s="22" t="str">
        <f>IF(OR($O915="", $P915="", $Q915=""), "", MAX($S$10:$S914)+1)</f>
        <v/>
      </c>
      <c r="U915" s="22">
        <v>905</v>
      </c>
      <c r="V915" s="22" t="str">
        <f t="shared" si="270"/>
        <v/>
      </c>
      <c r="W915" s="49" t="str">
        <f t="shared" si="271"/>
        <v/>
      </c>
      <c r="X915" s="53" t="str">
        <f>IF($V915="", "", IF(IFERROR(INDEX('Extra Locations'!$D$7:$D$3051, MATCH($V915, 'Extra Locations'!$B$7:$B$3051, 0)), "")="", "", IFERROR(INDEX('Extra Locations'!$D$7:$D$3051, MATCH($V915, 'Extra Locations'!$B$7:$B$3051, 0)), "")))</f>
        <v/>
      </c>
      <c r="Y915" s="53" t="str">
        <f>IF($V915="", "", IF(IFERROR(INDEX('Extra Locations'!$C$7:$C$3051, MATCH($V915, 'Extra Locations'!$B$7:$B$3051, 0)), "")="", "", IFERROR(INDEX('Extra Locations'!$C$7:$C$3051, MATCH($V915, 'Extra Locations'!$B$7:$B$3051, 0)), "")))</f>
        <v/>
      </c>
      <c r="AA915" s="25" t="str">
        <f>IF('Extra Locations'!$AC911="", "", 'Extra Locations'!$AC911)</f>
        <v>EX15</v>
      </c>
      <c r="AC915" s="22" t="str">
        <f t="shared" si="272"/>
        <v/>
      </c>
      <c r="AE915" s="75" t="e">
        <f t="shared" si="273"/>
        <v>#N/A</v>
      </c>
      <c r="AF915" s="76" t="e">
        <f t="shared" si="274"/>
        <v>#N/A</v>
      </c>
      <c r="AG915" s="75" t="e">
        <f t="shared" si="275"/>
        <v>#N/A</v>
      </c>
      <c r="AH915" s="76" t="e">
        <f t="shared" si="276"/>
        <v>#N/A</v>
      </c>
      <c r="AI915" s="75" t="e">
        <f t="shared" si="277"/>
        <v>#N/A</v>
      </c>
      <c r="AJ915" s="76" t="e">
        <f t="shared" si="278"/>
        <v>#N/A</v>
      </c>
      <c r="AK915" s="75" t="e">
        <f t="shared" si="279"/>
        <v>#N/A</v>
      </c>
      <c r="AL915" s="76" t="e">
        <f t="shared" si="280"/>
        <v>#N/A</v>
      </c>
      <c r="AM915" s="75" t="e">
        <f t="shared" si="281"/>
        <v>#N/A</v>
      </c>
      <c r="AN915" s="76" t="e">
        <f t="shared" si="282"/>
        <v>#N/A</v>
      </c>
      <c r="AO915" s="75" t="e">
        <f t="shared" si="283"/>
        <v>#N/A</v>
      </c>
      <c r="AP915" s="76" t="e">
        <f t="shared" si="284"/>
        <v>#N/A</v>
      </c>
    </row>
    <row r="916" spans="1:42" x14ac:dyDescent="0.25">
      <c r="A916" s="19"/>
      <c r="B916" s="94"/>
      <c r="C916" s="95"/>
      <c r="D916" s="95"/>
      <c r="E916" s="96"/>
      <c r="F916" s="97"/>
      <c r="G916" s="19"/>
      <c r="H916" s="22" t="str">
        <f>IF($M916="", "", IF(COUNTIF('Extra Locations'!$B$7:$B$3051, $M916)&gt;0, $Q$4, $Q$5))</f>
        <v/>
      </c>
      <c r="I916" s="19"/>
      <c r="J916" s="22" t="str">
        <f t="shared" si="266"/>
        <v/>
      </c>
      <c r="K916" s="19"/>
      <c r="M916" s="22" t="str">
        <f t="shared" si="267"/>
        <v/>
      </c>
      <c r="O916" s="22" t="str">
        <f t="shared" si="268"/>
        <v/>
      </c>
      <c r="P916" s="22" t="str">
        <f t="shared" si="269"/>
        <v/>
      </c>
      <c r="Q916" s="22" t="str">
        <f>IF($M916="", "", IF(COUNTIF($M$11:$M915, $M916)&gt;0, "", IF($H916=$Q$4, "X", "")))</f>
        <v/>
      </c>
      <c r="S916" s="22" t="str">
        <f>IF(OR($O916="", $P916="", $Q916=""), "", MAX($S$10:$S915)+1)</f>
        <v/>
      </c>
      <c r="U916" s="22">
        <v>906</v>
      </c>
      <c r="V916" s="22" t="str">
        <f t="shared" si="270"/>
        <v/>
      </c>
      <c r="W916" s="49" t="str">
        <f t="shared" si="271"/>
        <v/>
      </c>
      <c r="X916" s="53" t="str">
        <f>IF($V916="", "", IF(IFERROR(INDEX('Extra Locations'!$D$7:$D$3051, MATCH($V916, 'Extra Locations'!$B$7:$B$3051, 0)), "")="", "", IFERROR(INDEX('Extra Locations'!$D$7:$D$3051, MATCH($V916, 'Extra Locations'!$B$7:$B$3051, 0)), "")))</f>
        <v/>
      </c>
      <c r="Y916" s="53" t="str">
        <f>IF($V916="", "", IF(IFERROR(INDEX('Extra Locations'!$C$7:$C$3051, MATCH($V916, 'Extra Locations'!$B$7:$B$3051, 0)), "")="", "", IFERROR(INDEX('Extra Locations'!$C$7:$C$3051, MATCH($V916, 'Extra Locations'!$B$7:$B$3051, 0)), "")))</f>
        <v/>
      </c>
      <c r="AA916" s="25" t="str">
        <f>IF('Extra Locations'!$AC912="", "", 'Extra Locations'!$AC912)</f>
        <v>EX16</v>
      </c>
      <c r="AC916" s="22" t="str">
        <f t="shared" si="272"/>
        <v/>
      </c>
      <c r="AE916" s="75" t="e">
        <f t="shared" si="273"/>
        <v>#N/A</v>
      </c>
      <c r="AF916" s="76" t="e">
        <f t="shared" si="274"/>
        <v>#N/A</v>
      </c>
      <c r="AG916" s="75" t="e">
        <f t="shared" si="275"/>
        <v>#N/A</v>
      </c>
      <c r="AH916" s="76" t="e">
        <f t="shared" si="276"/>
        <v>#N/A</v>
      </c>
      <c r="AI916" s="75" t="e">
        <f t="shared" si="277"/>
        <v>#N/A</v>
      </c>
      <c r="AJ916" s="76" t="e">
        <f t="shared" si="278"/>
        <v>#N/A</v>
      </c>
      <c r="AK916" s="75" t="e">
        <f t="shared" si="279"/>
        <v>#N/A</v>
      </c>
      <c r="AL916" s="76" t="e">
        <f t="shared" si="280"/>
        <v>#N/A</v>
      </c>
      <c r="AM916" s="75" t="e">
        <f t="shared" si="281"/>
        <v>#N/A</v>
      </c>
      <c r="AN916" s="76" t="e">
        <f t="shared" si="282"/>
        <v>#N/A</v>
      </c>
      <c r="AO916" s="75" t="e">
        <f t="shared" si="283"/>
        <v>#N/A</v>
      </c>
      <c r="AP916" s="76" t="e">
        <f t="shared" si="284"/>
        <v>#N/A</v>
      </c>
    </row>
    <row r="917" spans="1:42" x14ac:dyDescent="0.25">
      <c r="A917" s="19"/>
      <c r="B917" s="94"/>
      <c r="C917" s="95"/>
      <c r="D917" s="95"/>
      <c r="E917" s="96"/>
      <c r="F917" s="97"/>
      <c r="G917" s="19"/>
      <c r="H917" s="22" t="str">
        <f>IF($M917="", "", IF(COUNTIF('Extra Locations'!$B$7:$B$3051, $M917)&gt;0, $Q$4, $Q$5))</f>
        <v/>
      </c>
      <c r="I917" s="19"/>
      <c r="J917" s="22" t="str">
        <f t="shared" si="266"/>
        <v/>
      </c>
      <c r="K917" s="19"/>
      <c r="M917" s="22" t="str">
        <f t="shared" si="267"/>
        <v/>
      </c>
      <c r="O917" s="22" t="str">
        <f t="shared" si="268"/>
        <v/>
      </c>
      <c r="P917" s="22" t="str">
        <f t="shared" si="269"/>
        <v/>
      </c>
      <c r="Q917" s="22" t="str">
        <f>IF($M917="", "", IF(COUNTIF($M$11:$M916, $M917)&gt;0, "", IF($H917=$Q$4, "X", "")))</f>
        <v/>
      </c>
      <c r="S917" s="22" t="str">
        <f>IF(OR($O917="", $P917="", $Q917=""), "", MAX($S$10:$S916)+1)</f>
        <v/>
      </c>
      <c r="U917" s="22">
        <v>907</v>
      </c>
      <c r="V917" s="22" t="str">
        <f t="shared" si="270"/>
        <v/>
      </c>
      <c r="W917" s="49" t="str">
        <f t="shared" si="271"/>
        <v/>
      </c>
      <c r="X917" s="53" t="str">
        <f>IF($V917="", "", IF(IFERROR(INDEX('Extra Locations'!$D$7:$D$3051, MATCH($V917, 'Extra Locations'!$B$7:$B$3051, 0)), "")="", "", IFERROR(INDEX('Extra Locations'!$D$7:$D$3051, MATCH($V917, 'Extra Locations'!$B$7:$B$3051, 0)), "")))</f>
        <v/>
      </c>
      <c r="Y917" s="53" t="str">
        <f>IF($V917="", "", IF(IFERROR(INDEX('Extra Locations'!$C$7:$C$3051, MATCH($V917, 'Extra Locations'!$B$7:$B$3051, 0)), "")="", "", IFERROR(INDEX('Extra Locations'!$C$7:$C$3051, MATCH($V917, 'Extra Locations'!$B$7:$B$3051, 0)), "")))</f>
        <v/>
      </c>
      <c r="AA917" s="25" t="str">
        <f>IF('Extra Locations'!$AC913="", "", 'Extra Locations'!$AC913)</f>
        <v>EX17</v>
      </c>
      <c r="AC917" s="22" t="str">
        <f t="shared" si="272"/>
        <v/>
      </c>
      <c r="AE917" s="75" t="e">
        <f t="shared" si="273"/>
        <v>#N/A</v>
      </c>
      <c r="AF917" s="76" t="e">
        <f t="shared" si="274"/>
        <v>#N/A</v>
      </c>
      <c r="AG917" s="75" t="e">
        <f t="shared" si="275"/>
        <v>#N/A</v>
      </c>
      <c r="AH917" s="76" t="e">
        <f t="shared" si="276"/>
        <v>#N/A</v>
      </c>
      <c r="AI917" s="75" t="e">
        <f t="shared" si="277"/>
        <v>#N/A</v>
      </c>
      <c r="AJ917" s="76" t="e">
        <f t="shared" si="278"/>
        <v>#N/A</v>
      </c>
      <c r="AK917" s="75" t="e">
        <f t="shared" si="279"/>
        <v>#N/A</v>
      </c>
      <c r="AL917" s="76" t="e">
        <f t="shared" si="280"/>
        <v>#N/A</v>
      </c>
      <c r="AM917" s="75" t="e">
        <f t="shared" si="281"/>
        <v>#N/A</v>
      </c>
      <c r="AN917" s="76" t="e">
        <f t="shared" si="282"/>
        <v>#N/A</v>
      </c>
      <c r="AO917" s="75" t="e">
        <f t="shared" si="283"/>
        <v>#N/A</v>
      </c>
      <c r="AP917" s="76" t="e">
        <f t="shared" si="284"/>
        <v>#N/A</v>
      </c>
    </row>
    <row r="918" spans="1:42" x14ac:dyDescent="0.25">
      <c r="A918" s="19"/>
      <c r="B918" s="94"/>
      <c r="C918" s="95"/>
      <c r="D918" s="95"/>
      <c r="E918" s="96"/>
      <c r="F918" s="97"/>
      <c r="G918" s="19"/>
      <c r="H918" s="22" t="str">
        <f>IF($M918="", "", IF(COUNTIF('Extra Locations'!$B$7:$B$3051, $M918)&gt;0, $Q$4, $Q$5))</f>
        <v/>
      </c>
      <c r="I918" s="19"/>
      <c r="J918" s="22" t="str">
        <f t="shared" si="266"/>
        <v/>
      </c>
      <c r="K918" s="19"/>
      <c r="M918" s="22" t="str">
        <f t="shared" si="267"/>
        <v/>
      </c>
      <c r="O918" s="22" t="str">
        <f t="shared" si="268"/>
        <v/>
      </c>
      <c r="P918" s="22" t="str">
        <f t="shared" si="269"/>
        <v/>
      </c>
      <c r="Q918" s="22" t="str">
        <f>IF($M918="", "", IF(COUNTIF($M$11:$M917, $M918)&gt;0, "", IF($H918=$Q$4, "X", "")))</f>
        <v/>
      </c>
      <c r="S918" s="22" t="str">
        <f>IF(OR($O918="", $P918="", $Q918=""), "", MAX($S$10:$S917)+1)</f>
        <v/>
      </c>
      <c r="U918" s="22">
        <v>908</v>
      </c>
      <c r="V918" s="22" t="str">
        <f t="shared" si="270"/>
        <v/>
      </c>
      <c r="W918" s="49" t="str">
        <f t="shared" si="271"/>
        <v/>
      </c>
      <c r="X918" s="53" t="str">
        <f>IF($V918="", "", IF(IFERROR(INDEX('Extra Locations'!$D$7:$D$3051, MATCH($V918, 'Extra Locations'!$B$7:$B$3051, 0)), "")="", "", IFERROR(INDEX('Extra Locations'!$D$7:$D$3051, MATCH($V918, 'Extra Locations'!$B$7:$B$3051, 0)), "")))</f>
        <v/>
      </c>
      <c r="Y918" s="53" t="str">
        <f>IF($V918="", "", IF(IFERROR(INDEX('Extra Locations'!$C$7:$C$3051, MATCH($V918, 'Extra Locations'!$B$7:$B$3051, 0)), "")="", "", IFERROR(INDEX('Extra Locations'!$C$7:$C$3051, MATCH($V918, 'Extra Locations'!$B$7:$B$3051, 0)), "")))</f>
        <v/>
      </c>
      <c r="AA918" s="25" t="str">
        <f>IF('Extra Locations'!$AC914="", "", 'Extra Locations'!$AC914)</f>
        <v>EX18</v>
      </c>
      <c r="AC918" s="22" t="str">
        <f t="shared" si="272"/>
        <v/>
      </c>
      <c r="AE918" s="75" t="e">
        <f t="shared" si="273"/>
        <v>#N/A</v>
      </c>
      <c r="AF918" s="76" t="e">
        <f t="shared" si="274"/>
        <v>#N/A</v>
      </c>
      <c r="AG918" s="75" t="e">
        <f t="shared" si="275"/>
        <v>#N/A</v>
      </c>
      <c r="AH918" s="76" t="e">
        <f t="shared" si="276"/>
        <v>#N/A</v>
      </c>
      <c r="AI918" s="75" t="e">
        <f t="shared" si="277"/>
        <v>#N/A</v>
      </c>
      <c r="AJ918" s="76" t="e">
        <f t="shared" si="278"/>
        <v>#N/A</v>
      </c>
      <c r="AK918" s="75" t="e">
        <f t="shared" si="279"/>
        <v>#N/A</v>
      </c>
      <c r="AL918" s="76" t="e">
        <f t="shared" si="280"/>
        <v>#N/A</v>
      </c>
      <c r="AM918" s="75" t="e">
        <f t="shared" si="281"/>
        <v>#N/A</v>
      </c>
      <c r="AN918" s="76" t="e">
        <f t="shared" si="282"/>
        <v>#N/A</v>
      </c>
      <c r="AO918" s="75" t="e">
        <f t="shared" si="283"/>
        <v>#N/A</v>
      </c>
      <c r="AP918" s="76" t="e">
        <f t="shared" si="284"/>
        <v>#N/A</v>
      </c>
    </row>
    <row r="919" spans="1:42" x14ac:dyDescent="0.25">
      <c r="A919" s="19"/>
      <c r="B919" s="94"/>
      <c r="C919" s="95"/>
      <c r="D919" s="95"/>
      <c r="E919" s="96"/>
      <c r="F919" s="97"/>
      <c r="G919" s="19"/>
      <c r="H919" s="22" t="str">
        <f>IF($M919="", "", IF(COUNTIF('Extra Locations'!$B$7:$B$3051, $M919)&gt;0, $Q$4, $Q$5))</f>
        <v/>
      </c>
      <c r="I919" s="19"/>
      <c r="J919" s="22" t="str">
        <f t="shared" si="266"/>
        <v/>
      </c>
      <c r="K919" s="19"/>
      <c r="M919" s="22" t="str">
        <f t="shared" si="267"/>
        <v/>
      </c>
      <c r="O919" s="22" t="str">
        <f t="shared" si="268"/>
        <v/>
      </c>
      <c r="P919" s="22" t="str">
        <f t="shared" si="269"/>
        <v/>
      </c>
      <c r="Q919" s="22" t="str">
        <f>IF($M919="", "", IF(COUNTIF($M$11:$M918, $M919)&gt;0, "", IF($H919=$Q$4, "X", "")))</f>
        <v/>
      </c>
      <c r="S919" s="22" t="str">
        <f>IF(OR($O919="", $P919="", $Q919=""), "", MAX($S$10:$S918)+1)</f>
        <v/>
      </c>
      <c r="U919" s="22">
        <v>909</v>
      </c>
      <c r="V919" s="22" t="str">
        <f t="shared" si="270"/>
        <v/>
      </c>
      <c r="W919" s="49" t="str">
        <f t="shared" si="271"/>
        <v/>
      </c>
      <c r="X919" s="53" t="str">
        <f>IF($V919="", "", IF(IFERROR(INDEX('Extra Locations'!$D$7:$D$3051, MATCH($V919, 'Extra Locations'!$B$7:$B$3051, 0)), "")="", "", IFERROR(INDEX('Extra Locations'!$D$7:$D$3051, MATCH($V919, 'Extra Locations'!$B$7:$B$3051, 0)), "")))</f>
        <v/>
      </c>
      <c r="Y919" s="53" t="str">
        <f>IF($V919="", "", IF(IFERROR(INDEX('Extra Locations'!$C$7:$C$3051, MATCH($V919, 'Extra Locations'!$B$7:$B$3051, 0)), "")="", "", IFERROR(INDEX('Extra Locations'!$C$7:$C$3051, MATCH($V919, 'Extra Locations'!$B$7:$B$3051, 0)), "")))</f>
        <v/>
      </c>
      <c r="AA919" s="25" t="str">
        <f>IF('Extra Locations'!$AC915="", "", 'Extra Locations'!$AC915)</f>
        <v>EX19</v>
      </c>
      <c r="AC919" s="22" t="str">
        <f t="shared" si="272"/>
        <v/>
      </c>
      <c r="AE919" s="75" t="e">
        <f t="shared" si="273"/>
        <v>#N/A</v>
      </c>
      <c r="AF919" s="76" t="e">
        <f t="shared" si="274"/>
        <v>#N/A</v>
      </c>
      <c r="AG919" s="75" t="e">
        <f t="shared" si="275"/>
        <v>#N/A</v>
      </c>
      <c r="AH919" s="76" t="e">
        <f t="shared" si="276"/>
        <v>#N/A</v>
      </c>
      <c r="AI919" s="75" t="e">
        <f t="shared" si="277"/>
        <v>#N/A</v>
      </c>
      <c r="AJ919" s="76" t="e">
        <f t="shared" si="278"/>
        <v>#N/A</v>
      </c>
      <c r="AK919" s="75" t="e">
        <f t="shared" si="279"/>
        <v>#N/A</v>
      </c>
      <c r="AL919" s="76" t="e">
        <f t="shared" si="280"/>
        <v>#N/A</v>
      </c>
      <c r="AM919" s="75" t="e">
        <f t="shared" si="281"/>
        <v>#N/A</v>
      </c>
      <c r="AN919" s="76" t="e">
        <f t="shared" si="282"/>
        <v>#N/A</v>
      </c>
      <c r="AO919" s="75" t="e">
        <f t="shared" si="283"/>
        <v>#N/A</v>
      </c>
      <c r="AP919" s="76" t="e">
        <f t="shared" si="284"/>
        <v>#N/A</v>
      </c>
    </row>
    <row r="920" spans="1:42" x14ac:dyDescent="0.25">
      <c r="A920" s="19"/>
      <c r="B920" s="94"/>
      <c r="C920" s="95"/>
      <c r="D920" s="95"/>
      <c r="E920" s="96"/>
      <c r="F920" s="97"/>
      <c r="G920" s="19"/>
      <c r="H920" s="22" t="str">
        <f>IF($M920="", "", IF(COUNTIF('Extra Locations'!$B$7:$B$3051, $M920)&gt;0, $Q$4, $Q$5))</f>
        <v/>
      </c>
      <c r="I920" s="19"/>
      <c r="J920" s="22" t="str">
        <f t="shared" si="266"/>
        <v/>
      </c>
      <c r="K920" s="19"/>
      <c r="M920" s="22" t="str">
        <f t="shared" si="267"/>
        <v/>
      </c>
      <c r="O920" s="22" t="str">
        <f t="shared" si="268"/>
        <v/>
      </c>
      <c r="P920" s="22" t="str">
        <f t="shared" si="269"/>
        <v/>
      </c>
      <c r="Q920" s="22" t="str">
        <f>IF($M920="", "", IF(COUNTIF($M$11:$M919, $M920)&gt;0, "", IF($H920=$Q$4, "X", "")))</f>
        <v/>
      </c>
      <c r="S920" s="22" t="str">
        <f>IF(OR($O920="", $P920="", $Q920=""), "", MAX($S$10:$S919)+1)</f>
        <v/>
      </c>
      <c r="U920" s="22">
        <v>910</v>
      </c>
      <c r="V920" s="22" t="str">
        <f t="shared" si="270"/>
        <v/>
      </c>
      <c r="W920" s="49" t="str">
        <f t="shared" si="271"/>
        <v/>
      </c>
      <c r="X920" s="53" t="str">
        <f>IF($V920="", "", IF(IFERROR(INDEX('Extra Locations'!$D$7:$D$3051, MATCH($V920, 'Extra Locations'!$B$7:$B$3051, 0)), "")="", "", IFERROR(INDEX('Extra Locations'!$D$7:$D$3051, MATCH($V920, 'Extra Locations'!$B$7:$B$3051, 0)), "")))</f>
        <v/>
      </c>
      <c r="Y920" s="53" t="str">
        <f>IF($V920="", "", IF(IFERROR(INDEX('Extra Locations'!$C$7:$C$3051, MATCH($V920, 'Extra Locations'!$B$7:$B$3051, 0)), "")="", "", IFERROR(INDEX('Extra Locations'!$C$7:$C$3051, MATCH($V920, 'Extra Locations'!$B$7:$B$3051, 0)), "")))</f>
        <v/>
      </c>
      <c r="AA920" s="25" t="str">
        <f>IF('Extra Locations'!$AC916="", "", 'Extra Locations'!$AC916)</f>
        <v>EX2</v>
      </c>
      <c r="AC920" s="22" t="str">
        <f t="shared" si="272"/>
        <v/>
      </c>
      <c r="AE920" s="75" t="e">
        <f t="shared" si="273"/>
        <v>#N/A</v>
      </c>
      <c r="AF920" s="76" t="e">
        <f t="shared" si="274"/>
        <v>#N/A</v>
      </c>
      <c r="AG920" s="75" t="e">
        <f t="shared" si="275"/>
        <v>#N/A</v>
      </c>
      <c r="AH920" s="76" t="e">
        <f t="shared" si="276"/>
        <v>#N/A</v>
      </c>
      <c r="AI920" s="75" t="e">
        <f t="shared" si="277"/>
        <v>#N/A</v>
      </c>
      <c r="AJ920" s="76" t="e">
        <f t="shared" si="278"/>
        <v>#N/A</v>
      </c>
      <c r="AK920" s="75" t="e">
        <f t="shared" si="279"/>
        <v>#N/A</v>
      </c>
      <c r="AL920" s="76" t="e">
        <f t="shared" si="280"/>
        <v>#N/A</v>
      </c>
      <c r="AM920" s="75" t="e">
        <f t="shared" si="281"/>
        <v>#N/A</v>
      </c>
      <c r="AN920" s="76" t="e">
        <f t="shared" si="282"/>
        <v>#N/A</v>
      </c>
      <c r="AO920" s="75" t="e">
        <f t="shared" si="283"/>
        <v>#N/A</v>
      </c>
      <c r="AP920" s="76" t="e">
        <f t="shared" si="284"/>
        <v>#N/A</v>
      </c>
    </row>
    <row r="921" spans="1:42" x14ac:dyDescent="0.25">
      <c r="A921" s="19"/>
      <c r="B921" s="94"/>
      <c r="C921" s="95"/>
      <c r="D921" s="95"/>
      <c r="E921" s="96"/>
      <c r="F921" s="97"/>
      <c r="G921" s="19"/>
      <c r="H921" s="22" t="str">
        <f>IF($M921="", "", IF(COUNTIF('Extra Locations'!$B$7:$B$3051, $M921)&gt;0, $Q$4, $Q$5))</f>
        <v/>
      </c>
      <c r="I921" s="19"/>
      <c r="J921" s="22" t="str">
        <f t="shared" si="266"/>
        <v/>
      </c>
      <c r="K921" s="19"/>
      <c r="M921" s="22" t="str">
        <f t="shared" si="267"/>
        <v/>
      </c>
      <c r="O921" s="22" t="str">
        <f t="shared" si="268"/>
        <v/>
      </c>
      <c r="P921" s="22" t="str">
        <f t="shared" si="269"/>
        <v/>
      </c>
      <c r="Q921" s="22" t="str">
        <f>IF($M921="", "", IF(COUNTIF($M$11:$M920, $M921)&gt;0, "", IF($H921=$Q$4, "X", "")))</f>
        <v/>
      </c>
      <c r="S921" s="22" t="str">
        <f>IF(OR($O921="", $P921="", $Q921=""), "", MAX($S$10:$S920)+1)</f>
        <v/>
      </c>
      <c r="U921" s="22">
        <v>911</v>
      </c>
      <c r="V921" s="22" t="str">
        <f t="shared" si="270"/>
        <v/>
      </c>
      <c r="W921" s="49" t="str">
        <f t="shared" si="271"/>
        <v/>
      </c>
      <c r="X921" s="53" t="str">
        <f>IF($V921="", "", IF(IFERROR(INDEX('Extra Locations'!$D$7:$D$3051, MATCH($V921, 'Extra Locations'!$B$7:$B$3051, 0)), "")="", "", IFERROR(INDEX('Extra Locations'!$D$7:$D$3051, MATCH($V921, 'Extra Locations'!$B$7:$B$3051, 0)), "")))</f>
        <v/>
      </c>
      <c r="Y921" s="53" t="str">
        <f>IF($V921="", "", IF(IFERROR(INDEX('Extra Locations'!$C$7:$C$3051, MATCH($V921, 'Extra Locations'!$B$7:$B$3051, 0)), "")="", "", IFERROR(INDEX('Extra Locations'!$C$7:$C$3051, MATCH($V921, 'Extra Locations'!$B$7:$B$3051, 0)), "")))</f>
        <v/>
      </c>
      <c r="AA921" s="25" t="str">
        <f>IF('Extra Locations'!$AC917="", "", 'Extra Locations'!$AC917)</f>
        <v>EX20</v>
      </c>
      <c r="AC921" s="22" t="str">
        <f t="shared" si="272"/>
        <v/>
      </c>
      <c r="AE921" s="75" t="e">
        <f t="shared" si="273"/>
        <v>#N/A</v>
      </c>
      <c r="AF921" s="76" t="e">
        <f t="shared" si="274"/>
        <v>#N/A</v>
      </c>
      <c r="AG921" s="75" t="e">
        <f t="shared" si="275"/>
        <v>#N/A</v>
      </c>
      <c r="AH921" s="76" t="e">
        <f t="shared" si="276"/>
        <v>#N/A</v>
      </c>
      <c r="AI921" s="75" t="e">
        <f t="shared" si="277"/>
        <v>#N/A</v>
      </c>
      <c r="AJ921" s="76" t="e">
        <f t="shared" si="278"/>
        <v>#N/A</v>
      </c>
      <c r="AK921" s="75" t="e">
        <f t="shared" si="279"/>
        <v>#N/A</v>
      </c>
      <c r="AL921" s="76" t="e">
        <f t="shared" si="280"/>
        <v>#N/A</v>
      </c>
      <c r="AM921" s="75" t="e">
        <f t="shared" si="281"/>
        <v>#N/A</v>
      </c>
      <c r="AN921" s="76" t="e">
        <f t="shared" si="282"/>
        <v>#N/A</v>
      </c>
      <c r="AO921" s="75" t="e">
        <f t="shared" si="283"/>
        <v>#N/A</v>
      </c>
      <c r="AP921" s="76" t="e">
        <f t="shared" si="284"/>
        <v>#N/A</v>
      </c>
    </row>
    <row r="922" spans="1:42" x14ac:dyDescent="0.25">
      <c r="A922" s="19"/>
      <c r="B922" s="94"/>
      <c r="C922" s="95"/>
      <c r="D922" s="95"/>
      <c r="E922" s="96"/>
      <c r="F922" s="97"/>
      <c r="G922" s="19"/>
      <c r="H922" s="22" t="str">
        <f>IF($M922="", "", IF(COUNTIF('Extra Locations'!$B$7:$B$3051, $M922)&gt;0, $Q$4, $Q$5))</f>
        <v/>
      </c>
      <c r="I922" s="19"/>
      <c r="J922" s="22" t="str">
        <f t="shared" si="266"/>
        <v/>
      </c>
      <c r="K922" s="19"/>
      <c r="M922" s="22" t="str">
        <f t="shared" si="267"/>
        <v/>
      </c>
      <c r="O922" s="22" t="str">
        <f t="shared" si="268"/>
        <v/>
      </c>
      <c r="P922" s="22" t="str">
        <f t="shared" si="269"/>
        <v/>
      </c>
      <c r="Q922" s="22" t="str">
        <f>IF($M922="", "", IF(COUNTIF($M$11:$M921, $M922)&gt;0, "", IF($H922=$Q$4, "X", "")))</f>
        <v/>
      </c>
      <c r="S922" s="22" t="str">
        <f>IF(OR($O922="", $P922="", $Q922=""), "", MAX($S$10:$S921)+1)</f>
        <v/>
      </c>
      <c r="U922" s="22">
        <v>912</v>
      </c>
      <c r="V922" s="22" t="str">
        <f t="shared" si="270"/>
        <v/>
      </c>
      <c r="W922" s="49" t="str">
        <f t="shared" si="271"/>
        <v/>
      </c>
      <c r="X922" s="53" t="str">
        <f>IF($V922="", "", IF(IFERROR(INDEX('Extra Locations'!$D$7:$D$3051, MATCH($V922, 'Extra Locations'!$B$7:$B$3051, 0)), "")="", "", IFERROR(INDEX('Extra Locations'!$D$7:$D$3051, MATCH($V922, 'Extra Locations'!$B$7:$B$3051, 0)), "")))</f>
        <v/>
      </c>
      <c r="Y922" s="53" t="str">
        <f>IF($V922="", "", IF(IFERROR(INDEX('Extra Locations'!$C$7:$C$3051, MATCH($V922, 'Extra Locations'!$B$7:$B$3051, 0)), "")="", "", IFERROR(INDEX('Extra Locations'!$C$7:$C$3051, MATCH($V922, 'Extra Locations'!$B$7:$B$3051, 0)), "")))</f>
        <v/>
      </c>
      <c r="AA922" s="25" t="str">
        <f>IF('Extra Locations'!$AC918="", "", 'Extra Locations'!$AC918)</f>
        <v>EX21</v>
      </c>
      <c r="AC922" s="22" t="str">
        <f t="shared" si="272"/>
        <v/>
      </c>
      <c r="AE922" s="75" t="e">
        <f t="shared" si="273"/>
        <v>#N/A</v>
      </c>
      <c r="AF922" s="76" t="e">
        <f t="shared" si="274"/>
        <v>#N/A</v>
      </c>
      <c r="AG922" s="75" t="e">
        <f t="shared" si="275"/>
        <v>#N/A</v>
      </c>
      <c r="AH922" s="76" t="e">
        <f t="shared" si="276"/>
        <v>#N/A</v>
      </c>
      <c r="AI922" s="75" t="e">
        <f t="shared" si="277"/>
        <v>#N/A</v>
      </c>
      <c r="AJ922" s="76" t="e">
        <f t="shared" si="278"/>
        <v>#N/A</v>
      </c>
      <c r="AK922" s="75" t="e">
        <f t="shared" si="279"/>
        <v>#N/A</v>
      </c>
      <c r="AL922" s="76" t="e">
        <f t="shared" si="280"/>
        <v>#N/A</v>
      </c>
      <c r="AM922" s="75" t="e">
        <f t="shared" si="281"/>
        <v>#N/A</v>
      </c>
      <c r="AN922" s="76" t="e">
        <f t="shared" si="282"/>
        <v>#N/A</v>
      </c>
      <c r="AO922" s="75" t="e">
        <f t="shared" si="283"/>
        <v>#N/A</v>
      </c>
      <c r="AP922" s="76" t="e">
        <f t="shared" si="284"/>
        <v>#N/A</v>
      </c>
    </row>
    <row r="923" spans="1:42" x14ac:dyDescent="0.25">
      <c r="A923" s="19"/>
      <c r="B923" s="94"/>
      <c r="C923" s="95"/>
      <c r="D923" s="95"/>
      <c r="E923" s="96"/>
      <c r="F923" s="97"/>
      <c r="G923" s="19"/>
      <c r="H923" s="22" t="str">
        <f>IF($M923="", "", IF(COUNTIF('Extra Locations'!$B$7:$B$3051, $M923)&gt;0, $Q$4, $Q$5))</f>
        <v/>
      </c>
      <c r="I923" s="19"/>
      <c r="J923" s="22" t="str">
        <f t="shared" si="266"/>
        <v/>
      </c>
      <c r="K923" s="19"/>
      <c r="M923" s="22" t="str">
        <f t="shared" si="267"/>
        <v/>
      </c>
      <c r="O923" s="22" t="str">
        <f t="shared" si="268"/>
        <v/>
      </c>
      <c r="P923" s="22" t="str">
        <f t="shared" si="269"/>
        <v/>
      </c>
      <c r="Q923" s="22" t="str">
        <f>IF($M923="", "", IF(COUNTIF($M$11:$M922, $M923)&gt;0, "", IF($H923=$Q$4, "X", "")))</f>
        <v/>
      </c>
      <c r="S923" s="22" t="str">
        <f>IF(OR($O923="", $P923="", $Q923=""), "", MAX($S$10:$S922)+1)</f>
        <v/>
      </c>
      <c r="U923" s="22">
        <v>913</v>
      </c>
      <c r="V923" s="22" t="str">
        <f t="shared" si="270"/>
        <v/>
      </c>
      <c r="W923" s="49" t="str">
        <f t="shared" si="271"/>
        <v/>
      </c>
      <c r="X923" s="53" t="str">
        <f>IF($V923="", "", IF(IFERROR(INDEX('Extra Locations'!$D$7:$D$3051, MATCH($V923, 'Extra Locations'!$B$7:$B$3051, 0)), "")="", "", IFERROR(INDEX('Extra Locations'!$D$7:$D$3051, MATCH($V923, 'Extra Locations'!$B$7:$B$3051, 0)), "")))</f>
        <v/>
      </c>
      <c r="Y923" s="53" t="str">
        <f>IF($V923="", "", IF(IFERROR(INDEX('Extra Locations'!$C$7:$C$3051, MATCH($V923, 'Extra Locations'!$B$7:$B$3051, 0)), "")="", "", IFERROR(INDEX('Extra Locations'!$C$7:$C$3051, MATCH($V923, 'Extra Locations'!$B$7:$B$3051, 0)), "")))</f>
        <v/>
      </c>
      <c r="AA923" s="25" t="str">
        <f>IF('Extra Locations'!$AC919="", "", 'Extra Locations'!$AC919)</f>
        <v>EX22</v>
      </c>
      <c r="AC923" s="22" t="str">
        <f t="shared" si="272"/>
        <v/>
      </c>
      <c r="AE923" s="75" t="e">
        <f t="shared" si="273"/>
        <v>#N/A</v>
      </c>
      <c r="AF923" s="76" t="e">
        <f t="shared" si="274"/>
        <v>#N/A</v>
      </c>
      <c r="AG923" s="75" t="e">
        <f t="shared" si="275"/>
        <v>#N/A</v>
      </c>
      <c r="AH923" s="76" t="e">
        <f t="shared" si="276"/>
        <v>#N/A</v>
      </c>
      <c r="AI923" s="75" t="e">
        <f t="shared" si="277"/>
        <v>#N/A</v>
      </c>
      <c r="AJ923" s="76" t="e">
        <f t="shared" si="278"/>
        <v>#N/A</v>
      </c>
      <c r="AK923" s="75" t="e">
        <f t="shared" si="279"/>
        <v>#N/A</v>
      </c>
      <c r="AL923" s="76" t="e">
        <f t="shared" si="280"/>
        <v>#N/A</v>
      </c>
      <c r="AM923" s="75" t="e">
        <f t="shared" si="281"/>
        <v>#N/A</v>
      </c>
      <c r="AN923" s="76" t="e">
        <f t="shared" si="282"/>
        <v>#N/A</v>
      </c>
      <c r="AO923" s="75" t="e">
        <f t="shared" si="283"/>
        <v>#N/A</v>
      </c>
      <c r="AP923" s="76" t="e">
        <f t="shared" si="284"/>
        <v>#N/A</v>
      </c>
    </row>
    <row r="924" spans="1:42" x14ac:dyDescent="0.25">
      <c r="A924" s="19"/>
      <c r="B924" s="94"/>
      <c r="C924" s="95"/>
      <c r="D924" s="95"/>
      <c r="E924" s="96"/>
      <c r="F924" s="97"/>
      <c r="G924" s="19"/>
      <c r="H924" s="22" t="str">
        <f>IF($M924="", "", IF(COUNTIF('Extra Locations'!$B$7:$B$3051, $M924)&gt;0, $Q$4, $Q$5))</f>
        <v/>
      </c>
      <c r="I924" s="19"/>
      <c r="J924" s="22" t="str">
        <f t="shared" si="266"/>
        <v/>
      </c>
      <c r="K924" s="19"/>
      <c r="M924" s="22" t="str">
        <f t="shared" si="267"/>
        <v/>
      </c>
      <c r="O924" s="22" t="str">
        <f t="shared" si="268"/>
        <v/>
      </c>
      <c r="P924" s="22" t="str">
        <f t="shared" si="269"/>
        <v/>
      </c>
      <c r="Q924" s="22" t="str">
        <f>IF($M924="", "", IF(COUNTIF($M$11:$M923, $M924)&gt;0, "", IF($H924=$Q$4, "X", "")))</f>
        <v/>
      </c>
      <c r="S924" s="22" t="str">
        <f>IF(OR($O924="", $P924="", $Q924=""), "", MAX($S$10:$S923)+1)</f>
        <v/>
      </c>
      <c r="U924" s="22">
        <v>914</v>
      </c>
      <c r="V924" s="22" t="str">
        <f t="shared" si="270"/>
        <v/>
      </c>
      <c r="W924" s="49" t="str">
        <f t="shared" si="271"/>
        <v/>
      </c>
      <c r="X924" s="53" t="str">
        <f>IF($V924="", "", IF(IFERROR(INDEX('Extra Locations'!$D$7:$D$3051, MATCH($V924, 'Extra Locations'!$B$7:$B$3051, 0)), "")="", "", IFERROR(INDEX('Extra Locations'!$D$7:$D$3051, MATCH($V924, 'Extra Locations'!$B$7:$B$3051, 0)), "")))</f>
        <v/>
      </c>
      <c r="Y924" s="53" t="str">
        <f>IF($V924="", "", IF(IFERROR(INDEX('Extra Locations'!$C$7:$C$3051, MATCH($V924, 'Extra Locations'!$B$7:$B$3051, 0)), "")="", "", IFERROR(INDEX('Extra Locations'!$C$7:$C$3051, MATCH($V924, 'Extra Locations'!$B$7:$B$3051, 0)), "")))</f>
        <v/>
      </c>
      <c r="AA924" s="25" t="str">
        <f>IF('Extra Locations'!$AC920="", "", 'Extra Locations'!$AC920)</f>
        <v>EX23</v>
      </c>
      <c r="AC924" s="22" t="str">
        <f t="shared" si="272"/>
        <v/>
      </c>
      <c r="AE924" s="75" t="e">
        <f t="shared" si="273"/>
        <v>#N/A</v>
      </c>
      <c r="AF924" s="76" t="e">
        <f t="shared" si="274"/>
        <v>#N/A</v>
      </c>
      <c r="AG924" s="75" t="e">
        <f t="shared" si="275"/>
        <v>#N/A</v>
      </c>
      <c r="AH924" s="76" t="e">
        <f t="shared" si="276"/>
        <v>#N/A</v>
      </c>
      <c r="AI924" s="75" t="e">
        <f t="shared" si="277"/>
        <v>#N/A</v>
      </c>
      <c r="AJ924" s="76" t="e">
        <f t="shared" si="278"/>
        <v>#N/A</v>
      </c>
      <c r="AK924" s="75" t="e">
        <f t="shared" si="279"/>
        <v>#N/A</v>
      </c>
      <c r="AL924" s="76" t="e">
        <f t="shared" si="280"/>
        <v>#N/A</v>
      </c>
      <c r="AM924" s="75" t="e">
        <f t="shared" si="281"/>
        <v>#N/A</v>
      </c>
      <c r="AN924" s="76" t="e">
        <f t="shared" si="282"/>
        <v>#N/A</v>
      </c>
      <c r="AO924" s="75" t="e">
        <f t="shared" si="283"/>
        <v>#N/A</v>
      </c>
      <c r="AP924" s="76" t="e">
        <f t="shared" si="284"/>
        <v>#N/A</v>
      </c>
    </row>
    <row r="925" spans="1:42" x14ac:dyDescent="0.25">
      <c r="A925" s="19"/>
      <c r="B925" s="94"/>
      <c r="C925" s="95"/>
      <c r="D925" s="95"/>
      <c r="E925" s="96"/>
      <c r="F925" s="97"/>
      <c r="G925" s="19"/>
      <c r="H925" s="22" t="str">
        <f>IF($M925="", "", IF(COUNTIF('Extra Locations'!$B$7:$B$3051, $M925)&gt;0, $Q$4, $Q$5))</f>
        <v/>
      </c>
      <c r="I925" s="19"/>
      <c r="J925" s="22" t="str">
        <f t="shared" si="266"/>
        <v/>
      </c>
      <c r="K925" s="19"/>
      <c r="M925" s="22" t="str">
        <f t="shared" si="267"/>
        <v/>
      </c>
      <c r="O925" s="22" t="str">
        <f t="shared" si="268"/>
        <v/>
      </c>
      <c r="P925" s="22" t="str">
        <f t="shared" si="269"/>
        <v/>
      </c>
      <c r="Q925" s="22" t="str">
        <f>IF($M925="", "", IF(COUNTIF($M$11:$M924, $M925)&gt;0, "", IF($H925=$Q$4, "X", "")))</f>
        <v/>
      </c>
      <c r="S925" s="22" t="str">
        <f>IF(OR($O925="", $P925="", $Q925=""), "", MAX($S$10:$S924)+1)</f>
        <v/>
      </c>
      <c r="U925" s="22">
        <v>915</v>
      </c>
      <c r="V925" s="22" t="str">
        <f t="shared" si="270"/>
        <v/>
      </c>
      <c r="W925" s="49" t="str">
        <f t="shared" si="271"/>
        <v/>
      </c>
      <c r="X925" s="53" t="str">
        <f>IF($V925="", "", IF(IFERROR(INDEX('Extra Locations'!$D$7:$D$3051, MATCH($V925, 'Extra Locations'!$B$7:$B$3051, 0)), "")="", "", IFERROR(INDEX('Extra Locations'!$D$7:$D$3051, MATCH($V925, 'Extra Locations'!$B$7:$B$3051, 0)), "")))</f>
        <v/>
      </c>
      <c r="Y925" s="53" t="str">
        <f>IF($V925="", "", IF(IFERROR(INDEX('Extra Locations'!$C$7:$C$3051, MATCH($V925, 'Extra Locations'!$B$7:$B$3051, 0)), "")="", "", IFERROR(INDEX('Extra Locations'!$C$7:$C$3051, MATCH($V925, 'Extra Locations'!$B$7:$B$3051, 0)), "")))</f>
        <v/>
      </c>
      <c r="AA925" s="25" t="str">
        <f>IF('Extra Locations'!$AC921="", "", 'Extra Locations'!$AC921)</f>
        <v>EX24</v>
      </c>
      <c r="AC925" s="22" t="str">
        <f t="shared" si="272"/>
        <v/>
      </c>
      <c r="AE925" s="75" t="e">
        <f t="shared" si="273"/>
        <v>#N/A</v>
      </c>
      <c r="AF925" s="76" t="e">
        <f t="shared" si="274"/>
        <v>#N/A</v>
      </c>
      <c r="AG925" s="75" t="e">
        <f t="shared" si="275"/>
        <v>#N/A</v>
      </c>
      <c r="AH925" s="76" t="e">
        <f t="shared" si="276"/>
        <v>#N/A</v>
      </c>
      <c r="AI925" s="75" t="e">
        <f t="shared" si="277"/>
        <v>#N/A</v>
      </c>
      <c r="AJ925" s="76" t="e">
        <f t="shared" si="278"/>
        <v>#N/A</v>
      </c>
      <c r="AK925" s="75" t="e">
        <f t="shared" si="279"/>
        <v>#N/A</v>
      </c>
      <c r="AL925" s="76" t="e">
        <f t="shared" si="280"/>
        <v>#N/A</v>
      </c>
      <c r="AM925" s="75" t="e">
        <f t="shared" si="281"/>
        <v>#N/A</v>
      </c>
      <c r="AN925" s="76" t="e">
        <f t="shared" si="282"/>
        <v>#N/A</v>
      </c>
      <c r="AO925" s="75" t="e">
        <f t="shared" si="283"/>
        <v>#N/A</v>
      </c>
      <c r="AP925" s="76" t="e">
        <f t="shared" si="284"/>
        <v>#N/A</v>
      </c>
    </row>
    <row r="926" spans="1:42" x14ac:dyDescent="0.25">
      <c r="A926" s="19"/>
      <c r="B926" s="94"/>
      <c r="C926" s="95"/>
      <c r="D926" s="95"/>
      <c r="E926" s="96"/>
      <c r="F926" s="97"/>
      <c r="G926" s="19"/>
      <c r="H926" s="22" t="str">
        <f>IF($M926="", "", IF(COUNTIF('Extra Locations'!$B$7:$B$3051, $M926)&gt;0, $Q$4, $Q$5))</f>
        <v/>
      </c>
      <c r="I926" s="19"/>
      <c r="J926" s="22" t="str">
        <f t="shared" si="266"/>
        <v/>
      </c>
      <c r="K926" s="19"/>
      <c r="M926" s="22" t="str">
        <f t="shared" si="267"/>
        <v/>
      </c>
      <c r="O926" s="22" t="str">
        <f t="shared" si="268"/>
        <v/>
      </c>
      <c r="P926" s="22" t="str">
        <f t="shared" si="269"/>
        <v/>
      </c>
      <c r="Q926" s="22" t="str">
        <f>IF($M926="", "", IF(COUNTIF($M$11:$M925, $M926)&gt;0, "", IF($H926=$Q$4, "X", "")))</f>
        <v/>
      </c>
      <c r="S926" s="22" t="str">
        <f>IF(OR($O926="", $P926="", $Q926=""), "", MAX($S$10:$S925)+1)</f>
        <v/>
      </c>
      <c r="U926" s="22">
        <v>916</v>
      </c>
      <c r="V926" s="22" t="str">
        <f t="shared" si="270"/>
        <v/>
      </c>
      <c r="W926" s="49" t="str">
        <f t="shared" si="271"/>
        <v/>
      </c>
      <c r="X926" s="53" t="str">
        <f>IF($V926="", "", IF(IFERROR(INDEX('Extra Locations'!$D$7:$D$3051, MATCH($V926, 'Extra Locations'!$B$7:$B$3051, 0)), "")="", "", IFERROR(INDEX('Extra Locations'!$D$7:$D$3051, MATCH($V926, 'Extra Locations'!$B$7:$B$3051, 0)), "")))</f>
        <v/>
      </c>
      <c r="Y926" s="53" t="str">
        <f>IF($V926="", "", IF(IFERROR(INDEX('Extra Locations'!$C$7:$C$3051, MATCH($V926, 'Extra Locations'!$B$7:$B$3051, 0)), "")="", "", IFERROR(INDEX('Extra Locations'!$C$7:$C$3051, MATCH($V926, 'Extra Locations'!$B$7:$B$3051, 0)), "")))</f>
        <v/>
      </c>
      <c r="AA926" s="25" t="str">
        <f>IF('Extra Locations'!$AC922="", "", 'Extra Locations'!$AC922)</f>
        <v>EX3</v>
      </c>
      <c r="AC926" s="22" t="str">
        <f t="shared" si="272"/>
        <v/>
      </c>
      <c r="AE926" s="75" t="e">
        <f t="shared" si="273"/>
        <v>#N/A</v>
      </c>
      <c r="AF926" s="76" t="e">
        <f t="shared" si="274"/>
        <v>#N/A</v>
      </c>
      <c r="AG926" s="75" t="e">
        <f t="shared" si="275"/>
        <v>#N/A</v>
      </c>
      <c r="AH926" s="76" t="e">
        <f t="shared" si="276"/>
        <v>#N/A</v>
      </c>
      <c r="AI926" s="75" t="e">
        <f t="shared" si="277"/>
        <v>#N/A</v>
      </c>
      <c r="AJ926" s="76" t="e">
        <f t="shared" si="278"/>
        <v>#N/A</v>
      </c>
      <c r="AK926" s="75" t="e">
        <f t="shared" si="279"/>
        <v>#N/A</v>
      </c>
      <c r="AL926" s="76" t="e">
        <f t="shared" si="280"/>
        <v>#N/A</v>
      </c>
      <c r="AM926" s="75" t="e">
        <f t="shared" si="281"/>
        <v>#N/A</v>
      </c>
      <c r="AN926" s="76" t="e">
        <f t="shared" si="282"/>
        <v>#N/A</v>
      </c>
      <c r="AO926" s="75" t="e">
        <f t="shared" si="283"/>
        <v>#N/A</v>
      </c>
      <c r="AP926" s="76" t="e">
        <f t="shared" si="284"/>
        <v>#N/A</v>
      </c>
    </row>
    <row r="927" spans="1:42" x14ac:dyDescent="0.25">
      <c r="A927" s="19"/>
      <c r="B927" s="94"/>
      <c r="C927" s="95"/>
      <c r="D927" s="95"/>
      <c r="E927" s="96"/>
      <c r="F927" s="97"/>
      <c r="G927" s="19"/>
      <c r="H927" s="22" t="str">
        <f>IF($M927="", "", IF(COUNTIF('Extra Locations'!$B$7:$B$3051, $M927)&gt;0, $Q$4, $Q$5))</f>
        <v/>
      </c>
      <c r="I927" s="19"/>
      <c r="J927" s="22" t="str">
        <f t="shared" si="266"/>
        <v/>
      </c>
      <c r="K927" s="19"/>
      <c r="M927" s="22" t="str">
        <f t="shared" si="267"/>
        <v/>
      </c>
      <c r="O927" s="22" t="str">
        <f t="shared" si="268"/>
        <v/>
      </c>
      <c r="P927" s="22" t="str">
        <f t="shared" si="269"/>
        <v/>
      </c>
      <c r="Q927" s="22" t="str">
        <f>IF($M927="", "", IF(COUNTIF($M$11:$M926, $M927)&gt;0, "", IF($H927=$Q$4, "X", "")))</f>
        <v/>
      </c>
      <c r="S927" s="22" t="str">
        <f>IF(OR($O927="", $P927="", $Q927=""), "", MAX($S$10:$S926)+1)</f>
        <v/>
      </c>
      <c r="U927" s="22">
        <v>917</v>
      </c>
      <c r="V927" s="22" t="str">
        <f t="shared" si="270"/>
        <v/>
      </c>
      <c r="W927" s="49" t="str">
        <f t="shared" si="271"/>
        <v/>
      </c>
      <c r="X927" s="53" t="str">
        <f>IF($V927="", "", IF(IFERROR(INDEX('Extra Locations'!$D$7:$D$3051, MATCH($V927, 'Extra Locations'!$B$7:$B$3051, 0)), "")="", "", IFERROR(INDEX('Extra Locations'!$D$7:$D$3051, MATCH($V927, 'Extra Locations'!$B$7:$B$3051, 0)), "")))</f>
        <v/>
      </c>
      <c r="Y927" s="53" t="str">
        <f>IF($V927="", "", IF(IFERROR(INDEX('Extra Locations'!$C$7:$C$3051, MATCH($V927, 'Extra Locations'!$B$7:$B$3051, 0)), "")="", "", IFERROR(INDEX('Extra Locations'!$C$7:$C$3051, MATCH($V927, 'Extra Locations'!$B$7:$B$3051, 0)), "")))</f>
        <v/>
      </c>
      <c r="AA927" s="25" t="str">
        <f>IF('Extra Locations'!$AC923="", "", 'Extra Locations'!$AC923)</f>
        <v>EX31</v>
      </c>
      <c r="AC927" s="22" t="str">
        <f t="shared" si="272"/>
        <v/>
      </c>
      <c r="AE927" s="75" t="e">
        <f t="shared" si="273"/>
        <v>#N/A</v>
      </c>
      <c r="AF927" s="76" t="e">
        <f t="shared" si="274"/>
        <v>#N/A</v>
      </c>
      <c r="AG927" s="75" t="e">
        <f t="shared" si="275"/>
        <v>#N/A</v>
      </c>
      <c r="AH927" s="76" t="e">
        <f t="shared" si="276"/>
        <v>#N/A</v>
      </c>
      <c r="AI927" s="75" t="e">
        <f t="shared" si="277"/>
        <v>#N/A</v>
      </c>
      <c r="AJ927" s="76" t="e">
        <f t="shared" si="278"/>
        <v>#N/A</v>
      </c>
      <c r="AK927" s="75" t="e">
        <f t="shared" si="279"/>
        <v>#N/A</v>
      </c>
      <c r="AL927" s="76" t="e">
        <f t="shared" si="280"/>
        <v>#N/A</v>
      </c>
      <c r="AM927" s="75" t="e">
        <f t="shared" si="281"/>
        <v>#N/A</v>
      </c>
      <c r="AN927" s="76" t="e">
        <f t="shared" si="282"/>
        <v>#N/A</v>
      </c>
      <c r="AO927" s="75" t="e">
        <f t="shared" si="283"/>
        <v>#N/A</v>
      </c>
      <c r="AP927" s="76" t="e">
        <f t="shared" si="284"/>
        <v>#N/A</v>
      </c>
    </row>
    <row r="928" spans="1:42" x14ac:dyDescent="0.25">
      <c r="A928" s="19"/>
      <c r="B928" s="94"/>
      <c r="C928" s="95"/>
      <c r="D928" s="95"/>
      <c r="E928" s="96"/>
      <c r="F928" s="97"/>
      <c r="G928" s="19"/>
      <c r="H928" s="22" t="str">
        <f>IF($M928="", "", IF(COUNTIF('Extra Locations'!$B$7:$B$3051, $M928)&gt;0, $Q$4, $Q$5))</f>
        <v/>
      </c>
      <c r="I928" s="19"/>
      <c r="J928" s="22" t="str">
        <f t="shared" si="266"/>
        <v/>
      </c>
      <c r="K928" s="19"/>
      <c r="M928" s="22" t="str">
        <f t="shared" si="267"/>
        <v/>
      </c>
      <c r="O928" s="22" t="str">
        <f t="shared" si="268"/>
        <v/>
      </c>
      <c r="P928" s="22" t="str">
        <f t="shared" si="269"/>
        <v/>
      </c>
      <c r="Q928" s="22" t="str">
        <f>IF($M928="", "", IF(COUNTIF($M$11:$M927, $M928)&gt;0, "", IF($H928=$Q$4, "X", "")))</f>
        <v/>
      </c>
      <c r="S928" s="22" t="str">
        <f>IF(OR($O928="", $P928="", $Q928=""), "", MAX($S$10:$S927)+1)</f>
        <v/>
      </c>
      <c r="U928" s="22">
        <v>918</v>
      </c>
      <c r="V928" s="22" t="str">
        <f t="shared" si="270"/>
        <v/>
      </c>
      <c r="W928" s="49" t="str">
        <f t="shared" si="271"/>
        <v/>
      </c>
      <c r="X928" s="53" t="str">
        <f>IF($V928="", "", IF(IFERROR(INDEX('Extra Locations'!$D$7:$D$3051, MATCH($V928, 'Extra Locations'!$B$7:$B$3051, 0)), "")="", "", IFERROR(INDEX('Extra Locations'!$D$7:$D$3051, MATCH($V928, 'Extra Locations'!$B$7:$B$3051, 0)), "")))</f>
        <v/>
      </c>
      <c r="Y928" s="53" t="str">
        <f>IF($V928="", "", IF(IFERROR(INDEX('Extra Locations'!$C$7:$C$3051, MATCH($V928, 'Extra Locations'!$B$7:$B$3051, 0)), "")="", "", IFERROR(INDEX('Extra Locations'!$C$7:$C$3051, MATCH($V928, 'Extra Locations'!$B$7:$B$3051, 0)), "")))</f>
        <v/>
      </c>
      <c r="AA928" s="25" t="str">
        <f>IF('Extra Locations'!$AC924="", "", 'Extra Locations'!$AC924)</f>
        <v>EX32</v>
      </c>
      <c r="AC928" s="22" t="str">
        <f t="shared" si="272"/>
        <v/>
      </c>
      <c r="AE928" s="75" t="e">
        <f t="shared" si="273"/>
        <v>#N/A</v>
      </c>
      <c r="AF928" s="76" t="e">
        <f t="shared" si="274"/>
        <v>#N/A</v>
      </c>
      <c r="AG928" s="75" t="e">
        <f t="shared" si="275"/>
        <v>#N/A</v>
      </c>
      <c r="AH928" s="76" t="e">
        <f t="shared" si="276"/>
        <v>#N/A</v>
      </c>
      <c r="AI928" s="75" t="e">
        <f t="shared" si="277"/>
        <v>#N/A</v>
      </c>
      <c r="AJ928" s="76" t="e">
        <f t="shared" si="278"/>
        <v>#N/A</v>
      </c>
      <c r="AK928" s="75" t="e">
        <f t="shared" si="279"/>
        <v>#N/A</v>
      </c>
      <c r="AL928" s="76" t="e">
        <f t="shared" si="280"/>
        <v>#N/A</v>
      </c>
      <c r="AM928" s="75" t="e">
        <f t="shared" si="281"/>
        <v>#N/A</v>
      </c>
      <c r="AN928" s="76" t="e">
        <f t="shared" si="282"/>
        <v>#N/A</v>
      </c>
      <c r="AO928" s="75" t="e">
        <f t="shared" si="283"/>
        <v>#N/A</v>
      </c>
      <c r="AP928" s="76" t="e">
        <f t="shared" si="284"/>
        <v>#N/A</v>
      </c>
    </row>
    <row r="929" spans="1:42" x14ac:dyDescent="0.25">
      <c r="A929" s="19"/>
      <c r="B929" s="94"/>
      <c r="C929" s="95"/>
      <c r="D929" s="95"/>
      <c r="E929" s="96"/>
      <c r="F929" s="97"/>
      <c r="G929" s="19"/>
      <c r="H929" s="22" t="str">
        <f>IF($M929="", "", IF(COUNTIF('Extra Locations'!$B$7:$B$3051, $M929)&gt;0, $Q$4, $Q$5))</f>
        <v/>
      </c>
      <c r="I929" s="19"/>
      <c r="J929" s="22" t="str">
        <f t="shared" si="266"/>
        <v/>
      </c>
      <c r="K929" s="19"/>
      <c r="M929" s="22" t="str">
        <f t="shared" si="267"/>
        <v/>
      </c>
      <c r="O929" s="22" t="str">
        <f t="shared" si="268"/>
        <v/>
      </c>
      <c r="P929" s="22" t="str">
        <f t="shared" si="269"/>
        <v/>
      </c>
      <c r="Q929" s="22" t="str">
        <f>IF($M929="", "", IF(COUNTIF($M$11:$M928, $M929)&gt;0, "", IF($H929=$Q$4, "X", "")))</f>
        <v/>
      </c>
      <c r="S929" s="22" t="str">
        <f>IF(OR($O929="", $P929="", $Q929=""), "", MAX($S$10:$S928)+1)</f>
        <v/>
      </c>
      <c r="U929" s="22">
        <v>919</v>
      </c>
      <c r="V929" s="22" t="str">
        <f t="shared" si="270"/>
        <v/>
      </c>
      <c r="W929" s="49" t="str">
        <f t="shared" si="271"/>
        <v/>
      </c>
      <c r="X929" s="53" t="str">
        <f>IF($V929="", "", IF(IFERROR(INDEX('Extra Locations'!$D$7:$D$3051, MATCH($V929, 'Extra Locations'!$B$7:$B$3051, 0)), "")="", "", IFERROR(INDEX('Extra Locations'!$D$7:$D$3051, MATCH($V929, 'Extra Locations'!$B$7:$B$3051, 0)), "")))</f>
        <v/>
      </c>
      <c r="Y929" s="53" t="str">
        <f>IF($V929="", "", IF(IFERROR(INDEX('Extra Locations'!$C$7:$C$3051, MATCH($V929, 'Extra Locations'!$B$7:$B$3051, 0)), "")="", "", IFERROR(INDEX('Extra Locations'!$C$7:$C$3051, MATCH($V929, 'Extra Locations'!$B$7:$B$3051, 0)), "")))</f>
        <v/>
      </c>
      <c r="AA929" s="25" t="str">
        <f>IF('Extra Locations'!$AC925="", "", 'Extra Locations'!$AC925)</f>
        <v>EX33</v>
      </c>
      <c r="AC929" s="22" t="str">
        <f t="shared" si="272"/>
        <v/>
      </c>
      <c r="AE929" s="75" t="e">
        <f t="shared" si="273"/>
        <v>#N/A</v>
      </c>
      <c r="AF929" s="76" t="e">
        <f t="shared" si="274"/>
        <v>#N/A</v>
      </c>
      <c r="AG929" s="75" t="e">
        <f t="shared" si="275"/>
        <v>#N/A</v>
      </c>
      <c r="AH929" s="76" t="e">
        <f t="shared" si="276"/>
        <v>#N/A</v>
      </c>
      <c r="AI929" s="75" t="e">
        <f t="shared" si="277"/>
        <v>#N/A</v>
      </c>
      <c r="AJ929" s="76" t="e">
        <f t="shared" si="278"/>
        <v>#N/A</v>
      </c>
      <c r="AK929" s="75" t="e">
        <f t="shared" si="279"/>
        <v>#N/A</v>
      </c>
      <c r="AL929" s="76" t="e">
        <f t="shared" si="280"/>
        <v>#N/A</v>
      </c>
      <c r="AM929" s="75" t="e">
        <f t="shared" si="281"/>
        <v>#N/A</v>
      </c>
      <c r="AN929" s="76" t="e">
        <f t="shared" si="282"/>
        <v>#N/A</v>
      </c>
      <c r="AO929" s="75" t="e">
        <f t="shared" si="283"/>
        <v>#N/A</v>
      </c>
      <c r="AP929" s="76" t="e">
        <f t="shared" si="284"/>
        <v>#N/A</v>
      </c>
    </row>
    <row r="930" spans="1:42" x14ac:dyDescent="0.25">
      <c r="A930" s="19"/>
      <c r="B930" s="94"/>
      <c r="C930" s="95"/>
      <c r="D930" s="95"/>
      <c r="E930" s="96"/>
      <c r="F930" s="97"/>
      <c r="G930" s="19"/>
      <c r="H930" s="22" t="str">
        <f>IF($M930="", "", IF(COUNTIF('Extra Locations'!$B$7:$B$3051, $M930)&gt;0, $Q$4, $Q$5))</f>
        <v/>
      </c>
      <c r="I930" s="19"/>
      <c r="J930" s="22" t="str">
        <f t="shared" si="266"/>
        <v/>
      </c>
      <c r="K930" s="19"/>
      <c r="M930" s="22" t="str">
        <f t="shared" si="267"/>
        <v/>
      </c>
      <c r="O930" s="22" t="str">
        <f t="shared" si="268"/>
        <v/>
      </c>
      <c r="P930" s="22" t="str">
        <f t="shared" si="269"/>
        <v/>
      </c>
      <c r="Q930" s="22" t="str">
        <f>IF($M930="", "", IF(COUNTIF($M$11:$M929, $M930)&gt;0, "", IF($H930=$Q$4, "X", "")))</f>
        <v/>
      </c>
      <c r="S930" s="22" t="str">
        <f>IF(OR($O930="", $P930="", $Q930=""), "", MAX($S$10:$S929)+1)</f>
        <v/>
      </c>
      <c r="U930" s="22">
        <v>920</v>
      </c>
      <c r="V930" s="22" t="str">
        <f t="shared" si="270"/>
        <v/>
      </c>
      <c r="W930" s="49" t="str">
        <f t="shared" si="271"/>
        <v/>
      </c>
      <c r="X930" s="53" t="str">
        <f>IF($V930="", "", IF(IFERROR(INDEX('Extra Locations'!$D$7:$D$3051, MATCH($V930, 'Extra Locations'!$B$7:$B$3051, 0)), "")="", "", IFERROR(INDEX('Extra Locations'!$D$7:$D$3051, MATCH($V930, 'Extra Locations'!$B$7:$B$3051, 0)), "")))</f>
        <v/>
      </c>
      <c r="Y930" s="53" t="str">
        <f>IF($V930="", "", IF(IFERROR(INDEX('Extra Locations'!$C$7:$C$3051, MATCH($V930, 'Extra Locations'!$B$7:$B$3051, 0)), "")="", "", IFERROR(INDEX('Extra Locations'!$C$7:$C$3051, MATCH($V930, 'Extra Locations'!$B$7:$B$3051, 0)), "")))</f>
        <v/>
      </c>
      <c r="AA930" s="25" t="str">
        <f>IF('Extra Locations'!$AC926="", "", 'Extra Locations'!$AC926)</f>
        <v>EX34</v>
      </c>
      <c r="AC930" s="22" t="str">
        <f t="shared" si="272"/>
        <v/>
      </c>
      <c r="AE930" s="75" t="e">
        <f t="shared" si="273"/>
        <v>#N/A</v>
      </c>
      <c r="AF930" s="76" t="e">
        <f t="shared" si="274"/>
        <v>#N/A</v>
      </c>
      <c r="AG930" s="75" t="e">
        <f t="shared" si="275"/>
        <v>#N/A</v>
      </c>
      <c r="AH930" s="76" t="e">
        <f t="shared" si="276"/>
        <v>#N/A</v>
      </c>
      <c r="AI930" s="75" t="e">
        <f t="shared" si="277"/>
        <v>#N/A</v>
      </c>
      <c r="AJ930" s="76" t="e">
        <f t="shared" si="278"/>
        <v>#N/A</v>
      </c>
      <c r="AK930" s="75" t="e">
        <f t="shared" si="279"/>
        <v>#N/A</v>
      </c>
      <c r="AL930" s="76" t="e">
        <f t="shared" si="280"/>
        <v>#N/A</v>
      </c>
      <c r="AM930" s="75" t="e">
        <f t="shared" si="281"/>
        <v>#N/A</v>
      </c>
      <c r="AN930" s="76" t="e">
        <f t="shared" si="282"/>
        <v>#N/A</v>
      </c>
      <c r="AO930" s="75" t="e">
        <f t="shared" si="283"/>
        <v>#N/A</v>
      </c>
      <c r="AP930" s="76" t="e">
        <f t="shared" si="284"/>
        <v>#N/A</v>
      </c>
    </row>
    <row r="931" spans="1:42" x14ac:dyDescent="0.25">
      <c r="A931" s="19"/>
      <c r="B931" s="94"/>
      <c r="C931" s="95"/>
      <c r="D931" s="95"/>
      <c r="E931" s="96"/>
      <c r="F931" s="97"/>
      <c r="G931" s="19"/>
      <c r="H931" s="22" t="str">
        <f>IF($M931="", "", IF(COUNTIF('Extra Locations'!$B$7:$B$3051, $M931)&gt;0, $Q$4, $Q$5))</f>
        <v/>
      </c>
      <c r="I931" s="19"/>
      <c r="J931" s="22" t="str">
        <f t="shared" si="266"/>
        <v/>
      </c>
      <c r="K931" s="19"/>
      <c r="M931" s="22" t="str">
        <f t="shared" si="267"/>
        <v/>
      </c>
      <c r="O931" s="22" t="str">
        <f t="shared" si="268"/>
        <v/>
      </c>
      <c r="P931" s="22" t="str">
        <f t="shared" si="269"/>
        <v/>
      </c>
      <c r="Q931" s="22" t="str">
        <f>IF($M931="", "", IF(COUNTIF($M$11:$M930, $M931)&gt;0, "", IF($H931=$Q$4, "X", "")))</f>
        <v/>
      </c>
      <c r="S931" s="22" t="str">
        <f>IF(OR($O931="", $P931="", $Q931=""), "", MAX($S$10:$S930)+1)</f>
        <v/>
      </c>
      <c r="U931" s="22">
        <v>921</v>
      </c>
      <c r="V931" s="22" t="str">
        <f t="shared" si="270"/>
        <v/>
      </c>
      <c r="W931" s="49" t="str">
        <f t="shared" si="271"/>
        <v/>
      </c>
      <c r="X931" s="53" t="str">
        <f>IF($V931="", "", IF(IFERROR(INDEX('Extra Locations'!$D$7:$D$3051, MATCH($V931, 'Extra Locations'!$B$7:$B$3051, 0)), "")="", "", IFERROR(INDEX('Extra Locations'!$D$7:$D$3051, MATCH($V931, 'Extra Locations'!$B$7:$B$3051, 0)), "")))</f>
        <v/>
      </c>
      <c r="Y931" s="53" t="str">
        <f>IF($V931="", "", IF(IFERROR(INDEX('Extra Locations'!$C$7:$C$3051, MATCH($V931, 'Extra Locations'!$B$7:$B$3051, 0)), "")="", "", IFERROR(INDEX('Extra Locations'!$C$7:$C$3051, MATCH($V931, 'Extra Locations'!$B$7:$B$3051, 0)), "")))</f>
        <v/>
      </c>
      <c r="AA931" s="25" t="str">
        <f>IF('Extra Locations'!$AC927="", "", 'Extra Locations'!$AC927)</f>
        <v>EX35</v>
      </c>
      <c r="AC931" s="22" t="str">
        <f t="shared" si="272"/>
        <v/>
      </c>
      <c r="AE931" s="75" t="e">
        <f t="shared" si="273"/>
        <v>#N/A</v>
      </c>
      <c r="AF931" s="76" t="e">
        <f t="shared" si="274"/>
        <v>#N/A</v>
      </c>
      <c r="AG931" s="75" t="e">
        <f t="shared" si="275"/>
        <v>#N/A</v>
      </c>
      <c r="AH931" s="76" t="e">
        <f t="shared" si="276"/>
        <v>#N/A</v>
      </c>
      <c r="AI931" s="75" t="e">
        <f t="shared" si="277"/>
        <v>#N/A</v>
      </c>
      <c r="AJ931" s="76" t="e">
        <f t="shared" si="278"/>
        <v>#N/A</v>
      </c>
      <c r="AK931" s="75" t="e">
        <f t="shared" si="279"/>
        <v>#N/A</v>
      </c>
      <c r="AL931" s="76" t="e">
        <f t="shared" si="280"/>
        <v>#N/A</v>
      </c>
      <c r="AM931" s="75" t="e">
        <f t="shared" si="281"/>
        <v>#N/A</v>
      </c>
      <c r="AN931" s="76" t="e">
        <f t="shared" si="282"/>
        <v>#N/A</v>
      </c>
      <c r="AO931" s="75" t="e">
        <f t="shared" si="283"/>
        <v>#N/A</v>
      </c>
      <c r="AP931" s="76" t="e">
        <f t="shared" si="284"/>
        <v>#N/A</v>
      </c>
    </row>
    <row r="932" spans="1:42" x14ac:dyDescent="0.25">
      <c r="A932" s="19"/>
      <c r="B932" s="94"/>
      <c r="C932" s="95"/>
      <c r="D932" s="95"/>
      <c r="E932" s="96"/>
      <c r="F932" s="97"/>
      <c r="G932" s="19"/>
      <c r="H932" s="22" t="str">
        <f>IF($M932="", "", IF(COUNTIF('Extra Locations'!$B$7:$B$3051, $M932)&gt;0, $Q$4, $Q$5))</f>
        <v/>
      </c>
      <c r="I932" s="19"/>
      <c r="J932" s="22" t="str">
        <f t="shared" si="266"/>
        <v/>
      </c>
      <c r="K932" s="19"/>
      <c r="M932" s="22" t="str">
        <f t="shared" si="267"/>
        <v/>
      </c>
      <c r="O932" s="22" t="str">
        <f t="shared" si="268"/>
        <v/>
      </c>
      <c r="P932" s="22" t="str">
        <f t="shared" si="269"/>
        <v/>
      </c>
      <c r="Q932" s="22" t="str">
        <f>IF($M932="", "", IF(COUNTIF($M$11:$M931, $M932)&gt;0, "", IF($H932=$Q$4, "X", "")))</f>
        <v/>
      </c>
      <c r="S932" s="22" t="str">
        <f>IF(OR($O932="", $P932="", $Q932=""), "", MAX($S$10:$S931)+1)</f>
        <v/>
      </c>
      <c r="U932" s="22">
        <v>922</v>
      </c>
      <c r="V932" s="22" t="str">
        <f t="shared" si="270"/>
        <v/>
      </c>
      <c r="W932" s="49" t="str">
        <f t="shared" si="271"/>
        <v/>
      </c>
      <c r="X932" s="53" t="str">
        <f>IF($V932="", "", IF(IFERROR(INDEX('Extra Locations'!$D$7:$D$3051, MATCH($V932, 'Extra Locations'!$B$7:$B$3051, 0)), "")="", "", IFERROR(INDEX('Extra Locations'!$D$7:$D$3051, MATCH($V932, 'Extra Locations'!$B$7:$B$3051, 0)), "")))</f>
        <v/>
      </c>
      <c r="Y932" s="53" t="str">
        <f>IF($V932="", "", IF(IFERROR(INDEX('Extra Locations'!$C$7:$C$3051, MATCH($V932, 'Extra Locations'!$B$7:$B$3051, 0)), "")="", "", IFERROR(INDEX('Extra Locations'!$C$7:$C$3051, MATCH($V932, 'Extra Locations'!$B$7:$B$3051, 0)), "")))</f>
        <v/>
      </c>
      <c r="AA932" s="25" t="str">
        <f>IF('Extra Locations'!$AC928="", "", 'Extra Locations'!$AC928)</f>
        <v>EX36</v>
      </c>
      <c r="AC932" s="22" t="str">
        <f t="shared" si="272"/>
        <v/>
      </c>
      <c r="AE932" s="75" t="e">
        <f t="shared" si="273"/>
        <v>#N/A</v>
      </c>
      <c r="AF932" s="76" t="e">
        <f t="shared" si="274"/>
        <v>#N/A</v>
      </c>
      <c r="AG932" s="75" t="e">
        <f t="shared" si="275"/>
        <v>#N/A</v>
      </c>
      <c r="AH932" s="76" t="e">
        <f t="shared" si="276"/>
        <v>#N/A</v>
      </c>
      <c r="AI932" s="75" t="e">
        <f t="shared" si="277"/>
        <v>#N/A</v>
      </c>
      <c r="AJ932" s="76" t="e">
        <f t="shared" si="278"/>
        <v>#N/A</v>
      </c>
      <c r="AK932" s="75" t="e">
        <f t="shared" si="279"/>
        <v>#N/A</v>
      </c>
      <c r="AL932" s="76" t="e">
        <f t="shared" si="280"/>
        <v>#N/A</v>
      </c>
      <c r="AM932" s="75" t="e">
        <f t="shared" si="281"/>
        <v>#N/A</v>
      </c>
      <c r="AN932" s="76" t="e">
        <f t="shared" si="282"/>
        <v>#N/A</v>
      </c>
      <c r="AO932" s="75" t="e">
        <f t="shared" si="283"/>
        <v>#N/A</v>
      </c>
      <c r="AP932" s="76" t="e">
        <f t="shared" si="284"/>
        <v>#N/A</v>
      </c>
    </row>
    <row r="933" spans="1:42" x14ac:dyDescent="0.25">
      <c r="A933" s="19"/>
      <c r="B933" s="94"/>
      <c r="C933" s="95"/>
      <c r="D933" s="95"/>
      <c r="E933" s="96"/>
      <c r="F933" s="97"/>
      <c r="G933" s="19"/>
      <c r="H933" s="22" t="str">
        <f>IF($M933="", "", IF(COUNTIF('Extra Locations'!$B$7:$B$3051, $M933)&gt;0, $Q$4, $Q$5))</f>
        <v/>
      </c>
      <c r="I933" s="19"/>
      <c r="J933" s="22" t="str">
        <f t="shared" si="266"/>
        <v/>
      </c>
      <c r="K933" s="19"/>
      <c r="M933" s="22" t="str">
        <f t="shared" si="267"/>
        <v/>
      </c>
      <c r="O933" s="22" t="str">
        <f t="shared" si="268"/>
        <v/>
      </c>
      <c r="P933" s="22" t="str">
        <f t="shared" si="269"/>
        <v/>
      </c>
      <c r="Q933" s="22" t="str">
        <f>IF($M933="", "", IF(COUNTIF($M$11:$M932, $M933)&gt;0, "", IF($H933=$Q$4, "X", "")))</f>
        <v/>
      </c>
      <c r="S933" s="22" t="str">
        <f>IF(OR($O933="", $P933="", $Q933=""), "", MAX($S$10:$S932)+1)</f>
        <v/>
      </c>
      <c r="U933" s="22">
        <v>923</v>
      </c>
      <c r="V933" s="22" t="str">
        <f t="shared" si="270"/>
        <v/>
      </c>
      <c r="W933" s="49" t="str">
        <f t="shared" si="271"/>
        <v/>
      </c>
      <c r="X933" s="53" t="str">
        <f>IF($V933="", "", IF(IFERROR(INDEX('Extra Locations'!$D$7:$D$3051, MATCH($V933, 'Extra Locations'!$B$7:$B$3051, 0)), "")="", "", IFERROR(INDEX('Extra Locations'!$D$7:$D$3051, MATCH($V933, 'Extra Locations'!$B$7:$B$3051, 0)), "")))</f>
        <v/>
      </c>
      <c r="Y933" s="53" t="str">
        <f>IF($V933="", "", IF(IFERROR(INDEX('Extra Locations'!$C$7:$C$3051, MATCH($V933, 'Extra Locations'!$B$7:$B$3051, 0)), "")="", "", IFERROR(INDEX('Extra Locations'!$C$7:$C$3051, MATCH($V933, 'Extra Locations'!$B$7:$B$3051, 0)), "")))</f>
        <v/>
      </c>
      <c r="AA933" s="25" t="str">
        <f>IF('Extra Locations'!$AC929="", "", 'Extra Locations'!$AC929)</f>
        <v>EX37</v>
      </c>
      <c r="AC933" s="22" t="str">
        <f t="shared" si="272"/>
        <v/>
      </c>
      <c r="AE933" s="75" t="e">
        <f t="shared" si="273"/>
        <v>#N/A</v>
      </c>
      <c r="AF933" s="76" t="e">
        <f t="shared" si="274"/>
        <v>#N/A</v>
      </c>
      <c r="AG933" s="75" t="e">
        <f t="shared" si="275"/>
        <v>#N/A</v>
      </c>
      <c r="AH933" s="76" t="e">
        <f t="shared" si="276"/>
        <v>#N/A</v>
      </c>
      <c r="AI933" s="75" t="e">
        <f t="shared" si="277"/>
        <v>#N/A</v>
      </c>
      <c r="AJ933" s="76" t="e">
        <f t="shared" si="278"/>
        <v>#N/A</v>
      </c>
      <c r="AK933" s="75" t="e">
        <f t="shared" si="279"/>
        <v>#N/A</v>
      </c>
      <c r="AL933" s="76" t="e">
        <f t="shared" si="280"/>
        <v>#N/A</v>
      </c>
      <c r="AM933" s="75" t="e">
        <f t="shared" si="281"/>
        <v>#N/A</v>
      </c>
      <c r="AN933" s="76" t="e">
        <f t="shared" si="282"/>
        <v>#N/A</v>
      </c>
      <c r="AO933" s="75" t="e">
        <f t="shared" si="283"/>
        <v>#N/A</v>
      </c>
      <c r="AP933" s="76" t="e">
        <f t="shared" si="284"/>
        <v>#N/A</v>
      </c>
    </row>
    <row r="934" spans="1:42" x14ac:dyDescent="0.25">
      <c r="A934" s="19"/>
      <c r="B934" s="94"/>
      <c r="C934" s="95"/>
      <c r="D934" s="95"/>
      <c r="E934" s="96"/>
      <c r="F934" s="97"/>
      <c r="G934" s="19"/>
      <c r="H934" s="22" t="str">
        <f>IF($M934="", "", IF(COUNTIF('Extra Locations'!$B$7:$B$3051, $M934)&gt;0, $Q$4, $Q$5))</f>
        <v/>
      </c>
      <c r="I934" s="19"/>
      <c r="J934" s="22" t="str">
        <f t="shared" si="266"/>
        <v/>
      </c>
      <c r="K934" s="19"/>
      <c r="M934" s="22" t="str">
        <f t="shared" si="267"/>
        <v/>
      </c>
      <c r="O934" s="22" t="str">
        <f t="shared" si="268"/>
        <v/>
      </c>
      <c r="P934" s="22" t="str">
        <f t="shared" si="269"/>
        <v/>
      </c>
      <c r="Q934" s="22" t="str">
        <f>IF($M934="", "", IF(COUNTIF($M$11:$M933, $M934)&gt;0, "", IF($H934=$Q$4, "X", "")))</f>
        <v/>
      </c>
      <c r="S934" s="22" t="str">
        <f>IF(OR($O934="", $P934="", $Q934=""), "", MAX($S$10:$S933)+1)</f>
        <v/>
      </c>
      <c r="U934" s="22">
        <v>924</v>
      </c>
      <c r="V934" s="22" t="str">
        <f t="shared" si="270"/>
        <v/>
      </c>
      <c r="W934" s="49" t="str">
        <f t="shared" si="271"/>
        <v/>
      </c>
      <c r="X934" s="53" t="str">
        <f>IF($V934="", "", IF(IFERROR(INDEX('Extra Locations'!$D$7:$D$3051, MATCH($V934, 'Extra Locations'!$B$7:$B$3051, 0)), "")="", "", IFERROR(INDEX('Extra Locations'!$D$7:$D$3051, MATCH($V934, 'Extra Locations'!$B$7:$B$3051, 0)), "")))</f>
        <v/>
      </c>
      <c r="Y934" s="53" t="str">
        <f>IF($V934="", "", IF(IFERROR(INDEX('Extra Locations'!$C$7:$C$3051, MATCH($V934, 'Extra Locations'!$B$7:$B$3051, 0)), "")="", "", IFERROR(INDEX('Extra Locations'!$C$7:$C$3051, MATCH($V934, 'Extra Locations'!$B$7:$B$3051, 0)), "")))</f>
        <v/>
      </c>
      <c r="AA934" s="25" t="str">
        <f>IF('Extra Locations'!$AC930="", "", 'Extra Locations'!$AC930)</f>
        <v>EX38</v>
      </c>
      <c r="AC934" s="22" t="str">
        <f t="shared" si="272"/>
        <v/>
      </c>
      <c r="AE934" s="75" t="e">
        <f t="shared" si="273"/>
        <v>#N/A</v>
      </c>
      <c r="AF934" s="76" t="e">
        <f t="shared" si="274"/>
        <v>#N/A</v>
      </c>
      <c r="AG934" s="75" t="e">
        <f t="shared" si="275"/>
        <v>#N/A</v>
      </c>
      <c r="AH934" s="76" t="e">
        <f t="shared" si="276"/>
        <v>#N/A</v>
      </c>
      <c r="AI934" s="75" t="e">
        <f t="shared" si="277"/>
        <v>#N/A</v>
      </c>
      <c r="AJ934" s="76" t="e">
        <f t="shared" si="278"/>
        <v>#N/A</v>
      </c>
      <c r="AK934" s="75" t="e">
        <f t="shared" si="279"/>
        <v>#N/A</v>
      </c>
      <c r="AL934" s="76" t="e">
        <f t="shared" si="280"/>
        <v>#N/A</v>
      </c>
      <c r="AM934" s="75" t="e">
        <f t="shared" si="281"/>
        <v>#N/A</v>
      </c>
      <c r="AN934" s="76" t="e">
        <f t="shared" si="282"/>
        <v>#N/A</v>
      </c>
      <c r="AO934" s="75" t="e">
        <f t="shared" si="283"/>
        <v>#N/A</v>
      </c>
      <c r="AP934" s="76" t="e">
        <f t="shared" si="284"/>
        <v>#N/A</v>
      </c>
    </row>
    <row r="935" spans="1:42" x14ac:dyDescent="0.25">
      <c r="A935" s="19"/>
      <c r="B935" s="94"/>
      <c r="C935" s="95"/>
      <c r="D935" s="95"/>
      <c r="E935" s="96"/>
      <c r="F935" s="97"/>
      <c r="G935" s="19"/>
      <c r="H935" s="22" t="str">
        <f>IF($M935="", "", IF(COUNTIF('Extra Locations'!$B$7:$B$3051, $M935)&gt;0, $Q$4, $Q$5))</f>
        <v/>
      </c>
      <c r="I935" s="19"/>
      <c r="J935" s="22" t="str">
        <f t="shared" si="266"/>
        <v/>
      </c>
      <c r="K935" s="19"/>
      <c r="M935" s="22" t="str">
        <f t="shared" si="267"/>
        <v/>
      </c>
      <c r="O935" s="22" t="str">
        <f t="shared" si="268"/>
        <v/>
      </c>
      <c r="P935" s="22" t="str">
        <f t="shared" si="269"/>
        <v/>
      </c>
      <c r="Q935" s="22" t="str">
        <f>IF($M935="", "", IF(COUNTIF($M$11:$M934, $M935)&gt;0, "", IF($H935=$Q$4, "X", "")))</f>
        <v/>
      </c>
      <c r="S935" s="22" t="str">
        <f>IF(OR($O935="", $P935="", $Q935=""), "", MAX($S$10:$S934)+1)</f>
        <v/>
      </c>
      <c r="U935" s="22">
        <v>925</v>
      </c>
      <c r="V935" s="22" t="str">
        <f t="shared" si="270"/>
        <v/>
      </c>
      <c r="W935" s="49" t="str">
        <f t="shared" si="271"/>
        <v/>
      </c>
      <c r="X935" s="53" t="str">
        <f>IF($V935="", "", IF(IFERROR(INDEX('Extra Locations'!$D$7:$D$3051, MATCH($V935, 'Extra Locations'!$B$7:$B$3051, 0)), "")="", "", IFERROR(INDEX('Extra Locations'!$D$7:$D$3051, MATCH($V935, 'Extra Locations'!$B$7:$B$3051, 0)), "")))</f>
        <v/>
      </c>
      <c r="Y935" s="53" t="str">
        <f>IF($V935="", "", IF(IFERROR(INDEX('Extra Locations'!$C$7:$C$3051, MATCH($V935, 'Extra Locations'!$B$7:$B$3051, 0)), "")="", "", IFERROR(INDEX('Extra Locations'!$C$7:$C$3051, MATCH($V935, 'Extra Locations'!$B$7:$B$3051, 0)), "")))</f>
        <v/>
      </c>
      <c r="AA935" s="25" t="str">
        <f>IF('Extra Locations'!$AC931="", "", 'Extra Locations'!$AC931)</f>
        <v>EX39</v>
      </c>
      <c r="AC935" s="22" t="str">
        <f t="shared" si="272"/>
        <v/>
      </c>
      <c r="AE935" s="75" t="e">
        <f t="shared" si="273"/>
        <v>#N/A</v>
      </c>
      <c r="AF935" s="76" t="e">
        <f t="shared" si="274"/>
        <v>#N/A</v>
      </c>
      <c r="AG935" s="75" t="e">
        <f t="shared" si="275"/>
        <v>#N/A</v>
      </c>
      <c r="AH935" s="76" t="e">
        <f t="shared" si="276"/>
        <v>#N/A</v>
      </c>
      <c r="AI935" s="75" t="e">
        <f t="shared" si="277"/>
        <v>#N/A</v>
      </c>
      <c r="AJ935" s="76" t="e">
        <f t="shared" si="278"/>
        <v>#N/A</v>
      </c>
      <c r="AK935" s="75" t="e">
        <f t="shared" si="279"/>
        <v>#N/A</v>
      </c>
      <c r="AL935" s="76" t="e">
        <f t="shared" si="280"/>
        <v>#N/A</v>
      </c>
      <c r="AM935" s="75" t="e">
        <f t="shared" si="281"/>
        <v>#N/A</v>
      </c>
      <c r="AN935" s="76" t="e">
        <f t="shared" si="282"/>
        <v>#N/A</v>
      </c>
      <c r="AO935" s="75" t="e">
        <f t="shared" si="283"/>
        <v>#N/A</v>
      </c>
      <c r="AP935" s="76" t="e">
        <f t="shared" si="284"/>
        <v>#N/A</v>
      </c>
    </row>
    <row r="936" spans="1:42" x14ac:dyDescent="0.25">
      <c r="A936" s="19"/>
      <c r="B936" s="94"/>
      <c r="C936" s="95"/>
      <c r="D936" s="95"/>
      <c r="E936" s="96"/>
      <c r="F936" s="97"/>
      <c r="G936" s="19"/>
      <c r="H936" s="22" t="str">
        <f>IF($M936="", "", IF(COUNTIF('Extra Locations'!$B$7:$B$3051, $M936)&gt;0, $Q$4, $Q$5))</f>
        <v/>
      </c>
      <c r="I936" s="19"/>
      <c r="J936" s="22" t="str">
        <f t="shared" si="266"/>
        <v/>
      </c>
      <c r="K936" s="19"/>
      <c r="M936" s="22" t="str">
        <f t="shared" si="267"/>
        <v/>
      </c>
      <c r="O936" s="22" t="str">
        <f t="shared" si="268"/>
        <v/>
      </c>
      <c r="P936" s="22" t="str">
        <f t="shared" si="269"/>
        <v/>
      </c>
      <c r="Q936" s="22" t="str">
        <f>IF($M936="", "", IF(COUNTIF($M$11:$M935, $M936)&gt;0, "", IF($H936=$Q$4, "X", "")))</f>
        <v/>
      </c>
      <c r="S936" s="22" t="str">
        <f>IF(OR($O936="", $P936="", $Q936=""), "", MAX($S$10:$S935)+1)</f>
        <v/>
      </c>
      <c r="U936" s="22">
        <v>926</v>
      </c>
      <c r="V936" s="22" t="str">
        <f t="shared" si="270"/>
        <v/>
      </c>
      <c r="W936" s="49" t="str">
        <f t="shared" si="271"/>
        <v/>
      </c>
      <c r="X936" s="53" t="str">
        <f>IF($V936="", "", IF(IFERROR(INDEX('Extra Locations'!$D$7:$D$3051, MATCH($V936, 'Extra Locations'!$B$7:$B$3051, 0)), "")="", "", IFERROR(INDEX('Extra Locations'!$D$7:$D$3051, MATCH($V936, 'Extra Locations'!$B$7:$B$3051, 0)), "")))</f>
        <v/>
      </c>
      <c r="Y936" s="53" t="str">
        <f>IF($V936="", "", IF(IFERROR(INDEX('Extra Locations'!$C$7:$C$3051, MATCH($V936, 'Extra Locations'!$B$7:$B$3051, 0)), "")="", "", IFERROR(INDEX('Extra Locations'!$C$7:$C$3051, MATCH($V936, 'Extra Locations'!$B$7:$B$3051, 0)), "")))</f>
        <v/>
      </c>
      <c r="AA936" s="25" t="str">
        <f>IF('Extra Locations'!$AC932="", "", 'Extra Locations'!$AC932)</f>
        <v>EX4</v>
      </c>
      <c r="AC936" s="22" t="str">
        <f t="shared" si="272"/>
        <v/>
      </c>
      <c r="AE936" s="75" t="e">
        <f t="shared" si="273"/>
        <v>#N/A</v>
      </c>
      <c r="AF936" s="76" t="e">
        <f t="shared" si="274"/>
        <v>#N/A</v>
      </c>
      <c r="AG936" s="75" t="e">
        <f t="shared" si="275"/>
        <v>#N/A</v>
      </c>
      <c r="AH936" s="76" t="e">
        <f t="shared" si="276"/>
        <v>#N/A</v>
      </c>
      <c r="AI936" s="75" t="e">
        <f t="shared" si="277"/>
        <v>#N/A</v>
      </c>
      <c r="AJ936" s="76" t="e">
        <f t="shared" si="278"/>
        <v>#N/A</v>
      </c>
      <c r="AK936" s="75" t="e">
        <f t="shared" si="279"/>
        <v>#N/A</v>
      </c>
      <c r="AL936" s="76" t="e">
        <f t="shared" si="280"/>
        <v>#N/A</v>
      </c>
      <c r="AM936" s="75" t="e">
        <f t="shared" si="281"/>
        <v>#N/A</v>
      </c>
      <c r="AN936" s="76" t="e">
        <f t="shared" si="282"/>
        <v>#N/A</v>
      </c>
      <c r="AO936" s="75" t="e">
        <f t="shared" si="283"/>
        <v>#N/A</v>
      </c>
      <c r="AP936" s="76" t="e">
        <f t="shared" si="284"/>
        <v>#N/A</v>
      </c>
    </row>
    <row r="937" spans="1:42" x14ac:dyDescent="0.25">
      <c r="A937" s="19"/>
      <c r="B937" s="94"/>
      <c r="C937" s="95"/>
      <c r="D937" s="95"/>
      <c r="E937" s="96"/>
      <c r="F937" s="97"/>
      <c r="G937" s="19"/>
      <c r="H937" s="22" t="str">
        <f>IF($M937="", "", IF(COUNTIF('Extra Locations'!$B$7:$B$3051, $M937)&gt;0, $Q$4, $Q$5))</f>
        <v/>
      </c>
      <c r="I937" s="19"/>
      <c r="J937" s="22" t="str">
        <f t="shared" si="266"/>
        <v/>
      </c>
      <c r="K937" s="19"/>
      <c r="M937" s="22" t="str">
        <f t="shared" si="267"/>
        <v/>
      </c>
      <c r="O937" s="22" t="str">
        <f t="shared" si="268"/>
        <v/>
      </c>
      <c r="P937" s="22" t="str">
        <f t="shared" si="269"/>
        <v/>
      </c>
      <c r="Q937" s="22" t="str">
        <f>IF($M937="", "", IF(COUNTIF($M$11:$M936, $M937)&gt;0, "", IF($H937=$Q$4, "X", "")))</f>
        <v/>
      </c>
      <c r="S937" s="22" t="str">
        <f>IF(OR($O937="", $P937="", $Q937=""), "", MAX($S$10:$S936)+1)</f>
        <v/>
      </c>
      <c r="U937" s="22">
        <v>927</v>
      </c>
      <c r="V937" s="22" t="str">
        <f t="shared" si="270"/>
        <v/>
      </c>
      <c r="W937" s="49" t="str">
        <f t="shared" si="271"/>
        <v/>
      </c>
      <c r="X937" s="53" t="str">
        <f>IF($V937="", "", IF(IFERROR(INDEX('Extra Locations'!$D$7:$D$3051, MATCH($V937, 'Extra Locations'!$B$7:$B$3051, 0)), "")="", "", IFERROR(INDEX('Extra Locations'!$D$7:$D$3051, MATCH($V937, 'Extra Locations'!$B$7:$B$3051, 0)), "")))</f>
        <v/>
      </c>
      <c r="Y937" s="53" t="str">
        <f>IF($V937="", "", IF(IFERROR(INDEX('Extra Locations'!$C$7:$C$3051, MATCH($V937, 'Extra Locations'!$B$7:$B$3051, 0)), "")="", "", IFERROR(INDEX('Extra Locations'!$C$7:$C$3051, MATCH($V937, 'Extra Locations'!$B$7:$B$3051, 0)), "")))</f>
        <v/>
      </c>
      <c r="AA937" s="25" t="str">
        <f>IF('Extra Locations'!$AC933="", "", 'Extra Locations'!$AC933)</f>
        <v>EX5</v>
      </c>
      <c r="AC937" s="22" t="str">
        <f t="shared" si="272"/>
        <v/>
      </c>
      <c r="AE937" s="75" t="e">
        <f t="shared" si="273"/>
        <v>#N/A</v>
      </c>
      <c r="AF937" s="76" t="e">
        <f t="shared" si="274"/>
        <v>#N/A</v>
      </c>
      <c r="AG937" s="75" t="e">
        <f t="shared" si="275"/>
        <v>#N/A</v>
      </c>
      <c r="AH937" s="76" t="e">
        <f t="shared" si="276"/>
        <v>#N/A</v>
      </c>
      <c r="AI937" s="75" t="e">
        <f t="shared" si="277"/>
        <v>#N/A</v>
      </c>
      <c r="AJ937" s="76" t="e">
        <f t="shared" si="278"/>
        <v>#N/A</v>
      </c>
      <c r="AK937" s="75" t="e">
        <f t="shared" si="279"/>
        <v>#N/A</v>
      </c>
      <c r="AL937" s="76" t="e">
        <f t="shared" si="280"/>
        <v>#N/A</v>
      </c>
      <c r="AM937" s="75" t="e">
        <f t="shared" si="281"/>
        <v>#N/A</v>
      </c>
      <c r="AN937" s="76" t="e">
        <f t="shared" si="282"/>
        <v>#N/A</v>
      </c>
      <c r="AO937" s="75" t="e">
        <f t="shared" si="283"/>
        <v>#N/A</v>
      </c>
      <c r="AP937" s="76" t="e">
        <f t="shared" si="284"/>
        <v>#N/A</v>
      </c>
    </row>
    <row r="938" spans="1:42" x14ac:dyDescent="0.25">
      <c r="A938" s="19"/>
      <c r="B938" s="94"/>
      <c r="C938" s="95"/>
      <c r="D938" s="95"/>
      <c r="E938" s="96"/>
      <c r="F938" s="97"/>
      <c r="G938" s="19"/>
      <c r="H938" s="22" t="str">
        <f>IF($M938="", "", IF(COUNTIF('Extra Locations'!$B$7:$B$3051, $M938)&gt;0, $Q$4, $Q$5))</f>
        <v/>
      </c>
      <c r="I938" s="19"/>
      <c r="J938" s="22" t="str">
        <f t="shared" si="266"/>
        <v/>
      </c>
      <c r="K938" s="19"/>
      <c r="M938" s="22" t="str">
        <f t="shared" si="267"/>
        <v/>
      </c>
      <c r="O938" s="22" t="str">
        <f t="shared" si="268"/>
        <v/>
      </c>
      <c r="P938" s="22" t="str">
        <f t="shared" si="269"/>
        <v/>
      </c>
      <c r="Q938" s="22" t="str">
        <f>IF($M938="", "", IF(COUNTIF($M$11:$M937, $M938)&gt;0, "", IF($H938=$Q$4, "X", "")))</f>
        <v/>
      </c>
      <c r="S938" s="22" t="str">
        <f>IF(OR($O938="", $P938="", $Q938=""), "", MAX($S$10:$S937)+1)</f>
        <v/>
      </c>
      <c r="U938" s="22">
        <v>928</v>
      </c>
      <c r="V938" s="22" t="str">
        <f t="shared" si="270"/>
        <v/>
      </c>
      <c r="W938" s="49" t="str">
        <f t="shared" si="271"/>
        <v/>
      </c>
      <c r="X938" s="53" t="str">
        <f>IF($V938="", "", IF(IFERROR(INDEX('Extra Locations'!$D$7:$D$3051, MATCH($V938, 'Extra Locations'!$B$7:$B$3051, 0)), "")="", "", IFERROR(INDEX('Extra Locations'!$D$7:$D$3051, MATCH($V938, 'Extra Locations'!$B$7:$B$3051, 0)), "")))</f>
        <v/>
      </c>
      <c r="Y938" s="53" t="str">
        <f>IF($V938="", "", IF(IFERROR(INDEX('Extra Locations'!$C$7:$C$3051, MATCH($V938, 'Extra Locations'!$B$7:$B$3051, 0)), "")="", "", IFERROR(INDEX('Extra Locations'!$C$7:$C$3051, MATCH($V938, 'Extra Locations'!$B$7:$B$3051, 0)), "")))</f>
        <v/>
      </c>
      <c r="AA938" s="25" t="str">
        <f>IF('Extra Locations'!$AC934="", "", 'Extra Locations'!$AC934)</f>
        <v>EX6</v>
      </c>
      <c r="AC938" s="22" t="str">
        <f t="shared" si="272"/>
        <v/>
      </c>
      <c r="AE938" s="75" t="e">
        <f t="shared" si="273"/>
        <v>#N/A</v>
      </c>
      <c r="AF938" s="76" t="e">
        <f t="shared" si="274"/>
        <v>#N/A</v>
      </c>
      <c r="AG938" s="75" t="e">
        <f t="shared" si="275"/>
        <v>#N/A</v>
      </c>
      <c r="AH938" s="76" t="e">
        <f t="shared" si="276"/>
        <v>#N/A</v>
      </c>
      <c r="AI938" s="75" t="e">
        <f t="shared" si="277"/>
        <v>#N/A</v>
      </c>
      <c r="AJ938" s="76" t="e">
        <f t="shared" si="278"/>
        <v>#N/A</v>
      </c>
      <c r="AK938" s="75" t="e">
        <f t="shared" si="279"/>
        <v>#N/A</v>
      </c>
      <c r="AL938" s="76" t="e">
        <f t="shared" si="280"/>
        <v>#N/A</v>
      </c>
      <c r="AM938" s="75" t="e">
        <f t="shared" si="281"/>
        <v>#N/A</v>
      </c>
      <c r="AN938" s="76" t="e">
        <f t="shared" si="282"/>
        <v>#N/A</v>
      </c>
      <c r="AO938" s="75" t="e">
        <f t="shared" si="283"/>
        <v>#N/A</v>
      </c>
      <c r="AP938" s="76" t="e">
        <f t="shared" si="284"/>
        <v>#N/A</v>
      </c>
    </row>
    <row r="939" spans="1:42" x14ac:dyDescent="0.25">
      <c r="A939" s="19"/>
      <c r="B939" s="94"/>
      <c r="C939" s="95"/>
      <c r="D939" s="95"/>
      <c r="E939" s="96"/>
      <c r="F939" s="97"/>
      <c r="G939" s="19"/>
      <c r="H939" s="22" t="str">
        <f>IF($M939="", "", IF(COUNTIF('Extra Locations'!$B$7:$B$3051, $M939)&gt;0, $Q$4, $Q$5))</f>
        <v/>
      </c>
      <c r="I939" s="19"/>
      <c r="J939" s="22" t="str">
        <f t="shared" si="266"/>
        <v/>
      </c>
      <c r="K939" s="19"/>
      <c r="M939" s="22" t="str">
        <f t="shared" si="267"/>
        <v/>
      </c>
      <c r="O939" s="22" t="str">
        <f t="shared" si="268"/>
        <v/>
      </c>
      <c r="P939" s="22" t="str">
        <f t="shared" si="269"/>
        <v/>
      </c>
      <c r="Q939" s="22" t="str">
        <f>IF($M939="", "", IF(COUNTIF($M$11:$M938, $M939)&gt;0, "", IF($H939=$Q$4, "X", "")))</f>
        <v/>
      </c>
      <c r="S939" s="22" t="str">
        <f>IF(OR($O939="", $P939="", $Q939=""), "", MAX($S$10:$S938)+1)</f>
        <v/>
      </c>
      <c r="U939" s="22">
        <v>929</v>
      </c>
      <c r="V939" s="22" t="str">
        <f t="shared" si="270"/>
        <v/>
      </c>
      <c r="W939" s="49" t="str">
        <f t="shared" si="271"/>
        <v/>
      </c>
      <c r="X939" s="53" t="str">
        <f>IF($V939="", "", IF(IFERROR(INDEX('Extra Locations'!$D$7:$D$3051, MATCH($V939, 'Extra Locations'!$B$7:$B$3051, 0)), "")="", "", IFERROR(INDEX('Extra Locations'!$D$7:$D$3051, MATCH($V939, 'Extra Locations'!$B$7:$B$3051, 0)), "")))</f>
        <v/>
      </c>
      <c r="Y939" s="53" t="str">
        <f>IF($V939="", "", IF(IFERROR(INDEX('Extra Locations'!$C$7:$C$3051, MATCH($V939, 'Extra Locations'!$B$7:$B$3051, 0)), "")="", "", IFERROR(INDEX('Extra Locations'!$C$7:$C$3051, MATCH($V939, 'Extra Locations'!$B$7:$B$3051, 0)), "")))</f>
        <v/>
      </c>
      <c r="AA939" s="25" t="str">
        <f>IF('Extra Locations'!$AC935="", "", 'Extra Locations'!$AC935)</f>
        <v>EX7</v>
      </c>
      <c r="AC939" s="22" t="str">
        <f t="shared" si="272"/>
        <v/>
      </c>
      <c r="AE939" s="75" t="e">
        <f t="shared" si="273"/>
        <v>#N/A</v>
      </c>
      <c r="AF939" s="76" t="e">
        <f t="shared" si="274"/>
        <v>#N/A</v>
      </c>
      <c r="AG939" s="75" t="e">
        <f t="shared" si="275"/>
        <v>#N/A</v>
      </c>
      <c r="AH939" s="76" t="e">
        <f t="shared" si="276"/>
        <v>#N/A</v>
      </c>
      <c r="AI939" s="75" t="e">
        <f t="shared" si="277"/>
        <v>#N/A</v>
      </c>
      <c r="AJ939" s="76" t="e">
        <f t="shared" si="278"/>
        <v>#N/A</v>
      </c>
      <c r="AK939" s="75" t="e">
        <f t="shared" si="279"/>
        <v>#N/A</v>
      </c>
      <c r="AL939" s="76" t="e">
        <f t="shared" si="280"/>
        <v>#N/A</v>
      </c>
      <c r="AM939" s="75" t="e">
        <f t="shared" si="281"/>
        <v>#N/A</v>
      </c>
      <c r="AN939" s="76" t="e">
        <f t="shared" si="282"/>
        <v>#N/A</v>
      </c>
      <c r="AO939" s="75" t="e">
        <f t="shared" si="283"/>
        <v>#N/A</v>
      </c>
      <c r="AP939" s="76" t="e">
        <f t="shared" si="284"/>
        <v>#N/A</v>
      </c>
    </row>
    <row r="940" spans="1:42" x14ac:dyDescent="0.25">
      <c r="A940" s="19"/>
      <c r="B940" s="94"/>
      <c r="C940" s="95"/>
      <c r="D940" s="95"/>
      <c r="E940" s="96"/>
      <c r="F940" s="97"/>
      <c r="G940" s="19"/>
      <c r="H940" s="22" t="str">
        <f>IF($M940="", "", IF(COUNTIF('Extra Locations'!$B$7:$B$3051, $M940)&gt;0, $Q$4, $Q$5))</f>
        <v/>
      </c>
      <c r="I940" s="19"/>
      <c r="J940" s="22" t="str">
        <f t="shared" si="266"/>
        <v/>
      </c>
      <c r="K940" s="19"/>
      <c r="M940" s="22" t="str">
        <f t="shared" si="267"/>
        <v/>
      </c>
      <c r="O940" s="22" t="str">
        <f t="shared" si="268"/>
        <v/>
      </c>
      <c r="P940" s="22" t="str">
        <f t="shared" si="269"/>
        <v/>
      </c>
      <c r="Q940" s="22" t="str">
        <f>IF($M940="", "", IF(COUNTIF($M$11:$M939, $M940)&gt;0, "", IF($H940=$Q$4, "X", "")))</f>
        <v/>
      </c>
      <c r="S940" s="22" t="str">
        <f>IF(OR($O940="", $P940="", $Q940=""), "", MAX($S$10:$S939)+1)</f>
        <v/>
      </c>
      <c r="U940" s="22">
        <v>930</v>
      </c>
      <c r="V940" s="22" t="str">
        <f t="shared" si="270"/>
        <v/>
      </c>
      <c r="W940" s="49" t="str">
        <f t="shared" si="271"/>
        <v/>
      </c>
      <c r="X940" s="53" t="str">
        <f>IF($V940="", "", IF(IFERROR(INDEX('Extra Locations'!$D$7:$D$3051, MATCH($V940, 'Extra Locations'!$B$7:$B$3051, 0)), "")="", "", IFERROR(INDEX('Extra Locations'!$D$7:$D$3051, MATCH($V940, 'Extra Locations'!$B$7:$B$3051, 0)), "")))</f>
        <v/>
      </c>
      <c r="Y940" s="53" t="str">
        <f>IF($V940="", "", IF(IFERROR(INDEX('Extra Locations'!$C$7:$C$3051, MATCH($V940, 'Extra Locations'!$B$7:$B$3051, 0)), "")="", "", IFERROR(INDEX('Extra Locations'!$C$7:$C$3051, MATCH($V940, 'Extra Locations'!$B$7:$B$3051, 0)), "")))</f>
        <v/>
      </c>
      <c r="AA940" s="25" t="str">
        <f>IF('Extra Locations'!$AC936="", "", 'Extra Locations'!$AC936)</f>
        <v>EX8</v>
      </c>
      <c r="AC940" s="22" t="str">
        <f t="shared" si="272"/>
        <v/>
      </c>
      <c r="AE940" s="75" t="e">
        <f t="shared" si="273"/>
        <v>#N/A</v>
      </c>
      <c r="AF940" s="76" t="e">
        <f t="shared" si="274"/>
        <v>#N/A</v>
      </c>
      <c r="AG940" s="75" t="e">
        <f t="shared" si="275"/>
        <v>#N/A</v>
      </c>
      <c r="AH940" s="76" t="e">
        <f t="shared" si="276"/>
        <v>#N/A</v>
      </c>
      <c r="AI940" s="75" t="e">
        <f t="shared" si="277"/>
        <v>#N/A</v>
      </c>
      <c r="AJ940" s="76" t="e">
        <f t="shared" si="278"/>
        <v>#N/A</v>
      </c>
      <c r="AK940" s="75" t="e">
        <f t="shared" si="279"/>
        <v>#N/A</v>
      </c>
      <c r="AL940" s="76" t="e">
        <f t="shared" si="280"/>
        <v>#N/A</v>
      </c>
      <c r="AM940" s="75" t="e">
        <f t="shared" si="281"/>
        <v>#N/A</v>
      </c>
      <c r="AN940" s="76" t="e">
        <f t="shared" si="282"/>
        <v>#N/A</v>
      </c>
      <c r="AO940" s="75" t="e">
        <f t="shared" si="283"/>
        <v>#N/A</v>
      </c>
      <c r="AP940" s="76" t="e">
        <f t="shared" si="284"/>
        <v>#N/A</v>
      </c>
    </row>
    <row r="941" spans="1:42" x14ac:dyDescent="0.25">
      <c r="A941" s="19"/>
      <c r="B941" s="94"/>
      <c r="C941" s="95"/>
      <c r="D941" s="95"/>
      <c r="E941" s="96"/>
      <c r="F941" s="97"/>
      <c r="G941" s="19"/>
      <c r="H941" s="22" t="str">
        <f>IF($M941="", "", IF(COUNTIF('Extra Locations'!$B$7:$B$3051, $M941)&gt;0, $Q$4, $Q$5))</f>
        <v/>
      </c>
      <c r="I941" s="19"/>
      <c r="J941" s="22" t="str">
        <f t="shared" si="266"/>
        <v/>
      </c>
      <c r="K941" s="19"/>
      <c r="M941" s="22" t="str">
        <f t="shared" si="267"/>
        <v/>
      </c>
      <c r="O941" s="22" t="str">
        <f t="shared" si="268"/>
        <v/>
      </c>
      <c r="P941" s="22" t="str">
        <f t="shared" si="269"/>
        <v/>
      </c>
      <c r="Q941" s="22" t="str">
        <f>IF($M941="", "", IF(COUNTIF($M$11:$M940, $M941)&gt;0, "", IF($H941=$Q$4, "X", "")))</f>
        <v/>
      </c>
      <c r="S941" s="22" t="str">
        <f>IF(OR($O941="", $P941="", $Q941=""), "", MAX($S$10:$S940)+1)</f>
        <v/>
      </c>
      <c r="U941" s="22">
        <v>931</v>
      </c>
      <c r="V941" s="22" t="str">
        <f t="shared" si="270"/>
        <v/>
      </c>
      <c r="W941" s="49" t="str">
        <f t="shared" si="271"/>
        <v/>
      </c>
      <c r="X941" s="53" t="str">
        <f>IF($V941="", "", IF(IFERROR(INDEX('Extra Locations'!$D$7:$D$3051, MATCH($V941, 'Extra Locations'!$B$7:$B$3051, 0)), "")="", "", IFERROR(INDEX('Extra Locations'!$D$7:$D$3051, MATCH($V941, 'Extra Locations'!$B$7:$B$3051, 0)), "")))</f>
        <v/>
      </c>
      <c r="Y941" s="53" t="str">
        <f>IF($V941="", "", IF(IFERROR(INDEX('Extra Locations'!$C$7:$C$3051, MATCH($V941, 'Extra Locations'!$B$7:$B$3051, 0)), "")="", "", IFERROR(INDEX('Extra Locations'!$C$7:$C$3051, MATCH($V941, 'Extra Locations'!$B$7:$B$3051, 0)), "")))</f>
        <v/>
      </c>
      <c r="AA941" s="25" t="str">
        <f>IF('Extra Locations'!$AC937="", "", 'Extra Locations'!$AC937)</f>
        <v>EX9</v>
      </c>
      <c r="AC941" s="22" t="str">
        <f t="shared" si="272"/>
        <v/>
      </c>
      <c r="AE941" s="75" t="e">
        <f t="shared" si="273"/>
        <v>#N/A</v>
      </c>
      <c r="AF941" s="76" t="e">
        <f t="shared" si="274"/>
        <v>#N/A</v>
      </c>
      <c r="AG941" s="75" t="e">
        <f t="shared" si="275"/>
        <v>#N/A</v>
      </c>
      <c r="AH941" s="76" t="e">
        <f t="shared" si="276"/>
        <v>#N/A</v>
      </c>
      <c r="AI941" s="75" t="e">
        <f t="shared" si="277"/>
        <v>#N/A</v>
      </c>
      <c r="AJ941" s="76" t="e">
        <f t="shared" si="278"/>
        <v>#N/A</v>
      </c>
      <c r="AK941" s="75" t="e">
        <f t="shared" si="279"/>
        <v>#N/A</v>
      </c>
      <c r="AL941" s="76" t="e">
        <f t="shared" si="280"/>
        <v>#N/A</v>
      </c>
      <c r="AM941" s="75" t="e">
        <f t="shared" si="281"/>
        <v>#N/A</v>
      </c>
      <c r="AN941" s="76" t="e">
        <f t="shared" si="282"/>
        <v>#N/A</v>
      </c>
      <c r="AO941" s="75" t="e">
        <f t="shared" si="283"/>
        <v>#N/A</v>
      </c>
      <c r="AP941" s="76" t="e">
        <f t="shared" si="284"/>
        <v>#N/A</v>
      </c>
    </row>
    <row r="942" spans="1:42" x14ac:dyDescent="0.25">
      <c r="A942" s="19"/>
      <c r="B942" s="94"/>
      <c r="C942" s="95"/>
      <c r="D942" s="95"/>
      <c r="E942" s="96"/>
      <c r="F942" s="97"/>
      <c r="G942" s="19"/>
      <c r="H942" s="22" t="str">
        <f>IF($M942="", "", IF(COUNTIF('Extra Locations'!$B$7:$B$3051, $M942)&gt;0, $Q$4, $Q$5))</f>
        <v/>
      </c>
      <c r="I942" s="19"/>
      <c r="J942" s="22" t="str">
        <f t="shared" si="266"/>
        <v/>
      </c>
      <c r="K942" s="19"/>
      <c r="M942" s="22" t="str">
        <f t="shared" si="267"/>
        <v/>
      </c>
      <c r="O942" s="22" t="str">
        <f t="shared" si="268"/>
        <v/>
      </c>
      <c r="P942" s="22" t="str">
        <f t="shared" si="269"/>
        <v/>
      </c>
      <c r="Q942" s="22" t="str">
        <f>IF($M942="", "", IF(COUNTIF($M$11:$M941, $M942)&gt;0, "", IF($H942=$Q$4, "X", "")))</f>
        <v/>
      </c>
      <c r="S942" s="22" t="str">
        <f>IF(OR($O942="", $P942="", $Q942=""), "", MAX($S$10:$S941)+1)</f>
        <v/>
      </c>
      <c r="U942" s="22">
        <v>932</v>
      </c>
      <c r="V942" s="22" t="str">
        <f t="shared" si="270"/>
        <v/>
      </c>
      <c r="W942" s="49" t="str">
        <f t="shared" si="271"/>
        <v/>
      </c>
      <c r="X942" s="53" t="str">
        <f>IF($V942="", "", IF(IFERROR(INDEX('Extra Locations'!$D$7:$D$3051, MATCH($V942, 'Extra Locations'!$B$7:$B$3051, 0)), "")="", "", IFERROR(INDEX('Extra Locations'!$D$7:$D$3051, MATCH($V942, 'Extra Locations'!$B$7:$B$3051, 0)), "")))</f>
        <v/>
      </c>
      <c r="Y942" s="53" t="str">
        <f>IF($V942="", "", IF(IFERROR(INDEX('Extra Locations'!$C$7:$C$3051, MATCH($V942, 'Extra Locations'!$B$7:$B$3051, 0)), "")="", "", IFERROR(INDEX('Extra Locations'!$C$7:$C$3051, MATCH($V942, 'Extra Locations'!$B$7:$B$3051, 0)), "")))</f>
        <v/>
      </c>
      <c r="AA942" s="25" t="str">
        <f>IF('Extra Locations'!$AC938="", "", 'Extra Locations'!$AC938)</f>
        <v>FK1</v>
      </c>
      <c r="AC942" s="22" t="str">
        <f t="shared" si="272"/>
        <v/>
      </c>
      <c r="AE942" s="75" t="e">
        <f t="shared" si="273"/>
        <v>#N/A</v>
      </c>
      <c r="AF942" s="76" t="e">
        <f t="shared" si="274"/>
        <v>#N/A</v>
      </c>
      <c r="AG942" s="75" t="e">
        <f t="shared" si="275"/>
        <v>#N/A</v>
      </c>
      <c r="AH942" s="76" t="e">
        <f t="shared" si="276"/>
        <v>#N/A</v>
      </c>
      <c r="AI942" s="75" t="e">
        <f t="shared" si="277"/>
        <v>#N/A</v>
      </c>
      <c r="AJ942" s="76" t="e">
        <f t="shared" si="278"/>
        <v>#N/A</v>
      </c>
      <c r="AK942" s="75" t="e">
        <f t="shared" si="279"/>
        <v>#N/A</v>
      </c>
      <c r="AL942" s="76" t="e">
        <f t="shared" si="280"/>
        <v>#N/A</v>
      </c>
      <c r="AM942" s="75" t="e">
        <f t="shared" si="281"/>
        <v>#N/A</v>
      </c>
      <c r="AN942" s="76" t="e">
        <f t="shared" si="282"/>
        <v>#N/A</v>
      </c>
      <c r="AO942" s="75" t="e">
        <f t="shared" si="283"/>
        <v>#N/A</v>
      </c>
      <c r="AP942" s="76" t="e">
        <f t="shared" si="284"/>
        <v>#N/A</v>
      </c>
    </row>
    <row r="943" spans="1:42" x14ac:dyDescent="0.25">
      <c r="A943" s="19"/>
      <c r="B943" s="94"/>
      <c r="C943" s="95"/>
      <c r="D943" s="95"/>
      <c r="E943" s="96"/>
      <c r="F943" s="97"/>
      <c r="G943" s="19"/>
      <c r="H943" s="22" t="str">
        <f>IF($M943="", "", IF(COUNTIF('Extra Locations'!$B$7:$B$3051, $M943)&gt;0, $Q$4, $Q$5))</f>
        <v/>
      </c>
      <c r="I943" s="19"/>
      <c r="J943" s="22" t="str">
        <f t="shared" si="266"/>
        <v/>
      </c>
      <c r="K943" s="19"/>
      <c r="M943" s="22" t="str">
        <f t="shared" si="267"/>
        <v/>
      </c>
      <c r="O943" s="22" t="str">
        <f t="shared" si="268"/>
        <v/>
      </c>
      <c r="P943" s="22" t="str">
        <f t="shared" si="269"/>
        <v/>
      </c>
      <c r="Q943" s="22" t="str">
        <f>IF($M943="", "", IF(COUNTIF($M$11:$M942, $M943)&gt;0, "", IF($H943=$Q$4, "X", "")))</f>
        <v/>
      </c>
      <c r="S943" s="22" t="str">
        <f>IF(OR($O943="", $P943="", $Q943=""), "", MAX($S$10:$S942)+1)</f>
        <v/>
      </c>
      <c r="U943" s="22">
        <v>933</v>
      </c>
      <c r="V943" s="22" t="str">
        <f t="shared" si="270"/>
        <v/>
      </c>
      <c r="W943" s="49" t="str">
        <f t="shared" si="271"/>
        <v/>
      </c>
      <c r="X943" s="53" t="str">
        <f>IF($V943="", "", IF(IFERROR(INDEX('Extra Locations'!$D$7:$D$3051, MATCH($V943, 'Extra Locations'!$B$7:$B$3051, 0)), "")="", "", IFERROR(INDEX('Extra Locations'!$D$7:$D$3051, MATCH($V943, 'Extra Locations'!$B$7:$B$3051, 0)), "")))</f>
        <v/>
      </c>
      <c r="Y943" s="53" t="str">
        <f>IF($V943="", "", IF(IFERROR(INDEX('Extra Locations'!$C$7:$C$3051, MATCH($V943, 'Extra Locations'!$B$7:$B$3051, 0)), "")="", "", IFERROR(INDEX('Extra Locations'!$C$7:$C$3051, MATCH($V943, 'Extra Locations'!$B$7:$B$3051, 0)), "")))</f>
        <v/>
      </c>
      <c r="AA943" s="25" t="str">
        <f>IF('Extra Locations'!$AC939="", "", 'Extra Locations'!$AC939)</f>
        <v>FK10</v>
      </c>
      <c r="AC943" s="22" t="str">
        <f t="shared" si="272"/>
        <v/>
      </c>
      <c r="AE943" s="75" t="e">
        <f t="shared" si="273"/>
        <v>#N/A</v>
      </c>
      <c r="AF943" s="76" t="e">
        <f t="shared" si="274"/>
        <v>#N/A</v>
      </c>
      <c r="AG943" s="75" t="e">
        <f t="shared" si="275"/>
        <v>#N/A</v>
      </c>
      <c r="AH943" s="76" t="e">
        <f t="shared" si="276"/>
        <v>#N/A</v>
      </c>
      <c r="AI943" s="75" t="e">
        <f t="shared" si="277"/>
        <v>#N/A</v>
      </c>
      <c r="AJ943" s="76" t="e">
        <f t="shared" si="278"/>
        <v>#N/A</v>
      </c>
      <c r="AK943" s="75" t="e">
        <f t="shared" si="279"/>
        <v>#N/A</v>
      </c>
      <c r="AL943" s="76" t="e">
        <f t="shared" si="280"/>
        <v>#N/A</v>
      </c>
      <c r="AM943" s="75" t="e">
        <f t="shared" si="281"/>
        <v>#N/A</v>
      </c>
      <c r="AN943" s="76" t="e">
        <f t="shared" si="282"/>
        <v>#N/A</v>
      </c>
      <c r="AO943" s="75" t="e">
        <f t="shared" si="283"/>
        <v>#N/A</v>
      </c>
      <c r="AP943" s="76" t="e">
        <f t="shared" si="284"/>
        <v>#N/A</v>
      </c>
    </row>
    <row r="944" spans="1:42" x14ac:dyDescent="0.25">
      <c r="A944" s="19"/>
      <c r="B944" s="94"/>
      <c r="C944" s="95"/>
      <c r="D944" s="95"/>
      <c r="E944" s="96"/>
      <c r="F944" s="97"/>
      <c r="G944" s="19"/>
      <c r="H944" s="22" t="str">
        <f>IF($M944="", "", IF(COUNTIF('Extra Locations'!$B$7:$B$3051, $M944)&gt;0, $Q$4, $Q$5))</f>
        <v/>
      </c>
      <c r="I944" s="19"/>
      <c r="J944" s="22" t="str">
        <f t="shared" si="266"/>
        <v/>
      </c>
      <c r="K944" s="19"/>
      <c r="M944" s="22" t="str">
        <f t="shared" si="267"/>
        <v/>
      </c>
      <c r="O944" s="22" t="str">
        <f t="shared" si="268"/>
        <v/>
      </c>
      <c r="P944" s="22" t="str">
        <f t="shared" si="269"/>
        <v/>
      </c>
      <c r="Q944" s="22" t="str">
        <f>IF($M944="", "", IF(COUNTIF($M$11:$M943, $M944)&gt;0, "", IF($H944=$Q$4, "X", "")))</f>
        <v/>
      </c>
      <c r="S944" s="22" t="str">
        <f>IF(OR($O944="", $P944="", $Q944=""), "", MAX($S$10:$S943)+1)</f>
        <v/>
      </c>
      <c r="U944" s="22">
        <v>934</v>
      </c>
      <c r="V944" s="22" t="str">
        <f t="shared" si="270"/>
        <v/>
      </c>
      <c r="W944" s="49" t="str">
        <f t="shared" si="271"/>
        <v/>
      </c>
      <c r="X944" s="53" t="str">
        <f>IF($V944="", "", IF(IFERROR(INDEX('Extra Locations'!$D$7:$D$3051, MATCH($V944, 'Extra Locations'!$B$7:$B$3051, 0)), "")="", "", IFERROR(INDEX('Extra Locations'!$D$7:$D$3051, MATCH($V944, 'Extra Locations'!$B$7:$B$3051, 0)), "")))</f>
        <v/>
      </c>
      <c r="Y944" s="53" t="str">
        <f>IF($V944="", "", IF(IFERROR(INDEX('Extra Locations'!$C$7:$C$3051, MATCH($V944, 'Extra Locations'!$B$7:$B$3051, 0)), "")="", "", IFERROR(INDEX('Extra Locations'!$C$7:$C$3051, MATCH($V944, 'Extra Locations'!$B$7:$B$3051, 0)), "")))</f>
        <v/>
      </c>
      <c r="AA944" s="25" t="str">
        <f>IF('Extra Locations'!$AC940="", "", 'Extra Locations'!$AC940)</f>
        <v>FK11</v>
      </c>
      <c r="AC944" s="22" t="str">
        <f t="shared" si="272"/>
        <v/>
      </c>
      <c r="AE944" s="75" t="e">
        <f t="shared" si="273"/>
        <v>#N/A</v>
      </c>
      <c r="AF944" s="76" t="e">
        <f t="shared" si="274"/>
        <v>#N/A</v>
      </c>
      <c r="AG944" s="75" t="e">
        <f t="shared" si="275"/>
        <v>#N/A</v>
      </c>
      <c r="AH944" s="76" t="e">
        <f t="shared" si="276"/>
        <v>#N/A</v>
      </c>
      <c r="AI944" s="75" t="e">
        <f t="shared" si="277"/>
        <v>#N/A</v>
      </c>
      <c r="AJ944" s="76" t="e">
        <f t="shared" si="278"/>
        <v>#N/A</v>
      </c>
      <c r="AK944" s="75" t="e">
        <f t="shared" si="279"/>
        <v>#N/A</v>
      </c>
      <c r="AL944" s="76" t="e">
        <f t="shared" si="280"/>
        <v>#N/A</v>
      </c>
      <c r="AM944" s="75" t="e">
        <f t="shared" si="281"/>
        <v>#N/A</v>
      </c>
      <c r="AN944" s="76" t="e">
        <f t="shared" si="282"/>
        <v>#N/A</v>
      </c>
      <c r="AO944" s="75" t="e">
        <f t="shared" si="283"/>
        <v>#N/A</v>
      </c>
      <c r="AP944" s="76" t="e">
        <f t="shared" si="284"/>
        <v>#N/A</v>
      </c>
    </row>
    <row r="945" spans="1:42" x14ac:dyDescent="0.25">
      <c r="A945" s="19"/>
      <c r="B945" s="94"/>
      <c r="C945" s="95"/>
      <c r="D945" s="95"/>
      <c r="E945" s="96"/>
      <c r="F945" s="97"/>
      <c r="G945" s="19"/>
      <c r="H945" s="22" t="str">
        <f>IF($M945="", "", IF(COUNTIF('Extra Locations'!$B$7:$B$3051, $M945)&gt;0, $Q$4, $Q$5))</f>
        <v/>
      </c>
      <c r="I945" s="19"/>
      <c r="J945" s="22" t="str">
        <f t="shared" si="266"/>
        <v/>
      </c>
      <c r="K945" s="19"/>
      <c r="M945" s="22" t="str">
        <f t="shared" si="267"/>
        <v/>
      </c>
      <c r="O945" s="22" t="str">
        <f t="shared" si="268"/>
        <v/>
      </c>
      <c r="P945" s="22" t="str">
        <f t="shared" si="269"/>
        <v/>
      </c>
      <c r="Q945" s="22" t="str">
        <f>IF($M945="", "", IF(COUNTIF($M$11:$M944, $M945)&gt;0, "", IF($H945=$Q$4, "X", "")))</f>
        <v/>
      </c>
      <c r="S945" s="22" t="str">
        <f>IF(OR($O945="", $P945="", $Q945=""), "", MAX($S$10:$S944)+1)</f>
        <v/>
      </c>
      <c r="U945" s="22">
        <v>935</v>
      </c>
      <c r="V945" s="22" t="str">
        <f t="shared" si="270"/>
        <v/>
      </c>
      <c r="W945" s="49" t="str">
        <f t="shared" si="271"/>
        <v/>
      </c>
      <c r="X945" s="53" t="str">
        <f>IF($V945="", "", IF(IFERROR(INDEX('Extra Locations'!$D$7:$D$3051, MATCH($V945, 'Extra Locations'!$B$7:$B$3051, 0)), "")="", "", IFERROR(INDEX('Extra Locations'!$D$7:$D$3051, MATCH($V945, 'Extra Locations'!$B$7:$B$3051, 0)), "")))</f>
        <v/>
      </c>
      <c r="Y945" s="53" t="str">
        <f>IF($V945="", "", IF(IFERROR(INDEX('Extra Locations'!$C$7:$C$3051, MATCH($V945, 'Extra Locations'!$B$7:$B$3051, 0)), "")="", "", IFERROR(INDEX('Extra Locations'!$C$7:$C$3051, MATCH($V945, 'Extra Locations'!$B$7:$B$3051, 0)), "")))</f>
        <v/>
      </c>
      <c r="AA945" s="25" t="str">
        <f>IF('Extra Locations'!$AC941="", "", 'Extra Locations'!$AC941)</f>
        <v>FK12</v>
      </c>
      <c r="AC945" s="22" t="str">
        <f t="shared" si="272"/>
        <v/>
      </c>
      <c r="AE945" s="75" t="e">
        <f t="shared" si="273"/>
        <v>#N/A</v>
      </c>
      <c r="AF945" s="76" t="e">
        <f t="shared" si="274"/>
        <v>#N/A</v>
      </c>
      <c r="AG945" s="75" t="e">
        <f t="shared" si="275"/>
        <v>#N/A</v>
      </c>
      <c r="AH945" s="76" t="e">
        <f t="shared" si="276"/>
        <v>#N/A</v>
      </c>
      <c r="AI945" s="75" t="e">
        <f t="shared" si="277"/>
        <v>#N/A</v>
      </c>
      <c r="AJ945" s="76" t="e">
        <f t="shared" si="278"/>
        <v>#N/A</v>
      </c>
      <c r="AK945" s="75" t="e">
        <f t="shared" si="279"/>
        <v>#N/A</v>
      </c>
      <c r="AL945" s="76" t="e">
        <f t="shared" si="280"/>
        <v>#N/A</v>
      </c>
      <c r="AM945" s="75" t="e">
        <f t="shared" si="281"/>
        <v>#N/A</v>
      </c>
      <c r="AN945" s="76" t="e">
        <f t="shared" si="282"/>
        <v>#N/A</v>
      </c>
      <c r="AO945" s="75" t="e">
        <f t="shared" si="283"/>
        <v>#N/A</v>
      </c>
      <c r="AP945" s="76" t="e">
        <f t="shared" si="284"/>
        <v>#N/A</v>
      </c>
    </row>
    <row r="946" spans="1:42" x14ac:dyDescent="0.25">
      <c r="A946" s="19"/>
      <c r="B946" s="94"/>
      <c r="C946" s="95"/>
      <c r="D946" s="95"/>
      <c r="E946" s="96"/>
      <c r="F946" s="97"/>
      <c r="G946" s="19"/>
      <c r="H946" s="22" t="str">
        <f>IF($M946="", "", IF(COUNTIF('Extra Locations'!$B$7:$B$3051, $M946)&gt;0, $Q$4, $Q$5))</f>
        <v/>
      </c>
      <c r="I946" s="19"/>
      <c r="J946" s="22" t="str">
        <f t="shared" si="266"/>
        <v/>
      </c>
      <c r="K946" s="19"/>
      <c r="M946" s="22" t="str">
        <f t="shared" si="267"/>
        <v/>
      </c>
      <c r="O946" s="22" t="str">
        <f t="shared" si="268"/>
        <v/>
      </c>
      <c r="P946" s="22" t="str">
        <f t="shared" si="269"/>
        <v/>
      </c>
      <c r="Q946" s="22" t="str">
        <f>IF($M946="", "", IF(COUNTIF($M$11:$M945, $M946)&gt;0, "", IF($H946=$Q$4, "X", "")))</f>
        <v/>
      </c>
      <c r="S946" s="22" t="str">
        <f>IF(OR($O946="", $P946="", $Q946=""), "", MAX($S$10:$S945)+1)</f>
        <v/>
      </c>
      <c r="U946" s="22">
        <v>936</v>
      </c>
      <c r="V946" s="22" t="str">
        <f t="shared" si="270"/>
        <v/>
      </c>
      <c r="W946" s="49" t="str">
        <f t="shared" si="271"/>
        <v/>
      </c>
      <c r="X946" s="53" t="str">
        <f>IF($V946="", "", IF(IFERROR(INDEX('Extra Locations'!$D$7:$D$3051, MATCH($V946, 'Extra Locations'!$B$7:$B$3051, 0)), "")="", "", IFERROR(INDEX('Extra Locations'!$D$7:$D$3051, MATCH($V946, 'Extra Locations'!$B$7:$B$3051, 0)), "")))</f>
        <v/>
      </c>
      <c r="Y946" s="53" t="str">
        <f>IF($V946="", "", IF(IFERROR(INDEX('Extra Locations'!$C$7:$C$3051, MATCH($V946, 'Extra Locations'!$B$7:$B$3051, 0)), "")="", "", IFERROR(INDEX('Extra Locations'!$C$7:$C$3051, MATCH($V946, 'Extra Locations'!$B$7:$B$3051, 0)), "")))</f>
        <v/>
      </c>
      <c r="AA946" s="25" t="str">
        <f>IF('Extra Locations'!$AC942="", "", 'Extra Locations'!$AC942)</f>
        <v>FK13</v>
      </c>
      <c r="AC946" s="22" t="str">
        <f t="shared" si="272"/>
        <v/>
      </c>
      <c r="AE946" s="75" t="e">
        <f t="shared" si="273"/>
        <v>#N/A</v>
      </c>
      <c r="AF946" s="76" t="e">
        <f t="shared" si="274"/>
        <v>#N/A</v>
      </c>
      <c r="AG946" s="75" t="e">
        <f t="shared" si="275"/>
        <v>#N/A</v>
      </c>
      <c r="AH946" s="76" t="e">
        <f t="shared" si="276"/>
        <v>#N/A</v>
      </c>
      <c r="AI946" s="75" t="e">
        <f t="shared" si="277"/>
        <v>#N/A</v>
      </c>
      <c r="AJ946" s="76" t="e">
        <f t="shared" si="278"/>
        <v>#N/A</v>
      </c>
      <c r="AK946" s="75" t="e">
        <f t="shared" si="279"/>
        <v>#N/A</v>
      </c>
      <c r="AL946" s="76" t="e">
        <f t="shared" si="280"/>
        <v>#N/A</v>
      </c>
      <c r="AM946" s="75" t="e">
        <f t="shared" si="281"/>
        <v>#N/A</v>
      </c>
      <c r="AN946" s="76" t="e">
        <f t="shared" si="282"/>
        <v>#N/A</v>
      </c>
      <c r="AO946" s="75" t="e">
        <f t="shared" si="283"/>
        <v>#N/A</v>
      </c>
      <c r="AP946" s="76" t="e">
        <f t="shared" si="284"/>
        <v>#N/A</v>
      </c>
    </row>
    <row r="947" spans="1:42" x14ac:dyDescent="0.25">
      <c r="A947" s="19"/>
      <c r="B947" s="94"/>
      <c r="C947" s="95"/>
      <c r="D947" s="95"/>
      <c r="E947" s="96"/>
      <c r="F947" s="97"/>
      <c r="G947" s="19"/>
      <c r="H947" s="22" t="str">
        <f>IF($M947="", "", IF(COUNTIF('Extra Locations'!$B$7:$B$3051, $M947)&gt;0, $Q$4, $Q$5))</f>
        <v/>
      </c>
      <c r="I947" s="19"/>
      <c r="J947" s="22" t="str">
        <f t="shared" si="266"/>
        <v/>
      </c>
      <c r="K947" s="19"/>
      <c r="M947" s="22" t="str">
        <f t="shared" si="267"/>
        <v/>
      </c>
      <c r="O947" s="22" t="str">
        <f t="shared" si="268"/>
        <v/>
      </c>
      <c r="P947" s="22" t="str">
        <f t="shared" si="269"/>
        <v/>
      </c>
      <c r="Q947" s="22" t="str">
        <f>IF($M947="", "", IF(COUNTIF($M$11:$M946, $M947)&gt;0, "", IF($H947=$Q$4, "X", "")))</f>
        <v/>
      </c>
      <c r="S947" s="22" t="str">
        <f>IF(OR($O947="", $P947="", $Q947=""), "", MAX($S$10:$S946)+1)</f>
        <v/>
      </c>
      <c r="U947" s="22">
        <v>937</v>
      </c>
      <c r="V947" s="22" t="str">
        <f t="shared" si="270"/>
        <v/>
      </c>
      <c r="W947" s="49" t="str">
        <f t="shared" si="271"/>
        <v/>
      </c>
      <c r="X947" s="53" t="str">
        <f>IF($V947="", "", IF(IFERROR(INDEX('Extra Locations'!$D$7:$D$3051, MATCH($V947, 'Extra Locations'!$B$7:$B$3051, 0)), "")="", "", IFERROR(INDEX('Extra Locations'!$D$7:$D$3051, MATCH($V947, 'Extra Locations'!$B$7:$B$3051, 0)), "")))</f>
        <v/>
      </c>
      <c r="Y947" s="53" t="str">
        <f>IF($V947="", "", IF(IFERROR(INDEX('Extra Locations'!$C$7:$C$3051, MATCH($V947, 'Extra Locations'!$B$7:$B$3051, 0)), "")="", "", IFERROR(INDEX('Extra Locations'!$C$7:$C$3051, MATCH($V947, 'Extra Locations'!$B$7:$B$3051, 0)), "")))</f>
        <v/>
      </c>
      <c r="AA947" s="25" t="str">
        <f>IF('Extra Locations'!$AC943="", "", 'Extra Locations'!$AC943)</f>
        <v>FK14</v>
      </c>
      <c r="AC947" s="22" t="str">
        <f t="shared" si="272"/>
        <v/>
      </c>
      <c r="AE947" s="75" t="e">
        <f t="shared" si="273"/>
        <v>#N/A</v>
      </c>
      <c r="AF947" s="76" t="e">
        <f t="shared" si="274"/>
        <v>#N/A</v>
      </c>
      <c r="AG947" s="75" t="e">
        <f t="shared" si="275"/>
        <v>#N/A</v>
      </c>
      <c r="AH947" s="76" t="e">
        <f t="shared" si="276"/>
        <v>#N/A</v>
      </c>
      <c r="AI947" s="75" t="e">
        <f t="shared" si="277"/>
        <v>#N/A</v>
      </c>
      <c r="AJ947" s="76" t="e">
        <f t="shared" si="278"/>
        <v>#N/A</v>
      </c>
      <c r="AK947" s="75" t="e">
        <f t="shared" si="279"/>
        <v>#N/A</v>
      </c>
      <c r="AL947" s="76" t="e">
        <f t="shared" si="280"/>
        <v>#N/A</v>
      </c>
      <c r="AM947" s="75" t="e">
        <f t="shared" si="281"/>
        <v>#N/A</v>
      </c>
      <c r="AN947" s="76" t="e">
        <f t="shared" si="282"/>
        <v>#N/A</v>
      </c>
      <c r="AO947" s="75" t="e">
        <f t="shared" si="283"/>
        <v>#N/A</v>
      </c>
      <c r="AP947" s="76" t="e">
        <f t="shared" si="284"/>
        <v>#N/A</v>
      </c>
    </row>
    <row r="948" spans="1:42" x14ac:dyDescent="0.25">
      <c r="A948" s="19"/>
      <c r="B948" s="94"/>
      <c r="C948" s="95"/>
      <c r="D948" s="95"/>
      <c r="E948" s="96"/>
      <c r="F948" s="97"/>
      <c r="G948" s="19"/>
      <c r="H948" s="22" t="str">
        <f>IF($M948="", "", IF(COUNTIF('Extra Locations'!$B$7:$B$3051, $M948)&gt;0, $Q$4, $Q$5))</f>
        <v/>
      </c>
      <c r="I948" s="19"/>
      <c r="J948" s="22" t="str">
        <f t="shared" si="266"/>
        <v/>
      </c>
      <c r="K948" s="19"/>
      <c r="M948" s="22" t="str">
        <f t="shared" si="267"/>
        <v/>
      </c>
      <c r="O948" s="22" t="str">
        <f t="shared" si="268"/>
        <v/>
      </c>
      <c r="P948" s="22" t="str">
        <f t="shared" si="269"/>
        <v/>
      </c>
      <c r="Q948" s="22" t="str">
        <f>IF($M948="", "", IF(COUNTIF($M$11:$M947, $M948)&gt;0, "", IF($H948=$Q$4, "X", "")))</f>
        <v/>
      </c>
      <c r="S948" s="22" t="str">
        <f>IF(OR($O948="", $P948="", $Q948=""), "", MAX($S$10:$S947)+1)</f>
        <v/>
      </c>
      <c r="U948" s="22">
        <v>938</v>
      </c>
      <c r="V948" s="22" t="str">
        <f t="shared" si="270"/>
        <v/>
      </c>
      <c r="W948" s="49" t="str">
        <f t="shared" si="271"/>
        <v/>
      </c>
      <c r="X948" s="53" t="str">
        <f>IF($V948="", "", IF(IFERROR(INDEX('Extra Locations'!$D$7:$D$3051, MATCH($V948, 'Extra Locations'!$B$7:$B$3051, 0)), "")="", "", IFERROR(INDEX('Extra Locations'!$D$7:$D$3051, MATCH($V948, 'Extra Locations'!$B$7:$B$3051, 0)), "")))</f>
        <v/>
      </c>
      <c r="Y948" s="53" t="str">
        <f>IF($V948="", "", IF(IFERROR(INDEX('Extra Locations'!$C$7:$C$3051, MATCH($V948, 'Extra Locations'!$B$7:$B$3051, 0)), "")="", "", IFERROR(INDEX('Extra Locations'!$C$7:$C$3051, MATCH($V948, 'Extra Locations'!$B$7:$B$3051, 0)), "")))</f>
        <v/>
      </c>
      <c r="AA948" s="25" t="str">
        <f>IF('Extra Locations'!$AC944="", "", 'Extra Locations'!$AC944)</f>
        <v>FK15</v>
      </c>
      <c r="AC948" s="22" t="str">
        <f t="shared" si="272"/>
        <v/>
      </c>
      <c r="AE948" s="75" t="e">
        <f t="shared" si="273"/>
        <v>#N/A</v>
      </c>
      <c r="AF948" s="76" t="e">
        <f t="shared" si="274"/>
        <v>#N/A</v>
      </c>
      <c r="AG948" s="75" t="e">
        <f t="shared" si="275"/>
        <v>#N/A</v>
      </c>
      <c r="AH948" s="76" t="e">
        <f t="shared" si="276"/>
        <v>#N/A</v>
      </c>
      <c r="AI948" s="75" t="e">
        <f t="shared" si="277"/>
        <v>#N/A</v>
      </c>
      <c r="AJ948" s="76" t="e">
        <f t="shared" si="278"/>
        <v>#N/A</v>
      </c>
      <c r="AK948" s="75" t="e">
        <f t="shared" si="279"/>
        <v>#N/A</v>
      </c>
      <c r="AL948" s="76" t="e">
        <f t="shared" si="280"/>
        <v>#N/A</v>
      </c>
      <c r="AM948" s="75" t="e">
        <f t="shared" si="281"/>
        <v>#N/A</v>
      </c>
      <c r="AN948" s="76" t="e">
        <f t="shared" si="282"/>
        <v>#N/A</v>
      </c>
      <c r="AO948" s="75" t="e">
        <f t="shared" si="283"/>
        <v>#N/A</v>
      </c>
      <c r="AP948" s="76" t="e">
        <f t="shared" si="284"/>
        <v>#N/A</v>
      </c>
    </row>
    <row r="949" spans="1:42" x14ac:dyDescent="0.25">
      <c r="A949" s="19"/>
      <c r="B949" s="94"/>
      <c r="C949" s="95"/>
      <c r="D949" s="95"/>
      <c r="E949" s="96"/>
      <c r="F949" s="97"/>
      <c r="G949" s="19"/>
      <c r="H949" s="22" t="str">
        <f>IF($M949="", "", IF(COUNTIF('Extra Locations'!$B$7:$B$3051, $M949)&gt;0, $Q$4, $Q$5))</f>
        <v/>
      </c>
      <c r="I949" s="19"/>
      <c r="J949" s="22" t="str">
        <f t="shared" si="266"/>
        <v/>
      </c>
      <c r="K949" s="19"/>
      <c r="M949" s="22" t="str">
        <f t="shared" si="267"/>
        <v/>
      </c>
      <c r="O949" s="22" t="str">
        <f t="shared" si="268"/>
        <v/>
      </c>
      <c r="P949" s="22" t="str">
        <f t="shared" si="269"/>
        <v/>
      </c>
      <c r="Q949" s="22" t="str">
        <f>IF($M949="", "", IF(COUNTIF($M$11:$M948, $M949)&gt;0, "", IF($H949=$Q$4, "X", "")))</f>
        <v/>
      </c>
      <c r="S949" s="22" t="str">
        <f>IF(OR($O949="", $P949="", $Q949=""), "", MAX($S$10:$S948)+1)</f>
        <v/>
      </c>
      <c r="U949" s="22">
        <v>939</v>
      </c>
      <c r="V949" s="22" t="str">
        <f t="shared" si="270"/>
        <v/>
      </c>
      <c r="W949" s="49" t="str">
        <f t="shared" si="271"/>
        <v/>
      </c>
      <c r="X949" s="53" t="str">
        <f>IF($V949="", "", IF(IFERROR(INDEX('Extra Locations'!$D$7:$D$3051, MATCH($V949, 'Extra Locations'!$B$7:$B$3051, 0)), "")="", "", IFERROR(INDEX('Extra Locations'!$D$7:$D$3051, MATCH($V949, 'Extra Locations'!$B$7:$B$3051, 0)), "")))</f>
        <v/>
      </c>
      <c r="Y949" s="53" t="str">
        <f>IF($V949="", "", IF(IFERROR(INDEX('Extra Locations'!$C$7:$C$3051, MATCH($V949, 'Extra Locations'!$B$7:$B$3051, 0)), "")="", "", IFERROR(INDEX('Extra Locations'!$C$7:$C$3051, MATCH($V949, 'Extra Locations'!$B$7:$B$3051, 0)), "")))</f>
        <v/>
      </c>
      <c r="AA949" s="25" t="str">
        <f>IF('Extra Locations'!$AC945="", "", 'Extra Locations'!$AC945)</f>
        <v>FK16</v>
      </c>
      <c r="AC949" s="22" t="str">
        <f t="shared" si="272"/>
        <v/>
      </c>
      <c r="AE949" s="75" t="e">
        <f t="shared" si="273"/>
        <v>#N/A</v>
      </c>
      <c r="AF949" s="76" t="e">
        <f t="shared" si="274"/>
        <v>#N/A</v>
      </c>
      <c r="AG949" s="75" t="e">
        <f t="shared" si="275"/>
        <v>#N/A</v>
      </c>
      <c r="AH949" s="76" t="e">
        <f t="shared" si="276"/>
        <v>#N/A</v>
      </c>
      <c r="AI949" s="75" t="e">
        <f t="shared" si="277"/>
        <v>#N/A</v>
      </c>
      <c r="AJ949" s="76" t="e">
        <f t="shared" si="278"/>
        <v>#N/A</v>
      </c>
      <c r="AK949" s="75" t="e">
        <f t="shared" si="279"/>
        <v>#N/A</v>
      </c>
      <c r="AL949" s="76" t="e">
        <f t="shared" si="280"/>
        <v>#N/A</v>
      </c>
      <c r="AM949" s="75" t="e">
        <f t="shared" si="281"/>
        <v>#N/A</v>
      </c>
      <c r="AN949" s="76" t="e">
        <f t="shared" si="282"/>
        <v>#N/A</v>
      </c>
      <c r="AO949" s="75" t="e">
        <f t="shared" si="283"/>
        <v>#N/A</v>
      </c>
      <c r="AP949" s="76" t="e">
        <f t="shared" si="284"/>
        <v>#N/A</v>
      </c>
    </row>
    <row r="950" spans="1:42" x14ac:dyDescent="0.25">
      <c r="A950" s="19"/>
      <c r="B950" s="94"/>
      <c r="C950" s="95"/>
      <c r="D950" s="95"/>
      <c r="E950" s="96"/>
      <c r="F950" s="97"/>
      <c r="G950" s="19"/>
      <c r="H950" s="22" t="str">
        <f>IF($M950="", "", IF(COUNTIF('Extra Locations'!$B$7:$B$3051, $M950)&gt;0, $Q$4, $Q$5))</f>
        <v/>
      </c>
      <c r="I950" s="19"/>
      <c r="J950" s="22" t="str">
        <f t="shared" si="266"/>
        <v/>
      </c>
      <c r="K950" s="19"/>
      <c r="M950" s="22" t="str">
        <f t="shared" si="267"/>
        <v/>
      </c>
      <c r="O950" s="22" t="str">
        <f t="shared" si="268"/>
        <v/>
      </c>
      <c r="P950" s="22" t="str">
        <f t="shared" si="269"/>
        <v/>
      </c>
      <c r="Q950" s="22" t="str">
        <f>IF($M950="", "", IF(COUNTIF($M$11:$M949, $M950)&gt;0, "", IF($H950=$Q$4, "X", "")))</f>
        <v/>
      </c>
      <c r="S950" s="22" t="str">
        <f>IF(OR($O950="", $P950="", $Q950=""), "", MAX($S$10:$S949)+1)</f>
        <v/>
      </c>
      <c r="U950" s="22">
        <v>940</v>
      </c>
      <c r="V950" s="22" t="str">
        <f t="shared" si="270"/>
        <v/>
      </c>
      <c r="W950" s="49" t="str">
        <f t="shared" si="271"/>
        <v/>
      </c>
      <c r="X950" s="53" t="str">
        <f>IF($V950="", "", IF(IFERROR(INDEX('Extra Locations'!$D$7:$D$3051, MATCH($V950, 'Extra Locations'!$B$7:$B$3051, 0)), "")="", "", IFERROR(INDEX('Extra Locations'!$D$7:$D$3051, MATCH($V950, 'Extra Locations'!$B$7:$B$3051, 0)), "")))</f>
        <v/>
      </c>
      <c r="Y950" s="53" t="str">
        <f>IF($V950="", "", IF(IFERROR(INDEX('Extra Locations'!$C$7:$C$3051, MATCH($V950, 'Extra Locations'!$B$7:$B$3051, 0)), "")="", "", IFERROR(INDEX('Extra Locations'!$C$7:$C$3051, MATCH($V950, 'Extra Locations'!$B$7:$B$3051, 0)), "")))</f>
        <v/>
      </c>
      <c r="AA950" s="25" t="str">
        <f>IF('Extra Locations'!$AC946="", "", 'Extra Locations'!$AC946)</f>
        <v>FK17</v>
      </c>
      <c r="AC950" s="22" t="str">
        <f t="shared" si="272"/>
        <v/>
      </c>
      <c r="AE950" s="75" t="e">
        <f t="shared" si="273"/>
        <v>#N/A</v>
      </c>
      <c r="AF950" s="76" t="e">
        <f t="shared" si="274"/>
        <v>#N/A</v>
      </c>
      <c r="AG950" s="75" t="e">
        <f t="shared" si="275"/>
        <v>#N/A</v>
      </c>
      <c r="AH950" s="76" t="e">
        <f t="shared" si="276"/>
        <v>#N/A</v>
      </c>
      <c r="AI950" s="75" t="e">
        <f t="shared" si="277"/>
        <v>#N/A</v>
      </c>
      <c r="AJ950" s="76" t="e">
        <f t="shared" si="278"/>
        <v>#N/A</v>
      </c>
      <c r="AK950" s="75" t="e">
        <f t="shared" si="279"/>
        <v>#N/A</v>
      </c>
      <c r="AL950" s="76" t="e">
        <f t="shared" si="280"/>
        <v>#N/A</v>
      </c>
      <c r="AM950" s="75" t="e">
        <f t="shared" si="281"/>
        <v>#N/A</v>
      </c>
      <c r="AN950" s="76" t="e">
        <f t="shared" si="282"/>
        <v>#N/A</v>
      </c>
      <c r="AO950" s="75" t="e">
        <f t="shared" si="283"/>
        <v>#N/A</v>
      </c>
      <c r="AP950" s="76" t="e">
        <f t="shared" si="284"/>
        <v>#N/A</v>
      </c>
    </row>
    <row r="951" spans="1:42" x14ac:dyDescent="0.25">
      <c r="A951" s="19"/>
      <c r="B951" s="94"/>
      <c r="C951" s="95"/>
      <c r="D951" s="95"/>
      <c r="E951" s="96"/>
      <c r="F951" s="97"/>
      <c r="G951" s="19"/>
      <c r="H951" s="22" t="str">
        <f>IF($M951="", "", IF(COUNTIF('Extra Locations'!$B$7:$B$3051, $M951)&gt;0, $Q$4, $Q$5))</f>
        <v/>
      </c>
      <c r="I951" s="19"/>
      <c r="J951" s="22" t="str">
        <f t="shared" si="266"/>
        <v/>
      </c>
      <c r="K951" s="19"/>
      <c r="M951" s="22" t="str">
        <f t="shared" si="267"/>
        <v/>
      </c>
      <c r="O951" s="22" t="str">
        <f t="shared" si="268"/>
        <v/>
      </c>
      <c r="P951" s="22" t="str">
        <f t="shared" si="269"/>
        <v/>
      </c>
      <c r="Q951" s="22" t="str">
        <f>IF($M951="", "", IF(COUNTIF($M$11:$M950, $M951)&gt;0, "", IF($H951=$Q$4, "X", "")))</f>
        <v/>
      </c>
      <c r="S951" s="22" t="str">
        <f>IF(OR($O951="", $P951="", $Q951=""), "", MAX($S$10:$S950)+1)</f>
        <v/>
      </c>
      <c r="U951" s="22">
        <v>941</v>
      </c>
      <c r="V951" s="22" t="str">
        <f t="shared" si="270"/>
        <v/>
      </c>
      <c r="W951" s="49" t="str">
        <f t="shared" si="271"/>
        <v/>
      </c>
      <c r="X951" s="53" t="str">
        <f>IF($V951="", "", IF(IFERROR(INDEX('Extra Locations'!$D$7:$D$3051, MATCH($V951, 'Extra Locations'!$B$7:$B$3051, 0)), "")="", "", IFERROR(INDEX('Extra Locations'!$D$7:$D$3051, MATCH($V951, 'Extra Locations'!$B$7:$B$3051, 0)), "")))</f>
        <v/>
      </c>
      <c r="Y951" s="53" t="str">
        <f>IF($V951="", "", IF(IFERROR(INDEX('Extra Locations'!$C$7:$C$3051, MATCH($V951, 'Extra Locations'!$B$7:$B$3051, 0)), "")="", "", IFERROR(INDEX('Extra Locations'!$C$7:$C$3051, MATCH($V951, 'Extra Locations'!$B$7:$B$3051, 0)), "")))</f>
        <v/>
      </c>
      <c r="AA951" s="25" t="str">
        <f>IF('Extra Locations'!$AC947="", "", 'Extra Locations'!$AC947)</f>
        <v>FK18</v>
      </c>
      <c r="AC951" s="22" t="str">
        <f t="shared" si="272"/>
        <v/>
      </c>
      <c r="AE951" s="75" t="e">
        <f t="shared" si="273"/>
        <v>#N/A</v>
      </c>
      <c r="AF951" s="76" t="e">
        <f t="shared" si="274"/>
        <v>#N/A</v>
      </c>
      <c r="AG951" s="75" t="e">
        <f t="shared" si="275"/>
        <v>#N/A</v>
      </c>
      <c r="AH951" s="76" t="e">
        <f t="shared" si="276"/>
        <v>#N/A</v>
      </c>
      <c r="AI951" s="75" t="e">
        <f t="shared" si="277"/>
        <v>#N/A</v>
      </c>
      <c r="AJ951" s="76" t="e">
        <f t="shared" si="278"/>
        <v>#N/A</v>
      </c>
      <c r="AK951" s="75" t="e">
        <f t="shared" si="279"/>
        <v>#N/A</v>
      </c>
      <c r="AL951" s="76" t="e">
        <f t="shared" si="280"/>
        <v>#N/A</v>
      </c>
      <c r="AM951" s="75" t="e">
        <f t="shared" si="281"/>
        <v>#N/A</v>
      </c>
      <c r="AN951" s="76" t="e">
        <f t="shared" si="282"/>
        <v>#N/A</v>
      </c>
      <c r="AO951" s="75" t="e">
        <f t="shared" si="283"/>
        <v>#N/A</v>
      </c>
      <c r="AP951" s="76" t="e">
        <f t="shared" si="284"/>
        <v>#N/A</v>
      </c>
    </row>
    <row r="952" spans="1:42" x14ac:dyDescent="0.25">
      <c r="A952" s="19"/>
      <c r="B952" s="94"/>
      <c r="C952" s="95"/>
      <c r="D952" s="95"/>
      <c r="E952" s="96"/>
      <c r="F952" s="97"/>
      <c r="G952" s="19"/>
      <c r="H952" s="22" t="str">
        <f>IF($M952="", "", IF(COUNTIF('Extra Locations'!$B$7:$B$3051, $M952)&gt;0, $Q$4, $Q$5))</f>
        <v/>
      </c>
      <c r="I952" s="19"/>
      <c r="J952" s="22" t="str">
        <f t="shared" si="266"/>
        <v/>
      </c>
      <c r="K952" s="19"/>
      <c r="M952" s="22" t="str">
        <f t="shared" si="267"/>
        <v/>
      </c>
      <c r="O952" s="22" t="str">
        <f t="shared" si="268"/>
        <v/>
      </c>
      <c r="P952" s="22" t="str">
        <f t="shared" si="269"/>
        <v/>
      </c>
      <c r="Q952" s="22" t="str">
        <f>IF($M952="", "", IF(COUNTIF($M$11:$M951, $M952)&gt;0, "", IF($H952=$Q$4, "X", "")))</f>
        <v/>
      </c>
      <c r="S952" s="22" t="str">
        <f>IF(OR($O952="", $P952="", $Q952=""), "", MAX($S$10:$S951)+1)</f>
        <v/>
      </c>
      <c r="U952" s="22">
        <v>942</v>
      </c>
      <c r="V952" s="22" t="str">
        <f t="shared" si="270"/>
        <v/>
      </c>
      <c r="W952" s="49" t="str">
        <f t="shared" si="271"/>
        <v/>
      </c>
      <c r="X952" s="53" t="str">
        <f>IF($V952="", "", IF(IFERROR(INDEX('Extra Locations'!$D$7:$D$3051, MATCH($V952, 'Extra Locations'!$B$7:$B$3051, 0)), "")="", "", IFERROR(INDEX('Extra Locations'!$D$7:$D$3051, MATCH($V952, 'Extra Locations'!$B$7:$B$3051, 0)), "")))</f>
        <v/>
      </c>
      <c r="Y952" s="53" t="str">
        <f>IF($V952="", "", IF(IFERROR(INDEX('Extra Locations'!$C$7:$C$3051, MATCH($V952, 'Extra Locations'!$B$7:$B$3051, 0)), "")="", "", IFERROR(INDEX('Extra Locations'!$C$7:$C$3051, MATCH($V952, 'Extra Locations'!$B$7:$B$3051, 0)), "")))</f>
        <v/>
      </c>
      <c r="AA952" s="25" t="str">
        <f>IF('Extra Locations'!$AC948="", "", 'Extra Locations'!$AC948)</f>
        <v>FK19</v>
      </c>
      <c r="AC952" s="22" t="str">
        <f t="shared" si="272"/>
        <v/>
      </c>
      <c r="AE952" s="75" t="e">
        <f t="shared" si="273"/>
        <v>#N/A</v>
      </c>
      <c r="AF952" s="76" t="e">
        <f t="shared" si="274"/>
        <v>#N/A</v>
      </c>
      <c r="AG952" s="75" t="e">
        <f t="shared" si="275"/>
        <v>#N/A</v>
      </c>
      <c r="AH952" s="76" t="e">
        <f t="shared" si="276"/>
        <v>#N/A</v>
      </c>
      <c r="AI952" s="75" t="e">
        <f t="shared" si="277"/>
        <v>#N/A</v>
      </c>
      <c r="AJ952" s="76" t="e">
        <f t="shared" si="278"/>
        <v>#N/A</v>
      </c>
      <c r="AK952" s="75" t="e">
        <f t="shared" si="279"/>
        <v>#N/A</v>
      </c>
      <c r="AL952" s="76" t="e">
        <f t="shared" si="280"/>
        <v>#N/A</v>
      </c>
      <c r="AM952" s="75" t="e">
        <f t="shared" si="281"/>
        <v>#N/A</v>
      </c>
      <c r="AN952" s="76" t="e">
        <f t="shared" si="282"/>
        <v>#N/A</v>
      </c>
      <c r="AO952" s="75" t="e">
        <f t="shared" si="283"/>
        <v>#N/A</v>
      </c>
      <c r="AP952" s="76" t="e">
        <f t="shared" si="284"/>
        <v>#N/A</v>
      </c>
    </row>
    <row r="953" spans="1:42" x14ac:dyDescent="0.25">
      <c r="A953" s="19"/>
      <c r="B953" s="94"/>
      <c r="C953" s="95"/>
      <c r="D953" s="95"/>
      <c r="E953" s="96"/>
      <c r="F953" s="97"/>
      <c r="G953" s="19"/>
      <c r="H953" s="22" t="str">
        <f>IF($M953="", "", IF(COUNTIF('Extra Locations'!$B$7:$B$3051, $M953)&gt;0, $Q$4, $Q$5))</f>
        <v/>
      </c>
      <c r="I953" s="19"/>
      <c r="J953" s="22" t="str">
        <f t="shared" si="266"/>
        <v/>
      </c>
      <c r="K953" s="19"/>
      <c r="M953" s="22" t="str">
        <f t="shared" si="267"/>
        <v/>
      </c>
      <c r="O953" s="22" t="str">
        <f t="shared" si="268"/>
        <v/>
      </c>
      <c r="P953" s="22" t="str">
        <f t="shared" si="269"/>
        <v/>
      </c>
      <c r="Q953" s="22" t="str">
        <f>IF($M953="", "", IF(COUNTIF($M$11:$M952, $M953)&gt;0, "", IF($H953=$Q$4, "X", "")))</f>
        <v/>
      </c>
      <c r="S953" s="22" t="str">
        <f>IF(OR($O953="", $P953="", $Q953=""), "", MAX($S$10:$S952)+1)</f>
        <v/>
      </c>
      <c r="U953" s="22">
        <v>943</v>
      </c>
      <c r="V953" s="22" t="str">
        <f t="shared" si="270"/>
        <v/>
      </c>
      <c r="W953" s="49" t="str">
        <f t="shared" si="271"/>
        <v/>
      </c>
      <c r="X953" s="53" t="str">
        <f>IF($V953="", "", IF(IFERROR(INDEX('Extra Locations'!$D$7:$D$3051, MATCH($V953, 'Extra Locations'!$B$7:$B$3051, 0)), "")="", "", IFERROR(INDEX('Extra Locations'!$D$7:$D$3051, MATCH($V953, 'Extra Locations'!$B$7:$B$3051, 0)), "")))</f>
        <v/>
      </c>
      <c r="Y953" s="53" t="str">
        <f>IF($V953="", "", IF(IFERROR(INDEX('Extra Locations'!$C$7:$C$3051, MATCH($V953, 'Extra Locations'!$B$7:$B$3051, 0)), "")="", "", IFERROR(INDEX('Extra Locations'!$C$7:$C$3051, MATCH($V953, 'Extra Locations'!$B$7:$B$3051, 0)), "")))</f>
        <v/>
      </c>
      <c r="AA953" s="25" t="str">
        <f>IF('Extra Locations'!$AC949="", "", 'Extra Locations'!$AC949)</f>
        <v>FK2</v>
      </c>
      <c r="AC953" s="22" t="str">
        <f t="shared" si="272"/>
        <v/>
      </c>
      <c r="AE953" s="75" t="e">
        <f t="shared" si="273"/>
        <v>#N/A</v>
      </c>
      <c r="AF953" s="76" t="e">
        <f t="shared" si="274"/>
        <v>#N/A</v>
      </c>
      <c r="AG953" s="75" t="e">
        <f t="shared" si="275"/>
        <v>#N/A</v>
      </c>
      <c r="AH953" s="76" t="e">
        <f t="shared" si="276"/>
        <v>#N/A</v>
      </c>
      <c r="AI953" s="75" t="e">
        <f t="shared" si="277"/>
        <v>#N/A</v>
      </c>
      <c r="AJ953" s="76" t="e">
        <f t="shared" si="278"/>
        <v>#N/A</v>
      </c>
      <c r="AK953" s="75" t="e">
        <f t="shared" si="279"/>
        <v>#N/A</v>
      </c>
      <c r="AL953" s="76" t="e">
        <f t="shared" si="280"/>
        <v>#N/A</v>
      </c>
      <c r="AM953" s="75" t="e">
        <f t="shared" si="281"/>
        <v>#N/A</v>
      </c>
      <c r="AN953" s="76" t="e">
        <f t="shared" si="282"/>
        <v>#N/A</v>
      </c>
      <c r="AO953" s="75" t="e">
        <f t="shared" si="283"/>
        <v>#N/A</v>
      </c>
      <c r="AP953" s="76" t="e">
        <f t="shared" si="284"/>
        <v>#N/A</v>
      </c>
    </row>
    <row r="954" spans="1:42" x14ac:dyDescent="0.25">
      <c r="A954" s="19"/>
      <c r="B954" s="94"/>
      <c r="C954" s="95"/>
      <c r="D954" s="95"/>
      <c r="E954" s="96"/>
      <c r="F954" s="97"/>
      <c r="G954" s="19"/>
      <c r="H954" s="22" t="str">
        <f>IF($M954="", "", IF(COUNTIF('Extra Locations'!$B$7:$B$3051, $M954)&gt;0, $Q$4, $Q$5))</f>
        <v/>
      </c>
      <c r="I954" s="19"/>
      <c r="J954" s="22" t="str">
        <f t="shared" si="266"/>
        <v/>
      </c>
      <c r="K954" s="19"/>
      <c r="M954" s="22" t="str">
        <f t="shared" si="267"/>
        <v/>
      </c>
      <c r="O954" s="22" t="str">
        <f t="shared" si="268"/>
        <v/>
      </c>
      <c r="P954" s="22" t="str">
        <f t="shared" si="269"/>
        <v/>
      </c>
      <c r="Q954" s="22" t="str">
        <f>IF($M954="", "", IF(COUNTIF($M$11:$M953, $M954)&gt;0, "", IF($H954=$Q$4, "X", "")))</f>
        <v/>
      </c>
      <c r="S954" s="22" t="str">
        <f>IF(OR($O954="", $P954="", $Q954=""), "", MAX($S$10:$S953)+1)</f>
        <v/>
      </c>
      <c r="U954" s="22">
        <v>944</v>
      </c>
      <c r="V954" s="22" t="str">
        <f t="shared" si="270"/>
        <v/>
      </c>
      <c r="W954" s="49" t="str">
        <f t="shared" si="271"/>
        <v/>
      </c>
      <c r="X954" s="53" t="str">
        <f>IF($V954="", "", IF(IFERROR(INDEX('Extra Locations'!$D$7:$D$3051, MATCH($V954, 'Extra Locations'!$B$7:$B$3051, 0)), "")="", "", IFERROR(INDEX('Extra Locations'!$D$7:$D$3051, MATCH($V954, 'Extra Locations'!$B$7:$B$3051, 0)), "")))</f>
        <v/>
      </c>
      <c r="Y954" s="53" t="str">
        <f>IF($V954="", "", IF(IFERROR(INDEX('Extra Locations'!$C$7:$C$3051, MATCH($V954, 'Extra Locations'!$B$7:$B$3051, 0)), "")="", "", IFERROR(INDEX('Extra Locations'!$C$7:$C$3051, MATCH($V954, 'Extra Locations'!$B$7:$B$3051, 0)), "")))</f>
        <v/>
      </c>
      <c r="AA954" s="25" t="str">
        <f>IF('Extra Locations'!$AC950="", "", 'Extra Locations'!$AC950)</f>
        <v>FK20</v>
      </c>
      <c r="AC954" s="22" t="str">
        <f t="shared" si="272"/>
        <v/>
      </c>
      <c r="AE954" s="75" t="e">
        <f t="shared" si="273"/>
        <v>#N/A</v>
      </c>
      <c r="AF954" s="76" t="e">
        <f t="shared" si="274"/>
        <v>#N/A</v>
      </c>
      <c r="AG954" s="75" t="e">
        <f t="shared" si="275"/>
        <v>#N/A</v>
      </c>
      <c r="AH954" s="76" t="e">
        <f t="shared" si="276"/>
        <v>#N/A</v>
      </c>
      <c r="AI954" s="75" t="e">
        <f t="shared" si="277"/>
        <v>#N/A</v>
      </c>
      <c r="AJ954" s="76" t="e">
        <f t="shared" si="278"/>
        <v>#N/A</v>
      </c>
      <c r="AK954" s="75" t="e">
        <f t="shared" si="279"/>
        <v>#N/A</v>
      </c>
      <c r="AL954" s="76" t="e">
        <f t="shared" si="280"/>
        <v>#N/A</v>
      </c>
      <c r="AM954" s="75" t="e">
        <f t="shared" si="281"/>
        <v>#N/A</v>
      </c>
      <c r="AN954" s="76" t="e">
        <f t="shared" si="282"/>
        <v>#N/A</v>
      </c>
      <c r="AO954" s="75" t="e">
        <f t="shared" si="283"/>
        <v>#N/A</v>
      </c>
      <c r="AP954" s="76" t="e">
        <f t="shared" si="284"/>
        <v>#N/A</v>
      </c>
    </row>
    <row r="955" spans="1:42" x14ac:dyDescent="0.25">
      <c r="A955" s="19"/>
      <c r="B955" s="94"/>
      <c r="C955" s="95"/>
      <c r="D955" s="95"/>
      <c r="E955" s="96"/>
      <c r="F955" s="97"/>
      <c r="G955" s="19"/>
      <c r="H955" s="22" t="str">
        <f>IF($M955="", "", IF(COUNTIF('Extra Locations'!$B$7:$B$3051, $M955)&gt;0, $Q$4, $Q$5))</f>
        <v/>
      </c>
      <c r="I955" s="19"/>
      <c r="J955" s="22" t="str">
        <f t="shared" si="266"/>
        <v/>
      </c>
      <c r="K955" s="19"/>
      <c r="M955" s="22" t="str">
        <f t="shared" si="267"/>
        <v/>
      </c>
      <c r="O955" s="22" t="str">
        <f t="shared" si="268"/>
        <v/>
      </c>
      <c r="P955" s="22" t="str">
        <f t="shared" si="269"/>
        <v/>
      </c>
      <c r="Q955" s="22" t="str">
        <f>IF($M955="", "", IF(COUNTIF($M$11:$M954, $M955)&gt;0, "", IF($H955=$Q$4, "X", "")))</f>
        <v/>
      </c>
      <c r="S955" s="22" t="str">
        <f>IF(OR($O955="", $P955="", $Q955=""), "", MAX($S$10:$S954)+1)</f>
        <v/>
      </c>
      <c r="U955" s="22">
        <v>945</v>
      </c>
      <c r="V955" s="22" t="str">
        <f t="shared" si="270"/>
        <v/>
      </c>
      <c r="W955" s="49" t="str">
        <f t="shared" si="271"/>
        <v/>
      </c>
      <c r="X955" s="53" t="str">
        <f>IF($V955="", "", IF(IFERROR(INDEX('Extra Locations'!$D$7:$D$3051, MATCH($V955, 'Extra Locations'!$B$7:$B$3051, 0)), "")="", "", IFERROR(INDEX('Extra Locations'!$D$7:$D$3051, MATCH($V955, 'Extra Locations'!$B$7:$B$3051, 0)), "")))</f>
        <v/>
      </c>
      <c r="Y955" s="53" t="str">
        <f>IF($V955="", "", IF(IFERROR(INDEX('Extra Locations'!$C$7:$C$3051, MATCH($V955, 'Extra Locations'!$B$7:$B$3051, 0)), "")="", "", IFERROR(INDEX('Extra Locations'!$C$7:$C$3051, MATCH($V955, 'Extra Locations'!$B$7:$B$3051, 0)), "")))</f>
        <v/>
      </c>
      <c r="AA955" s="25" t="str">
        <f>IF('Extra Locations'!$AC951="", "", 'Extra Locations'!$AC951)</f>
        <v>FK21</v>
      </c>
      <c r="AC955" s="22" t="str">
        <f t="shared" si="272"/>
        <v/>
      </c>
      <c r="AE955" s="75" t="e">
        <f t="shared" si="273"/>
        <v>#N/A</v>
      </c>
      <c r="AF955" s="76" t="e">
        <f t="shared" si="274"/>
        <v>#N/A</v>
      </c>
      <c r="AG955" s="75" t="e">
        <f t="shared" si="275"/>
        <v>#N/A</v>
      </c>
      <c r="AH955" s="76" t="e">
        <f t="shared" si="276"/>
        <v>#N/A</v>
      </c>
      <c r="AI955" s="75" t="e">
        <f t="shared" si="277"/>
        <v>#N/A</v>
      </c>
      <c r="AJ955" s="76" t="e">
        <f t="shared" si="278"/>
        <v>#N/A</v>
      </c>
      <c r="AK955" s="75" t="e">
        <f t="shared" si="279"/>
        <v>#N/A</v>
      </c>
      <c r="AL955" s="76" t="e">
        <f t="shared" si="280"/>
        <v>#N/A</v>
      </c>
      <c r="AM955" s="75" t="e">
        <f t="shared" si="281"/>
        <v>#N/A</v>
      </c>
      <c r="AN955" s="76" t="e">
        <f t="shared" si="282"/>
        <v>#N/A</v>
      </c>
      <c r="AO955" s="75" t="e">
        <f t="shared" si="283"/>
        <v>#N/A</v>
      </c>
      <c r="AP955" s="76" t="e">
        <f t="shared" si="284"/>
        <v>#N/A</v>
      </c>
    </row>
    <row r="956" spans="1:42" x14ac:dyDescent="0.25">
      <c r="A956" s="19"/>
      <c r="B956" s="94"/>
      <c r="C956" s="95"/>
      <c r="D956" s="95"/>
      <c r="E956" s="96"/>
      <c r="F956" s="97"/>
      <c r="G956" s="19"/>
      <c r="H956" s="22" t="str">
        <f>IF($M956="", "", IF(COUNTIF('Extra Locations'!$B$7:$B$3051, $M956)&gt;0, $Q$4, $Q$5))</f>
        <v/>
      </c>
      <c r="I956" s="19"/>
      <c r="J956" s="22" t="str">
        <f t="shared" si="266"/>
        <v/>
      </c>
      <c r="K956" s="19"/>
      <c r="M956" s="22" t="str">
        <f t="shared" si="267"/>
        <v/>
      </c>
      <c r="O956" s="22" t="str">
        <f t="shared" si="268"/>
        <v/>
      </c>
      <c r="P956" s="22" t="str">
        <f t="shared" si="269"/>
        <v/>
      </c>
      <c r="Q956" s="22" t="str">
        <f>IF($M956="", "", IF(COUNTIF($M$11:$M955, $M956)&gt;0, "", IF($H956=$Q$4, "X", "")))</f>
        <v/>
      </c>
      <c r="S956" s="22" t="str">
        <f>IF(OR($O956="", $P956="", $Q956=""), "", MAX($S$10:$S955)+1)</f>
        <v/>
      </c>
      <c r="U956" s="22">
        <v>946</v>
      </c>
      <c r="V956" s="22" t="str">
        <f t="shared" si="270"/>
        <v/>
      </c>
      <c r="W956" s="49" t="str">
        <f t="shared" si="271"/>
        <v/>
      </c>
      <c r="X956" s="53" t="str">
        <f>IF($V956="", "", IF(IFERROR(INDEX('Extra Locations'!$D$7:$D$3051, MATCH($V956, 'Extra Locations'!$B$7:$B$3051, 0)), "")="", "", IFERROR(INDEX('Extra Locations'!$D$7:$D$3051, MATCH($V956, 'Extra Locations'!$B$7:$B$3051, 0)), "")))</f>
        <v/>
      </c>
      <c r="Y956" s="53" t="str">
        <f>IF($V956="", "", IF(IFERROR(INDEX('Extra Locations'!$C$7:$C$3051, MATCH($V956, 'Extra Locations'!$B$7:$B$3051, 0)), "")="", "", IFERROR(INDEX('Extra Locations'!$C$7:$C$3051, MATCH($V956, 'Extra Locations'!$B$7:$B$3051, 0)), "")))</f>
        <v/>
      </c>
      <c r="AA956" s="25" t="str">
        <f>IF('Extra Locations'!$AC952="", "", 'Extra Locations'!$AC952)</f>
        <v>FK3</v>
      </c>
      <c r="AC956" s="22" t="str">
        <f t="shared" si="272"/>
        <v/>
      </c>
      <c r="AE956" s="75" t="e">
        <f t="shared" si="273"/>
        <v>#N/A</v>
      </c>
      <c r="AF956" s="76" t="e">
        <f t="shared" si="274"/>
        <v>#N/A</v>
      </c>
      <c r="AG956" s="75" t="e">
        <f t="shared" si="275"/>
        <v>#N/A</v>
      </c>
      <c r="AH956" s="76" t="e">
        <f t="shared" si="276"/>
        <v>#N/A</v>
      </c>
      <c r="AI956" s="75" t="e">
        <f t="shared" si="277"/>
        <v>#N/A</v>
      </c>
      <c r="AJ956" s="76" t="e">
        <f t="shared" si="278"/>
        <v>#N/A</v>
      </c>
      <c r="AK956" s="75" t="e">
        <f t="shared" si="279"/>
        <v>#N/A</v>
      </c>
      <c r="AL956" s="76" t="e">
        <f t="shared" si="280"/>
        <v>#N/A</v>
      </c>
      <c r="AM956" s="75" t="e">
        <f t="shared" si="281"/>
        <v>#N/A</v>
      </c>
      <c r="AN956" s="76" t="e">
        <f t="shared" si="282"/>
        <v>#N/A</v>
      </c>
      <c r="AO956" s="75" t="e">
        <f t="shared" si="283"/>
        <v>#N/A</v>
      </c>
      <c r="AP956" s="76" t="e">
        <f t="shared" si="284"/>
        <v>#N/A</v>
      </c>
    </row>
    <row r="957" spans="1:42" x14ac:dyDescent="0.25">
      <c r="A957" s="19"/>
      <c r="B957" s="94"/>
      <c r="C957" s="95"/>
      <c r="D957" s="95"/>
      <c r="E957" s="96"/>
      <c r="F957" s="97"/>
      <c r="G957" s="19"/>
      <c r="H957" s="22" t="str">
        <f>IF($M957="", "", IF(COUNTIF('Extra Locations'!$B$7:$B$3051, $M957)&gt;0, $Q$4, $Q$5))</f>
        <v/>
      </c>
      <c r="I957" s="19"/>
      <c r="J957" s="22" t="str">
        <f t="shared" si="266"/>
        <v/>
      </c>
      <c r="K957" s="19"/>
      <c r="M957" s="22" t="str">
        <f t="shared" si="267"/>
        <v/>
      </c>
      <c r="O957" s="22" t="str">
        <f t="shared" si="268"/>
        <v/>
      </c>
      <c r="P957" s="22" t="str">
        <f t="shared" si="269"/>
        <v/>
      </c>
      <c r="Q957" s="22" t="str">
        <f>IF($M957="", "", IF(COUNTIF($M$11:$M956, $M957)&gt;0, "", IF($H957=$Q$4, "X", "")))</f>
        <v/>
      </c>
      <c r="S957" s="22" t="str">
        <f>IF(OR($O957="", $P957="", $Q957=""), "", MAX($S$10:$S956)+1)</f>
        <v/>
      </c>
      <c r="U957" s="22">
        <v>947</v>
      </c>
      <c r="V957" s="22" t="str">
        <f t="shared" si="270"/>
        <v/>
      </c>
      <c r="W957" s="49" t="str">
        <f t="shared" si="271"/>
        <v/>
      </c>
      <c r="X957" s="53" t="str">
        <f>IF($V957="", "", IF(IFERROR(INDEX('Extra Locations'!$D$7:$D$3051, MATCH($V957, 'Extra Locations'!$B$7:$B$3051, 0)), "")="", "", IFERROR(INDEX('Extra Locations'!$D$7:$D$3051, MATCH($V957, 'Extra Locations'!$B$7:$B$3051, 0)), "")))</f>
        <v/>
      </c>
      <c r="Y957" s="53" t="str">
        <f>IF($V957="", "", IF(IFERROR(INDEX('Extra Locations'!$C$7:$C$3051, MATCH($V957, 'Extra Locations'!$B$7:$B$3051, 0)), "")="", "", IFERROR(INDEX('Extra Locations'!$C$7:$C$3051, MATCH($V957, 'Extra Locations'!$B$7:$B$3051, 0)), "")))</f>
        <v/>
      </c>
      <c r="AA957" s="25" t="str">
        <f>IF('Extra Locations'!$AC953="", "", 'Extra Locations'!$AC953)</f>
        <v>FK4</v>
      </c>
      <c r="AC957" s="22" t="str">
        <f t="shared" si="272"/>
        <v/>
      </c>
      <c r="AE957" s="75" t="e">
        <f t="shared" si="273"/>
        <v>#N/A</v>
      </c>
      <c r="AF957" s="76" t="e">
        <f t="shared" si="274"/>
        <v>#N/A</v>
      </c>
      <c r="AG957" s="75" t="e">
        <f t="shared" si="275"/>
        <v>#N/A</v>
      </c>
      <c r="AH957" s="76" t="e">
        <f t="shared" si="276"/>
        <v>#N/A</v>
      </c>
      <c r="AI957" s="75" t="e">
        <f t="shared" si="277"/>
        <v>#N/A</v>
      </c>
      <c r="AJ957" s="76" t="e">
        <f t="shared" si="278"/>
        <v>#N/A</v>
      </c>
      <c r="AK957" s="75" t="e">
        <f t="shared" si="279"/>
        <v>#N/A</v>
      </c>
      <c r="AL957" s="76" t="e">
        <f t="shared" si="280"/>
        <v>#N/A</v>
      </c>
      <c r="AM957" s="75" t="e">
        <f t="shared" si="281"/>
        <v>#N/A</v>
      </c>
      <c r="AN957" s="76" t="e">
        <f t="shared" si="282"/>
        <v>#N/A</v>
      </c>
      <c r="AO957" s="75" t="e">
        <f t="shared" si="283"/>
        <v>#N/A</v>
      </c>
      <c r="AP957" s="76" t="e">
        <f t="shared" si="284"/>
        <v>#N/A</v>
      </c>
    </row>
    <row r="958" spans="1:42" x14ac:dyDescent="0.25">
      <c r="A958" s="19"/>
      <c r="B958" s="94"/>
      <c r="C958" s="95"/>
      <c r="D958" s="95"/>
      <c r="E958" s="96"/>
      <c r="F958" s="97"/>
      <c r="G958" s="19"/>
      <c r="H958" s="22" t="str">
        <f>IF($M958="", "", IF(COUNTIF('Extra Locations'!$B$7:$B$3051, $M958)&gt;0, $Q$4, $Q$5))</f>
        <v/>
      </c>
      <c r="I958" s="19"/>
      <c r="J958" s="22" t="str">
        <f t="shared" si="266"/>
        <v/>
      </c>
      <c r="K958" s="19"/>
      <c r="M958" s="22" t="str">
        <f t="shared" si="267"/>
        <v/>
      </c>
      <c r="O958" s="22" t="str">
        <f t="shared" si="268"/>
        <v/>
      </c>
      <c r="P958" s="22" t="str">
        <f t="shared" si="269"/>
        <v/>
      </c>
      <c r="Q958" s="22" t="str">
        <f>IF($M958="", "", IF(COUNTIF($M$11:$M957, $M958)&gt;0, "", IF($H958=$Q$4, "X", "")))</f>
        <v/>
      </c>
      <c r="S958" s="22" t="str">
        <f>IF(OR($O958="", $P958="", $Q958=""), "", MAX($S$10:$S957)+1)</f>
        <v/>
      </c>
      <c r="U958" s="22">
        <v>948</v>
      </c>
      <c r="V958" s="22" t="str">
        <f t="shared" si="270"/>
        <v/>
      </c>
      <c r="W958" s="49" t="str">
        <f t="shared" si="271"/>
        <v/>
      </c>
      <c r="X958" s="53" t="str">
        <f>IF($V958="", "", IF(IFERROR(INDEX('Extra Locations'!$D$7:$D$3051, MATCH($V958, 'Extra Locations'!$B$7:$B$3051, 0)), "")="", "", IFERROR(INDEX('Extra Locations'!$D$7:$D$3051, MATCH($V958, 'Extra Locations'!$B$7:$B$3051, 0)), "")))</f>
        <v/>
      </c>
      <c r="Y958" s="53" t="str">
        <f>IF($V958="", "", IF(IFERROR(INDEX('Extra Locations'!$C$7:$C$3051, MATCH($V958, 'Extra Locations'!$B$7:$B$3051, 0)), "")="", "", IFERROR(INDEX('Extra Locations'!$C$7:$C$3051, MATCH($V958, 'Extra Locations'!$B$7:$B$3051, 0)), "")))</f>
        <v/>
      </c>
      <c r="AA958" s="25" t="str">
        <f>IF('Extra Locations'!$AC954="", "", 'Extra Locations'!$AC954)</f>
        <v>FK5</v>
      </c>
      <c r="AC958" s="22" t="str">
        <f t="shared" si="272"/>
        <v/>
      </c>
      <c r="AE958" s="75" t="e">
        <f t="shared" si="273"/>
        <v>#N/A</v>
      </c>
      <c r="AF958" s="76" t="e">
        <f t="shared" si="274"/>
        <v>#N/A</v>
      </c>
      <c r="AG958" s="75" t="e">
        <f t="shared" si="275"/>
        <v>#N/A</v>
      </c>
      <c r="AH958" s="76" t="e">
        <f t="shared" si="276"/>
        <v>#N/A</v>
      </c>
      <c r="AI958" s="75" t="e">
        <f t="shared" si="277"/>
        <v>#N/A</v>
      </c>
      <c r="AJ958" s="76" t="e">
        <f t="shared" si="278"/>
        <v>#N/A</v>
      </c>
      <c r="AK958" s="75" t="e">
        <f t="shared" si="279"/>
        <v>#N/A</v>
      </c>
      <c r="AL958" s="76" t="e">
        <f t="shared" si="280"/>
        <v>#N/A</v>
      </c>
      <c r="AM958" s="75" t="e">
        <f t="shared" si="281"/>
        <v>#N/A</v>
      </c>
      <c r="AN958" s="76" t="e">
        <f t="shared" si="282"/>
        <v>#N/A</v>
      </c>
      <c r="AO958" s="75" t="e">
        <f t="shared" si="283"/>
        <v>#N/A</v>
      </c>
      <c r="AP958" s="76" t="e">
        <f t="shared" si="284"/>
        <v>#N/A</v>
      </c>
    </row>
    <row r="959" spans="1:42" x14ac:dyDescent="0.25">
      <c r="A959" s="19"/>
      <c r="B959" s="94"/>
      <c r="C959" s="95"/>
      <c r="D959" s="95"/>
      <c r="E959" s="96"/>
      <c r="F959" s="97"/>
      <c r="G959" s="19"/>
      <c r="H959" s="22" t="str">
        <f>IF($M959="", "", IF(COUNTIF('Extra Locations'!$B$7:$B$3051, $M959)&gt;0, $Q$4, $Q$5))</f>
        <v/>
      </c>
      <c r="I959" s="19"/>
      <c r="J959" s="22" t="str">
        <f t="shared" si="266"/>
        <v/>
      </c>
      <c r="K959" s="19"/>
      <c r="M959" s="22" t="str">
        <f t="shared" si="267"/>
        <v/>
      </c>
      <c r="O959" s="22" t="str">
        <f t="shared" si="268"/>
        <v/>
      </c>
      <c r="P959" s="22" t="str">
        <f t="shared" si="269"/>
        <v/>
      </c>
      <c r="Q959" s="22" t="str">
        <f>IF($M959="", "", IF(COUNTIF($M$11:$M958, $M959)&gt;0, "", IF($H959=$Q$4, "X", "")))</f>
        <v/>
      </c>
      <c r="S959" s="22" t="str">
        <f>IF(OR($O959="", $P959="", $Q959=""), "", MAX($S$10:$S958)+1)</f>
        <v/>
      </c>
      <c r="U959" s="22">
        <v>949</v>
      </c>
      <c r="V959" s="22" t="str">
        <f t="shared" si="270"/>
        <v/>
      </c>
      <c r="W959" s="49" t="str">
        <f t="shared" si="271"/>
        <v/>
      </c>
      <c r="X959" s="53" t="str">
        <f>IF($V959="", "", IF(IFERROR(INDEX('Extra Locations'!$D$7:$D$3051, MATCH($V959, 'Extra Locations'!$B$7:$B$3051, 0)), "")="", "", IFERROR(INDEX('Extra Locations'!$D$7:$D$3051, MATCH($V959, 'Extra Locations'!$B$7:$B$3051, 0)), "")))</f>
        <v/>
      </c>
      <c r="Y959" s="53" t="str">
        <f>IF($V959="", "", IF(IFERROR(INDEX('Extra Locations'!$C$7:$C$3051, MATCH($V959, 'Extra Locations'!$B$7:$B$3051, 0)), "")="", "", IFERROR(INDEX('Extra Locations'!$C$7:$C$3051, MATCH($V959, 'Extra Locations'!$B$7:$B$3051, 0)), "")))</f>
        <v/>
      </c>
      <c r="AA959" s="25" t="str">
        <f>IF('Extra Locations'!$AC955="", "", 'Extra Locations'!$AC955)</f>
        <v>FK6</v>
      </c>
      <c r="AC959" s="22" t="str">
        <f t="shared" si="272"/>
        <v/>
      </c>
      <c r="AE959" s="75" t="e">
        <f t="shared" si="273"/>
        <v>#N/A</v>
      </c>
      <c r="AF959" s="76" t="e">
        <f t="shared" si="274"/>
        <v>#N/A</v>
      </c>
      <c r="AG959" s="75" t="e">
        <f t="shared" si="275"/>
        <v>#N/A</v>
      </c>
      <c r="AH959" s="76" t="e">
        <f t="shared" si="276"/>
        <v>#N/A</v>
      </c>
      <c r="AI959" s="75" t="e">
        <f t="shared" si="277"/>
        <v>#N/A</v>
      </c>
      <c r="AJ959" s="76" t="e">
        <f t="shared" si="278"/>
        <v>#N/A</v>
      </c>
      <c r="AK959" s="75" t="e">
        <f t="shared" si="279"/>
        <v>#N/A</v>
      </c>
      <c r="AL959" s="76" t="e">
        <f t="shared" si="280"/>
        <v>#N/A</v>
      </c>
      <c r="AM959" s="75" t="e">
        <f t="shared" si="281"/>
        <v>#N/A</v>
      </c>
      <c r="AN959" s="76" t="e">
        <f t="shared" si="282"/>
        <v>#N/A</v>
      </c>
      <c r="AO959" s="75" t="e">
        <f t="shared" si="283"/>
        <v>#N/A</v>
      </c>
      <c r="AP959" s="76" t="e">
        <f t="shared" si="284"/>
        <v>#N/A</v>
      </c>
    </row>
    <row r="960" spans="1:42" x14ac:dyDescent="0.25">
      <c r="A960" s="19"/>
      <c r="B960" s="94"/>
      <c r="C960" s="95"/>
      <c r="D960" s="95"/>
      <c r="E960" s="96"/>
      <c r="F960" s="97"/>
      <c r="G960" s="19"/>
      <c r="H960" s="22" t="str">
        <f>IF($M960="", "", IF(COUNTIF('Extra Locations'!$B$7:$B$3051, $M960)&gt;0, $Q$4, $Q$5))</f>
        <v/>
      </c>
      <c r="I960" s="19"/>
      <c r="J960" s="22" t="str">
        <f t="shared" si="266"/>
        <v/>
      </c>
      <c r="K960" s="19"/>
      <c r="M960" s="22" t="str">
        <f t="shared" si="267"/>
        <v/>
      </c>
      <c r="O960" s="22" t="str">
        <f t="shared" si="268"/>
        <v/>
      </c>
      <c r="P960" s="22" t="str">
        <f t="shared" si="269"/>
        <v/>
      </c>
      <c r="Q960" s="22" t="str">
        <f>IF($M960="", "", IF(COUNTIF($M$11:$M959, $M960)&gt;0, "", IF($H960=$Q$4, "X", "")))</f>
        <v/>
      </c>
      <c r="S960" s="22" t="str">
        <f>IF(OR($O960="", $P960="", $Q960=""), "", MAX($S$10:$S959)+1)</f>
        <v/>
      </c>
      <c r="U960" s="22">
        <v>950</v>
      </c>
      <c r="V960" s="22" t="str">
        <f t="shared" si="270"/>
        <v/>
      </c>
      <c r="W960" s="49" t="str">
        <f t="shared" si="271"/>
        <v/>
      </c>
      <c r="X960" s="53" t="str">
        <f>IF($V960="", "", IF(IFERROR(INDEX('Extra Locations'!$D$7:$D$3051, MATCH($V960, 'Extra Locations'!$B$7:$B$3051, 0)), "")="", "", IFERROR(INDEX('Extra Locations'!$D$7:$D$3051, MATCH($V960, 'Extra Locations'!$B$7:$B$3051, 0)), "")))</f>
        <v/>
      </c>
      <c r="Y960" s="53" t="str">
        <f>IF($V960="", "", IF(IFERROR(INDEX('Extra Locations'!$C$7:$C$3051, MATCH($V960, 'Extra Locations'!$B$7:$B$3051, 0)), "")="", "", IFERROR(INDEX('Extra Locations'!$C$7:$C$3051, MATCH($V960, 'Extra Locations'!$B$7:$B$3051, 0)), "")))</f>
        <v/>
      </c>
      <c r="AA960" s="25" t="str">
        <f>IF('Extra Locations'!$AC956="", "", 'Extra Locations'!$AC956)</f>
        <v>FK7</v>
      </c>
      <c r="AC960" s="22" t="str">
        <f t="shared" si="272"/>
        <v/>
      </c>
      <c r="AE960" s="75" t="e">
        <f t="shared" si="273"/>
        <v>#N/A</v>
      </c>
      <c r="AF960" s="76" t="e">
        <f t="shared" si="274"/>
        <v>#N/A</v>
      </c>
      <c r="AG960" s="75" t="e">
        <f t="shared" si="275"/>
        <v>#N/A</v>
      </c>
      <c r="AH960" s="76" t="e">
        <f t="shared" si="276"/>
        <v>#N/A</v>
      </c>
      <c r="AI960" s="75" t="e">
        <f t="shared" si="277"/>
        <v>#N/A</v>
      </c>
      <c r="AJ960" s="76" t="e">
        <f t="shared" si="278"/>
        <v>#N/A</v>
      </c>
      <c r="AK960" s="75" t="e">
        <f t="shared" si="279"/>
        <v>#N/A</v>
      </c>
      <c r="AL960" s="76" t="e">
        <f t="shared" si="280"/>
        <v>#N/A</v>
      </c>
      <c r="AM960" s="75" t="e">
        <f t="shared" si="281"/>
        <v>#N/A</v>
      </c>
      <c r="AN960" s="76" t="e">
        <f t="shared" si="282"/>
        <v>#N/A</v>
      </c>
      <c r="AO960" s="75" t="e">
        <f t="shared" si="283"/>
        <v>#N/A</v>
      </c>
      <c r="AP960" s="76" t="e">
        <f t="shared" si="284"/>
        <v>#N/A</v>
      </c>
    </row>
    <row r="961" spans="1:42" x14ac:dyDescent="0.25">
      <c r="A961" s="19"/>
      <c r="B961" s="94"/>
      <c r="C961" s="95"/>
      <c r="D961" s="95"/>
      <c r="E961" s="96"/>
      <c r="F961" s="97"/>
      <c r="G961" s="19"/>
      <c r="H961" s="22" t="str">
        <f>IF($M961="", "", IF(COUNTIF('Extra Locations'!$B$7:$B$3051, $M961)&gt;0, $Q$4, $Q$5))</f>
        <v/>
      </c>
      <c r="I961" s="19"/>
      <c r="J961" s="22" t="str">
        <f t="shared" si="266"/>
        <v/>
      </c>
      <c r="K961" s="19"/>
      <c r="M961" s="22" t="str">
        <f t="shared" si="267"/>
        <v/>
      </c>
      <c r="O961" s="22" t="str">
        <f t="shared" si="268"/>
        <v/>
      </c>
      <c r="P961" s="22" t="str">
        <f t="shared" si="269"/>
        <v/>
      </c>
      <c r="Q961" s="22" t="str">
        <f>IF($M961="", "", IF(COUNTIF($M$11:$M960, $M961)&gt;0, "", IF($H961=$Q$4, "X", "")))</f>
        <v/>
      </c>
      <c r="S961" s="22" t="str">
        <f>IF(OR($O961="", $P961="", $Q961=""), "", MAX($S$10:$S960)+1)</f>
        <v/>
      </c>
      <c r="U961" s="22">
        <v>951</v>
      </c>
      <c r="V961" s="22" t="str">
        <f t="shared" si="270"/>
        <v/>
      </c>
      <c r="W961" s="49" t="str">
        <f t="shared" si="271"/>
        <v/>
      </c>
      <c r="X961" s="53" t="str">
        <f>IF($V961="", "", IF(IFERROR(INDEX('Extra Locations'!$D$7:$D$3051, MATCH($V961, 'Extra Locations'!$B$7:$B$3051, 0)), "")="", "", IFERROR(INDEX('Extra Locations'!$D$7:$D$3051, MATCH($V961, 'Extra Locations'!$B$7:$B$3051, 0)), "")))</f>
        <v/>
      </c>
      <c r="Y961" s="53" t="str">
        <f>IF($V961="", "", IF(IFERROR(INDEX('Extra Locations'!$C$7:$C$3051, MATCH($V961, 'Extra Locations'!$B$7:$B$3051, 0)), "")="", "", IFERROR(INDEX('Extra Locations'!$C$7:$C$3051, MATCH($V961, 'Extra Locations'!$B$7:$B$3051, 0)), "")))</f>
        <v/>
      </c>
      <c r="AA961" s="25" t="str">
        <f>IF('Extra Locations'!$AC957="", "", 'Extra Locations'!$AC957)</f>
        <v>FK8</v>
      </c>
      <c r="AC961" s="22" t="str">
        <f t="shared" si="272"/>
        <v/>
      </c>
      <c r="AE961" s="75" t="e">
        <f t="shared" si="273"/>
        <v>#N/A</v>
      </c>
      <c r="AF961" s="76" t="e">
        <f t="shared" si="274"/>
        <v>#N/A</v>
      </c>
      <c r="AG961" s="75" t="e">
        <f t="shared" si="275"/>
        <v>#N/A</v>
      </c>
      <c r="AH961" s="76" t="e">
        <f t="shared" si="276"/>
        <v>#N/A</v>
      </c>
      <c r="AI961" s="75" t="e">
        <f t="shared" si="277"/>
        <v>#N/A</v>
      </c>
      <c r="AJ961" s="76" t="e">
        <f t="shared" si="278"/>
        <v>#N/A</v>
      </c>
      <c r="AK961" s="75" t="e">
        <f t="shared" si="279"/>
        <v>#N/A</v>
      </c>
      <c r="AL961" s="76" t="e">
        <f t="shared" si="280"/>
        <v>#N/A</v>
      </c>
      <c r="AM961" s="75" t="e">
        <f t="shared" si="281"/>
        <v>#N/A</v>
      </c>
      <c r="AN961" s="76" t="e">
        <f t="shared" si="282"/>
        <v>#N/A</v>
      </c>
      <c r="AO961" s="75" t="e">
        <f t="shared" si="283"/>
        <v>#N/A</v>
      </c>
      <c r="AP961" s="76" t="e">
        <f t="shared" si="284"/>
        <v>#N/A</v>
      </c>
    </row>
    <row r="962" spans="1:42" x14ac:dyDescent="0.25">
      <c r="A962" s="19"/>
      <c r="B962" s="94"/>
      <c r="C962" s="95"/>
      <c r="D962" s="95"/>
      <c r="E962" s="96"/>
      <c r="F962" s="97"/>
      <c r="G962" s="19"/>
      <c r="H962" s="22" t="str">
        <f>IF($M962="", "", IF(COUNTIF('Extra Locations'!$B$7:$B$3051, $M962)&gt;0, $Q$4, $Q$5))</f>
        <v/>
      </c>
      <c r="I962" s="19"/>
      <c r="J962" s="22" t="str">
        <f t="shared" si="266"/>
        <v/>
      </c>
      <c r="K962" s="19"/>
      <c r="M962" s="22" t="str">
        <f t="shared" si="267"/>
        <v/>
      </c>
      <c r="O962" s="22" t="str">
        <f t="shared" si="268"/>
        <v/>
      </c>
      <c r="P962" s="22" t="str">
        <f t="shared" si="269"/>
        <v/>
      </c>
      <c r="Q962" s="22" t="str">
        <f>IF($M962="", "", IF(COUNTIF($M$11:$M961, $M962)&gt;0, "", IF($H962=$Q$4, "X", "")))</f>
        <v/>
      </c>
      <c r="S962" s="22" t="str">
        <f>IF(OR($O962="", $P962="", $Q962=""), "", MAX($S$10:$S961)+1)</f>
        <v/>
      </c>
      <c r="U962" s="22">
        <v>952</v>
      </c>
      <c r="V962" s="22" t="str">
        <f t="shared" si="270"/>
        <v/>
      </c>
      <c r="W962" s="49" t="str">
        <f t="shared" si="271"/>
        <v/>
      </c>
      <c r="X962" s="53" t="str">
        <f>IF($V962="", "", IF(IFERROR(INDEX('Extra Locations'!$D$7:$D$3051, MATCH($V962, 'Extra Locations'!$B$7:$B$3051, 0)), "")="", "", IFERROR(INDEX('Extra Locations'!$D$7:$D$3051, MATCH($V962, 'Extra Locations'!$B$7:$B$3051, 0)), "")))</f>
        <v/>
      </c>
      <c r="Y962" s="53" t="str">
        <f>IF($V962="", "", IF(IFERROR(INDEX('Extra Locations'!$C$7:$C$3051, MATCH($V962, 'Extra Locations'!$B$7:$B$3051, 0)), "")="", "", IFERROR(INDEX('Extra Locations'!$C$7:$C$3051, MATCH($V962, 'Extra Locations'!$B$7:$B$3051, 0)), "")))</f>
        <v/>
      </c>
      <c r="AA962" s="25" t="str">
        <f>IF('Extra Locations'!$AC958="", "", 'Extra Locations'!$AC958)</f>
        <v>FK9</v>
      </c>
      <c r="AC962" s="22" t="str">
        <f t="shared" si="272"/>
        <v/>
      </c>
      <c r="AE962" s="75" t="e">
        <f t="shared" si="273"/>
        <v>#N/A</v>
      </c>
      <c r="AF962" s="76" t="e">
        <f t="shared" si="274"/>
        <v>#N/A</v>
      </c>
      <c r="AG962" s="75" t="e">
        <f t="shared" si="275"/>
        <v>#N/A</v>
      </c>
      <c r="AH962" s="76" t="e">
        <f t="shared" si="276"/>
        <v>#N/A</v>
      </c>
      <c r="AI962" s="75" t="e">
        <f t="shared" si="277"/>
        <v>#N/A</v>
      </c>
      <c r="AJ962" s="76" t="e">
        <f t="shared" si="278"/>
        <v>#N/A</v>
      </c>
      <c r="AK962" s="75" t="e">
        <f t="shared" si="279"/>
        <v>#N/A</v>
      </c>
      <c r="AL962" s="76" t="e">
        <f t="shared" si="280"/>
        <v>#N/A</v>
      </c>
      <c r="AM962" s="75" t="e">
        <f t="shared" si="281"/>
        <v>#N/A</v>
      </c>
      <c r="AN962" s="76" t="e">
        <f t="shared" si="282"/>
        <v>#N/A</v>
      </c>
      <c r="AO962" s="75" t="e">
        <f t="shared" si="283"/>
        <v>#N/A</v>
      </c>
      <c r="AP962" s="76" t="e">
        <f t="shared" si="284"/>
        <v>#N/A</v>
      </c>
    </row>
    <row r="963" spans="1:42" x14ac:dyDescent="0.25">
      <c r="A963" s="19"/>
      <c r="B963" s="94"/>
      <c r="C963" s="95"/>
      <c r="D963" s="95"/>
      <c r="E963" s="96"/>
      <c r="F963" s="97"/>
      <c r="G963" s="19"/>
      <c r="H963" s="22" t="str">
        <f>IF($M963="", "", IF(COUNTIF('Extra Locations'!$B$7:$B$3051, $M963)&gt;0, $Q$4, $Q$5))</f>
        <v/>
      </c>
      <c r="I963" s="19"/>
      <c r="J963" s="22" t="str">
        <f t="shared" si="266"/>
        <v/>
      </c>
      <c r="K963" s="19"/>
      <c r="M963" s="22" t="str">
        <f t="shared" si="267"/>
        <v/>
      </c>
      <c r="O963" s="22" t="str">
        <f t="shared" si="268"/>
        <v/>
      </c>
      <c r="P963" s="22" t="str">
        <f t="shared" si="269"/>
        <v/>
      </c>
      <c r="Q963" s="22" t="str">
        <f>IF($M963="", "", IF(COUNTIF($M$11:$M962, $M963)&gt;0, "", IF($H963=$Q$4, "X", "")))</f>
        <v/>
      </c>
      <c r="S963" s="22" t="str">
        <f>IF(OR($O963="", $P963="", $Q963=""), "", MAX($S$10:$S962)+1)</f>
        <v/>
      </c>
      <c r="U963" s="22">
        <v>953</v>
      </c>
      <c r="V963" s="22" t="str">
        <f t="shared" si="270"/>
        <v/>
      </c>
      <c r="W963" s="49" t="str">
        <f t="shared" si="271"/>
        <v/>
      </c>
      <c r="X963" s="53" t="str">
        <f>IF($V963="", "", IF(IFERROR(INDEX('Extra Locations'!$D$7:$D$3051, MATCH($V963, 'Extra Locations'!$B$7:$B$3051, 0)), "")="", "", IFERROR(INDEX('Extra Locations'!$D$7:$D$3051, MATCH($V963, 'Extra Locations'!$B$7:$B$3051, 0)), "")))</f>
        <v/>
      </c>
      <c r="Y963" s="53" t="str">
        <f>IF($V963="", "", IF(IFERROR(INDEX('Extra Locations'!$C$7:$C$3051, MATCH($V963, 'Extra Locations'!$B$7:$B$3051, 0)), "")="", "", IFERROR(INDEX('Extra Locations'!$C$7:$C$3051, MATCH($V963, 'Extra Locations'!$B$7:$B$3051, 0)), "")))</f>
        <v/>
      </c>
      <c r="AA963" s="25" t="str">
        <f>IF('Extra Locations'!$AC959="", "", 'Extra Locations'!$AC959)</f>
        <v>FY0</v>
      </c>
      <c r="AC963" s="22" t="str">
        <f t="shared" si="272"/>
        <v/>
      </c>
      <c r="AE963" s="75" t="e">
        <f t="shared" si="273"/>
        <v>#N/A</v>
      </c>
      <c r="AF963" s="76" t="e">
        <f t="shared" si="274"/>
        <v>#N/A</v>
      </c>
      <c r="AG963" s="75" t="e">
        <f t="shared" si="275"/>
        <v>#N/A</v>
      </c>
      <c r="AH963" s="76" t="e">
        <f t="shared" si="276"/>
        <v>#N/A</v>
      </c>
      <c r="AI963" s="75" t="e">
        <f t="shared" si="277"/>
        <v>#N/A</v>
      </c>
      <c r="AJ963" s="76" t="e">
        <f t="shared" si="278"/>
        <v>#N/A</v>
      </c>
      <c r="AK963" s="75" t="e">
        <f t="shared" si="279"/>
        <v>#N/A</v>
      </c>
      <c r="AL963" s="76" t="e">
        <f t="shared" si="280"/>
        <v>#N/A</v>
      </c>
      <c r="AM963" s="75" t="e">
        <f t="shared" si="281"/>
        <v>#N/A</v>
      </c>
      <c r="AN963" s="76" t="e">
        <f t="shared" si="282"/>
        <v>#N/A</v>
      </c>
      <c r="AO963" s="75" t="e">
        <f t="shared" si="283"/>
        <v>#N/A</v>
      </c>
      <c r="AP963" s="76" t="e">
        <f t="shared" si="284"/>
        <v>#N/A</v>
      </c>
    </row>
    <row r="964" spans="1:42" x14ac:dyDescent="0.25">
      <c r="A964" s="19"/>
      <c r="B964" s="94"/>
      <c r="C964" s="95"/>
      <c r="D964" s="95"/>
      <c r="E964" s="96"/>
      <c r="F964" s="97"/>
      <c r="G964" s="19"/>
      <c r="H964" s="22" t="str">
        <f>IF($M964="", "", IF(COUNTIF('Extra Locations'!$B$7:$B$3051, $M964)&gt;0, $Q$4, $Q$5))</f>
        <v/>
      </c>
      <c r="I964" s="19"/>
      <c r="J964" s="22" t="str">
        <f t="shared" si="266"/>
        <v/>
      </c>
      <c r="K964" s="19"/>
      <c r="M964" s="22" t="str">
        <f t="shared" si="267"/>
        <v/>
      </c>
      <c r="O964" s="22" t="str">
        <f t="shared" si="268"/>
        <v/>
      </c>
      <c r="P964" s="22" t="str">
        <f t="shared" si="269"/>
        <v/>
      </c>
      <c r="Q964" s="22" t="str">
        <f>IF($M964="", "", IF(COUNTIF($M$11:$M963, $M964)&gt;0, "", IF($H964=$Q$4, "X", "")))</f>
        <v/>
      </c>
      <c r="S964" s="22" t="str">
        <f>IF(OR($O964="", $P964="", $Q964=""), "", MAX($S$10:$S963)+1)</f>
        <v/>
      </c>
      <c r="U964" s="22">
        <v>954</v>
      </c>
      <c r="V964" s="22" t="str">
        <f t="shared" si="270"/>
        <v/>
      </c>
      <c r="W964" s="49" t="str">
        <f t="shared" si="271"/>
        <v/>
      </c>
      <c r="X964" s="53" t="str">
        <f>IF($V964="", "", IF(IFERROR(INDEX('Extra Locations'!$D$7:$D$3051, MATCH($V964, 'Extra Locations'!$B$7:$B$3051, 0)), "")="", "", IFERROR(INDEX('Extra Locations'!$D$7:$D$3051, MATCH($V964, 'Extra Locations'!$B$7:$B$3051, 0)), "")))</f>
        <v/>
      </c>
      <c r="Y964" s="53" t="str">
        <f>IF($V964="", "", IF(IFERROR(INDEX('Extra Locations'!$C$7:$C$3051, MATCH($V964, 'Extra Locations'!$B$7:$B$3051, 0)), "")="", "", IFERROR(INDEX('Extra Locations'!$C$7:$C$3051, MATCH($V964, 'Extra Locations'!$B$7:$B$3051, 0)), "")))</f>
        <v/>
      </c>
      <c r="AA964" s="25" t="str">
        <f>IF('Extra Locations'!$AC960="", "", 'Extra Locations'!$AC960)</f>
        <v>FY1</v>
      </c>
      <c r="AC964" s="22" t="str">
        <f t="shared" si="272"/>
        <v/>
      </c>
      <c r="AE964" s="75" t="e">
        <f t="shared" si="273"/>
        <v>#N/A</v>
      </c>
      <c r="AF964" s="76" t="e">
        <f t="shared" si="274"/>
        <v>#N/A</v>
      </c>
      <c r="AG964" s="75" t="e">
        <f t="shared" si="275"/>
        <v>#N/A</v>
      </c>
      <c r="AH964" s="76" t="e">
        <f t="shared" si="276"/>
        <v>#N/A</v>
      </c>
      <c r="AI964" s="75" t="e">
        <f t="shared" si="277"/>
        <v>#N/A</v>
      </c>
      <c r="AJ964" s="76" t="e">
        <f t="shared" si="278"/>
        <v>#N/A</v>
      </c>
      <c r="AK964" s="75" t="e">
        <f t="shared" si="279"/>
        <v>#N/A</v>
      </c>
      <c r="AL964" s="76" t="e">
        <f t="shared" si="280"/>
        <v>#N/A</v>
      </c>
      <c r="AM964" s="75" t="e">
        <f t="shared" si="281"/>
        <v>#N/A</v>
      </c>
      <c r="AN964" s="76" t="e">
        <f t="shared" si="282"/>
        <v>#N/A</v>
      </c>
      <c r="AO964" s="75" t="e">
        <f t="shared" si="283"/>
        <v>#N/A</v>
      </c>
      <c r="AP964" s="76" t="e">
        <f t="shared" si="284"/>
        <v>#N/A</v>
      </c>
    </row>
    <row r="965" spans="1:42" x14ac:dyDescent="0.25">
      <c r="A965" s="19"/>
      <c r="B965" s="94"/>
      <c r="C965" s="95"/>
      <c r="D965" s="95"/>
      <c r="E965" s="96"/>
      <c r="F965" s="97"/>
      <c r="G965" s="19"/>
      <c r="H965" s="22" t="str">
        <f>IF($M965="", "", IF(COUNTIF('Extra Locations'!$B$7:$B$3051, $M965)&gt;0, $Q$4, $Q$5))</f>
        <v/>
      </c>
      <c r="I965" s="19"/>
      <c r="J965" s="22" t="str">
        <f t="shared" si="266"/>
        <v/>
      </c>
      <c r="K965" s="19"/>
      <c r="M965" s="22" t="str">
        <f t="shared" si="267"/>
        <v/>
      </c>
      <c r="O965" s="22" t="str">
        <f t="shared" si="268"/>
        <v/>
      </c>
      <c r="P965" s="22" t="str">
        <f t="shared" si="269"/>
        <v/>
      </c>
      <c r="Q965" s="22" t="str">
        <f>IF($M965="", "", IF(COUNTIF($M$11:$M964, $M965)&gt;0, "", IF($H965=$Q$4, "X", "")))</f>
        <v/>
      </c>
      <c r="S965" s="22" t="str">
        <f>IF(OR($O965="", $P965="", $Q965=""), "", MAX($S$10:$S964)+1)</f>
        <v/>
      </c>
      <c r="U965" s="22">
        <v>955</v>
      </c>
      <c r="V965" s="22" t="str">
        <f t="shared" si="270"/>
        <v/>
      </c>
      <c r="W965" s="49" t="str">
        <f t="shared" si="271"/>
        <v/>
      </c>
      <c r="X965" s="53" t="str">
        <f>IF($V965="", "", IF(IFERROR(INDEX('Extra Locations'!$D$7:$D$3051, MATCH($V965, 'Extra Locations'!$B$7:$B$3051, 0)), "")="", "", IFERROR(INDEX('Extra Locations'!$D$7:$D$3051, MATCH($V965, 'Extra Locations'!$B$7:$B$3051, 0)), "")))</f>
        <v/>
      </c>
      <c r="Y965" s="53" t="str">
        <f>IF($V965="", "", IF(IFERROR(INDEX('Extra Locations'!$C$7:$C$3051, MATCH($V965, 'Extra Locations'!$B$7:$B$3051, 0)), "")="", "", IFERROR(INDEX('Extra Locations'!$C$7:$C$3051, MATCH($V965, 'Extra Locations'!$B$7:$B$3051, 0)), "")))</f>
        <v/>
      </c>
      <c r="AA965" s="25" t="str">
        <f>IF('Extra Locations'!$AC961="", "", 'Extra Locations'!$AC961)</f>
        <v>FY2</v>
      </c>
      <c r="AC965" s="22" t="str">
        <f t="shared" si="272"/>
        <v/>
      </c>
      <c r="AE965" s="75" t="e">
        <f t="shared" si="273"/>
        <v>#N/A</v>
      </c>
      <c r="AF965" s="76" t="e">
        <f t="shared" si="274"/>
        <v>#N/A</v>
      </c>
      <c r="AG965" s="75" t="e">
        <f t="shared" si="275"/>
        <v>#N/A</v>
      </c>
      <c r="AH965" s="76" t="e">
        <f t="shared" si="276"/>
        <v>#N/A</v>
      </c>
      <c r="AI965" s="75" t="e">
        <f t="shared" si="277"/>
        <v>#N/A</v>
      </c>
      <c r="AJ965" s="76" t="e">
        <f t="shared" si="278"/>
        <v>#N/A</v>
      </c>
      <c r="AK965" s="75" t="e">
        <f t="shared" si="279"/>
        <v>#N/A</v>
      </c>
      <c r="AL965" s="76" t="e">
        <f t="shared" si="280"/>
        <v>#N/A</v>
      </c>
      <c r="AM965" s="75" t="e">
        <f t="shared" si="281"/>
        <v>#N/A</v>
      </c>
      <c r="AN965" s="76" t="e">
        <f t="shared" si="282"/>
        <v>#N/A</v>
      </c>
      <c r="AO965" s="75" t="e">
        <f t="shared" si="283"/>
        <v>#N/A</v>
      </c>
      <c r="AP965" s="76" t="e">
        <f t="shared" si="284"/>
        <v>#N/A</v>
      </c>
    </row>
    <row r="966" spans="1:42" x14ac:dyDescent="0.25">
      <c r="A966" s="19"/>
      <c r="B966" s="94"/>
      <c r="C966" s="95"/>
      <c r="D966" s="95"/>
      <c r="E966" s="96"/>
      <c r="F966" s="97"/>
      <c r="G966" s="19"/>
      <c r="H966" s="22" t="str">
        <f>IF($M966="", "", IF(COUNTIF('Extra Locations'!$B$7:$B$3051, $M966)&gt;0, $Q$4, $Q$5))</f>
        <v/>
      </c>
      <c r="I966" s="19"/>
      <c r="J966" s="22" t="str">
        <f t="shared" si="266"/>
        <v/>
      </c>
      <c r="K966" s="19"/>
      <c r="M966" s="22" t="str">
        <f t="shared" si="267"/>
        <v/>
      </c>
      <c r="O966" s="22" t="str">
        <f t="shared" si="268"/>
        <v/>
      </c>
      <c r="P966" s="22" t="str">
        <f t="shared" si="269"/>
        <v/>
      </c>
      <c r="Q966" s="22" t="str">
        <f>IF($M966="", "", IF(COUNTIF($M$11:$M965, $M966)&gt;0, "", IF($H966=$Q$4, "X", "")))</f>
        <v/>
      </c>
      <c r="S966" s="22" t="str">
        <f>IF(OR($O966="", $P966="", $Q966=""), "", MAX($S$10:$S965)+1)</f>
        <v/>
      </c>
      <c r="U966" s="22">
        <v>956</v>
      </c>
      <c r="V966" s="22" t="str">
        <f t="shared" si="270"/>
        <v/>
      </c>
      <c r="W966" s="49" t="str">
        <f t="shared" si="271"/>
        <v/>
      </c>
      <c r="X966" s="53" t="str">
        <f>IF($V966="", "", IF(IFERROR(INDEX('Extra Locations'!$D$7:$D$3051, MATCH($V966, 'Extra Locations'!$B$7:$B$3051, 0)), "")="", "", IFERROR(INDEX('Extra Locations'!$D$7:$D$3051, MATCH($V966, 'Extra Locations'!$B$7:$B$3051, 0)), "")))</f>
        <v/>
      </c>
      <c r="Y966" s="53" t="str">
        <f>IF($V966="", "", IF(IFERROR(INDEX('Extra Locations'!$C$7:$C$3051, MATCH($V966, 'Extra Locations'!$B$7:$B$3051, 0)), "")="", "", IFERROR(INDEX('Extra Locations'!$C$7:$C$3051, MATCH($V966, 'Extra Locations'!$B$7:$B$3051, 0)), "")))</f>
        <v/>
      </c>
      <c r="AA966" s="25" t="str">
        <f>IF('Extra Locations'!$AC962="", "", 'Extra Locations'!$AC962)</f>
        <v>FY3</v>
      </c>
      <c r="AC966" s="22" t="str">
        <f t="shared" si="272"/>
        <v/>
      </c>
      <c r="AE966" s="75" t="e">
        <f t="shared" si="273"/>
        <v>#N/A</v>
      </c>
      <c r="AF966" s="76" t="e">
        <f t="shared" si="274"/>
        <v>#N/A</v>
      </c>
      <c r="AG966" s="75" t="e">
        <f t="shared" si="275"/>
        <v>#N/A</v>
      </c>
      <c r="AH966" s="76" t="e">
        <f t="shared" si="276"/>
        <v>#N/A</v>
      </c>
      <c r="AI966" s="75" t="e">
        <f t="shared" si="277"/>
        <v>#N/A</v>
      </c>
      <c r="AJ966" s="76" t="e">
        <f t="shared" si="278"/>
        <v>#N/A</v>
      </c>
      <c r="AK966" s="75" t="e">
        <f t="shared" si="279"/>
        <v>#N/A</v>
      </c>
      <c r="AL966" s="76" t="e">
        <f t="shared" si="280"/>
        <v>#N/A</v>
      </c>
      <c r="AM966" s="75" t="e">
        <f t="shared" si="281"/>
        <v>#N/A</v>
      </c>
      <c r="AN966" s="76" t="e">
        <f t="shared" si="282"/>
        <v>#N/A</v>
      </c>
      <c r="AO966" s="75" t="e">
        <f t="shared" si="283"/>
        <v>#N/A</v>
      </c>
      <c r="AP966" s="76" t="e">
        <f t="shared" si="284"/>
        <v>#N/A</v>
      </c>
    </row>
    <row r="967" spans="1:42" x14ac:dyDescent="0.25">
      <c r="A967" s="19"/>
      <c r="B967" s="94"/>
      <c r="C967" s="95"/>
      <c r="D967" s="95"/>
      <c r="E967" s="96"/>
      <c r="F967" s="97"/>
      <c r="G967" s="19"/>
      <c r="H967" s="22" t="str">
        <f>IF($M967="", "", IF(COUNTIF('Extra Locations'!$B$7:$B$3051, $M967)&gt;0, $Q$4, $Q$5))</f>
        <v/>
      </c>
      <c r="I967" s="19"/>
      <c r="J967" s="22" t="str">
        <f t="shared" si="266"/>
        <v/>
      </c>
      <c r="K967" s="19"/>
      <c r="M967" s="22" t="str">
        <f t="shared" si="267"/>
        <v/>
      </c>
      <c r="O967" s="22" t="str">
        <f t="shared" si="268"/>
        <v/>
      </c>
      <c r="P967" s="22" t="str">
        <f t="shared" si="269"/>
        <v/>
      </c>
      <c r="Q967" s="22" t="str">
        <f>IF($M967="", "", IF(COUNTIF($M$11:$M966, $M967)&gt;0, "", IF($H967=$Q$4, "X", "")))</f>
        <v/>
      </c>
      <c r="S967" s="22" t="str">
        <f>IF(OR($O967="", $P967="", $Q967=""), "", MAX($S$10:$S966)+1)</f>
        <v/>
      </c>
      <c r="U967" s="22">
        <v>957</v>
      </c>
      <c r="V967" s="22" t="str">
        <f t="shared" si="270"/>
        <v/>
      </c>
      <c r="W967" s="49" t="str">
        <f t="shared" si="271"/>
        <v/>
      </c>
      <c r="X967" s="53" t="str">
        <f>IF($V967="", "", IF(IFERROR(INDEX('Extra Locations'!$D$7:$D$3051, MATCH($V967, 'Extra Locations'!$B$7:$B$3051, 0)), "")="", "", IFERROR(INDEX('Extra Locations'!$D$7:$D$3051, MATCH($V967, 'Extra Locations'!$B$7:$B$3051, 0)), "")))</f>
        <v/>
      </c>
      <c r="Y967" s="53" t="str">
        <f>IF($V967="", "", IF(IFERROR(INDEX('Extra Locations'!$C$7:$C$3051, MATCH($V967, 'Extra Locations'!$B$7:$B$3051, 0)), "")="", "", IFERROR(INDEX('Extra Locations'!$C$7:$C$3051, MATCH($V967, 'Extra Locations'!$B$7:$B$3051, 0)), "")))</f>
        <v/>
      </c>
      <c r="AA967" s="25" t="str">
        <f>IF('Extra Locations'!$AC963="", "", 'Extra Locations'!$AC963)</f>
        <v>FY4</v>
      </c>
      <c r="AC967" s="22" t="str">
        <f t="shared" si="272"/>
        <v/>
      </c>
      <c r="AE967" s="75" t="e">
        <f t="shared" si="273"/>
        <v>#N/A</v>
      </c>
      <c r="AF967" s="76" t="e">
        <f t="shared" si="274"/>
        <v>#N/A</v>
      </c>
      <c r="AG967" s="75" t="e">
        <f t="shared" si="275"/>
        <v>#N/A</v>
      </c>
      <c r="AH967" s="76" t="e">
        <f t="shared" si="276"/>
        <v>#N/A</v>
      </c>
      <c r="AI967" s="75" t="e">
        <f t="shared" si="277"/>
        <v>#N/A</v>
      </c>
      <c r="AJ967" s="76" t="e">
        <f t="shared" si="278"/>
        <v>#N/A</v>
      </c>
      <c r="AK967" s="75" t="e">
        <f t="shared" si="279"/>
        <v>#N/A</v>
      </c>
      <c r="AL967" s="76" t="e">
        <f t="shared" si="280"/>
        <v>#N/A</v>
      </c>
      <c r="AM967" s="75" t="e">
        <f t="shared" si="281"/>
        <v>#N/A</v>
      </c>
      <c r="AN967" s="76" t="e">
        <f t="shared" si="282"/>
        <v>#N/A</v>
      </c>
      <c r="AO967" s="75" t="e">
        <f t="shared" si="283"/>
        <v>#N/A</v>
      </c>
      <c r="AP967" s="76" t="e">
        <f t="shared" si="284"/>
        <v>#N/A</v>
      </c>
    </row>
    <row r="968" spans="1:42" x14ac:dyDescent="0.25">
      <c r="A968" s="19"/>
      <c r="B968" s="94"/>
      <c r="C968" s="95"/>
      <c r="D968" s="95"/>
      <c r="E968" s="96"/>
      <c r="F968" s="97"/>
      <c r="G968" s="19"/>
      <c r="H968" s="22" t="str">
        <f>IF($M968="", "", IF(COUNTIF('Extra Locations'!$B$7:$B$3051, $M968)&gt;0, $Q$4, $Q$5))</f>
        <v/>
      </c>
      <c r="I968" s="19"/>
      <c r="J968" s="22" t="str">
        <f t="shared" si="266"/>
        <v/>
      </c>
      <c r="K968" s="19"/>
      <c r="M968" s="22" t="str">
        <f t="shared" si="267"/>
        <v/>
      </c>
      <c r="O968" s="22" t="str">
        <f t="shared" si="268"/>
        <v/>
      </c>
      <c r="P968" s="22" t="str">
        <f t="shared" si="269"/>
        <v/>
      </c>
      <c r="Q968" s="22" t="str">
        <f>IF($M968="", "", IF(COUNTIF($M$11:$M967, $M968)&gt;0, "", IF($H968=$Q$4, "X", "")))</f>
        <v/>
      </c>
      <c r="S968" s="22" t="str">
        <f>IF(OR($O968="", $P968="", $Q968=""), "", MAX($S$10:$S967)+1)</f>
        <v/>
      </c>
      <c r="U968" s="22">
        <v>958</v>
      </c>
      <c r="V968" s="22" t="str">
        <f t="shared" si="270"/>
        <v/>
      </c>
      <c r="W968" s="49" t="str">
        <f t="shared" si="271"/>
        <v/>
      </c>
      <c r="X968" s="53" t="str">
        <f>IF($V968="", "", IF(IFERROR(INDEX('Extra Locations'!$D$7:$D$3051, MATCH($V968, 'Extra Locations'!$B$7:$B$3051, 0)), "")="", "", IFERROR(INDEX('Extra Locations'!$D$7:$D$3051, MATCH($V968, 'Extra Locations'!$B$7:$B$3051, 0)), "")))</f>
        <v/>
      </c>
      <c r="Y968" s="53" t="str">
        <f>IF($V968="", "", IF(IFERROR(INDEX('Extra Locations'!$C$7:$C$3051, MATCH($V968, 'Extra Locations'!$B$7:$B$3051, 0)), "")="", "", IFERROR(INDEX('Extra Locations'!$C$7:$C$3051, MATCH($V968, 'Extra Locations'!$B$7:$B$3051, 0)), "")))</f>
        <v/>
      </c>
      <c r="AA968" s="25" t="str">
        <f>IF('Extra Locations'!$AC964="", "", 'Extra Locations'!$AC964)</f>
        <v>FY5</v>
      </c>
      <c r="AC968" s="22" t="str">
        <f t="shared" si="272"/>
        <v/>
      </c>
      <c r="AE968" s="75" t="e">
        <f t="shared" si="273"/>
        <v>#N/A</v>
      </c>
      <c r="AF968" s="76" t="e">
        <f t="shared" si="274"/>
        <v>#N/A</v>
      </c>
      <c r="AG968" s="75" t="e">
        <f t="shared" si="275"/>
        <v>#N/A</v>
      </c>
      <c r="AH968" s="76" t="e">
        <f t="shared" si="276"/>
        <v>#N/A</v>
      </c>
      <c r="AI968" s="75" t="e">
        <f t="shared" si="277"/>
        <v>#N/A</v>
      </c>
      <c r="AJ968" s="76" t="e">
        <f t="shared" si="278"/>
        <v>#N/A</v>
      </c>
      <c r="AK968" s="75" t="e">
        <f t="shared" si="279"/>
        <v>#N/A</v>
      </c>
      <c r="AL968" s="76" t="e">
        <f t="shared" si="280"/>
        <v>#N/A</v>
      </c>
      <c r="AM968" s="75" t="e">
        <f t="shared" si="281"/>
        <v>#N/A</v>
      </c>
      <c r="AN968" s="76" t="e">
        <f t="shared" si="282"/>
        <v>#N/A</v>
      </c>
      <c r="AO968" s="75" t="e">
        <f t="shared" si="283"/>
        <v>#N/A</v>
      </c>
      <c r="AP968" s="76" t="e">
        <f t="shared" si="284"/>
        <v>#N/A</v>
      </c>
    </row>
    <row r="969" spans="1:42" x14ac:dyDescent="0.25">
      <c r="A969" s="19"/>
      <c r="B969" s="94"/>
      <c r="C969" s="95"/>
      <c r="D969" s="95"/>
      <c r="E969" s="96"/>
      <c r="F969" s="97"/>
      <c r="G969" s="19"/>
      <c r="H969" s="22" t="str">
        <f>IF($M969="", "", IF(COUNTIF('Extra Locations'!$B$7:$B$3051, $M969)&gt;0, $Q$4, $Q$5))</f>
        <v/>
      </c>
      <c r="I969" s="19"/>
      <c r="J969" s="22" t="str">
        <f t="shared" si="266"/>
        <v/>
      </c>
      <c r="K969" s="19"/>
      <c r="M969" s="22" t="str">
        <f t="shared" si="267"/>
        <v/>
      </c>
      <c r="O969" s="22" t="str">
        <f t="shared" si="268"/>
        <v/>
      </c>
      <c r="P969" s="22" t="str">
        <f t="shared" si="269"/>
        <v/>
      </c>
      <c r="Q969" s="22" t="str">
        <f>IF($M969="", "", IF(COUNTIF($M$11:$M968, $M969)&gt;0, "", IF($H969=$Q$4, "X", "")))</f>
        <v/>
      </c>
      <c r="S969" s="22" t="str">
        <f>IF(OR($O969="", $P969="", $Q969=""), "", MAX($S$10:$S968)+1)</f>
        <v/>
      </c>
      <c r="U969" s="22">
        <v>959</v>
      </c>
      <c r="V969" s="22" t="str">
        <f t="shared" si="270"/>
        <v/>
      </c>
      <c r="W969" s="49" t="str">
        <f t="shared" si="271"/>
        <v/>
      </c>
      <c r="X969" s="53" t="str">
        <f>IF($V969="", "", IF(IFERROR(INDEX('Extra Locations'!$D$7:$D$3051, MATCH($V969, 'Extra Locations'!$B$7:$B$3051, 0)), "")="", "", IFERROR(INDEX('Extra Locations'!$D$7:$D$3051, MATCH($V969, 'Extra Locations'!$B$7:$B$3051, 0)), "")))</f>
        <v/>
      </c>
      <c r="Y969" s="53" t="str">
        <f>IF($V969="", "", IF(IFERROR(INDEX('Extra Locations'!$C$7:$C$3051, MATCH($V969, 'Extra Locations'!$B$7:$B$3051, 0)), "")="", "", IFERROR(INDEX('Extra Locations'!$C$7:$C$3051, MATCH($V969, 'Extra Locations'!$B$7:$B$3051, 0)), "")))</f>
        <v/>
      </c>
      <c r="AA969" s="25" t="str">
        <f>IF('Extra Locations'!$AC965="", "", 'Extra Locations'!$AC965)</f>
        <v>FY6</v>
      </c>
      <c r="AC969" s="22" t="str">
        <f t="shared" si="272"/>
        <v/>
      </c>
      <c r="AE969" s="75" t="e">
        <f t="shared" si="273"/>
        <v>#N/A</v>
      </c>
      <c r="AF969" s="76" t="e">
        <f t="shared" si="274"/>
        <v>#N/A</v>
      </c>
      <c r="AG969" s="75" t="e">
        <f t="shared" si="275"/>
        <v>#N/A</v>
      </c>
      <c r="AH969" s="76" t="e">
        <f t="shared" si="276"/>
        <v>#N/A</v>
      </c>
      <c r="AI969" s="75" t="e">
        <f t="shared" si="277"/>
        <v>#N/A</v>
      </c>
      <c r="AJ969" s="76" t="e">
        <f t="shared" si="278"/>
        <v>#N/A</v>
      </c>
      <c r="AK969" s="75" t="e">
        <f t="shared" si="279"/>
        <v>#N/A</v>
      </c>
      <c r="AL969" s="76" t="e">
        <f t="shared" si="280"/>
        <v>#N/A</v>
      </c>
      <c r="AM969" s="75" t="e">
        <f t="shared" si="281"/>
        <v>#N/A</v>
      </c>
      <c r="AN969" s="76" t="e">
        <f t="shared" si="282"/>
        <v>#N/A</v>
      </c>
      <c r="AO969" s="75" t="e">
        <f t="shared" si="283"/>
        <v>#N/A</v>
      </c>
      <c r="AP969" s="76" t="e">
        <f t="shared" si="284"/>
        <v>#N/A</v>
      </c>
    </row>
    <row r="970" spans="1:42" x14ac:dyDescent="0.25">
      <c r="A970" s="19"/>
      <c r="B970" s="94"/>
      <c r="C970" s="95"/>
      <c r="D970" s="95"/>
      <c r="E970" s="96"/>
      <c r="F970" s="97"/>
      <c r="G970" s="19"/>
      <c r="H970" s="22" t="str">
        <f>IF($M970="", "", IF(COUNTIF('Extra Locations'!$B$7:$B$3051, $M970)&gt;0, $Q$4, $Q$5))</f>
        <v/>
      </c>
      <c r="I970" s="19"/>
      <c r="J970" s="22" t="str">
        <f t="shared" si="266"/>
        <v/>
      </c>
      <c r="K970" s="19"/>
      <c r="M970" s="22" t="str">
        <f t="shared" si="267"/>
        <v/>
      </c>
      <c r="O970" s="22" t="str">
        <f t="shared" si="268"/>
        <v/>
      </c>
      <c r="P970" s="22" t="str">
        <f t="shared" si="269"/>
        <v/>
      </c>
      <c r="Q970" s="22" t="str">
        <f>IF($M970="", "", IF(COUNTIF($M$11:$M969, $M970)&gt;0, "", IF($H970=$Q$4, "X", "")))</f>
        <v/>
      </c>
      <c r="S970" s="22" t="str">
        <f>IF(OR($O970="", $P970="", $Q970=""), "", MAX($S$10:$S969)+1)</f>
        <v/>
      </c>
      <c r="U970" s="22">
        <v>960</v>
      </c>
      <c r="V970" s="22" t="str">
        <f t="shared" si="270"/>
        <v/>
      </c>
      <c r="W970" s="49" t="str">
        <f t="shared" si="271"/>
        <v/>
      </c>
      <c r="X970" s="53" t="str">
        <f>IF($V970="", "", IF(IFERROR(INDEX('Extra Locations'!$D$7:$D$3051, MATCH($V970, 'Extra Locations'!$B$7:$B$3051, 0)), "")="", "", IFERROR(INDEX('Extra Locations'!$D$7:$D$3051, MATCH($V970, 'Extra Locations'!$B$7:$B$3051, 0)), "")))</f>
        <v/>
      </c>
      <c r="Y970" s="53" t="str">
        <f>IF($V970="", "", IF(IFERROR(INDEX('Extra Locations'!$C$7:$C$3051, MATCH($V970, 'Extra Locations'!$B$7:$B$3051, 0)), "")="", "", IFERROR(INDEX('Extra Locations'!$C$7:$C$3051, MATCH($V970, 'Extra Locations'!$B$7:$B$3051, 0)), "")))</f>
        <v/>
      </c>
      <c r="AA970" s="25" t="str">
        <f>IF('Extra Locations'!$AC966="", "", 'Extra Locations'!$AC966)</f>
        <v>FY7</v>
      </c>
      <c r="AC970" s="22" t="str">
        <f t="shared" si="272"/>
        <v/>
      </c>
      <c r="AE970" s="75" t="e">
        <f t="shared" si="273"/>
        <v>#N/A</v>
      </c>
      <c r="AF970" s="76" t="e">
        <f t="shared" si="274"/>
        <v>#N/A</v>
      </c>
      <c r="AG970" s="75" t="e">
        <f t="shared" si="275"/>
        <v>#N/A</v>
      </c>
      <c r="AH970" s="76" t="e">
        <f t="shared" si="276"/>
        <v>#N/A</v>
      </c>
      <c r="AI970" s="75" t="e">
        <f t="shared" si="277"/>
        <v>#N/A</v>
      </c>
      <c r="AJ970" s="76" t="e">
        <f t="shared" si="278"/>
        <v>#N/A</v>
      </c>
      <c r="AK970" s="75" t="e">
        <f t="shared" si="279"/>
        <v>#N/A</v>
      </c>
      <c r="AL970" s="76" t="e">
        <f t="shared" si="280"/>
        <v>#N/A</v>
      </c>
      <c r="AM970" s="75" t="e">
        <f t="shared" si="281"/>
        <v>#N/A</v>
      </c>
      <c r="AN970" s="76" t="e">
        <f t="shared" si="282"/>
        <v>#N/A</v>
      </c>
      <c r="AO970" s="75" t="e">
        <f t="shared" si="283"/>
        <v>#N/A</v>
      </c>
      <c r="AP970" s="76" t="e">
        <f t="shared" si="284"/>
        <v>#N/A</v>
      </c>
    </row>
    <row r="971" spans="1:42" x14ac:dyDescent="0.25">
      <c r="A971" s="19"/>
      <c r="B971" s="94"/>
      <c r="C971" s="95"/>
      <c r="D971" s="95"/>
      <c r="E971" s="96"/>
      <c r="F971" s="97"/>
      <c r="G971" s="19"/>
      <c r="H971" s="22" t="str">
        <f>IF($M971="", "", IF(COUNTIF('Extra Locations'!$B$7:$B$3051, $M971)&gt;0, $Q$4, $Q$5))</f>
        <v/>
      </c>
      <c r="I971" s="19"/>
      <c r="J971" s="22" t="str">
        <f t="shared" si="266"/>
        <v/>
      </c>
      <c r="K971" s="19"/>
      <c r="M971" s="22" t="str">
        <f t="shared" si="267"/>
        <v/>
      </c>
      <c r="O971" s="22" t="str">
        <f t="shared" si="268"/>
        <v/>
      </c>
      <c r="P971" s="22" t="str">
        <f t="shared" si="269"/>
        <v/>
      </c>
      <c r="Q971" s="22" t="str">
        <f>IF($M971="", "", IF(COUNTIF($M$11:$M970, $M971)&gt;0, "", IF($H971=$Q$4, "X", "")))</f>
        <v/>
      </c>
      <c r="S971" s="22" t="str">
        <f>IF(OR($O971="", $P971="", $Q971=""), "", MAX($S$10:$S970)+1)</f>
        <v/>
      </c>
      <c r="U971" s="22">
        <v>961</v>
      </c>
      <c r="V971" s="22" t="str">
        <f t="shared" si="270"/>
        <v/>
      </c>
      <c r="W971" s="49" t="str">
        <f t="shared" si="271"/>
        <v/>
      </c>
      <c r="X971" s="53" t="str">
        <f>IF($V971="", "", IF(IFERROR(INDEX('Extra Locations'!$D$7:$D$3051, MATCH($V971, 'Extra Locations'!$B$7:$B$3051, 0)), "")="", "", IFERROR(INDEX('Extra Locations'!$D$7:$D$3051, MATCH($V971, 'Extra Locations'!$B$7:$B$3051, 0)), "")))</f>
        <v/>
      </c>
      <c r="Y971" s="53" t="str">
        <f>IF($V971="", "", IF(IFERROR(INDEX('Extra Locations'!$C$7:$C$3051, MATCH($V971, 'Extra Locations'!$B$7:$B$3051, 0)), "")="", "", IFERROR(INDEX('Extra Locations'!$C$7:$C$3051, MATCH($V971, 'Extra Locations'!$B$7:$B$3051, 0)), "")))</f>
        <v/>
      </c>
      <c r="AA971" s="25" t="str">
        <f>IF('Extra Locations'!$AC967="", "", 'Extra Locations'!$AC967)</f>
        <v>FY8</v>
      </c>
      <c r="AC971" s="22" t="str">
        <f t="shared" si="272"/>
        <v/>
      </c>
      <c r="AE971" s="75" t="e">
        <f t="shared" si="273"/>
        <v>#N/A</v>
      </c>
      <c r="AF971" s="76" t="e">
        <f t="shared" si="274"/>
        <v>#N/A</v>
      </c>
      <c r="AG971" s="75" t="e">
        <f t="shared" si="275"/>
        <v>#N/A</v>
      </c>
      <c r="AH971" s="76" t="e">
        <f t="shared" si="276"/>
        <v>#N/A</v>
      </c>
      <c r="AI971" s="75" t="e">
        <f t="shared" si="277"/>
        <v>#N/A</v>
      </c>
      <c r="AJ971" s="76" t="e">
        <f t="shared" si="278"/>
        <v>#N/A</v>
      </c>
      <c r="AK971" s="75" t="e">
        <f t="shared" si="279"/>
        <v>#N/A</v>
      </c>
      <c r="AL971" s="76" t="e">
        <f t="shared" si="280"/>
        <v>#N/A</v>
      </c>
      <c r="AM971" s="75" t="e">
        <f t="shared" si="281"/>
        <v>#N/A</v>
      </c>
      <c r="AN971" s="76" t="e">
        <f t="shared" si="282"/>
        <v>#N/A</v>
      </c>
      <c r="AO971" s="75" t="e">
        <f t="shared" si="283"/>
        <v>#N/A</v>
      </c>
      <c r="AP971" s="76" t="e">
        <f t="shared" si="284"/>
        <v>#N/A</v>
      </c>
    </row>
    <row r="972" spans="1:42" x14ac:dyDescent="0.25">
      <c r="A972" s="19"/>
      <c r="B972" s="94"/>
      <c r="C972" s="95"/>
      <c r="D972" s="95"/>
      <c r="E972" s="96"/>
      <c r="F972" s="97"/>
      <c r="G972" s="19"/>
      <c r="H972" s="22" t="str">
        <f>IF($M972="", "", IF(COUNTIF('Extra Locations'!$B$7:$B$3051, $M972)&gt;0, $Q$4, $Q$5))</f>
        <v/>
      </c>
      <c r="I972" s="19"/>
      <c r="J972" s="22" t="str">
        <f t="shared" ref="J972:J1010" si="285">IF($O972="", "", IF(OR($P972="", $H972="", $H972=$Q$5), $Q$5, $Q$4))</f>
        <v/>
      </c>
      <c r="K972" s="19"/>
      <c r="M972" s="22" t="str">
        <f t="shared" ref="M972:M1010" si="286">IF($E972="", "", IFERROR(LEFT($E972, FIND(" ", $E972)-1), $E972))</f>
        <v/>
      </c>
      <c r="O972" s="22" t="str">
        <f t="shared" ref="O972:O1010" si="287">IF(COUNTIF($B972:$F972, "")=5, "", "X")</f>
        <v/>
      </c>
      <c r="P972" s="22" t="str">
        <f t="shared" ref="P972:P1010" si="288">IF(OR($P$4="", $P$5=""), $O972, IF(AND($B972&gt;=$P$4, $B972&lt;=$P$5), "X", ""))</f>
        <v/>
      </c>
      <c r="Q972" s="22" t="str">
        <f>IF($M972="", "", IF(COUNTIF($M$11:$M971, $M972)&gt;0, "", IF($H972=$Q$4, "X", "")))</f>
        <v/>
      </c>
      <c r="S972" s="22" t="str">
        <f>IF(OR($O972="", $P972="", $Q972=""), "", MAX($S$10:$S971)+1)</f>
        <v/>
      </c>
      <c r="U972" s="22">
        <v>962</v>
      </c>
      <c r="V972" s="22" t="str">
        <f t="shared" ref="V972:V1010" si="289">IFERROR(INDEX($E$11:$E$1010, MATCH($U972, $S$11:$S$1010, 0)), "")</f>
        <v/>
      </c>
      <c r="W972" s="49" t="str">
        <f t="shared" ref="W972:W1010" si="290">IF($V972="", "", SUMIF($M$11:$M$1010, $V972, $F$11:$F$1010))</f>
        <v/>
      </c>
      <c r="X972" s="53" t="str">
        <f>IF($V972="", "", IF(IFERROR(INDEX('Extra Locations'!$D$7:$D$3051, MATCH($V972, 'Extra Locations'!$B$7:$B$3051, 0)), "")="", "", IFERROR(INDEX('Extra Locations'!$D$7:$D$3051, MATCH($V972, 'Extra Locations'!$B$7:$B$3051, 0)), "")))</f>
        <v/>
      </c>
      <c r="Y972" s="53" t="str">
        <f>IF($V972="", "", IF(IFERROR(INDEX('Extra Locations'!$C$7:$C$3051, MATCH($V972, 'Extra Locations'!$B$7:$B$3051, 0)), "")="", "", IFERROR(INDEX('Extra Locations'!$C$7:$C$3051, MATCH($V972, 'Extra Locations'!$B$7:$B$3051, 0)), "")))</f>
        <v/>
      </c>
      <c r="AA972" s="25" t="str">
        <f>IF('Extra Locations'!$AC968="", "", 'Extra Locations'!$AC968)</f>
        <v>G1</v>
      </c>
      <c r="AC972" s="22" t="str">
        <f t="shared" ref="AC972:AC1010" si="291">IF($W972="", "", IF(AND($W972&gt;=$AE$8, $W972&lt;=$AF$8), $AE$6, IF(AND($W972&gt;=$AG$8, $W972&lt;=$AH$8), $AG$6, IF(AND($W972&gt;=$AI$8, $W972&lt;=$AJ$8), $AI$6, IF(AND($W972&gt;=$AK$8, $W972&lt;=$AL$8), $AK$6, IF(AND($W972&gt;=$AM$8, $W972&lt;=$AN$8), $AM$6, IF($W972&gt;=$AO$8, $AO$6, "")))))))</f>
        <v/>
      </c>
      <c r="AE972" s="75" t="e">
        <f t="shared" ref="AE972:AE1010" si="292">IF($X972="", NA(), IF(AND($W972&gt;=AE$8, $W972&lt;=AF$8), $X972, NA()))</f>
        <v>#N/A</v>
      </c>
      <c r="AF972" s="76" t="e">
        <f t="shared" ref="AF972:AF1010" si="293">IF($Y972="", NA(), IF(AND($W972&gt;=AE$8, $W972&lt;=AF$8), $Y972, NA()))</f>
        <v>#N/A</v>
      </c>
      <c r="AG972" s="75" t="e">
        <f t="shared" ref="AG972:AG1010" si="294">IF($X972="", NA(), IF(AND($W972&gt;=AG$8, $W972&lt;=AH$8), $X972, NA()))</f>
        <v>#N/A</v>
      </c>
      <c r="AH972" s="76" t="e">
        <f t="shared" ref="AH972:AH1010" si="295">IF($Y972="", NA(), IF(AND($W972&gt;=AG$8, $W972&lt;=AH$8), $Y972, NA()))</f>
        <v>#N/A</v>
      </c>
      <c r="AI972" s="75" t="e">
        <f t="shared" ref="AI972:AI1010" si="296">IF($X972="", NA(), IF(AND($W972&gt;=AI$8, $W972&lt;=AJ$8), $X972, NA()))</f>
        <v>#N/A</v>
      </c>
      <c r="AJ972" s="76" t="e">
        <f t="shared" ref="AJ972:AJ1010" si="297">IF($Y972="", NA(), IF(AND($W972&gt;=AI$8, $W972&lt;=AJ$8), $Y972, NA()))</f>
        <v>#N/A</v>
      </c>
      <c r="AK972" s="75" t="e">
        <f t="shared" ref="AK972:AK1010" si="298">IF($X972="", NA(), IF(AND($W972&gt;=AK$8, $W972&lt;=AL$8), $X972, NA()))</f>
        <v>#N/A</v>
      </c>
      <c r="AL972" s="76" t="e">
        <f t="shared" ref="AL972:AL1010" si="299">IF($Y972="", NA(), IF(AND($W972&gt;=AK$8, $W972&lt;=AL$8), $Y972, NA()))</f>
        <v>#N/A</v>
      </c>
      <c r="AM972" s="75" t="e">
        <f t="shared" ref="AM972:AM1010" si="300">IF($X972="", NA(), IF(AND($W972&gt;=AM$8, $W972&lt;=AN$8), $X972, NA()))</f>
        <v>#N/A</v>
      </c>
      <c r="AN972" s="76" t="e">
        <f t="shared" ref="AN972:AN1010" si="301">IF($Y972="", NA(), IF(AND($W972&gt;=AM$8, $W972&lt;=AN$8), $Y972, NA()))</f>
        <v>#N/A</v>
      </c>
      <c r="AO972" s="75" t="e">
        <f t="shared" ref="AO972:AO1010" si="302">IF($X972="", NA(), IF($W972&gt;=AO$8, $X972, NA()))</f>
        <v>#N/A</v>
      </c>
      <c r="AP972" s="76" t="e">
        <f t="shared" ref="AP972:AP1010" si="303">IF($Y972="", NA(), IF($W972&gt;=AO$8, $Y972, NA()))</f>
        <v>#N/A</v>
      </c>
    </row>
    <row r="973" spans="1:42" x14ac:dyDescent="0.25">
      <c r="A973" s="19"/>
      <c r="B973" s="94"/>
      <c r="C973" s="95"/>
      <c r="D973" s="95"/>
      <c r="E973" s="96"/>
      <c r="F973" s="97"/>
      <c r="G973" s="19"/>
      <c r="H973" s="22" t="str">
        <f>IF($M973="", "", IF(COUNTIF('Extra Locations'!$B$7:$B$3051, $M973)&gt;0, $Q$4, $Q$5))</f>
        <v/>
      </c>
      <c r="I973" s="19"/>
      <c r="J973" s="22" t="str">
        <f t="shared" si="285"/>
        <v/>
      </c>
      <c r="K973" s="19"/>
      <c r="M973" s="22" t="str">
        <f t="shared" si="286"/>
        <v/>
      </c>
      <c r="O973" s="22" t="str">
        <f t="shared" si="287"/>
        <v/>
      </c>
      <c r="P973" s="22" t="str">
        <f t="shared" si="288"/>
        <v/>
      </c>
      <c r="Q973" s="22" t="str">
        <f>IF($M973="", "", IF(COUNTIF($M$11:$M972, $M973)&gt;0, "", IF($H973=$Q$4, "X", "")))</f>
        <v/>
      </c>
      <c r="S973" s="22" t="str">
        <f>IF(OR($O973="", $P973="", $Q973=""), "", MAX($S$10:$S972)+1)</f>
        <v/>
      </c>
      <c r="U973" s="22">
        <v>963</v>
      </c>
      <c r="V973" s="22" t="str">
        <f t="shared" si="289"/>
        <v/>
      </c>
      <c r="W973" s="49" t="str">
        <f t="shared" si="290"/>
        <v/>
      </c>
      <c r="X973" s="53" t="str">
        <f>IF($V973="", "", IF(IFERROR(INDEX('Extra Locations'!$D$7:$D$3051, MATCH($V973, 'Extra Locations'!$B$7:$B$3051, 0)), "")="", "", IFERROR(INDEX('Extra Locations'!$D$7:$D$3051, MATCH($V973, 'Extra Locations'!$B$7:$B$3051, 0)), "")))</f>
        <v/>
      </c>
      <c r="Y973" s="53" t="str">
        <f>IF($V973="", "", IF(IFERROR(INDEX('Extra Locations'!$C$7:$C$3051, MATCH($V973, 'Extra Locations'!$B$7:$B$3051, 0)), "")="", "", IFERROR(INDEX('Extra Locations'!$C$7:$C$3051, MATCH($V973, 'Extra Locations'!$B$7:$B$3051, 0)), "")))</f>
        <v/>
      </c>
      <c r="AA973" s="25" t="str">
        <f>IF('Extra Locations'!$AC969="", "", 'Extra Locations'!$AC969)</f>
        <v>G11</v>
      </c>
      <c r="AC973" s="22" t="str">
        <f t="shared" si="291"/>
        <v/>
      </c>
      <c r="AE973" s="75" t="e">
        <f t="shared" si="292"/>
        <v>#N/A</v>
      </c>
      <c r="AF973" s="76" t="e">
        <f t="shared" si="293"/>
        <v>#N/A</v>
      </c>
      <c r="AG973" s="75" t="e">
        <f t="shared" si="294"/>
        <v>#N/A</v>
      </c>
      <c r="AH973" s="76" t="e">
        <f t="shared" si="295"/>
        <v>#N/A</v>
      </c>
      <c r="AI973" s="75" t="e">
        <f t="shared" si="296"/>
        <v>#N/A</v>
      </c>
      <c r="AJ973" s="76" t="e">
        <f t="shared" si="297"/>
        <v>#N/A</v>
      </c>
      <c r="AK973" s="75" t="e">
        <f t="shared" si="298"/>
        <v>#N/A</v>
      </c>
      <c r="AL973" s="76" t="e">
        <f t="shared" si="299"/>
        <v>#N/A</v>
      </c>
      <c r="AM973" s="75" t="e">
        <f t="shared" si="300"/>
        <v>#N/A</v>
      </c>
      <c r="AN973" s="76" t="e">
        <f t="shared" si="301"/>
        <v>#N/A</v>
      </c>
      <c r="AO973" s="75" t="e">
        <f t="shared" si="302"/>
        <v>#N/A</v>
      </c>
      <c r="AP973" s="76" t="e">
        <f t="shared" si="303"/>
        <v>#N/A</v>
      </c>
    </row>
    <row r="974" spans="1:42" x14ac:dyDescent="0.25">
      <c r="A974" s="19"/>
      <c r="B974" s="94"/>
      <c r="C974" s="95"/>
      <c r="D974" s="95"/>
      <c r="E974" s="96"/>
      <c r="F974" s="97"/>
      <c r="G974" s="19"/>
      <c r="H974" s="22" t="str">
        <f>IF($M974="", "", IF(COUNTIF('Extra Locations'!$B$7:$B$3051, $M974)&gt;0, $Q$4, $Q$5))</f>
        <v/>
      </c>
      <c r="I974" s="19"/>
      <c r="J974" s="22" t="str">
        <f t="shared" si="285"/>
        <v/>
      </c>
      <c r="K974" s="19"/>
      <c r="M974" s="22" t="str">
        <f t="shared" si="286"/>
        <v/>
      </c>
      <c r="O974" s="22" t="str">
        <f t="shared" si="287"/>
        <v/>
      </c>
      <c r="P974" s="22" t="str">
        <f t="shared" si="288"/>
        <v/>
      </c>
      <c r="Q974" s="22" t="str">
        <f>IF($M974="", "", IF(COUNTIF($M$11:$M973, $M974)&gt;0, "", IF($H974=$Q$4, "X", "")))</f>
        <v/>
      </c>
      <c r="S974" s="22" t="str">
        <f>IF(OR($O974="", $P974="", $Q974=""), "", MAX($S$10:$S973)+1)</f>
        <v/>
      </c>
      <c r="U974" s="22">
        <v>964</v>
      </c>
      <c r="V974" s="22" t="str">
        <f t="shared" si="289"/>
        <v/>
      </c>
      <c r="W974" s="49" t="str">
        <f t="shared" si="290"/>
        <v/>
      </c>
      <c r="X974" s="53" t="str">
        <f>IF($V974="", "", IF(IFERROR(INDEX('Extra Locations'!$D$7:$D$3051, MATCH($V974, 'Extra Locations'!$B$7:$B$3051, 0)), "")="", "", IFERROR(INDEX('Extra Locations'!$D$7:$D$3051, MATCH($V974, 'Extra Locations'!$B$7:$B$3051, 0)), "")))</f>
        <v/>
      </c>
      <c r="Y974" s="53" t="str">
        <f>IF($V974="", "", IF(IFERROR(INDEX('Extra Locations'!$C$7:$C$3051, MATCH($V974, 'Extra Locations'!$B$7:$B$3051, 0)), "")="", "", IFERROR(INDEX('Extra Locations'!$C$7:$C$3051, MATCH($V974, 'Extra Locations'!$B$7:$B$3051, 0)), "")))</f>
        <v/>
      </c>
      <c r="AA974" s="25" t="str">
        <f>IF('Extra Locations'!$AC970="", "", 'Extra Locations'!$AC970)</f>
        <v>G12</v>
      </c>
      <c r="AC974" s="22" t="str">
        <f t="shared" si="291"/>
        <v/>
      </c>
      <c r="AE974" s="75" t="e">
        <f t="shared" si="292"/>
        <v>#N/A</v>
      </c>
      <c r="AF974" s="76" t="e">
        <f t="shared" si="293"/>
        <v>#N/A</v>
      </c>
      <c r="AG974" s="75" t="e">
        <f t="shared" si="294"/>
        <v>#N/A</v>
      </c>
      <c r="AH974" s="76" t="e">
        <f t="shared" si="295"/>
        <v>#N/A</v>
      </c>
      <c r="AI974" s="75" t="e">
        <f t="shared" si="296"/>
        <v>#N/A</v>
      </c>
      <c r="AJ974" s="76" t="e">
        <f t="shared" si="297"/>
        <v>#N/A</v>
      </c>
      <c r="AK974" s="75" t="e">
        <f t="shared" si="298"/>
        <v>#N/A</v>
      </c>
      <c r="AL974" s="76" t="e">
        <f t="shared" si="299"/>
        <v>#N/A</v>
      </c>
      <c r="AM974" s="75" t="e">
        <f t="shared" si="300"/>
        <v>#N/A</v>
      </c>
      <c r="AN974" s="76" t="e">
        <f t="shared" si="301"/>
        <v>#N/A</v>
      </c>
      <c r="AO974" s="75" t="e">
        <f t="shared" si="302"/>
        <v>#N/A</v>
      </c>
      <c r="AP974" s="76" t="e">
        <f t="shared" si="303"/>
        <v>#N/A</v>
      </c>
    </row>
    <row r="975" spans="1:42" x14ac:dyDescent="0.25">
      <c r="A975" s="19"/>
      <c r="B975" s="94"/>
      <c r="C975" s="95"/>
      <c r="D975" s="95"/>
      <c r="E975" s="96"/>
      <c r="F975" s="97"/>
      <c r="G975" s="19"/>
      <c r="H975" s="22" t="str">
        <f>IF($M975="", "", IF(COUNTIF('Extra Locations'!$B$7:$B$3051, $M975)&gt;0, $Q$4, $Q$5))</f>
        <v/>
      </c>
      <c r="I975" s="19"/>
      <c r="J975" s="22" t="str">
        <f t="shared" si="285"/>
        <v/>
      </c>
      <c r="K975" s="19"/>
      <c r="M975" s="22" t="str">
        <f t="shared" si="286"/>
        <v/>
      </c>
      <c r="O975" s="22" t="str">
        <f t="shared" si="287"/>
        <v/>
      </c>
      <c r="P975" s="22" t="str">
        <f t="shared" si="288"/>
        <v/>
      </c>
      <c r="Q975" s="22" t="str">
        <f>IF($M975="", "", IF(COUNTIF($M$11:$M974, $M975)&gt;0, "", IF($H975=$Q$4, "X", "")))</f>
        <v/>
      </c>
      <c r="S975" s="22" t="str">
        <f>IF(OR($O975="", $P975="", $Q975=""), "", MAX($S$10:$S974)+1)</f>
        <v/>
      </c>
      <c r="U975" s="22">
        <v>965</v>
      </c>
      <c r="V975" s="22" t="str">
        <f t="shared" si="289"/>
        <v/>
      </c>
      <c r="W975" s="49" t="str">
        <f t="shared" si="290"/>
        <v/>
      </c>
      <c r="X975" s="53" t="str">
        <f>IF($V975="", "", IF(IFERROR(INDEX('Extra Locations'!$D$7:$D$3051, MATCH($V975, 'Extra Locations'!$B$7:$B$3051, 0)), "")="", "", IFERROR(INDEX('Extra Locations'!$D$7:$D$3051, MATCH($V975, 'Extra Locations'!$B$7:$B$3051, 0)), "")))</f>
        <v/>
      </c>
      <c r="Y975" s="53" t="str">
        <f>IF($V975="", "", IF(IFERROR(INDEX('Extra Locations'!$C$7:$C$3051, MATCH($V975, 'Extra Locations'!$B$7:$B$3051, 0)), "")="", "", IFERROR(INDEX('Extra Locations'!$C$7:$C$3051, MATCH($V975, 'Extra Locations'!$B$7:$B$3051, 0)), "")))</f>
        <v/>
      </c>
      <c r="AA975" s="25" t="str">
        <f>IF('Extra Locations'!$AC971="", "", 'Extra Locations'!$AC971)</f>
        <v>G13</v>
      </c>
      <c r="AC975" s="22" t="str">
        <f t="shared" si="291"/>
        <v/>
      </c>
      <c r="AE975" s="75" t="e">
        <f t="shared" si="292"/>
        <v>#N/A</v>
      </c>
      <c r="AF975" s="76" t="e">
        <f t="shared" si="293"/>
        <v>#N/A</v>
      </c>
      <c r="AG975" s="75" t="e">
        <f t="shared" si="294"/>
        <v>#N/A</v>
      </c>
      <c r="AH975" s="76" t="e">
        <f t="shared" si="295"/>
        <v>#N/A</v>
      </c>
      <c r="AI975" s="75" t="e">
        <f t="shared" si="296"/>
        <v>#N/A</v>
      </c>
      <c r="AJ975" s="76" t="e">
        <f t="shared" si="297"/>
        <v>#N/A</v>
      </c>
      <c r="AK975" s="75" t="e">
        <f t="shared" si="298"/>
        <v>#N/A</v>
      </c>
      <c r="AL975" s="76" t="e">
        <f t="shared" si="299"/>
        <v>#N/A</v>
      </c>
      <c r="AM975" s="75" t="e">
        <f t="shared" si="300"/>
        <v>#N/A</v>
      </c>
      <c r="AN975" s="76" t="e">
        <f t="shared" si="301"/>
        <v>#N/A</v>
      </c>
      <c r="AO975" s="75" t="e">
        <f t="shared" si="302"/>
        <v>#N/A</v>
      </c>
      <c r="AP975" s="76" t="e">
        <f t="shared" si="303"/>
        <v>#N/A</v>
      </c>
    </row>
    <row r="976" spans="1:42" x14ac:dyDescent="0.25">
      <c r="A976" s="19"/>
      <c r="B976" s="94"/>
      <c r="C976" s="95"/>
      <c r="D976" s="95"/>
      <c r="E976" s="96"/>
      <c r="F976" s="97"/>
      <c r="G976" s="19"/>
      <c r="H976" s="22" t="str">
        <f>IF($M976="", "", IF(COUNTIF('Extra Locations'!$B$7:$B$3051, $M976)&gt;0, $Q$4, $Q$5))</f>
        <v/>
      </c>
      <c r="I976" s="19"/>
      <c r="J976" s="22" t="str">
        <f t="shared" si="285"/>
        <v/>
      </c>
      <c r="K976" s="19"/>
      <c r="M976" s="22" t="str">
        <f t="shared" si="286"/>
        <v/>
      </c>
      <c r="O976" s="22" t="str">
        <f t="shared" si="287"/>
        <v/>
      </c>
      <c r="P976" s="22" t="str">
        <f t="shared" si="288"/>
        <v/>
      </c>
      <c r="Q976" s="22" t="str">
        <f>IF($M976="", "", IF(COUNTIF($M$11:$M975, $M976)&gt;0, "", IF($H976=$Q$4, "X", "")))</f>
        <v/>
      </c>
      <c r="S976" s="22" t="str">
        <f>IF(OR($O976="", $P976="", $Q976=""), "", MAX($S$10:$S975)+1)</f>
        <v/>
      </c>
      <c r="U976" s="22">
        <v>966</v>
      </c>
      <c r="V976" s="22" t="str">
        <f t="shared" si="289"/>
        <v/>
      </c>
      <c r="W976" s="49" t="str">
        <f t="shared" si="290"/>
        <v/>
      </c>
      <c r="X976" s="53" t="str">
        <f>IF($V976="", "", IF(IFERROR(INDEX('Extra Locations'!$D$7:$D$3051, MATCH($V976, 'Extra Locations'!$B$7:$B$3051, 0)), "")="", "", IFERROR(INDEX('Extra Locations'!$D$7:$D$3051, MATCH($V976, 'Extra Locations'!$B$7:$B$3051, 0)), "")))</f>
        <v/>
      </c>
      <c r="Y976" s="53" t="str">
        <f>IF($V976="", "", IF(IFERROR(INDEX('Extra Locations'!$C$7:$C$3051, MATCH($V976, 'Extra Locations'!$B$7:$B$3051, 0)), "")="", "", IFERROR(INDEX('Extra Locations'!$C$7:$C$3051, MATCH($V976, 'Extra Locations'!$B$7:$B$3051, 0)), "")))</f>
        <v/>
      </c>
      <c r="AA976" s="25" t="str">
        <f>IF('Extra Locations'!$AC972="", "", 'Extra Locations'!$AC972)</f>
        <v>G14</v>
      </c>
      <c r="AC976" s="22" t="str">
        <f t="shared" si="291"/>
        <v/>
      </c>
      <c r="AE976" s="75" t="e">
        <f t="shared" si="292"/>
        <v>#N/A</v>
      </c>
      <c r="AF976" s="76" t="e">
        <f t="shared" si="293"/>
        <v>#N/A</v>
      </c>
      <c r="AG976" s="75" t="e">
        <f t="shared" si="294"/>
        <v>#N/A</v>
      </c>
      <c r="AH976" s="76" t="e">
        <f t="shared" si="295"/>
        <v>#N/A</v>
      </c>
      <c r="AI976" s="75" t="e">
        <f t="shared" si="296"/>
        <v>#N/A</v>
      </c>
      <c r="AJ976" s="76" t="e">
        <f t="shared" si="297"/>
        <v>#N/A</v>
      </c>
      <c r="AK976" s="75" t="e">
        <f t="shared" si="298"/>
        <v>#N/A</v>
      </c>
      <c r="AL976" s="76" t="e">
        <f t="shared" si="299"/>
        <v>#N/A</v>
      </c>
      <c r="AM976" s="75" t="e">
        <f t="shared" si="300"/>
        <v>#N/A</v>
      </c>
      <c r="AN976" s="76" t="e">
        <f t="shared" si="301"/>
        <v>#N/A</v>
      </c>
      <c r="AO976" s="75" t="e">
        <f t="shared" si="302"/>
        <v>#N/A</v>
      </c>
      <c r="AP976" s="76" t="e">
        <f t="shared" si="303"/>
        <v>#N/A</v>
      </c>
    </row>
    <row r="977" spans="1:42" x14ac:dyDescent="0.25">
      <c r="A977" s="19"/>
      <c r="B977" s="94"/>
      <c r="C977" s="95"/>
      <c r="D977" s="95"/>
      <c r="E977" s="96"/>
      <c r="F977" s="97"/>
      <c r="G977" s="19"/>
      <c r="H977" s="22" t="str">
        <f>IF($M977="", "", IF(COUNTIF('Extra Locations'!$B$7:$B$3051, $M977)&gt;0, $Q$4, $Q$5))</f>
        <v/>
      </c>
      <c r="I977" s="19"/>
      <c r="J977" s="22" t="str">
        <f t="shared" si="285"/>
        <v/>
      </c>
      <c r="K977" s="19"/>
      <c r="M977" s="22" t="str">
        <f t="shared" si="286"/>
        <v/>
      </c>
      <c r="O977" s="22" t="str">
        <f t="shared" si="287"/>
        <v/>
      </c>
      <c r="P977" s="22" t="str">
        <f t="shared" si="288"/>
        <v/>
      </c>
      <c r="Q977" s="22" t="str">
        <f>IF($M977="", "", IF(COUNTIF($M$11:$M976, $M977)&gt;0, "", IF($H977=$Q$4, "X", "")))</f>
        <v/>
      </c>
      <c r="S977" s="22" t="str">
        <f>IF(OR($O977="", $P977="", $Q977=""), "", MAX($S$10:$S976)+1)</f>
        <v/>
      </c>
      <c r="U977" s="22">
        <v>967</v>
      </c>
      <c r="V977" s="22" t="str">
        <f t="shared" si="289"/>
        <v/>
      </c>
      <c r="W977" s="49" t="str">
        <f t="shared" si="290"/>
        <v/>
      </c>
      <c r="X977" s="53" t="str">
        <f>IF($V977="", "", IF(IFERROR(INDEX('Extra Locations'!$D$7:$D$3051, MATCH($V977, 'Extra Locations'!$B$7:$B$3051, 0)), "")="", "", IFERROR(INDEX('Extra Locations'!$D$7:$D$3051, MATCH($V977, 'Extra Locations'!$B$7:$B$3051, 0)), "")))</f>
        <v/>
      </c>
      <c r="Y977" s="53" t="str">
        <f>IF($V977="", "", IF(IFERROR(INDEX('Extra Locations'!$C$7:$C$3051, MATCH($V977, 'Extra Locations'!$B$7:$B$3051, 0)), "")="", "", IFERROR(INDEX('Extra Locations'!$C$7:$C$3051, MATCH($V977, 'Extra Locations'!$B$7:$B$3051, 0)), "")))</f>
        <v/>
      </c>
      <c r="AA977" s="25" t="str">
        <f>IF('Extra Locations'!$AC973="", "", 'Extra Locations'!$AC973)</f>
        <v>G15</v>
      </c>
      <c r="AC977" s="22" t="str">
        <f t="shared" si="291"/>
        <v/>
      </c>
      <c r="AE977" s="75" t="e">
        <f t="shared" si="292"/>
        <v>#N/A</v>
      </c>
      <c r="AF977" s="76" t="e">
        <f t="shared" si="293"/>
        <v>#N/A</v>
      </c>
      <c r="AG977" s="75" t="e">
        <f t="shared" si="294"/>
        <v>#N/A</v>
      </c>
      <c r="AH977" s="76" t="e">
        <f t="shared" si="295"/>
        <v>#N/A</v>
      </c>
      <c r="AI977" s="75" t="e">
        <f t="shared" si="296"/>
        <v>#N/A</v>
      </c>
      <c r="AJ977" s="76" t="e">
        <f t="shared" si="297"/>
        <v>#N/A</v>
      </c>
      <c r="AK977" s="75" t="e">
        <f t="shared" si="298"/>
        <v>#N/A</v>
      </c>
      <c r="AL977" s="76" t="e">
        <f t="shared" si="299"/>
        <v>#N/A</v>
      </c>
      <c r="AM977" s="75" t="e">
        <f t="shared" si="300"/>
        <v>#N/A</v>
      </c>
      <c r="AN977" s="76" t="e">
        <f t="shared" si="301"/>
        <v>#N/A</v>
      </c>
      <c r="AO977" s="75" t="e">
        <f t="shared" si="302"/>
        <v>#N/A</v>
      </c>
      <c r="AP977" s="76" t="e">
        <f t="shared" si="303"/>
        <v>#N/A</v>
      </c>
    </row>
    <row r="978" spans="1:42" x14ac:dyDescent="0.25">
      <c r="A978" s="19"/>
      <c r="B978" s="94"/>
      <c r="C978" s="95"/>
      <c r="D978" s="95"/>
      <c r="E978" s="96"/>
      <c r="F978" s="97"/>
      <c r="G978" s="19"/>
      <c r="H978" s="22" t="str">
        <f>IF($M978="", "", IF(COUNTIF('Extra Locations'!$B$7:$B$3051, $M978)&gt;0, $Q$4, $Q$5))</f>
        <v/>
      </c>
      <c r="I978" s="19"/>
      <c r="J978" s="22" t="str">
        <f t="shared" si="285"/>
        <v/>
      </c>
      <c r="K978" s="19"/>
      <c r="M978" s="22" t="str">
        <f t="shared" si="286"/>
        <v/>
      </c>
      <c r="O978" s="22" t="str">
        <f t="shared" si="287"/>
        <v/>
      </c>
      <c r="P978" s="22" t="str">
        <f t="shared" si="288"/>
        <v/>
      </c>
      <c r="Q978" s="22" t="str">
        <f>IF($M978="", "", IF(COUNTIF($M$11:$M977, $M978)&gt;0, "", IF($H978=$Q$4, "X", "")))</f>
        <v/>
      </c>
      <c r="S978" s="22" t="str">
        <f>IF(OR($O978="", $P978="", $Q978=""), "", MAX($S$10:$S977)+1)</f>
        <v/>
      </c>
      <c r="U978" s="22">
        <v>968</v>
      </c>
      <c r="V978" s="22" t="str">
        <f t="shared" si="289"/>
        <v/>
      </c>
      <c r="W978" s="49" t="str">
        <f t="shared" si="290"/>
        <v/>
      </c>
      <c r="X978" s="53" t="str">
        <f>IF($V978="", "", IF(IFERROR(INDEX('Extra Locations'!$D$7:$D$3051, MATCH($V978, 'Extra Locations'!$B$7:$B$3051, 0)), "")="", "", IFERROR(INDEX('Extra Locations'!$D$7:$D$3051, MATCH($V978, 'Extra Locations'!$B$7:$B$3051, 0)), "")))</f>
        <v/>
      </c>
      <c r="Y978" s="53" t="str">
        <f>IF($V978="", "", IF(IFERROR(INDEX('Extra Locations'!$C$7:$C$3051, MATCH($V978, 'Extra Locations'!$B$7:$B$3051, 0)), "")="", "", IFERROR(INDEX('Extra Locations'!$C$7:$C$3051, MATCH($V978, 'Extra Locations'!$B$7:$B$3051, 0)), "")))</f>
        <v/>
      </c>
      <c r="AA978" s="25" t="str">
        <f>IF('Extra Locations'!$AC974="", "", 'Extra Locations'!$AC974)</f>
        <v>G2</v>
      </c>
      <c r="AC978" s="22" t="str">
        <f t="shared" si="291"/>
        <v/>
      </c>
      <c r="AE978" s="75" t="e">
        <f t="shared" si="292"/>
        <v>#N/A</v>
      </c>
      <c r="AF978" s="76" t="e">
        <f t="shared" si="293"/>
        <v>#N/A</v>
      </c>
      <c r="AG978" s="75" t="e">
        <f t="shared" si="294"/>
        <v>#N/A</v>
      </c>
      <c r="AH978" s="76" t="e">
        <f t="shared" si="295"/>
        <v>#N/A</v>
      </c>
      <c r="AI978" s="75" t="e">
        <f t="shared" si="296"/>
        <v>#N/A</v>
      </c>
      <c r="AJ978" s="76" t="e">
        <f t="shared" si="297"/>
        <v>#N/A</v>
      </c>
      <c r="AK978" s="75" t="e">
        <f t="shared" si="298"/>
        <v>#N/A</v>
      </c>
      <c r="AL978" s="76" t="e">
        <f t="shared" si="299"/>
        <v>#N/A</v>
      </c>
      <c r="AM978" s="75" t="e">
        <f t="shared" si="300"/>
        <v>#N/A</v>
      </c>
      <c r="AN978" s="76" t="e">
        <f t="shared" si="301"/>
        <v>#N/A</v>
      </c>
      <c r="AO978" s="75" t="e">
        <f t="shared" si="302"/>
        <v>#N/A</v>
      </c>
      <c r="AP978" s="76" t="e">
        <f t="shared" si="303"/>
        <v>#N/A</v>
      </c>
    </row>
    <row r="979" spans="1:42" x14ac:dyDescent="0.25">
      <c r="A979" s="19"/>
      <c r="B979" s="94"/>
      <c r="C979" s="95"/>
      <c r="D979" s="95"/>
      <c r="E979" s="96"/>
      <c r="F979" s="97"/>
      <c r="G979" s="19"/>
      <c r="H979" s="22" t="str">
        <f>IF($M979="", "", IF(COUNTIF('Extra Locations'!$B$7:$B$3051, $M979)&gt;0, $Q$4, $Q$5))</f>
        <v/>
      </c>
      <c r="I979" s="19"/>
      <c r="J979" s="22" t="str">
        <f t="shared" si="285"/>
        <v/>
      </c>
      <c r="K979" s="19"/>
      <c r="M979" s="22" t="str">
        <f t="shared" si="286"/>
        <v/>
      </c>
      <c r="O979" s="22" t="str">
        <f t="shared" si="287"/>
        <v/>
      </c>
      <c r="P979" s="22" t="str">
        <f t="shared" si="288"/>
        <v/>
      </c>
      <c r="Q979" s="22" t="str">
        <f>IF($M979="", "", IF(COUNTIF($M$11:$M978, $M979)&gt;0, "", IF($H979=$Q$4, "X", "")))</f>
        <v/>
      </c>
      <c r="S979" s="22" t="str">
        <f>IF(OR($O979="", $P979="", $Q979=""), "", MAX($S$10:$S978)+1)</f>
        <v/>
      </c>
      <c r="U979" s="22">
        <v>969</v>
      </c>
      <c r="V979" s="22" t="str">
        <f t="shared" si="289"/>
        <v/>
      </c>
      <c r="W979" s="49" t="str">
        <f t="shared" si="290"/>
        <v/>
      </c>
      <c r="X979" s="53" t="str">
        <f>IF($V979="", "", IF(IFERROR(INDEX('Extra Locations'!$D$7:$D$3051, MATCH($V979, 'Extra Locations'!$B$7:$B$3051, 0)), "")="", "", IFERROR(INDEX('Extra Locations'!$D$7:$D$3051, MATCH($V979, 'Extra Locations'!$B$7:$B$3051, 0)), "")))</f>
        <v/>
      </c>
      <c r="Y979" s="53" t="str">
        <f>IF($V979="", "", IF(IFERROR(INDEX('Extra Locations'!$C$7:$C$3051, MATCH($V979, 'Extra Locations'!$B$7:$B$3051, 0)), "")="", "", IFERROR(INDEX('Extra Locations'!$C$7:$C$3051, MATCH($V979, 'Extra Locations'!$B$7:$B$3051, 0)), "")))</f>
        <v/>
      </c>
      <c r="AA979" s="25" t="str">
        <f>IF('Extra Locations'!$AC975="", "", 'Extra Locations'!$AC975)</f>
        <v>G20</v>
      </c>
      <c r="AC979" s="22" t="str">
        <f t="shared" si="291"/>
        <v/>
      </c>
      <c r="AE979" s="75" t="e">
        <f t="shared" si="292"/>
        <v>#N/A</v>
      </c>
      <c r="AF979" s="76" t="e">
        <f t="shared" si="293"/>
        <v>#N/A</v>
      </c>
      <c r="AG979" s="75" t="e">
        <f t="shared" si="294"/>
        <v>#N/A</v>
      </c>
      <c r="AH979" s="76" t="e">
        <f t="shared" si="295"/>
        <v>#N/A</v>
      </c>
      <c r="AI979" s="75" t="e">
        <f t="shared" si="296"/>
        <v>#N/A</v>
      </c>
      <c r="AJ979" s="76" t="e">
        <f t="shared" si="297"/>
        <v>#N/A</v>
      </c>
      <c r="AK979" s="75" t="e">
        <f t="shared" si="298"/>
        <v>#N/A</v>
      </c>
      <c r="AL979" s="76" t="e">
        <f t="shared" si="299"/>
        <v>#N/A</v>
      </c>
      <c r="AM979" s="75" t="e">
        <f t="shared" si="300"/>
        <v>#N/A</v>
      </c>
      <c r="AN979" s="76" t="e">
        <f t="shared" si="301"/>
        <v>#N/A</v>
      </c>
      <c r="AO979" s="75" t="e">
        <f t="shared" si="302"/>
        <v>#N/A</v>
      </c>
      <c r="AP979" s="76" t="e">
        <f t="shared" si="303"/>
        <v>#N/A</v>
      </c>
    </row>
    <row r="980" spans="1:42" x14ac:dyDescent="0.25">
      <c r="A980" s="19"/>
      <c r="B980" s="94"/>
      <c r="C980" s="95"/>
      <c r="D980" s="95"/>
      <c r="E980" s="96"/>
      <c r="F980" s="97"/>
      <c r="G980" s="19"/>
      <c r="H980" s="22" t="str">
        <f>IF($M980="", "", IF(COUNTIF('Extra Locations'!$B$7:$B$3051, $M980)&gt;0, $Q$4, $Q$5))</f>
        <v/>
      </c>
      <c r="I980" s="19"/>
      <c r="J980" s="22" t="str">
        <f t="shared" si="285"/>
        <v/>
      </c>
      <c r="K980" s="19"/>
      <c r="M980" s="22" t="str">
        <f t="shared" si="286"/>
        <v/>
      </c>
      <c r="O980" s="22" t="str">
        <f t="shared" si="287"/>
        <v/>
      </c>
      <c r="P980" s="22" t="str">
        <f t="shared" si="288"/>
        <v/>
      </c>
      <c r="Q980" s="22" t="str">
        <f>IF($M980="", "", IF(COUNTIF($M$11:$M979, $M980)&gt;0, "", IF($H980=$Q$4, "X", "")))</f>
        <v/>
      </c>
      <c r="S980" s="22" t="str">
        <f>IF(OR($O980="", $P980="", $Q980=""), "", MAX($S$10:$S979)+1)</f>
        <v/>
      </c>
      <c r="U980" s="22">
        <v>970</v>
      </c>
      <c r="V980" s="22" t="str">
        <f t="shared" si="289"/>
        <v/>
      </c>
      <c r="W980" s="49" t="str">
        <f t="shared" si="290"/>
        <v/>
      </c>
      <c r="X980" s="53" t="str">
        <f>IF($V980="", "", IF(IFERROR(INDEX('Extra Locations'!$D$7:$D$3051, MATCH($V980, 'Extra Locations'!$B$7:$B$3051, 0)), "")="", "", IFERROR(INDEX('Extra Locations'!$D$7:$D$3051, MATCH($V980, 'Extra Locations'!$B$7:$B$3051, 0)), "")))</f>
        <v/>
      </c>
      <c r="Y980" s="53" t="str">
        <f>IF($V980="", "", IF(IFERROR(INDEX('Extra Locations'!$C$7:$C$3051, MATCH($V980, 'Extra Locations'!$B$7:$B$3051, 0)), "")="", "", IFERROR(INDEX('Extra Locations'!$C$7:$C$3051, MATCH($V980, 'Extra Locations'!$B$7:$B$3051, 0)), "")))</f>
        <v/>
      </c>
      <c r="AA980" s="25" t="str">
        <f>IF('Extra Locations'!$AC976="", "", 'Extra Locations'!$AC976)</f>
        <v>G21</v>
      </c>
      <c r="AC980" s="22" t="str">
        <f t="shared" si="291"/>
        <v/>
      </c>
      <c r="AE980" s="75" t="e">
        <f t="shared" si="292"/>
        <v>#N/A</v>
      </c>
      <c r="AF980" s="76" t="e">
        <f t="shared" si="293"/>
        <v>#N/A</v>
      </c>
      <c r="AG980" s="75" t="e">
        <f t="shared" si="294"/>
        <v>#N/A</v>
      </c>
      <c r="AH980" s="76" t="e">
        <f t="shared" si="295"/>
        <v>#N/A</v>
      </c>
      <c r="AI980" s="75" t="e">
        <f t="shared" si="296"/>
        <v>#N/A</v>
      </c>
      <c r="AJ980" s="76" t="e">
        <f t="shared" si="297"/>
        <v>#N/A</v>
      </c>
      <c r="AK980" s="75" t="e">
        <f t="shared" si="298"/>
        <v>#N/A</v>
      </c>
      <c r="AL980" s="76" t="e">
        <f t="shared" si="299"/>
        <v>#N/A</v>
      </c>
      <c r="AM980" s="75" t="e">
        <f t="shared" si="300"/>
        <v>#N/A</v>
      </c>
      <c r="AN980" s="76" t="e">
        <f t="shared" si="301"/>
        <v>#N/A</v>
      </c>
      <c r="AO980" s="75" t="e">
        <f t="shared" si="302"/>
        <v>#N/A</v>
      </c>
      <c r="AP980" s="76" t="e">
        <f t="shared" si="303"/>
        <v>#N/A</v>
      </c>
    </row>
    <row r="981" spans="1:42" x14ac:dyDescent="0.25">
      <c r="A981" s="19"/>
      <c r="B981" s="94"/>
      <c r="C981" s="95"/>
      <c r="D981" s="95"/>
      <c r="E981" s="96"/>
      <c r="F981" s="97"/>
      <c r="G981" s="19"/>
      <c r="H981" s="22" t="str">
        <f>IF($M981="", "", IF(COUNTIF('Extra Locations'!$B$7:$B$3051, $M981)&gt;0, $Q$4, $Q$5))</f>
        <v/>
      </c>
      <c r="I981" s="19"/>
      <c r="J981" s="22" t="str">
        <f t="shared" si="285"/>
        <v/>
      </c>
      <c r="K981" s="19"/>
      <c r="M981" s="22" t="str">
        <f t="shared" si="286"/>
        <v/>
      </c>
      <c r="O981" s="22" t="str">
        <f t="shared" si="287"/>
        <v/>
      </c>
      <c r="P981" s="22" t="str">
        <f t="shared" si="288"/>
        <v/>
      </c>
      <c r="Q981" s="22" t="str">
        <f>IF($M981="", "", IF(COUNTIF($M$11:$M980, $M981)&gt;0, "", IF($H981=$Q$4, "X", "")))</f>
        <v/>
      </c>
      <c r="S981" s="22" t="str">
        <f>IF(OR($O981="", $P981="", $Q981=""), "", MAX($S$10:$S980)+1)</f>
        <v/>
      </c>
      <c r="U981" s="22">
        <v>971</v>
      </c>
      <c r="V981" s="22" t="str">
        <f t="shared" si="289"/>
        <v/>
      </c>
      <c r="W981" s="49" t="str">
        <f t="shared" si="290"/>
        <v/>
      </c>
      <c r="X981" s="53" t="str">
        <f>IF($V981="", "", IF(IFERROR(INDEX('Extra Locations'!$D$7:$D$3051, MATCH($V981, 'Extra Locations'!$B$7:$B$3051, 0)), "")="", "", IFERROR(INDEX('Extra Locations'!$D$7:$D$3051, MATCH($V981, 'Extra Locations'!$B$7:$B$3051, 0)), "")))</f>
        <v/>
      </c>
      <c r="Y981" s="53" t="str">
        <f>IF($V981="", "", IF(IFERROR(INDEX('Extra Locations'!$C$7:$C$3051, MATCH($V981, 'Extra Locations'!$B$7:$B$3051, 0)), "")="", "", IFERROR(INDEX('Extra Locations'!$C$7:$C$3051, MATCH($V981, 'Extra Locations'!$B$7:$B$3051, 0)), "")))</f>
        <v/>
      </c>
      <c r="AA981" s="25" t="str">
        <f>IF('Extra Locations'!$AC977="", "", 'Extra Locations'!$AC977)</f>
        <v>G22</v>
      </c>
      <c r="AC981" s="22" t="str">
        <f t="shared" si="291"/>
        <v/>
      </c>
      <c r="AE981" s="75" t="e">
        <f t="shared" si="292"/>
        <v>#N/A</v>
      </c>
      <c r="AF981" s="76" t="e">
        <f t="shared" si="293"/>
        <v>#N/A</v>
      </c>
      <c r="AG981" s="75" t="e">
        <f t="shared" si="294"/>
        <v>#N/A</v>
      </c>
      <c r="AH981" s="76" t="e">
        <f t="shared" si="295"/>
        <v>#N/A</v>
      </c>
      <c r="AI981" s="75" t="e">
        <f t="shared" si="296"/>
        <v>#N/A</v>
      </c>
      <c r="AJ981" s="76" t="e">
        <f t="shared" si="297"/>
        <v>#N/A</v>
      </c>
      <c r="AK981" s="75" t="e">
        <f t="shared" si="298"/>
        <v>#N/A</v>
      </c>
      <c r="AL981" s="76" t="e">
        <f t="shared" si="299"/>
        <v>#N/A</v>
      </c>
      <c r="AM981" s="75" t="e">
        <f t="shared" si="300"/>
        <v>#N/A</v>
      </c>
      <c r="AN981" s="76" t="e">
        <f t="shared" si="301"/>
        <v>#N/A</v>
      </c>
      <c r="AO981" s="75" t="e">
        <f t="shared" si="302"/>
        <v>#N/A</v>
      </c>
      <c r="AP981" s="76" t="e">
        <f t="shared" si="303"/>
        <v>#N/A</v>
      </c>
    </row>
    <row r="982" spans="1:42" x14ac:dyDescent="0.25">
      <c r="A982" s="19"/>
      <c r="B982" s="94"/>
      <c r="C982" s="95"/>
      <c r="D982" s="95"/>
      <c r="E982" s="96"/>
      <c r="F982" s="97"/>
      <c r="G982" s="19"/>
      <c r="H982" s="22" t="str">
        <f>IF($M982="", "", IF(COUNTIF('Extra Locations'!$B$7:$B$3051, $M982)&gt;0, $Q$4, $Q$5))</f>
        <v/>
      </c>
      <c r="I982" s="19"/>
      <c r="J982" s="22" t="str">
        <f t="shared" si="285"/>
        <v/>
      </c>
      <c r="K982" s="19"/>
      <c r="M982" s="22" t="str">
        <f t="shared" si="286"/>
        <v/>
      </c>
      <c r="O982" s="22" t="str">
        <f t="shared" si="287"/>
        <v/>
      </c>
      <c r="P982" s="22" t="str">
        <f t="shared" si="288"/>
        <v/>
      </c>
      <c r="Q982" s="22" t="str">
        <f>IF($M982="", "", IF(COUNTIF($M$11:$M981, $M982)&gt;0, "", IF($H982=$Q$4, "X", "")))</f>
        <v/>
      </c>
      <c r="S982" s="22" t="str">
        <f>IF(OR($O982="", $P982="", $Q982=""), "", MAX($S$10:$S981)+1)</f>
        <v/>
      </c>
      <c r="U982" s="22">
        <v>972</v>
      </c>
      <c r="V982" s="22" t="str">
        <f t="shared" si="289"/>
        <v/>
      </c>
      <c r="W982" s="49" t="str">
        <f t="shared" si="290"/>
        <v/>
      </c>
      <c r="X982" s="53" t="str">
        <f>IF($V982="", "", IF(IFERROR(INDEX('Extra Locations'!$D$7:$D$3051, MATCH($V982, 'Extra Locations'!$B$7:$B$3051, 0)), "")="", "", IFERROR(INDEX('Extra Locations'!$D$7:$D$3051, MATCH($V982, 'Extra Locations'!$B$7:$B$3051, 0)), "")))</f>
        <v/>
      </c>
      <c r="Y982" s="53" t="str">
        <f>IF($V982="", "", IF(IFERROR(INDEX('Extra Locations'!$C$7:$C$3051, MATCH($V982, 'Extra Locations'!$B$7:$B$3051, 0)), "")="", "", IFERROR(INDEX('Extra Locations'!$C$7:$C$3051, MATCH($V982, 'Extra Locations'!$B$7:$B$3051, 0)), "")))</f>
        <v/>
      </c>
      <c r="AA982" s="25" t="str">
        <f>IF('Extra Locations'!$AC978="", "", 'Extra Locations'!$AC978)</f>
        <v>G23</v>
      </c>
      <c r="AC982" s="22" t="str">
        <f t="shared" si="291"/>
        <v/>
      </c>
      <c r="AE982" s="75" t="e">
        <f t="shared" si="292"/>
        <v>#N/A</v>
      </c>
      <c r="AF982" s="76" t="e">
        <f t="shared" si="293"/>
        <v>#N/A</v>
      </c>
      <c r="AG982" s="75" t="e">
        <f t="shared" si="294"/>
        <v>#N/A</v>
      </c>
      <c r="AH982" s="76" t="e">
        <f t="shared" si="295"/>
        <v>#N/A</v>
      </c>
      <c r="AI982" s="75" t="e">
        <f t="shared" si="296"/>
        <v>#N/A</v>
      </c>
      <c r="AJ982" s="76" t="e">
        <f t="shared" si="297"/>
        <v>#N/A</v>
      </c>
      <c r="AK982" s="75" t="e">
        <f t="shared" si="298"/>
        <v>#N/A</v>
      </c>
      <c r="AL982" s="76" t="e">
        <f t="shared" si="299"/>
        <v>#N/A</v>
      </c>
      <c r="AM982" s="75" t="e">
        <f t="shared" si="300"/>
        <v>#N/A</v>
      </c>
      <c r="AN982" s="76" t="e">
        <f t="shared" si="301"/>
        <v>#N/A</v>
      </c>
      <c r="AO982" s="75" t="e">
        <f t="shared" si="302"/>
        <v>#N/A</v>
      </c>
      <c r="AP982" s="76" t="e">
        <f t="shared" si="303"/>
        <v>#N/A</v>
      </c>
    </row>
    <row r="983" spans="1:42" x14ac:dyDescent="0.25">
      <c r="A983" s="19"/>
      <c r="B983" s="94"/>
      <c r="C983" s="95"/>
      <c r="D983" s="95"/>
      <c r="E983" s="96"/>
      <c r="F983" s="97"/>
      <c r="G983" s="19"/>
      <c r="H983" s="22" t="str">
        <f>IF($M983="", "", IF(COUNTIF('Extra Locations'!$B$7:$B$3051, $M983)&gt;0, $Q$4, $Q$5))</f>
        <v/>
      </c>
      <c r="I983" s="19"/>
      <c r="J983" s="22" t="str">
        <f t="shared" si="285"/>
        <v/>
      </c>
      <c r="K983" s="19"/>
      <c r="M983" s="22" t="str">
        <f t="shared" si="286"/>
        <v/>
      </c>
      <c r="O983" s="22" t="str">
        <f t="shared" si="287"/>
        <v/>
      </c>
      <c r="P983" s="22" t="str">
        <f t="shared" si="288"/>
        <v/>
      </c>
      <c r="Q983" s="22" t="str">
        <f>IF($M983="", "", IF(COUNTIF($M$11:$M982, $M983)&gt;0, "", IF($H983=$Q$4, "X", "")))</f>
        <v/>
      </c>
      <c r="S983" s="22" t="str">
        <f>IF(OR($O983="", $P983="", $Q983=""), "", MAX($S$10:$S982)+1)</f>
        <v/>
      </c>
      <c r="U983" s="22">
        <v>973</v>
      </c>
      <c r="V983" s="22" t="str">
        <f t="shared" si="289"/>
        <v/>
      </c>
      <c r="W983" s="49" t="str">
        <f t="shared" si="290"/>
        <v/>
      </c>
      <c r="X983" s="53" t="str">
        <f>IF($V983="", "", IF(IFERROR(INDEX('Extra Locations'!$D$7:$D$3051, MATCH($V983, 'Extra Locations'!$B$7:$B$3051, 0)), "")="", "", IFERROR(INDEX('Extra Locations'!$D$7:$D$3051, MATCH($V983, 'Extra Locations'!$B$7:$B$3051, 0)), "")))</f>
        <v/>
      </c>
      <c r="Y983" s="53" t="str">
        <f>IF($V983="", "", IF(IFERROR(INDEX('Extra Locations'!$C$7:$C$3051, MATCH($V983, 'Extra Locations'!$B$7:$B$3051, 0)), "")="", "", IFERROR(INDEX('Extra Locations'!$C$7:$C$3051, MATCH($V983, 'Extra Locations'!$B$7:$B$3051, 0)), "")))</f>
        <v/>
      </c>
      <c r="AA983" s="25" t="str">
        <f>IF('Extra Locations'!$AC979="", "", 'Extra Locations'!$AC979)</f>
        <v>G3</v>
      </c>
      <c r="AC983" s="22" t="str">
        <f t="shared" si="291"/>
        <v/>
      </c>
      <c r="AE983" s="75" t="e">
        <f t="shared" si="292"/>
        <v>#N/A</v>
      </c>
      <c r="AF983" s="76" t="e">
        <f t="shared" si="293"/>
        <v>#N/A</v>
      </c>
      <c r="AG983" s="75" t="e">
        <f t="shared" si="294"/>
        <v>#N/A</v>
      </c>
      <c r="AH983" s="76" t="e">
        <f t="shared" si="295"/>
        <v>#N/A</v>
      </c>
      <c r="AI983" s="75" t="e">
        <f t="shared" si="296"/>
        <v>#N/A</v>
      </c>
      <c r="AJ983" s="76" t="e">
        <f t="shared" si="297"/>
        <v>#N/A</v>
      </c>
      <c r="AK983" s="75" t="e">
        <f t="shared" si="298"/>
        <v>#N/A</v>
      </c>
      <c r="AL983" s="76" t="e">
        <f t="shared" si="299"/>
        <v>#N/A</v>
      </c>
      <c r="AM983" s="75" t="e">
        <f t="shared" si="300"/>
        <v>#N/A</v>
      </c>
      <c r="AN983" s="76" t="e">
        <f t="shared" si="301"/>
        <v>#N/A</v>
      </c>
      <c r="AO983" s="75" t="e">
        <f t="shared" si="302"/>
        <v>#N/A</v>
      </c>
      <c r="AP983" s="76" t="e">
        <f t="shared" si="303"/>
        <v>#N/A</v>
      </c>
    </row>
    <row r="984" spans="1:42" x14ac:dyDescent="0.25">
      <c r="A984" s="19"/>
      <c r="B984" s="94"/>
      <c r="C984" s="95"/>
      <c r="D984" s="95"/>
      <c r="E984" s="96"/>
      <c r="F984" s="97"/>
      <c r="G984" s="19"/>
      <c r="H984" s="22" t="str">
        <f>IF($M984="", "", IF(COUNTIF('Extra Locations'!$B$7:$B$3051, $M984)&gt;0, $Q$4, $Q$5))</f>
        <v/>
      </c>
      <c r="I984" s="19"/>
      <c r="J984" s="22" t="str">
        <f t="shared" si="285"/>
        <v/>
      </c>
      <c r="K984" s="19"/>
      <c r="M984" s="22" t="str">
        <f t="shared" si="286"/>
        <v/>
      </c>
      <c r="O984" s="22" t="str">
        <f t="shared" si="287"/>
        <v/>
      </c>
      <c r="P984" s="22" t="str">
        <f t="shared" si="288"/>
        <v/>
      </c>
      <c r="Q984" s="22" t="str">
        <f>IF($M984="", "", IF(COUNTIF($M$11:$M983, $M984)&gt;0, "", IF($H984=$Q$4, "X", "")))</f>
        <v/>
      </c>
      <c r="S984" s="22" t="str">
        <f>IF(OR($O984="", $P984="", $Q984=""), "", MAX($S$10:$S983)+1)</f>
        <v/>
      </c>
      <c r="U984" s="22">
        <v>974</v>
      </c>
      <c r="V984" s="22" t="str">
        <f t="shared" si="289"/>
        <v/>
      </c>
      <c r="W984" s="49" t="str">
        <f t="shared" si="290"/>
        <v/>
      </c>
      <c r="X984" s="53" t="str">
        <f>IF($V984="", "", IF(IFERROR(INDEX('Extra Locations'!$D$7:$D$3051, MATCH($V984, 'Extra Locations'!$B$7:$B$3051, 0)), "")="", "", IFERROR(INDEX('Extra Locations'!$D$7:$D$3051, MATCH($V984, 'Extra Locations'!$B$7:$B$3051, 0)), "")))</f>
        <v/>
      </c>
      <c r="Y984" s="53" t="str">
        <f>IF($V984="", "", IF(IFERROR(INDEX('Extra Locations'!$C$7:$C$3051, MATCH($V984, 'Extra Locations'!$B$7:$B$3051, 0)), "")="", "", IFERROR(INDEX('Extra Locations'!$C$7:$C$3051, MATCH($V984, 'Extra Locations'!$B$7:$B$3051, 0)), "")))</f>
        <v/>
      </c>
      <c r="AA984" s="25" t="str">
        <f>IF('Extra Locations'!$AC980="", "", 'Extra Locations'!$AC980)</f>
        <v>G31</v>
      </c>
      <c r="AC984" s="22" t="str">
        <f t="shared" si="291"/>
        <v/>
      </c>
      <c r="AE984" s="75" t="e">
        <f t="shared" si="292"/>
        <v>#N/A</v>
      </c>
      <c r="AF984" s="76" t="e">
        <f t="shared" si="293"/>
        <v>#N/A</v>
      </c>
      <c r="AG984" s="75" t="e">
        <f t="shared" si="294"/>
        <v>#N/A</v>
      </c>
      <c r="AH984" s="76" t="e">
        <f t="shared" si="295"/>
        <v>#N/A</v>
      </c>
      <c r="AI984" s="75" t="e">
        <f t="shared" si="296"/>
        <v>#N/A</v>
      </c>
      <c r="AJ984" s="76" t="e">
        <f t="shared" si="297"/>
        <v>#N/A</v>
      </c>
      <c r="AK984" s="75" t="e">
        <f t="shared" si="298"/>
        <v>#N/A</v>
      </c>
      <c r="AL984" s="76" t="e">
        <f t="shared" si="299"/>
        <v>#N/A</v>
      </c>
      <c r="AM984" s="75" t="e">
        <f t="shared" si="300"/>
        <v>#N/A</v>
      </c>
      <c r="AN984" s="76" t="e">
        <f t="shared" si="301"/>
        <v>#N/A</v>
      </c>
      <c r="AO984" s="75" t="e">
        <f t="shared" si="302"/>
        <v>#N/A</v>
      </c>
      <c r="AP984" s="76" t="e">
        <f t="shared" si="303"/>
        <v>#N/A</v>
      </c>
    </row>
    <row r="985" spans="1:42" x14ac:dyDescent="0.25">
      <c r="A985" s="19"/>
      <c r="B985" s="94"/>
      <c r="C985" s="95"/>
      <c r="D985" s="95"/>
      <c r="E985" s="96"/>
      <c r="F985" s="97"/>
      <c r="G985" s="19"/>
      <c r="H985" s="22" t="str">
        <f>IF($M985="", "", IF(COUNTIF('Extra Locations'!$B$7:$B$3051, $M985)&gt;0, $Q$4, $Q$5))</f>
        <v/>
      </c>
      <c r="I985" s="19"/>
      <c r="J985" s="22" t="str">
        <f t="shared" si="285"/>
        <v/>
      </c>
      <c r="K985" s="19"/>
      <c r="M985" s="22" t="str">
        <f t="shared" si="286"/>
        <v/>
      </c>
      <c r="O985" s="22" t="str">
        <f t="shared" si="287"/>
        <v/>
      </c>
      <c r="P985" s="22" t="str">
        <f t="shared" si="288"/>
        <v/>
      </c>
      <c r="Q985" s="22" t="str">
        <f>IF($M985="", "", IF(COUNTIF($M$11:$M984, $M985)&gt;0, "", IF($H985=$Q$4, "X", "")))</f>
        <v/>
      </c>
      <c r="S985" s="22" t="str">
        <f>IF(OR($O985="", $P985="", $Q985=""), "", MAX($S$10:$S984)+1)</f>
        <v/>
      </c>
      <c r="U985" s="22">
        <v>975</v>
      </c>
      <c r="V985" s="22" t="str">
        <f t="shared" si="289"/>
        <v/>
      </c>
      <c r="W985" s="49" t="str">
        <f t="shared" si="290"/>
        <v/>
      </c>
      <c r="X985" s="53" t="str">
        <f>IF($V985="", "", IF(IFERROR(INDEX('Extra Locations'!$D$7:$D$3051, MATCH($V985, 'Extra Locations'!$B$7:$B$3051, 0)), "")="", "", IFERROR(INDEX('Extra Locations'!$D$7:$D$3051, MATCH($V985, 'Extra Locations'!$B$7:$B$3051, 0)), "")))</f>
        <v/>
      </c>
      <c r="Y985" s="53" t="str">
        <f>IF($V985="", "", IF(IFERROR(INDEX('Extra Locations'!$C$7:$C$3051, MATCH($V985, 'Extra Locations'!$B$7:$B$3051, 0)), "")="", "", IFERROR(INDEX('Extra Locations'!$C$7:$C$3051, MATCH($V985, 'Extra Locations'!$B$7:$B$3051, 0)), "")))</f>
        <v/>
      </c>
      <c r="AA985" s="25" t="str">
        <f>IF('Extra Locations'!$AC981="", "", 'Extra Locations'!$AC981)</f>
        <v>G32</v>
      </c>
      <c r="AC985" s="22" t="str">
        <f t="shared" si="291"/>
        <v/>
      </c>
      <c r="AE985" s="75" t="e">
        <f t="shared" si="292"/>
        <v>#N/A</v>
      </c>
      <c r="AF985" s="76" t="e">
        <f t="shared" si="293"/>
        <v>#N/A</v>
      </c>
      <c r="AG985" s="75" t="e">
        <f t="shared" si="294"/>
        <v>#N/A</v>
      </c>
      <c r="AH985" s="76" t="e">
        <f t="shared" si="295"/>
        <v>#N/A</v>
      </c>
      <c r="AI985" s="75" t="e">
        <f t="shared" si="296"/>
        <v>#N/A</v>
      </c>
      <c r="AJ985" s="76" t="e">
        <f t="shared" si="297"/>
        <v>#N/A</v>
      </c>
      <c r="AK985" s="75" t="e">
        <f t="shared" si="298"/>
        <v>#N/A</v>
      </c>
      <c r="AL985" s="76" t="e">
        <f t="shared" si="299"/>
        <v>#N/A</v>
      </c>
      <c r="AM985" s="75" t="e">
        <f t="shared" si="300"/>
        <v>#N/A</v>
      </c>
      <c r="AN985" s="76" t="e">
        <f t="shared" si="301"/>
        <v>#N/A</v>
      </c>
      <c r="AO985" s="75" t="e">
        <f t="shared" si="302"/>
        <v>#N/A</v>
      </c>
      <c r="AP985" s="76" t="e">
        <f t="shared" si="303"/>
        <v>#N/A</v>
      </c>
    </row>
    <row r="986" spans="1:42" x14ac:dyDescent="0.25">
      <c r="A986" s="19"/>
      <c r="B986" s="94"/>
      <c r="C986" s="95"/>
      <c r="D986" s="95"/>
      <c r="E986" s="96"/>
      <c r="F986" s="97"/>
      <c r="G986" s="19"/>
      <c r="H986" s="22" t="str">
        <f>IF($M986="", "", IF(COUNTIF('Extra Locations'!$B$7:$B$3051, $M986)&gt;0, $Q$4, $Q$5))</f>
        <v/>
      </c>
      <c r="I986" s="19"/>
      <c r="J986" s="22" t="str">
        <f t="shared" si="285"/>
        <v/>
      </c>
      <c r="K986" s="19"/>
      <c r="M986" s="22" t="str">
        <f t="shared" si="286"/>
        <v/>
      </c>
      <c r="O986" s="22" t="str">
        <f t="shared" si="287"/>
        <v/>
      </c>
      <c r="P986" s="22" t="str">
        <f t="shared" si="288"/>
        <v/>
      </c>
      <c r="Q986" s="22" t="str">
        <f>IF($M986="", "", IF(COUNTIF($M$11:$M985, $M986)&gt;0, "", IF($H986=$Q$4, "X", "")))</f>
        <v/>
      </c>
      <c r="S986" s="22" t="str">
        <f>IF(OR($O986="", $P986="", $Q986=""), "", MAX($S$10:$S985)+1)</f>
        <v/>
      </c>
      <c r="U986" s="22">
        <v>976</v>
      </c>
      <c r="V986" s="22" t="str">
        <f t="shared" si="289"/>
        <v/>
      </c>
      <c r="W986" s="49" t="str">
        <f t="shared" si="290"/>
        <v/>
      </c>
      <c r="X986" s="53" t="str">
        <f>IF($V986="", "", IF(IFERROR(INDEX('Extra Locations'!$D$7:$D$3051, MATCH($V986, 'Extra Locations'!$B$7:$B$3051, 0)), "")="", "", IFERROR(INDEX('Extra Locations'!$D$7:$D$3051, MATCH($V986, 'Extra Locations'!$B$7:$B$3051, 0)), "")))</f>
        <v/>
      </c>
      <c r="Y986" s="53" t="str">
        <f>IF($V986="", "", IF(IFERROR(INDEX('Extra Locations'!$C$7:$C$3051, MATCH($V986, 'Extra Locations'!$B$7:$B$3051, 0)), "")="", "", IFERROR(INDEX('Extra Locations'!$C$7:$C$3051, MATCH($V986, 'Extra Locations'!$B$7:$B$3051, 0)), "")))</f>
        <v/>
      </c>
      <c r="AA986" s="25" t="str">
        <f>IF('Extra Locations'!$AC982="", "", 'Extra Locations'!$AC982)</f>
        <v>G33</v>
      </c>
      <c r="AC986" s="22" t="str">
        <f t="shared" si="291"/>
        <v/>
      </c>
      <c r="AE986" s="75" t="e">
        <f t="shared" si="292"/>
        <v>#N/A</v>
      </c>
      <c r="AF986" s="76" t="e">
        <f t="shared" si="293"/>
        <v>#N/A</v>
      </c>
      <c r="AG986" s="75" t="e">
        <f t="shared" si="294"/>
        <v>#N/A</v>
      </c>
      <c r="AH986" s="76" t="e">
        <f t="shared" si="295"/>
        <v>#N/A</v>
      </c>
      <c r="AI986" s="75" t="e">
        <f t="shared" si="296"/>
        <v>#N/A</v>
      </c>
      <c r="AJ986" s="76" t="e">
        <f t="shared" si="297"/>
        <v>#N/A</v>
      </c>
      <c r="AK986" s="75" t="e">
        <f t="shared" si="298"/>
        <v>#N/A</v>
      </c>
      <c r="AL986" s="76" t="e">
        <f t="shared" si="299"/>
        <v>#N/A</v>
      </c>
      <c r="AM986" s="75" t="e">
        <f t="shared" si="300"/>
        <v>#N/A</v>
      </c>
      <c r="AN986" s="76" t="e">
        <f t="shared" si="301"/>
        <v>#N/A</v>
      </c>
      <c r="AO986" s="75" t="e">
        <f t="shared" si="302"/>
        <v>#N/A</v>
      </c>
      <c r="AP986" s="76" t="e">
        <f t="shared" si="303"/>
        <v>#N/A</v>
      </c>
    </row>
    <row r="987" spans="1:42" x14ac:dyDescent="0.25">
      <c r="A987" s="19"/>
      <c r="B987" s="94"/>
      <c r="C987" s="95"/>
      <c r="D987" s="95"/>
      <c r="E987" s="96"/>
      <c r="F987" s="97"/>
      <c r="G987" s="19"/>
      <c r="H987" s="22" t="str">
        <f>IF($M987="", "", IF(COUNTIF('Extra Locations'!$B$7:$B$3051, $M987)&gt;0, $Q$4, $Q$5))</f>
        <v/>
      </c>
      <c r="I987" s="19"/>
      <c r="J987" s="22" t="str">
        <f t="shared" si="285"/>
        <v/>
      </c>
      <c r="K987" s="19"/>
      <c r="M987" s="22" t="str">
        <f t="shared" si="286"/>
        <v/>
      </c>
      <c r="O987" s="22" t="str">
        <f t="shared" si="287"/>
        <v/>
      </c>
      <c r="P987" s="22" t="str">
        <f t="shared" si="288"/>
        <v/>
      </c>
      <c r="Q987" s="22" t="str">
        <f>IF($M987="", "", IF(COUNTIF($M$11:$M986, $M987)&gt;0, "", IF($H987=$Q$4, "X", "")))</f>
        <v/>
      </c>
      <c r="S987" s="22" t="str">
        <f>IF(OR($O987="", $P987="", $Q987=""), "", MAX($S$10:$S986)+1)</f>
        <v/>
      </c>
      <c r="U987" s="22">
        <v>977</v>
      </c>
      <c r="V987" s="22" t="str">
        <f t="shared" si="289"/>
        <v/>
      </c>
      <c r="W987" s="49" t="str">
        <f t="shared" si="290"/>
        <v/>
      </c>
      <c r="X987" s="53" t="str">
        <f>IF($V987="", "", IF(IFERROR(INDEX('Extra Locations'!$D$7:$D$3051, MATCH($V987, 'Extra Locations'!$B$7:$B$3051, 0)), "")="", "", IFERROR(INDEX('Extra Locations'!$D$7:$D$3051, MATCH($V987, 'Extra Locations'!$B$7:$B$3051, 0)), "")))</f>
        <v/>
      </c>
      <c r="Y987" s="53" t="str">
        <f>IF($V987="", "", IF(IFERROR(INDEX('Extra Locations'!$C$7:$C$3051, MATCH($V987, 'Extra Locations'!$B$7:$B$3051, 0)), "")="", "", IFERROR(INDEX('Extra Locations'!$C$7:$C$3051, MATCH($V987, 'Extra Locations'!$B$7:$B$3051, 0)), "")))</f>
        <v/>
      </c>
      <c r="AA987" s="25" t="str">
        <f>IF('Extra Locations'!$AC983="", "", 'Extra Locations'!$AC983)</f>
        <v>G34</v>
      </c>
      <c r="AC987" s="22" t="str">
        <f t="shared" si="291"/>
        <v/>
      </c>
      <c r="AE987" s="75" t="e">
        <f t="shared" si="292"/>
        <v>#N/A</v>
      </c>
      <c r="AF987" s="76" t="e">
        <f t="shared" si="293"/>
        <v>#N/A</v>
      </c>
      <c r="AG987" s="75" t="e">
        <f t="shared" si="294"/>
        <v>#N/A</v>
      </c>
      <c r="AH987" s="76" t="e">
        <f t="shared" si="295"/>
        <v>#N/A</v>
      </c>
      <c r="AI987" s="75" t="e">
        <f t="shared" si="296"/>
        <v>#N/A</v>
      </c>
      <c r="AJ987" s="76" t="e">
        <f t="shared" si="297"/>
        <v>#N/A</v>
      </c>
      <c r="AK987" s="75" t="e">
        <f t="shared" si="298"/>
        <v>#N/A</v>
      </c>
      <c r="AL987" s="76" t="e">
        <f t="shared" si="299"/>
        <v>#N/A</v>
      </c>
      <c r="AM987" s="75" t="e">
        <f t="shared" si="300"/>
        <v>#N/A</v>
      </c>
      <c r="AN987" s="76" t="e">
        <f t="shared" si="301"/>
        <v>#N/A</v>
      </c>
      <c r="AO987" s="75" t="e">
        <f t="shared" si="302"/>
        <v>#N/A</v>
      </c>
      <c r="AP987" s="76" t="e">
        <f t="shared" si="303"/>
        <v>#N/A</v>
      </c>
    </row>
    <row r="988" spans="1:42" x14ac:dyDescent="0.25">
      <c r="A988" s="19"/>
      <c r="B988" s="94"/>
      <c r="C988" s="95"/>
      <c r="D988" s="95"/>
      <c r="E988" s="96"/>
      <c r="F988" s="97"/>
      <c r="G988" s="19"/>
      <c r="H988" s="22" t="str">
        <f>IF($M988="", "", IF(COUNTIF('Extra Locations'!$B$7:$B$3051, $M988)&gt;0, $Q$4, $Q$5))</f>
        <v/>
      </c>
      <c r="I988" s="19"/>
      <c r="J988" s="22" t="str">
        <f t="shared" si="285"/>
        <v/>
      </c>
      <c r="K988" s="19"/>
      <c r="M988" s="22" t="str">
        <f t="shared" si="286"/>
        <v/>
      </c>
      <c r="O988" s="22" t="str">
        <f t="shared" si="287"/>
        <v/>
      </c>
      <c r="P988" s="22" t="str">
        <f t="shared" si="288"/>
        <v/>
      </c>
      <c r="Q988" s="22" t="str">
        <f>IF($M988="", "", IF(COUNTIF($M$11:$M987, $M988)&gt;0, "", IF($H988=$Q$4, "X", "")))</f>
        <v/>
      </c>
      <c r="S988" s="22" t="str">
        <f>IF(OR($O988="", $P988="", $Q988=""), "", MAX($S$10:$S987)+1)</f>
        <v/>
      </c>
      <c r="U988" s="22">
        <v>978</v>
      </c>
      <c r="V988" s="22" t="str">
        <f t="shared" si="289"/>
        <v/>
      </c>
      <c r="W988" s="49" t="str">
        <f t="shared" si="290"/>
        <v/>
      </c>
      <c r="X988" s="53" t="str">
        <f>IF($V988="", "", IF(IFERROR(INDEX('Extra Locations'!$D$7:$D$3051, MATCH($V988, 'Extra Locations'!$B$7:$B$3051, 0)), "")="", "", IFERROR(INDEX('Extra Locations'!$D$7:$D$3051, MATCH($V988, 'Extra Locations'!$B$7:$B$3051, 0)), "")))</f>
        <v/>
      </c>
      <c r="Y988" s="53" t="str">
        <f>IF($V988="", "", IF(IFERROR(INDEX('Extra Locations'!$C$7:$C$3051, MATCH($V988, 'Extra Locations'!$B$7:$B$3051, 0)), "")="", "", IFERROR(INDEX('Extra Locations'!$C$7:$C$3051, MATCH($V988, 'Extra Locations'!$B$7:$B$3051, 0)), "")))</f>
        <v/>
      </c>
      <c r="AA988" s="25" t="str">
        <f>IF('Extra Locations'!$AC984="", "", 'Extra Locations'!$AC984)</f>
        <v>G4</v>
      </c>
      <c r="AC988" s="22" t="str">
        <f t="shared" si="291"/>
        <v/>
      </c>
      <c r="AE988" s="75" t="e">
        <f t="shared" si="292"/>
        <v>#N/A</v>
      </c>
      <c r="AF988" s="76" t="e">
        <f t="shared" si="293"/>
        <v>#N/A</v>
      </c>
      <c r="AG988" s="75" t="e">
        <f t="shared" si="294"/>
        <v>#N/A</v>
      </c>
      <c r="AH988" s="76" t="e">
        <f t="shared" si="295"/>
        <v>#N/A</v>
      </c>
      <c r="AI988" s="75" t="e">
        <f t="shared" si="296"/>
        <v>#N/A</v>
      </c>
      <c r="AJ988" s="76" t="e">
        <f t="shared" si="297"/>
        <v>#N/A</v>
      </c>
      <c r="AK988" s="75" t="e">
        <f t="shared" si="298"/>
        <v>#N/A</v>
      </c>
      <c r="AL988" s="76" t="e">
        <f t="shared" si="299"/>
        <v>#N/A</v>
      </c>
      <c r="AM988" s="75" t="e">
        <f t="shared" si="300"/>
        <v>#N/A</v>
      </c>
      <c r="AN988" s="76" t="e">
        <f t="shared" si="301"/>
        <v>#N/A</v>
      </c>
      <c r="AO988" s="75" t="e">
        <f t="shared" si="302"/>
        <v>#N/A</v>
      </c>
      <c r="AP988" s="76" t="e">
        <f t="shared" si="303"/>
        <v>#N/A</v>
      </c>
    </row>
    <row r="989" spans="1:42" x14ac:dyDescent="0.25">
      <c r="A989" s="19"/>
      <c r="B989" s="94"/>
      <c r="C989" s="95"/>
      <c r="D989" s="95"/>
      <c r="E989" s="96"/>
      <c r="F989" s="97"/>
      <c r="G989" s="19"/>
      <c r="H989" s="22" t="str">
        <f>IF($M989="", "", IF(COUNTIF('Extra Locations'!$B$7:$B$3051, $M989)&gt;0, $Q$4, $Q$5))</f>
        <v/>
      </c>
      <c r="I989" s="19"/>
      <c r="J989" s="22" t="str">
        <f t="shared" si="285"/>
        <v/>
      </c>
      <c r="K989" s="19"/>
      <c r="M989" s="22" t="str">
        <f t="shared" si="286"/>
        <v/>
      </c>
      <c r="O989" s="22" t="str">
        <f t="shared" si="287"/>
        <v/>
      </c>
      <c r="P989" s="22" t="str">
        <f t="shared" si="288"/>
        <v/>
      </c>
      <c r="Q989" s="22" t="str">
        <f>IF($M989="", "", IF(COUNTIF($M$11:$M988, $M989)&gt;0, "", IF($H989=$Q$4, "X", "")))</f>
        <v/>
      </c>
      <c r="S989" s="22" t="str">
        <f>IF(OR($O989="", $P989="", $Q989=""), "", MAX($S$10:$S988)+1)</f>
        <v/>
      </c>
      <c r="U989" s="22">
        <v>979</v>
      </c>
      <c r="V989" s="22" t="str">
        <f t="shared" si="289"/>
        <v/>
      </c>
      <c r="W989" s="49" t="str">
        <f t="shared" si="290"/>
        <v/>
      </c>
      <c r="X989" s="53" t="str">
        <f>IF($V989="", "", IF(IFERROR(INDEX('Extra Locations'!$D$7:$D$3051, MATCH($V989, 'Extra Locations'!$B$7:$B$3051, 0)), "")="", "", IFERROR(INDEX('Extra Locations'!$D$7:$D$3051, MATCH($V989, 'Extra Locations'!$B$7:$B$3051, 0)), "")))</f>
        <v/>
      </c>
      <c r="Y989" s="53" t="str">
        <f>IF($V989="", "", IF(IFERROR(INDEX('Extra Locations'!$C$7:$C$3051, MATCH($V989, 'Extra Locations'!$B$7:$B$3051, 0)), "")="", "", IFERROR(INDEX('Extra Locations'!$C$7:$C$3051, MATCH($V989, 'Extra Locations'!$B$7:$B$3051, 0)), "")))</f>
        <v/>
      </c>
      <c r="AA989" s="25" t="str">
        <f>IF('Extra Locations'!$AC985="", "", 'Extra Locations'!$AC985)</f>
        <v>G40</v>
      </c>
      <c r="AC989" s="22" t="str">
        <f t="shared" si="291"/>
        <v/>
      </c>
      <c r="AE989" s="75" t="e">
        <f t="shared" si="292"/>
        <v>#N/A</v>
      </c>
      <c r="AF989" s="76" t="e">
        <f t="shared" si="293"/>
        <v>#N/A</v>
      </c>
      <c r="AG989" s="75" t="e">
        <f t="shared" si="294"/>
        <v>#N/A</v>
      </c>
      <c r="AH989" s="76" t="e">
        <f t="shared" si="295"/>
        <v>#N/A</v>
      </c>
      <c r="AI989" s="75" t="e">
        <f t="shared" si="296"/>
        <v>#N/A</v>
      </c>
      <c r="AJ989" s="76" t="e">
        <f t="shared" si="297"/>
        <v>#N/A</v>
      </c>
      <c r="AK989" s="75" t="e">
        <f t="shared" si="298"/>
        <v>#N/A</v>
      </c>
      <c r="AL989" s="76" t="e">
        <f t="shared" si="299"/>
        <v>#N/A</v>
      </c>
      <c r="AM989" s="75" t="e">
        <f t="shared" si="300"/>
        <v>#N/A</v>
      </c>
      <c r="AN989" s="76" t="e">
        <f t="shared" si="301"/>
        <v>#N/A</v>
      </c>
      <c r="AO989" s="75" t="e">
        <f t="shared" si="302"/>
        <v>#N/A</v>
      </c>
      <c r="AP989" s="76" t="e">
        <f t="shared" si="303"/>
        <v>#N/A</v>
      </c>
    </row>
    <row r="990" spans="1:42" x14ac:dyDescent="0.25">
      <c r="A990" s="19"/>
      <c r="B990" s="94"/>
      <c r="C990" s="95"/>
      <c r="D990" s="95"/>
      <c r="E990" s="96"/>
      <c r="F990" s="97"/>
      <c r="G990" s="19"/>
      <c r="H990" s="22" t="str">
        <f>IF($M990="", "", IF(COUNTIF('Extra Locations'!$B$7:$B$3051, $M990)&gt;0, $Q$4, $Q$5))</f>
        <v/>
      </c>
      <c r="I990" s="19"/>
      <c r="J990" s="22" t="str">
        <f t="shared" si="285"/>
        <v/>
      </c>
      <c r="K990" s="19"/>
      <c r="M990" s="22" t="str">
        <f t="shared" si="286"/>
        <v/>
      </c>
      <c r="O990" s="22" t="str">
        <f t="shared" si="287"/>
        <v/>
      </c>
      <c r="P990" s="22" t="str">
        <f t="shared" si="288"/>
        <v/>
      </c>
      <c r="Q990" s="22" t="str">
        <f>IF($M990="", "", IF(COUNTIF($M$11:$M989, $M990)&gt;0, "", IF($H990=$Q$4, "X", "")))</f>
        <v/>
      </c>
      <c r="S990" s="22" t="str">
        <f>IF(OR($O990="", $P990="", $Q990=""), "", MAX($S$10:$S989)+1)</f>
        <v/>
      </c>
      <c r="U990" s="22">
        <v>980</v>
      </c>
      <c r="V990" s="22" t="str">
        <f t="shared" si="289"/>
        <v/>
      </c>
      <c r="W990" s="49" t="str">
        <f t="shared" si="290"/>
        <v/>
      </c>
      <c r="X990" s="53" t="str">
        <f>IF($V990="", "", IF(IFERROR(INDEX('Extra Locations'!$D$7:$D$3051, MATCH($V990, 'Extra Locations'!$B$7:$B$3051, 0)), "")="", "", IFERROR(INDEX('Extra Locations'!$D$7:$D$3051, MATCH($V990, 'Extra Locations'!$B$7:$B$3051, 0)), "")))</f>
        <v/>
      </c>
      <c r="Y990" s="53" t="str">
        <f>IF($V990="", "", IF(IFERROR(INDEX('Extra Locations'!$C$7:$C$3051, MATCH($V990, 'Extra Locations'!$B$7:$B$3051, 0)), "")="", "", IFERROR(INDEX('Extra Locations'!$C$7:$C$3051, MATCH($V990, 'Extra Locations'!$B$7:$B$3051, 0)), "")))</f>
        <v/>
      </c>
      <c r="AA990" s="25" t="str">
        <f>IF('Extra Locations'!$AC986="", "", 'Extra Locations'!$AC986)</f>
        <v>G41</v>
      </c>
      <c r="AC990" s="22" t="str">
        <f t="shared" si="291"/>
        <v/>
      </c>
      <c r="AE990" s="75" t="e">
        <f t="shared" si="292"/>
        <v>#N/A</v>
      </c>
      <c r="AF990" s="76" t="e">
        <f t="shared" si="293"/>
        <v>#N/A</v>
      </c>
      <c r="AG990" s="75" t="e">
        <f t="shared" si="294"/>
        <v>#N/A</v>
      </c>
      <c r="AH990" s="76" t="e">
        <f t="shared" si="295"/>
        <v>#N/A</v>
      </c>
      <c r="AI990" s="75" t="e">
        <f t="shared" si="296"/>
        <v>#N/A</v>
      </c>
      <c r="AJ990" s="76" t="e">
        <f t="shared" si="297"/>
        <v>#N/A</v>
      </c>
      <c r="AK990" s="75" t="e">
        <f t="shared" si="298"/>
        <v>#N/A</v>
      </c>
      <c r="AL990" s="76" t="e">
        <f t="shared" si="299"/>
        <v>#N/A</v>
      </c>
      <c r="AM990" s="75" t="e">
        <f t="shared" si="300"/>
        <v>#N/A</v>
      </c>
      <c r="AN990" s="76" t="e">
        <f t="shared" si="301"/>
        <v>#N/A</v>
      </c>
      <c r="AO990" s="75" t="e">
        <f t="shared" si="302"/>
        <v>#N/A</v>
      </c>
      <c r="AP990" s="76" t="e">
        <f t="shared" si="303"/>
        <v>#N/A</v>
      </c>
    </row>
    <row r="991" spans="1:42" x14ac:dyDescent="0.25">
      <c r="A991" s="19"/>
      <c r="B991" s="94"/>
      <c r="C991" s="95"/>
      <c r="D991" s="95"/>
      <c r="E991" s="96"/>
      <c r="F991" s="97"/>
      <c r="G991" s="19"/>
      <c r="H991" s="22" t="str">
        <f>IF($M991="", "", IF(COUNTIF('Extra Locations'!$B$7:$B$3051, $M991)&gt;0, $Q$4, $Q$5))</f>
        <v/>
      </c>
      <c r="I991" s="19"/>
      <c r="J991" s="22" t="str">
        <f t="shared" si="285"/>
        <v/>
      </c>
      <c r="K991" s="19"/>
      <c r="M991" s="22" t="str">
        <f t="shared" si="286"/>
        <v/>
      </c>
      <c r="O991" s="22" t="str">
        <f t="shared" si="287"/>
        <v/>
      </c>
      <c r="P991" s="22" t="str">
        <f t="shared" si="288"/>
        <v/>
      </c>
      <c r="Q991" s="22" t="str">
        <f>IF($M991="", "", IF(COUNTIF($M$11:$M990, $M991)&gt;0, "", IF($H991=$Q$4, "X", "")))</f>
        <v/>
      </c>
      <c r="S991" s="22" t="str">
        <f>IF(OR($O991="", $P991="", $Q991=""), "", MAX($S$10:$S990)+1)</f>
        <v/>
      </c>
      <c r="U991" s="22">
        <v>981</v>
      </c>
      <c r="V991" s="22" t="str">
        <f t="shared" si="289"/>
        <v/>
      </c>
      <c r="W991" s="49" t="str">
        <f t="shared" si="290"/>
        <v/>
      </c>
      <c r="X991" s="53" t="str">
        <f>IF($V991="", "", IF(IFERROR(INDEX('Extra Locations'!$D$7:$D$3051, MATCH($V991, 'Extra Locations'!$B$7:$B$3051, 0)), "")="", "", IFERROR(INDEX('Extra Locations'!$D$7:$D$3051, MATCH($V991, 'Extra Locations'!$B$7:$B$3051, 0)), "")))</f>
        <v/>
      </c>
      <c r="Y991" s="53" t="str">
        <f>IF($V991="", "", IF(IFERROR(INDEX('Extra Locations'!$C$7:$C$3051, MATCH($V991, 'Extra Locations'!$B$7:$B$3051, 0)), "")="", "", IFERROR(INDEX('Extra Locations'!$C$7:$C$3051, MATCH($V991, 'Extra Locations'!$B$7:$B$3051, 0)), "")))</f>
        <v/>
      </c>
      <c r="AA991" s="25" t="str">
        <f>IF('Extra Locations'!$AC987="", "", 'Extra Locations'!$AC987)</f>
        <v>G42</v>
      </c>
      <c r="AC991" s="22" t="str">
        <f t="shared" si="291"/>
        <v/>
      </c>
      <c r="AE991" s="75" t="e">
        <f t="shared" si="292"/>
        <v>#N/A</v>
      </c>
      <c r="AF991" s="76" t="e">
        <f t="shared" si="293"/>
        <v>#N/A</v>
      </c>
      <c r="AG991" s="75" t="e">
        <f t="shared" si="294"/>
        <v>#N/A</v>
      </c>
      <c r="AH991" s="76" t="e">
        <f t="shared" si="295"/>
        <v>#N/A</v>
      </c>
      <c r="AI991" s="75" t="e">
        <f t="shared" si="296"/>
        <v>#N/A</v>
      </c>
      <c r="AJ991" s="76" t="e">
        <f t="shared" si="297"/>
        <v>#N/A</v>
      </c>
      <c r="AK991" s="75" t="e">
        <f t="shared" si="298"/>
        <v>#N/A</v>
      </c>
      <c r="AL991" s="76" t="e">
        <f t="shared" si="299"/>
        <v>#N/A</v>
      </c>
      <c r="AM991" s="75" t="e">
        <f t="shared" si="300"/>
        <v>#N/A</v>
      </c>
      <c r="AN991" s="76" t="e">
        <f t="shared" si="301"/>
        <v>#N/A</v>
      </c>
      <c r="AO991" s="75" t="e">
        <f t="shared" si="302"/>
        <v>#N/A</v>
      </c>
      <c r="AP991" s="76" t="e">
        <f t="shared" si="303"/>
        <v>#N/A</v>
      </c>
    </row>
    <row r="992" spans="1:42" x14ac:dyDescent="0.25">
      <c r="A992" s="19"/>
      <c r="B992" s="94"/>
      <c r="C992" s="95"/>
      <c r="D992" s="95"/>
      <c r="E992" s="96"/>
      <c r="F992" s="97"/>
      <c r="G992" s="19"/>
      <c r="H992" s="22" t="str">
        <f>IF($M992="", "", IF(COUNTIF('Extra Locations'!$B$7:$B$3051, $M992)&gt;0, $Q$4, $Q$5))</f>
        <v/>
      </c>
      <c r="I992" s="19"/>
      <c r="J992" s="22" t="str">
        <f t="shared" si="285"/>
        <v/>
      </c>
      <c r="K992" s="19"/>
      <c r="M992" s="22" t="str">
        <f t="shared" si="286"/>
        <v/>
      </c>
      <c r="O992" s="22" t="str">
        <f t="shared" si="287"/>
        <v/>
      </c>
      <c r="P992" s="22" t="str">
        <f t="shared" si="288"/>
        <v/>
      </c>
      <c r="Q992" s="22" t="str">
        <f>IF($M992="", "", IF(COUNTIF($M$11:$M991, $M992)&gt;0, "", IF($H992=$Q$4, "X", "")))</f>
        <v/>
      </c>
      <c r="S992" s="22" t="str">
        <f>IF(OR($O992="", $P992="", $Q992=""), "", MAX($S$10:$S991)+1)</f>
        <v/>
      </c>
      <c r="U992" s="22">
        <v>982</v>
      </c>
      <c r="V992" s="22" t="str">
        <f t="shared" si="289"/>
        <v/>
      </c>
      <c r="W992" s="49" t="str">
        <f t="shared" si="290"/>
        <v/>
      </c>
      <c r="X992" s="53" t="str">
        <f>IF($V992="", "", IF(IFERROR(INDEX('Extra Locations'!$D$7:$D$3051, MATCH($V992, 'Extra Locations'!$B$7:$B$3051, 0)), "")="", "", IFERROR(INDEX('Extra Locations'!$D$7:$D$3051, MATCH($V992, 'Extra Locations'!$B$7:$B$3051, 0)), "")))</f>
        <v/>
      </c>
      <c r="Y992" s="53" t="str">
        <f>IF($V992="", "", IF(IFERROR(INDEX('Extra Locations'!$C$7:$C$3051, MATCH($V992, 'Extra Locations'!$B$7:$B$3051, 0)), "")="", "", IFERROR(INDEX('Extra Locations'!$C$7:$C$3051, MATCH($V992, 'Extra Locations'!$B$7:$B$3051, 0)), "")))</f>
        <v/>
      </c>
      <c r="AA992" s="25" t="str">
        <f>IF('Extra Locations'!$AC988="", "", 'Extra Locations'!$AC988)</f>
        <v>G43</v>
      </c>
      <c r="AC992" s="22" t="str">
        <f t="shared" si="291"/>
        <v/>
      </c>
      <c r="AE992" s="75" t="e">
        <f t="shared" si="292"/>
        <v>#N/A</v>
      </c>
      <c r="AF992" s="76" t="e">
        <f t="shared" si="293"/>
        <v>#N/A</v>
      </c>
      <c r="AG992" s="75" t="e">
        <f t="shared" si="294"/>
        <v>#N/A</v>
      </c>
      <c r="AH992" s="76" t="e">
        <f t="shared" si="295"/>
        <v>#N/A</v>
      </c>
      <c r="AI992" s="75" t="e">
        <f t="shared" si="296"/>
        <v>#N/A</v>
      </c>
      <c r="AJ992" s="76" t="e">
        <f t="shared" si="297"/>
        <v>#N/A</v>
      </c>
      <c r="AK992" s="75" t="e">
        <f t="shared" si="298"/>
        <v>#N/A</v>
      </c>
      <c r="AL992" s="76" t="e">
        <f t="shared" si="299"/>
        <v>#N/A</v>
      </c>
      <c r="AM992" s="75" t="e">
        <f t="shared" si="300"/>
        <v>#N/A</v>
      </c>
      <c r="AN992" s="76" t="e">
        <f t="shared" si="301"/>
        <v>#N/A</v>
      </c>
      <c r="AO992" s="75" t="e">
        <f t="shared" si="302"/>
        <v>#N/A</v>
      </c>
      <c r="AP992" s="76" t="e">
        <f t="shared" si="303"/>
        <v>#N/A</v>
      </c>
    </row>
    <row r="993" spans="1:42" x14ac:dyDescent="0.25">
      <c r="A993" s="19"/>
      <c r="B993" s="94"/>
      <c r="C993" s="95"/>
      <c r="D993" s="95"/>
      <c r="E993" s="96"/>
      <c r="F993" s="97"/>
      <c r="G993" s="19"/>
      <c r="H993" s="22" t="str">
        <f>IF($M993="", "", IF(COUNTIF('Extra Locations'!$B$7:$B$3051, $M993)&gt;0, $Q$4, $Q$5))</f>
        <v/>
      </c>
      <c r="I993" s="19"/>
      <c r="J993" s="22" t="str">
        <f t="shared" si="285"/>
        <v/>
      </c>
      <c r="K993" s="19"/>
      <c r="M993" s="22" t="str">
        <f t="shared" si="286"/>
        <v/>
      </c>
      <c r="O993" s="22" t="str">
        <f t="shared" si="287"/>
        <v/>
      </c>
      <c r="P993" s="22" t="str">
        <f t="shared" si="288"/>
        <v/>
      </c>
      <c r="Q993" s="22" t="str">
        <f>IF($M993="", "", IF(COUNTIF($M$11:$M992, $M993)&gt;0, "", IF($H993=$Q$4, "X", "")))</f>
        <v/>
      </c>
      <c r="S993" s="22" t="str">
        <f>IF(OR($O993="", $P993="", $Q993=""), "", MAX($S$10:$S992)+1)</f>
        <v/>
      </c>
      <c r="U993" s="22">
        <v>983</v>
      </c>
      <c r="V993" s="22" t="str">
        <f t="shared" si="289"/>
        <v/>
      </c>
      <c r="W993" s="49" t="str">
        <f t="shared" si="290"/>
        <v/>
      </c>
      <c r="X993" s="53" t="str">
        <f>IF($V993="", "", IF(IFERROR(INDEX('Extra Locations'!$D$7:$D$3051, MATCH($V993, 'Extra Locations'!$B$7:$B$3051, 0)), "")="", "", IFERROR(INDEX('Extra Locations'!$D$7:$D$3051, MATCH($V993, 'Extra Locations'!$B$7:$B$3051, 0)), "")))</f>
        <v/>
      </c>
      <c r="Y993" s="53" t="str">
        <f>IF($V993="", "", IF(IFERROR(INDEX('Extra Locations'!$C$7:$C$3051, MATCH($V993, 'Extra Locations'!$B$7:$B$3051, 0)), "")="", "", IFERROR(INDEX('Extra Locations'!$C$7:$C$3051, MATCH($V993, 'Extra Locations'!$B$7:$B$3051, 0)), "")))</f>
        <v/>
      </c>
      <c r="AA993" s="25" t="str">
        <f>IF('Extra Locations'!$AC989="", "", 'Extra Locations'!$AC989)</f>
        <v>G44</v>
      </c>
      <c r="AC993" s="22" t="str">
        <f t="shared" si="291"/>
        <v/>
      </c>
      <c r="AE993" s="75" t="e">
        <f t="shared" si="292"/>
        <v>#N/A</v>
      </c>
      <c r="AF993" s="76" t="e">
        <f t="shared" si="293"/>
        <v>#N/A</v>
      </c>
      <c r="AG993" s="75" t="e">
        <f t="shared" si="294"/>
        <v>#N/A</v>
      </c>
      <c r="AH993" s="76" t="e">
        <f t="shared" si="295"/>
        <v>#N/A</v>
      </c>
      <c r="AI993" s="75" t="e">
        <f t="shared" si="296"/>
        <v>#N/A</v>
      </c>
      <c r="AJ993" s="76" t="e">
        <f t="shared" si="297"/>
        <v>#N/A</v>
      </c>
      <c r="AK993" s="75" t="e">
        <f t="shared" si="298"/>
        <v>#N/A</v>
      </c>
      <c r="AL993" s="76" t="e">
        <f t="shared" si="299"/>
        <v>#N/A</v>
      </c>
      <c r="AM993" s="75" t="e">
        <f t="shared" si="300"/>
        <v>#N/A</v>
      </c>
      <c r="AN993" s="76" t="e">
        <f t="shared" si="301"/>
        <v>#N/A</v>
      </c>
      <c r="AO993" s="75" t="e">
        <f t="shared" si="302"/>
        <v>#N/A</v>
      </c>
      <c r="AP993" s="76" t="e">
        <f t="shared" si="303"/>
        <v>#N/A</v>
      </c>
    </row>
    <row r="994" spans="1:42" x14ac:dyDescent="0.25">
      <c r="A994" s="19"/>
      <c r="B994" s="94"/>
      <c r="C994" s="95"/>
      <c r="D994" s="95"/>
      <c r="E994" s="96"/>
      <c r="F994" s="97"/>
      <c r="G994" s="19"/>
      <c r="H994" s="22" t="str">
        <f>IF($M994="", "", IF(COUNTIF('Extra Locations'!$B$7:$B$3051, $M994)&gt;0, $Q$4, $Q$5))</f>
        <v/>
      </c>
      <c r="I994" s="19"/>
      <c r="J994" s="22" t="str">
        <f t="shared" si="285"/>
        <v/>
      </c>
      <c r="K994" s="19"/>
      <c r="M994" s="22" t="str">
        <f t="shared" si="286"/>
        <v/>
      </c>
      <c r="O994" s="22" t="str">
        <f t="shared" si="287"/>
        <v/>
      </c>
      <c r="P994" s="22" t="str">
        <f t="shared" si="288"/>
        <v/>
      </c>
      <c r="Q994" s="22" t="str">
        <f>IF($M994="", "", IF(COUNTIF($M$11:$M993, $M994)&gt;0, "", IF($H994=$Q$4, "X", "")))</f>
        <v/>
      </c>
      <c r="S994" s="22" t="str">
        <f>IF(OR($O994="", $P994="", $Q994=""), "", MAX($S$10:$S993)+1)</f>
        <v/>
      </c>
      <c r="U994" s="22">
        <v>984</v>
      </c>
      <c r="V994" s="22" t="str">
        <f t="shared" si="289"/>
        <v/>
      </c>
      <c r="W994" s="49" t="str">
        <f t="shared" si="290"/>
        <v/>
      </c>
      <c r="X994" s="53" t="str">
        <f>IF($V994="", "", IF(IFERROR(INDEX('Extra Locations'!$D$7:$D$3051, MATCH($V994, 'Extra Locations'!$B$7:$B$3051, 0)), "")="", "", IFERROR(INDEX('Extra Locations'!$D$7:$D$3051, MATCH($V994, 'Extra Locations'!$B$7:$B$3051, 0)), "")))</f>
        <v/>
      </c>
      <c r="Y994" s="53" t="str">
        <f>IF($V994="", "", IF(IFERROR(INDEX('Extra Locations'!$C$7:$C$3051, MATCH($V994, 'Extra Locations'!$B$7:$B$3051, 0)), "")="", "", IFERROR(INDEX('Extra Locations'!$C$7:$C$3051, MATCH($V994, 'Extra Locations'!$B$7:$B$3051, 0)), "")))</f>
        <v/>
      </c>
      <c r="AA994" s="25" t="str">
        <f>IF('Extra Locations'!$AC990="", "", 'Extra Locations'!$AC990)</f>
        <v>G45</v>
      </c>
      <c r="AC994" s="22" t="str">
        <f t="shared" si="291"/>
        <v/>
      </c>
      <c r="AE994" s="75" t="e">
        <f t="shared" si="292"/>
        <v>#N/A</v>
      </c>
      <c r="AF994" s="76" t="e">
        <f t="shared" si="293"/>
        <v>#N/A</v>
      </c>
      <c r="AG994" s="75" t="e">
        <f t="shared" si="294"/>
        <v>#N/A</v>
      </c>
      <c r="AH994" s="76" t="e">
        <f t="shared" si="295"/>
        <v>#N/A</v>
      </c>
      <c r="AI994" s="75" t="e">
        <f t="shared" si="296"/>
        <v>#N/A</v>
      </c>
      <c r="AJ994" s="76" t="e">
        <f t="shared" si="297"/>
        <v>#N/A</v>
      </c>
      <c r="AK994" s="75" t="e">
        <f t="shared" si="298"/>
        <v>#N/A</v>
      </c>
      <c r="AL994" s="76" t="e">
        <f t="shared" si="299"/>
        <v>#N/A</v>
      </c>
      <c r="AM994" s="75" t="e">
        <f t="shared" si="300"/>
        <v>#N/A</v>
      </c>
      <c r="AN994" s="76" t="e">
        <f t="shared" si="301"/>
        <v>#N/A</v>
      </c>
      <c r="AO994" s="75" t="e">
        <f t="shared" si="302"/>
        <v>#N/A</v>
      </c>
      <c r="AP994" s="76" t="e">
        <f t="shared" si="303"/>
        <v>#N/A</v>
      </c>
    </row>
    <row r="995" spans="1:42" x14ac:dyDescent="0.25">
      <c r="A995" s="19"/>
      <c r="B995" s="94"/>
      <c r="C995" s="95"/>
      <c r="D995" s="95"/>
      <c r="E995" s="96"/>
      <c r="F995" s="97"/>
      <c r="G995" s="19"/>
      <c r="H995" s="22" t="str">
        <f>IF($M995="", "", IF(COUNTIF('Extra Locations'!$B$7:$B$3051, $M995)&gt;0, $Q$4, $Q$5))</f>
        <v/>
      </c>
      <c r="I995" s="19"/>
      <c r="J995" s="22" t="str">
        <f t="shared" si="285"/>
        <v/>
      </c>
      <c r="K995" s="19"/>
      <c r="M995" s="22" t="str">
        <f t="shared" si="286"/>
        <v/>
      </c>
      <c r="O995" s="22" t="str">
        <f t="shared" si="287"/>
        <v/>
      </c>
      <c r="P995" s="22" t="str">
        <f t="shared" si="288"/>
        <v/>
      </c>
      <c r="Q995" s="22" t="str">
        <f>IF($M995="", "", IF(COUNTIF($M$11:$M994, $M995)&gt;0, "", IF($H995=$Q$4, "X", "")))</f>
        <v/>
      </c>
      <c r="S995" s="22" t="str">
        <f>IF(OR($O995="", $P995="", $Q995=""), "", MAX($S$10:$S994)+1)</f>
        <v/>
      </c>
      <c r="U995" s="22">
        <v>985</v>
      </c>
      <c r="V995" s="22" t="str">
        <f t="shared" si="289"/>
        <v/>
      </c>
      <c r="W995" s="49" t="str">
        <f t="shared" si="290"/>
        <v/>
      </c>
      <c r="X995" s="53" t="str">
        <f>IF($V995="", "", IF(IFERROR(INDEX('Extra Locations'!$D$7:$D$3051, MATCH($V995, 'Extra Locations'!$B$7:$B$3051, 0)), "")="", "", IFERROR(INDEX('Extra Locations'!$D$7:$D$3051, MATCH($V995, 'Extra Locations'!$B$7:$B$3051, 0)), "")))</f>
        <v/>
      </c>
      <c r="Y995" s="53" t="str">
        <f>IF($V995="", "", IF(IFERROR(INDEX('Extra Locations'!$C$7:$C$3051, MATCH($V995, 'Extra Locations'!$B$7:$B$3051, 0)), "")="", "", IFERROR(INDEX('Extra Locations'!$C$7:$C$3051, MATCH($V995, 'Extra Locations'!$B$7:$B$3051, 0)), "")))</f>
        <v/>
      </c>
      <c r="AA995" s="25" t="str">
        <f>IF('Extra Locations'!$AC991="", "", 'Extra Locations'!$AC991)</f>
        <v>G46</v>
      </c>
      <c r="AC995" s="22" t="str">
        <f t="shared" si="291"/>
        <v/>
      </c>
      <c r="AE995" s="75" t="e">
        <f t="shared" si="292"/>
        <v>#N/A</v>
      </c>
      <c r="AF995" s="76" t="e">
        <f t="shared" si="293"/>
        <v>#N/A</v>
      </c>
      <c r="AG995" s="75" t="e">
        <f t="shared" si="294"/>
        <v>#N/A</v>
      </c>
      <c r="AH995" s="76" t="e">
        <f t="shared" si="295"/>
        <v>#N/A</v>
      </c>
      <c r="AI995" s="75" t="e">
        <f t="shared" si="296"/>
        <v>#N/A</v>
      </c>
      <c r="AJ995" s="76" t="e">
        <f t="shared" si="297"/>
        <v>#N/A</v>
      </c>
      <c r="AK995" s="75" t="e">
        <f t="shared" si="298"/>
        <v>#N/A</v>
      </c>
      <c r="AL995" s="76" t="e">
        <f t="shared" si="299"/>
        <v>#N/A</v>
      </c>
      <c r="AM995" s="75" t="e">
        <f t="shared" si="300"/>
        <v>#N/A</v>
      </c>
      <c r="AN995" s="76" t="e">
        <f t="shared" si="301"/>
        <v>#N/A</v>
      </c>
      <c r="AO995" s="75" t="e">
        <f t="shared" si="302"/>
        <v>#N/A</v>
      </c>
      <c r="AP995" s="76" t="e">
        <f t="shared" si="303"/>
        <v>#N/A</v>
      </c>
    </row>
    <row r="996" spans="1:42" x14ac:dyDescent="0.25">
      <c r="A996" s="19"/>
      <c r="B996" s="94"/>
      <c r="C996" s="95"/>
      <c r="D996" s="95"/>
      <c r="E996" s="96"/>
      <c r="F996" s="97"/>
      <c r="G996" s="19"/>
      <c r="H996" s="22" t="str">
        <f>IF($M996="", "", IF(COUNTIF('Extra Locations'!$B$7:$B$3051, $M996)&gt;0, $Q$4, $Q$5))</f>
        <v/>
      </c>
      <c r="I996" s="19"/>
      <c r="J996" s="22" t="str">
        <f t="shared" si="285"/>
        <v/>
      </c>
      <c r="K996" s="19"/>
      <c r="M996" s="22" t="str">
        <f t="shared" si="286"/>
        <v/>
      </c>
      <c r="O996" s="22" t="str">
        <f t="shared" si="287"/>
        <v/>
      </c>
      <c r="P996" s="22" t="str">
        <f t="shared" si="288"/>
        <v/>
      </c>
      <c r="Q996" s="22" t="str">
        <f>IF($M996="", "", IF(COUNTIF($M$11:$M995, $M996)&gt;0, "", IF($H996=$Q$4, "X", "")))</f>
        <v/>
      </c>
      <c r="S996" s="22" t="str">
        <f>IF(OR($O996="", $P996="", $Q996=""), "", MAX($S$10:$S995)+1)</f>
        <v/>
      </c>
      <c r="U996" s="22">
        <v>986</v>
      </c>
      <c r="V996" s="22" t="str">
        <f t="shared" si="289"/>
        <v/>
      </c>
      <c r="W996" s="49" t="str">
        <f t="shared" si="290"/>
        <v/>
      </c>
      <c r="X996" s="53" t="str">
        <f>IF($V996="", "", IF(IFERROR(INDEX('Extra Locations'!$D$7:$D$3051, MATCH($V996, 'Extra Locations'!$B$7:$B$3051, 0)), "")="", "", IFERROR(INDEX('Extra Locations'!$D$7:$D$3051, MATCH($V996, 'Extra Locations'!$B$7:$B$3051, 0)), "")))</f>
        <v/>
      </c>
      <c r="Y996" s="53" t="str">
        <f>IF($V996="", "", IF(IFERROR(INDEX('Extra Locations'!$C$7:$C$3051, MATCH($V996, 'Extra Locations'!$B$7:$B$3051, 0)), "")="", "", IFERROR(INDEX('Extra Locations'!$C$7:$C$3051, MATCH($V996, 'Extra Locations'!$B$7:$B$3051, 0)), "")))</f>
        <v/>
      </c>
      <c r="AA996" s="25" t="str">
        <f>IF('Extra Locations'!$AC992="", "", 'Extra Locations'!$AC992)</f>
        <v>G5</v>
      </c>
      <c r="AC996" s="22" t="str">
        <f t="shared" si="291"/>
        <v/>
      </c>
      <c r="AE996" s="75" t="e">
        <f t="shared" si="292"/>
        <v>#N/A</v>
      </c>
      <c r="AF996" s="76" t="e">
        <f t="shared" si="293"/>
        <v>#N/A</v>
      </c>
      <c r="AG996" s="75" t="e">
        <f t="shared" si="294"/>
        <v>#N/A</v>
      </c>
      <c r="AH996" s="76" t="e">
        <f t="shared" si="295"/>
        <v>#N/A</v>
      </c>
      <c r="AI996" s="75" t="e">
        <f t="shared" si="296"/>
        <v>#N/A</v>
      </c>
      <c r="AJ996" s="76" t="e">
        <f t="shared" si="297"/>
        <v>#N/A</v>
      </c>
      <c r="AK996" s="75" t="e">
        <f t="shared" si="298"/>
        <v>#N/A</v>
      </c>
      <c r="AL996" s="76" t="e">
        <f t="shared" si="299"/>
        <v>#N/A</v>
      </c>
      <c r="AM996" s="75" t="e">
        <f t="shared" si="300"/>
        <v>#N/A</v>
      </c>
      <c r="AN996" s="76" t="e">
        <f t="shared" si="301"/>
        <v>#N/A</v>
      </c>
      <c r="AO996" s="75" t="e">
        <f t="shared" si="302"/>
        <v>#N/A</v>
      </c>
      <c r="AP996" s="76" t="e">
        <f t="shared" si="303"/>
        <v>#N/A</v>
      </c>
    </row>
    <row r="997" spans="1:42" x14ac:dyDescent="0.25">
      <c r="A997" s="19"/>
      <c r="B997" s="94"/>
      <c r="C997" s="95"/>
      <c r="D997" s="95"/>
      <c r="E997" s="96"/>
      <c r="F997" s="97"/>
      <c r="G997" s="19"/>
      <c r="H997" s="22" t="str">
        <f>IF($M997="", "", IF(COUNTIF('Extra Locations'!$B$7:$B$3051, $M997)&gt;0, $Q$4, $Q$5))</f>
        <v/>
      </c>
      <c r="I997" s="19"/>
      <c r="J997" s="22" t="str">
        <f t="shared" si="285"/>
        <v/>
      </c>
      <c r="K997" s="19"/>
      <c r="M997" s="22" t="str">
        <f t="shared" si="286"/>
        <v/>
      </c>
      <c r="O997" s="22" t="str">
        <f t="shared" si="287"/>
        <v/>
      </c>
      <c r="P997" s="22" t="str">
        <f t="shared" si="288"/>
        <v/>
      </c>
      <c r="Q997" s="22" t="str">
        <f>IF($M997="", "", IF(COUNTIF($M$11:$M996, $M997)&gt;0, "", IF($H997=$Q$4, "X", "")))</f>
        <v/>
      </c>
      <c r="S997" s="22" t="str">
        <f>IF(OR($O997="", $P997="", $Q997=""), "", MAX($S$10:$S996)+1)</f>
        <v/>
      </c>
      <c r="U997" s="22">
        <v>987</v>
      </c>
      <c r="V997" s="22" t="str">
        <f t="shared" si="289"/>
        <v/>
      </c>
      <c r="W997" s="49" t="str">
        <f t="shared" si="290"/>
        <v/>
      </c>
      <c r="X997" s="53" t="str">
        <f>IF($V997="", "", IF(IFERROR(INDEX('Extra Locations'!$D$7:$D$3051, MATCH($V997, 'Extra Locations'!$B$7:$B$3051, 0)), "")="", "", IFERROR(INDEX('Extra Locations'!$D$7:$D$3051, MATCH($V997, 'Extra Locations'!$B$7:$B$3051, 0)), "")))</f>
        <v/>
      </c>
      <c r="Y997" s="53" t="str">
        <f>IF($V997="", "", IF(IFERROR(INDEX('Extra Locations'!$C$7:$C$3051, MATCH($V997, 'Extra Locations'!$B$7:$B$3051, 0)), "")="", "", IFERROR(INDEX('Extra Locations'!$C$7:$C$3051, MATCH($V997, 'Extra Locations'!$B$7:$B$3051, 0)), "")))</f>
        <v/>
      </c>
      <c r="AA997" s="25" t="str">
        <f>IF('Extra Locations'!$AC993="", "", 'Extra Locations'!$AC993)</f>
        <v>G51</v>
      </c>
      <c r="AC997" s="22" t="str">
        <f t="shared" si="291"/>
        <v/>
      </c>
      <c r="AE997" s="75" t="e">
        <f t="shared" si="292"/>
        <v>#N/A</v>
      </c>
      <c r="AF997" s="76" t="e">
        <f t="shared" si="293"/>
        <v>#N/A</v>
      </c>
      <c r="AG997" s="75" t="e">
        <f t="shared" si="294"/>
        <v>#N/A</v>
      </c>
      <c r="AH997" s="76" t="e">
        <f t="shared" si="295"/>
        <v>#N/A</v>
      </c>
      <c r="AI997" s="75" t="e">
        <f t="shared" si="296"/>
        <v>#N/A</v>
      </c>
      <c r="AJ997" s="76" t="e">
        <f t="shared" si="297"/>
        <v>#N/A</v>
      </c>
      <c r="AK997" s="75" t="e">
        <f t="shared" si="298"/>
        <v>#N/A</v>
      </c>
      <c r="AL997" s="76" t="e">
        <f t="shared" si="299"/>
        <v>#N/A</v>
      </c>
      <c r="AM997" s="75" t="e">
        <f t="shared" si="300"/>
        <v>#N/A</v>
      </c>
      <c r="AN997" s="76" t="e">
        <f t="shared" si="301"/>
        <v>#N/A</v>
      </c>
      <c r="AO997" s="75" t="e">
        <f t="shared" si="302"/>
        <v>#N/A</v>
      </c>
      <c r="AP997" s="76" t="e">
        <f t="shared" si="303"/>
        <v>#N/A</v>
      </c>
    </row>
    <row r="998" spans="1:42" x14ac:dyDescent="0.25">
      <c r="A998" s="19"/>
      <c r="B998" s="94"/>
      <c r="C998" s="95"/>
      <c r="D998" s="95"/>
      <c r="E998" s="96"/>
      <c r="F998" s="97"/>
      <c r="G998" s="19"/>
      <c r="H998" s="22" t="str">
        <f>IF($M998="", "", IF(COUNTIF('Extra Locations'!$B$7:$B$3051, $M998)&gt;0, $Q$4, $Q$5))</f>
        <v/>
      </c>
      <c r="I998" s="19"/>
      <c r="J998" s="22" t="str">
        <f t="shared" si="285"/>
        <v/>
      </c>
      <c r="K998" s="19"/>
      <c r="M998" s="22" t="str">
        <f t="shared" si="286"/>
        <v/>
      </c>
      <c r="O998" s="22" t="str">
        <f t="shared" si="287"/>
        <v/>
      </c>
      <c r="P998" s="22" t="str">
        <f t="shared" si="288"/>
        <v/>
      </c>
      <c r="Q998" s="22" t="str">
        <f>IF($M998="", "", IF(COUNTIF($M$11:$M997, $M998)&gt;0, "", IF($H998=$Q$4, "X", "")))</f>
        <v/>
      </c>
      <c r="S998" s="22" t="str">
        <f>IF(OR($O998="", $P998="", $Q998=""), "", MAX($S$10:$S997)+1)</f>
        <v/>
      </c>
      <c r="U998" s="22">
        <v>988</v>
      </c>
      <c r="V998" s="22" t="str">
        <f t="shared" si="289"/>
        <v/>
      </c>
      <c r="W998" s="49" t="str">
        <f t="shared" si="290"/>
        <v/>
      </c>
      <c r="X998" s="53" t="str">
        <f>IF($V998="", "", IF(IFERROR(INDEX('Extra Locations'!$D$7:$D$3051, MATCH($V998, 'Extra Locations'!$B$7:$B$3051, 0)), "")="", "", IFERROR(INDEX('Extra Locations'!$D$7:$D$3051, MATCH($V998, 'Extra Locations'!$B$7:$B$3051, 0)), "")))</f>
        <v/>
      </c>
      <c r="Y998" s="53" t="str">
        <f>IF($V998="", "", IF(IFERROR(INDEX('Extra Locations'!$C$7:$C$3051, MATCH($V998, 'Extra Locations'!$B$7:$B$3051, 0)), "")="", "", IFERROR(INDEX('Extra Locations'!$C$7:$C$3051, MATCH($V998, 'Extra Locations'!$B$7:$B$3051, 0)), "")))</f>
        <v/>
      </c>
      <c r="AA998" s="25" t="str">
        <f>IF('Extra Locations'!$AC994="", "", 'Extra Locations'!$AC994)</f>
        <v>G52</v>
      </c>
      <c r="AC998" s="22" t="str">
        <f t="shared" si="291"/>
        <v/>
      </c>
      <c r="AE998" s="75" t="e">
        <f t="shared" si="292"/>
        <v>#N/A</v>
      </c>
      <c r="AF998" s="76" t="e">
        <f t="shared" si="293"/>
        <v>#N/A</v>
      </c>
      <c r="AG998" s="75" t="e">
        <f t="shared" si="294"/>
        <v>#N/A</v>
      </c>
      <c r="AH998" s="76" t="e">
        <f t="shared" si="295"/>
        <v>#N/A</v>
      </c>
      <c r="AI998" s="75" t="e">
        <f t="shared" si="296"/>
        <v>#N/A</v>
      </c>
      <c r="AJ998" s="76" t="e">
        <f t="shared" si="297"/>
        <v>#N/A</v>
      </c>
      <c r="AK998" s="75" t="e">
        <f t="shared" si="298"/>
        <v>#N/A</v>
      </c>
      <c r="AL998" s="76" t="e">
        <f t="shared" si="299"/>
        <v>#N/A</v>
      </c>
      <c r="AM998" s="75" t="e">
        <f t="shared" si="300"/>
        <v>#N/A</v>
      </c>
      <c r="AN998" s="76" t="e">
        <f t="shared" si="301"/>
        <v>#N/A</v>
      </c>
      <c r="AO998" s="75" t="e">
        <f t="shared" si="302"/>
        <v>#N/A</v>
      </c>
      <c r="AP998" s="76" t="e">
        <f t="shared" si="303"/>
        <v>#N/A</v>
      </c>
    </row>
    <row r="999" spans="1:42" x14ac:dyDescent="0.25">
      <c r="A999" s="19"/>
      <c r="B999" s="94"/>
      <c r="C999" s="95"/>
      <c r="D999" s="95"/>
      <c r="E999" s="96"/>
      <c r="F999" s="97"/>
      <c r="G999" s="19"/>
      <c r="H999" s="22" t="str">
        <f>IF($M999="", "", IF(COUNTIF('Extra Locations'!$B$7:$B$3051, $M999)&gt;0, $Q$4, $Q$5))</f>
        <v/>
      </c>
      <c r="I999" s="19"/>
      <c r="J999" s="22" t="str">
        <f t="shared" si="285"/>
        <v/>
      </c>
      <c r="K999" s="19"/>
      <c r="M999" s="22" t="str">
        <f t="shared" si="286"/>
        <v/>
      </c>
      <c r="O999" s="22" t="str">
        <f t="shared" si="287"/>
        <v/>
      </c>
      <c r="P999" s="22" t="str">
        <f t="shared" si="288"/>
        <v/>
      </c>
      <c r="Q999" s="22" t="str">
        <f>IF($M999="", "", IF(COUNTIF($M$11:$M998, $M999)&gt;0, "", IF($H999=$Q$4, "X", "")))</f>
        <v/>
      </c>
      <c r="S999" s="22" t="str">
        <f>IF(OR($O999="", $P999="", $Q999=""), "", MAX($S$10:$S998)+1)</f>
        <v/>
      </c>
      <c r="U999" s="22">
        <v>989</v>
      </c>
      <c r="V999" s="22" t="str">
        <f t="shared" si="289"/>
        <v/>
      </c>
      <c r="W999" s="49" t="str">
        <f t="shared" si="290"/>
        <v/>
      </c>
      <c r="X999" s="53" t="str">
        <f>IF($V999="", "", IF(IFERROR(INDEX('Extra Locations'!$D$7:$D$3051, MATCH($V999, 'Extra Locations'!$B$7:$B$3051, 0)), "")="", "", IFERROR(INDEX('Extra Locations'!$D$7:$D$3051, MATCH($V999, 'Extra Locations'!$B$7:$B$3051, 0)), "")))</f>
        <v/>
      </c>
      <c r="Y999" s="53" t="str">
        <f>IF($V999="", "", IF(IFERROR(INDEX('Extra Locations'!$C$7:$C$3051, MATCH($V999, 'Extra Locations'!$B$7:$B$3051, 0)), "")="", "", IFERROR(INDEX('Extra Locations'!$C$7:$C$3051, MATCH($V999, 'Extra Locations'!$B$7:$B$3051, 0)), "")))</f>
        <v/>
      </c>
      <c r="AA999" s="25" t="str">
        <f>IF('Extra Locations'!$AC995="", "", 'Extra Locations'!$AC995)</f>
        <v>G53</v>
      </c>
      <c r="AC999" s="22" t="str">
        <f t="shared" si="291"/>
        <v/>
      </c>
      <c r="AE999" s="75" t="e">
        <f t="shared" si="292"/>
        <v>#N/A</v>
      </c>
      <c r="AF999" s="76" t="e">
        <f t="shared" si="293"/>
        <v>#N/A</v>
      </c>
      <c r="AG999" s="75" t="e">
        <f t="shared" si="294"/>
        <v>#N/A</v>
      </c>
      <c r="AH999" s="76" t="e">
        <f t="shared" si="295"/>
        <v>#N/A</v>
      </c>
      <c r="AI999" s="75" t="e">
        <f t="shared" si="296"/>
        <v>#N/A</v>
      </c>
      <c r="AJ999" s="76" t="e">
        <f t="shared" si="297"/>
        <v>#N/A</v>
      </c>
      <c r="AK999" s="75" t="e">
        <f t="shared" si="298"/>
        <v>#N/A</v>
      </c>
      <c r="AL999" s="76" t="e">
        <f t="shared" si="299"/>
        <v>#N/A</v>
      </c>
      <c r="AM999" s="75" t="e">
        <f t="shared" si="300"/>
        <v>#N/A</v>
      </c>
      <c r="AN999" s="76" t="e">
        <f t="shared" si="301"/>
        <v>#N/A</v>
      </c>
      <c r="AO999" s="75" t="e">
        <f t="shared" si="302"/>
        <v>#N/A</v>
      </c>
      <c r="AP999" s="76" t="e">
        <f t="shared" si="303"/>
        <v>#N/A</v>
      </c>
    </row>
    <row r="1000" spans="1:42" x14ac:dyDescent="0.25">
      <c r="A1000" s="19"/>
      <c r="B1000" s="94"/>
      <c r="C1000" s="95"/>
      <c r="D1000" s="95"/>
      <c r="E1000" s="96"/>
      <c r="F1000" s="97"/>
      <c r="G1000" s="19"/>
      <c r="H1000" s="22" t="str">
        <f>IF($M1000="", "", IF(COUNTIF('Extra Locations'!$B$7:$B$3051, $M1000)&gt;0, $Q$4, $Q$5))</f>
        <v/>
      </c>
      <c r="I1000" s="19"/>
      <c r="J1000" s="22" t="str">
        <f t="shared" si="285"/>
        <v/>
      </c>
      <c r="K1000" s="19"/>
      <c r="M1000" s="22" t="str">
        <f t="shared" si="286"/>
        <v/>
      </c>
      <c r="O1000" s="22" t="str">
        <f t="shared" si="287"/>
        <v/>
      </c>
      <c r="P1000" s="22" t="str">
        <f t="shared" si="288"/>
        <v/>
      </c>
      <c r="Q1000" s="22" t="str">
        <f>IF($M1000="", "", IF(COUNTIF($M$11:$M999, $M1000)&gt;0, "", IF($H1000=$Q$4, "X", "")))</f>
        <v/>
      </c>
      <c r="S1000" s="22" t="str">
        <f>IF(OR($O1000="", $P1000="", $Q1000=""), "", MAX($S$10:$S999)+1)</f>
        <v/>
      </c>
      <c r="U1000" s="22">
        <v>990</v>
      </c>
      <c r="V1000" s="22" t="str">
        <f t="shared" si="289"/>
        <v/>
      </c>
      <c r="W1000" s="49" t="str">
        <f t="shared" si="290"/>
        <v/>
      </c>
      <c r="X1000" s="53" t="str">
        <f>IF($V1000="", "", IF(IFERROR(INDEX('Extra Locations'!$D$7:$D$3051, MATCH($V1000, 'Extra Locations'!$B$7:$B$3051, 0)), "")="", "", IFERROR(INDEX('Extra Locations'!$D$7:$D$3051, MATCH($V1000, 'Extra Locations'!$B$7:$B$3051, 0)), "")))</f>
        <v/>
      </c>
      <c r="Y1000" s="53" t="str">
        <f>IF($V1000="", "", IF(IFERROR(INDEX('Extra Locations'!$C$7:$C$3051, MATCH($V1000, 'Extra Locations'!$B$7:$B$3051, 0)), "")="", "", IFERROR(INDEX('Extra Locations'!$C$7:$C$3051, MATCH($V1000, 'Extra Locations'!$B$7:$B$3051, 0)), "")))</f>
        <v/>
      </c>
      <c r="AA1000" s="25" t="str">
        <f>IF('Extra Locations'!$AC996="", "", 'Extra Locations'!$AC996)</f>
        <v>G58</v>
      </c>
      <c r="AC1000" s="22" t="str">
        <f t="shared" si="291"/>
        <v/>
      </c>
      <c r="AE1000" s="75" t="e">
        <f t="shared" si="292"/>
        <v>#N/A</v>
      </c>
      <c r="AF1000" s="76" t="e">
        <f t="shared" si="293"/>
        <v>#N/A</v>
      </c>
      <c r="AG1000" s="75" t="e">
        <f t="shared" si="294"/>
        <v>#N/A</v>
      </c>
      <c r="AH1000" s="76" t="e">
        <f t="shared" si="295"/>
        <v>#N/A</v>
      </c>
      <c r="AI1000" s="75" t="e">
        <f t="shared" si="296"/>
        <v>#N/A</v>
      </c>
      <c r="AJ1000" s="76" t="e">
        <f t="shared" si="297"/>
        <v>#N/A</v>
      </c>
      <c r="AK1000" s="75" t="e">
        <f t="shared" si="298"/>
        <v>#N/A</v>
      </c>
      <c r="AL1000" s="76" t="e">
        <f t="shared" si="299"/>
        <v>#N/A</v>
      </c>
      <c r="AM1000" s="75" t="e">
        <f t="shared" si="300"/>
        <v>#N/A</v>
      </c>
      <c r="AN1000" s="76" t="e">
        <f t="shared" si="301"/>
        <v>#N/A</v>
      </c>
      <c r="AO1000" s="75" t="e">
        <f t="shared" si="302"/>
        <v>#N/A</v>
      </c>
      <c r="AP1000" s="76" t="e">
        <f t="shared" si="303"/>
        <v>#N/A</v>
      </c>
    </row>
    <row r="1001" spans="1:42" x14ac:dyDescent="0.25">
      <c r="A1001" s="19"/>
      <c r="B1001" s="94"/>
      <c r="C1001" s="95"/>
      <c r="D1001" s="95"/>
      <c r="E1001" s="96"/>
      <c r="F1001" s="97"/>
      <c r="G1001" s="19"/>
      <c r="H1001" s="22" t="str">
        <f>IF($M1001="", "", IF(COUNTIF('Extra Locations'!$B$7:$B$3051, $M1001)&gt;0, $Q$4, $Q$5))</f>
        <v/>
      </c>
      <c r="I1001" s="19"/>
      <c r="J1001" s="22" t="str">
        <f t="shared" si="285"/>
        <v/>
      </c>
      <c r="K1001" s="19"/>
      <c r="M1001" s="22" t="str">
        <f t="shared" si="286"/>
        <v/>
      </c>
      <c r="O1001" s="22" t="str">
        <f t="shared" si="287"/>
        <v/>
      </c>
      <c r="P1001" s="22" t="str">
        <f t="shared" si="288"/>
        <v/>
      </c>
      <c r="Q1001" s="22" t="str">
        <f>IF($M1001="", "", IF(COUNTIF($M$11:$M1000, $M1001)&gt;0, "", IF($H1001=$Q$4, "X", "")))</f>
        <v/>
      </c>
      <c r="S1001" s="22" t="str">
        <f>IF(OR($O1001="", $P1001="", $Q1001=""), "", MAX($S$10:$S1000)+1)</f>
        <v/>
      </c>
      <c r="U1001" s="22">
        <v>991</v>
      </c>
      <c r="V1001" s="22" t="str">
        <f t="shared" si="289"/>
        <v/>
      </c>
      <c r="W1001" s="49" t="str">
        <f t="shared" si="290"/>
        <v/>
      </c>
      <c r="X1001" s="53" t="str">
        <f>IF($V1001="", "", IF(IFERROR(INDEX('Extra Locations'!$D$7:$D$3051, MATCH($V1001, 'Extra Locations'!$B$7:$B$3051, 0)), "")="", "", IFERROR(INDEX('Extra Locations'!$D$7:$D$3051, MATCH($V1001, 'Extra Locations'!$B$7:$B$3051, 0)), "")))</f>
        <v/>
      </c>
      <c r="Y1001" s="53" t="str">
        <f>IF($V1001="", "", IF(IFERROR(INDEX('Extra Locations'!$C$7:$C$3051, MATCH($V1001, 'Extra Locations'!$B$7:$B$3051, 0)), "")="", "", IFERROR(INDEX('Extra Locations'!$C$7:$C$3051, MATCH($V1001, 'Extra Locations'!$B$7:$B$3051, 0)), "")))</f>
        <v/>
      </c>
      <c r="AA1001" s="25" t="str">
        <f>IF('Extra Locations'!$AC997="", "", 'Extra Locations'!$AC997)</f>
        <v>G60</v>
      </c>
      <c r="AC1001" s="22" t="str">
        <f t="shared" si="291"/>
        <v/>
      </c>
      <c r="AE1001" s="75" t="e">
        <f t="shared" si="292"/>
        <v>#N/A</v>
      </c>
      <c r="AF1001" s="76" t="e">
        <f t="shared" si="293"/>
        <v>#N/A</v>
      </c>
      <c r="AG1001" s="75" t="e">
        <f t="shared" si="294"/>
        <v>#N/A</v>
      </c>
      <c r="AH1001" s="76" t="e">
        <f t="shared" si="295"/>
        <v>#N/A</v>
      </c>
      <c r="AI1001" s="75" t="e">
        <f t="shared" si="296"/>
        <v>#N/A</v>
      </c>
      <c r="AJ1001" s="76" t="e">
        <f t="shared" si="297"/>
        <v>#N/A</v>
      </c>
      <c r="AK1001" s="75" t="e">
        <f t="shared" si="298"/>
        <v>#N/A</v>
      </c>
      <c r="AL1001" s="76" t="e">
        <f t="shared" si="299"/>
        <v>#N/A</v>
      </c>
      <c r="AM1001" s="75" t="e">
        <f t="shared" si="300"/>
        <v>#N/A</v>
      </c>
      <c r="AN1001" s="76" t="e">
        <f t="shared" si="301"/>
        <v>#N/A</v>
      </c>
      <c r="AO1001" s="75" t="e">
        <f t="shared" si="302"/>
        <v>#N/A</v>
      </c>
      <c r="AP1001" s="76" t="e">
        <f t="shared" si="303"/>
        <v>#N/A</v>
      </c>
    </row>
    <row r="1002" spans="1:42" x14ac:dyDescent="0.25">
      <c r="A1002" s="19"/>
      <c r="B1002" s="94"/>
      <c r="C1002" s="95"/>
      <c r="D1002" s="95"/>
      <c r="E1002" s="96"/>
      <c r="F1002" s="97"/>
      <c r="G1002" s="19"/>
      <c r="H1002" s="22" t="str">
        <f>IF($M1002="", "", IF(COUNTIF('Extra Locations'!$B$7:$B$3051, $M1002)&gt;0, $Q$4, $Q$5))</f>
        <v/>
      </c>
      <c r="I1002" s="19"/>
      <c r="J1002" s="22" t="str">
        <f t="shared" si="285"/>
        <v/>
      </c>
      <c r="K1002" s="19"/>
      <c r="M1002" s="22" t="str">
        <f t="shared" si="286"/>
        <v/>
      </c>
      <c r="O1002" s="22" t="str">
        <f t="shared" si="287"/>
        <v/>
      </c>
      <c r="P1002" s="22" t="str">
        <f t="shared" si="288"/>
        <v/>
      </c>
      <c r="Q1002" s="22" t="str">
        <f>IF($M1002="", "", IF(COUNTIF($M$11:$M1001, $M1002)&gt;0, "", IF($H1002=$Q$4, "X", "")))</f>
        <v/>
      </c>
      <c r="S1002" s="22" t="str">
        <f>IF(OR($O1002="", $P1002="", $Q1002=""), "", MAX($S$10:$S1001)+1)</f>
        <v/>
      </c>
      <c r="U1002" s="22">
        <v>992</v>
      </c>
      <c r="V1002" s="22" t="str">
        <f t="shared" si="289"/>
        <v/>
      </c>
      <c r="W1002" s="49" t="str">
        <f t="shared" si="290"/>
        <v/>
      </c>
      <c r="X1002" s="53" t="str">
        <f>IF($V1002="", "", IF(IFERROR(INDEX('Extra Locations'!$D$7:$D$3051, MATCH($V1002, 'Extra Locations'!$B$7:$B$3051, 0)), "")="", "", IFERROR(INDEX('Extra Locations'!$D$7:$D$3051, MATCH($V1002, 'Extra Locations'!$B$7:$B$3051, 0)), "")))</f>
        <v/>
      </c>
      <c r="Y1002" s="53" t="str">
        <f>IF($V1002="", "", IF(IFERROR(INDEX('Extra Locations'!$C$7:$C$3051, MATCH($V1002, 'Extra Locations'!$B$7:$B$3051, 0)), "")="", "", IFERROR(INDEX('Extra Locations'!$C$7:$C$3051, MATCH($V1002, 'Extra Locations'!$B$7:$B$3051, 0)), "")))</f>
        <v/>
      </c>
      <c r="AA1002" s="25" t="str">
        <f>IF('Extra Locations'!$AC998="", "", 'Extra Locations'!$AC998)</f>
        <v>G61</v>
      </c>
      <c r="AC1002" s="22" t="str">
        <f t="shared" si="291"/>
        <v/>
      </c>
      <c r="AE1002" s="75" t="e">
        <f t="shared" si="292"/>
        <v>#N/A</v>
      </c>
      <c r="AF1002" s="76" t="e">
        <f t="shared" si="293"/>
        <v>#N/A</v>
      </c>
      <c r="AG1002" s="75" t="e">
        <f t="shared" si="294"/>
        <v>#N/A</v>
      </c>
      <c r="AH1002" s="76" t="e">
        <f t="shared" si="295"/>
        <v>#N/A</v>
      </c>
      <c r="AI1002" s="75" t="e">
        <f t="shared" si="296"/>
        <v>#N/A</v>
      </c>
      <c r="AJ1002" s="76" t="e">
        <f t="shared" si="297"/>
        <v>#N/A</v>
      </c>
      <c r="AK1002" s="75" t="e">
        <f t="shared" si="298"/>
        <v>#N/A</v>
      </c>
      <c r="AL1002" s="76" t="e">
        <f t="shared" si="299"/>
        <v>#N/A</v>
      </c>
      <c r="AM1002" s="75" t="e">
        <f t="shared" si="300"/>
        <v>#N/A</v>
      </c>
      <c r="AN1002" s="76" t="e">
        <f t="shared" si="301"/>
        <v>#N/A</v>
      </c>
      <c r="AO1002" s="75" t="e">
        <f t="shared" si="302"/>
        <v>#N/A</v>
      </c>
      <c r="AP1002" s="76" t="e">
        <f t="shared" si="303"/>
        <v>#N/A</v>
      </c>
    </row>
    <row r="1003" spans="1:42" x14ac:dyDescent="0.25">
      <c r="A1003" s="19"/>
      <c r="B1003" s="94"/>
      <c r="C1003" s="95"/>
      <c r="D1003" s="95"/>
      <c r="E1003" s="96"/>
      <c r="F1003" s="97"/>
      <c r="G1003" s="19"/>
      <c r="H1003" s="22" t="str">
        <f>IF($M1003="", "", IF(COUNTIF('Extra Locations'!$B$7:$B$3051, $M1003)&gt;0, $Q$4, $Q$5))</f>
        <v/>
      </c>
      <c r="I1003" s="19"/>
      <c r="J1003" s="22" t="str">
        <f t="shared" si="285"/>
        <v/>
      </c>
      <c r="K1003" s="19"/>
      <c r="M1003" s="22" t="str">
        <f t="shared" si="286"/>
        <v/>
      </c>
      <c r="O1003" s="22" t="str">
        <f t="shared" si="287"/>
        <v/>
      </c>
      <c r="P1003" s="22" t="str">
        <f t="shared" si="288"/>
        <v/>
      </c>
      <c r="Q1003" s="22" t="str">
        <f>IF($M1003="", "", IF(COUNTIF($M$11:$M1002, $M1003)&gt;0, "", IF($H1003=$Q$4, "X", "")))</f>
        <v/>
      </c>
      <c r="S1003" s="22" t="str">
        <f>IF(OR($O1003="", $P1003="", $Q1003=""), "", MAX($S$10:$S1002)+1)</f>
        <v/>
      </c>
      <c r="U1003" s="22">
        <v>993</v>
      </c>
      <c r="V1003" s="22" t="str">
        <f t="shared" si="289"/>
        <v/>
      </c>
      <c r="W1003" s="49" t="str">
        <f t="shared" si="290"/>
        <v/>
      </c>
      <c r="X1003" s="53" t="str">
        <f>IF($V1003="", "", IF(IFERROR(INDEX('Extra Locations'!$D$7:$D$3051, MATCH($V1003, 'Extra Locations'!$B$7:$B$3051, 0)), "")="", "", IFERROR(INDEX('Extra Locations'!$D$7:$D$3051, MATCH($V1003, 'Extra Locations'!$B$7:$B$3051, 0)), "")))</f>
        <v/>
      </c>
      <c r="Y1003" s="53" t="str">
        <f>IF($V1003="", "", IF(IFERROR(INDEX('Extra Locations'!$C$7:$C$3051, MATCH($V1003, 'Extra Locations'!$B$7:$B$3051, 0)), "")="", "", IFERROR(INDEX('Extra Locations'!$C$7:$C$3051, MATCH($V1003, 'Extra Locations'!$B$7:$B$3051, 0)), "")))</f>
        <v/>
      </c>
      <c r="AA1003" s="25" t="str">
        <f>IF('Extra Locations'!$AC999="", "", 'Extra Locations'!$AC999)</f>
        <v>G62</v>
      </c>
      <c r="AC1003" s="22" t="str">
        <f t="shared" si="291"/>
        <v/>
      </c>
      <c r="AE1003" s="75" t="e">
        <f t="shared" si="292"/>
        <v>#N/A</v>
      </c>
      <c r="AF1003" s="76" t="e">
        <f t="shared" si="293"/>
        <v>#N/A</v>
      </c>
      <c r="AG1003" s="75" t="e">
        <f t="shared" si="294"/>
        <v>#N/A</v>
      </c>
      <c r="AH1003" s="76" t="e">
        <f t="shared" si="295"/>
        <v>#N/A</v>
      </c>
      <c r="AI1003" s="75" t="e">
        <f t="shared" si="296"/>
        <v>#N/A</v>
      </c>
      <c r="AJ1003" s="76" t="e">
        <f t="shared" si="297"/>
        <v>#N/A</v>
      </c>
      <c r="AK1003" s="75" t="e">
        <f t="shared" si="298"/>
        <v>#N/A</v>
      </c>
      <c r="AL1003" s="76" t="e">
        <f t="shared" si="299"/>
        <v>#N/A</v>
      </c>
      <c r="AM1003" s="75" t="e">
        <f t="shared" si="300"/>
        <v>#N/A</v>
      </c>
      <c r="AN1003" s="76" t="e">
        <f t="shared" si="301"/>
        <v>#N/A</v>
      </c>
      <c r="AO1003" s="75" t="e">
        <f t="shared" si="302"/>
        <v>#N/A</v>
      </c>
      <c r="AP1003" s="76" t="e">
        <f t="shared" si="303"/>
        <v>#N/A</v>
      </c>
    </row>
    <row r="1004" spans="1:42" x14ac:dyDescent="0.25">
      <c r="A1004" s="19"/>
      <c r="B1004" s="94"/>
      <c r="C1004" s="95"/>
      <c r="D1004" s="95"/>
      <c r="E1004" s="96"/>
      <c r="F1004" s="97"/>
      <c r="G1004" s="19"/>
      <c r="H1004" s="22" t="str">
        <f>IF($M1004="", "", IF(COUNTIF('Extra Locations'!$B$7:$B$3051, $M1004)&gt;0, $Q$4, $Q$5))</f>
        <v/>
      </c>
      <c r="I1004" s="19"/>
      <c r="J1004" s="22" t="str">
        <f t="shared" si="285"/>
        <v/>
      </c>
      <c r="K1004" s="19"/>
      <c r="M1004" s="22" t="str">
        <f t="shared" si="286"/>
        <v/>
      </c>
      <c r="O1004" s="22" t="str">
        <f t="shared" si="287"/>
        <v/>
      </c>
      <c r="P1004" s="22" t="str">
        <f t="shared" si="288"/>
        <v/>
      </c>
      <c r="Q1004" s="22" t="str">
        <f>IF($M1004="", "", IF(COUNTIF($M$11:$M1003, $M1004)&gt;0, "", IF($H1004=$Q$4, "X", "")))</f>
        <v/>
      </c>
      <c r="S1004" s="22" t="str">
        <f>IF(OR($O1004="", $P1004="", $Q1004=""), "", MAX($S$10:$S1003)+1)</f>
        <v/>
      </c>
      <c r="U1004" s="22">
        <v>994</v>
      </c>
      <c r="V1004" s="22" t="str">
        <f t="shared" si="289"/>
        <v/>
      </c>
      <c r="W1004" s="49" t="str">
        <f t="shared" si="290"/>
        <v/>
      </c>
      <c r="X1004" s="53" t="str">
        <f>IF($V1004="", "", IF(IFERROR(INDEX('Extra Locations'!$D$7:$D$3051, MATCH($V1004, 'Extra Locations'!$B$7:$B$3051, 0)), "")="", "", IFERROR(INDEX('Extra Locations'!$D$7:$D$3051, MATCH($V1004, 'Extra Locations'!$B$7:$B$3051, 0)), "")))</f>
        <v/>
      </c>
      <c r="Y1004" s="53" t="str">
        <f>IF($V1004="", "", IF(IFERROR(INDEX('Extra Locations'!$C$7:$C$3051, MATCH($V1004, 'Extra Locations'!$B$7:$B$3051, 0)), "")="", "", IFERROR(INDEX('Extra Locations'!$C$7:$C$3051, MATCH($V1004, 'Extra Locations'!$B$7:$B$3051, 0)), "")))</f>
        <v/>
      </c>
      <c r="AA1004" s="25" t="str">
        <f>IF('Extra Locations'!$AC1000="", "", 'Extra Locations'!$AC1000)</f>
        <v>G63</v>
      </c>
      <c r="AC1004" s="22" t="str">
        <f t="shared" si="291"/>
        <v/>
      </c>
      <c r="AE1004" s="75" t="e">
        <f t="shared" si="292"/>
        <v>#N/A</v>
      </c>
      <c r="AF1004" s="76" t="e">
        <f t="shared" si="293"/>
        <v>#N/A</v>
      </c>
      <c r="AG1004" s="75" t="e">
        <f t="shared" si="294"/>
        <v>#N/A</v>
      </c>
      <c r="AH1004" s="76" t="e">
        <f t="shared" si="295"/>
        <v>#N/A</v>
      </c>
      <c r="AI1004" s="75" t="e">
        <f t="shared" si="296"/>
        <v>#N/A</v>
      </c>
      <c r="AJ1004" s="76" t="e">
        <f t="shared" si="297"/>
        <v>#N/A</v>
      </c>
      <c r="AK1004" s="75" t="e">
        <f t="shared" si="298"/>
        <v>#N/A</v>
      </c>
      <c r="AL1004" s="76" t="e">
        <f t="shared" si="299"/>
        <v>#N/A</v>
      </c>
      <c r="AM1004" s="75" t="e">
        <f t="shared" si="300"/>
        <v>#N/A</v>
      </c>
      <c r="AN1004" s="76" t="e">
        <f t="shared" si="301"/>
        <v>#N/A</v>
      </c>
      <c r="AO1004" s="75" t="e">
        <f t="shared" si="302"/>
        <v>#N/A</v>
      </c>
      <c r="AP1004" s="76" t="e">
        <f t="shared" si="303"/>
        <v>#N/A</v>
      </c>
    </row>
    <row r="1005" spans="1:42" x14ac:dyDescent="0.25">
      <c r="A1005" s="19"/>
      <c r="B1005" s="94"/>
      <c r="C1005" s="95"/>
      <c r="D1005" s="95"/>
      <c r="E1005" s="96"/>
      <c r="F1005" s="97"/>
      <c r="G1005" s="19"/>
      <c r="H1005" s="22" t="str">
        <f>IF($M1005="", "", IF(COUNTIF('Extra Locations'!$B$7:$B$3051, $M1005)&gt;0, $Q$4, $Q$5))</f>
        <v/>
      </c>
      <c r="I1005" s="19"/>
      <c r="J1005" s="22" t="str">
        <f t="shared" si="285"/>
        <v/>
      </c>
      <c r="K1005" s="19"/>
      <c r="M1005" s="22" t="str">
        <f t="shared" si="286"/>
        <v/>
      </c>
      <c r="O1005" s="22" t="str">
        <f t="shared" si="287"/>
        <v/>
      </c>
      <c r="P1005" s="22" t="str">
        <f t="shared" si="288"/>
        <v/>
      </c>
      <c r="Q1005" s="22" t="str">
        <f>IF($M1005="", "", IF(COUNTIF($M$11:$M1004, $M1005)&gt;0, "", IF($H1005=$Q$4, "X", "")))</f>
        <v/>
      </c>
      <c r="S1005" s="22" t="str">
        <f>IF(OR($O1005="", $P1005="", $Q1005=""), "", MAX($S$10:$S1004)+1)</f>
        <v/>
      </c>
      <c r="U1005" s="22">
        <v>995</v>
      </c>
      <c r="V1005" s="22" t="str">
        <f t="shared" si="289"/>
        <v/>
      </c>
      <c r="W1005" s="49" t="str">
        <f t="shared" si="290"/>
        <v/>
      </c>
      <c r="X1005" s="53" t="str">
        <f>IF($V1005="", "", IF(IFERROR(INDEX('Extra Locations'!$D$7:$D$3051, MATCH($V1005, 'Extra Locations'!$B$7:$B$3051, 0)), "")="", "", IFERROR(INDEX('Extra Locations'!$D$7:$D$3051, MATCH($V1005, 'Extra Locations'!$B$7:$B$3051, 0)), "")))</f>
        <v/>
      </c>
      <c r="Y1005" s="53" t="str">
        <f>IF($V1005="", "", IF(IFERROR(INDEX('Extra Locations'!$C$7:$C$3051, MATCH($V1005, 'Extra Locations'!$B$7:$B$3051, 0)), "")="", "", IFERROR(INDEX('Extra Locations'!$C$7:$C$3051, MATCH($V1005, 'Extra Locations'!$B$7:$B$3051, 0)), "")))</f>
        <v/>
      </c>
      <c r="AA1005" s="25" t="str">
        <f>IF('Extra Locations'!$AC1001="", "", 'Extra Locations'!$AC1001)</f>
        <v>G64</v>
      </c>
      <c r="AC1005" s="22" t="str">
        <f t="shared" si="291"/>
        <v/>
      </c>
      <c r="AE1005" s="75" t="e">
        <f t="shared" si="292"/>
        <v>#N/A</v>
      </c>
      <c r="AF1005" s="76" t="e">
        <f t="shared" si="293"/>
        <v>#N/A</v>
      </c>
      <c r="AG1005" s="75" t="e">
        <f t="shared" si="294"/>
        <v>#N/A</v>
      </c>
      <c r="AH1005" s="76" t="e">
        <f t="shared" si="295"/>
        <v>#N/A</v>
      </c>
      <c r="AI1005" s="75" t="e">
        <f t="shared" si="296"/>
        <v>#N/A</v>
      </c>
      <c r="AJ1005" s="76" t="e">
        <f t="shared" si="297"/>
        <v>#N/A</v>
      </c>
      <c r="AK1005" s="75" t="e">
        <f t="shared" si="298"/>
        <v>#N/A</v>
      </c>
      <c r="AL1005" s="76" t="e">
        <f t="shared" si="299"/>
        <v>#N/A</v>
      </c>
      <c r="AM1005" s="75" t="e">
        <f t="shared" si="300"/>
        <v>#N/A</v>
      </c>
      <c r="AN1005" s="76" t="e">
        <f t="shared" si="301"/>
        <v>#N/A</v>
      </c>
      <c r="AO1005" s="75" t="e">
        <f t="shared" si="302"/>
        <v>#N/A</v>
      </c>
      <c r="AP1005" s="76" t="e">
        <f t="shared" si="303"/>
        <v>#N/A</v>
      </c>
    </row>
    <row r="1006" spans="1:42" x14ac:dyDescent="0.25">
      <c r="A1006" s="19"/>
      <c r="B1006" s="94"/>
      <c r="C1006" s="95"/>
      <c r="D1006" s="95"/>
      <c r="E1006" s="96"/>
      <c r="F1006" s="97"/>
      <c r="G1006" s="19"/>
      <c r="H1006" s="22" t="str">
        <f>IF($M1006="", "", IF(COUNTIF('Extra Locations'!$B$7:$B$3051, $M1006)&gt;0, $Q$4, $Q$5))</f>
        <v/>
      </c>
      <c r="I1006" s="19"/>
      <c r="J1006" s="22" t="str">
        <f t="shared" si="285"/>
        <v/>
      </c>
      <c r="K1006" s="19"/>
      <c r="M1006" s="22" t="str">
        <f t="shared" si="286"/>
        <v/>
      </c>
      <c r="O1006" s="22" t="str">
        <f t="shared" si="287"/>
        <v/>
      </c>
      <c r="P1006" s="22" t="str">
        <f t="shared" si="288"/>
        <v/>
      </c>
      <c r="Q1006" s="22" t="str">
        <f>IF($M1006="", "", IF(COUNTIF($M$11:$M1005, $M1006)&gt;0, "", IF($H1006=$Q$4, "X", "")))</f>
        <v/>
      </c>
      <c r="S1006" s="22" t="str">
        <f>IF(OR($O1006="", $P1006="", $Q1006=""), "", MAX($S$10:$S1005)+1)</f>
        <v/>
      </c>
      <c r="U1006" s="22">
        <v>996</v>
      </c>
      <c r="V1006" s="22" t="str">
        <f t="shared" si="289"/>
        <v/>
      </c>
      <c r="W1006" s="49" t="str">
        <f t="shared" si="290"/>
        <v/>
      </c>
      <c r="X1006" s="53" t="str">
        <f>IF($V1006="", "", IF(IFERROR(INDEX('Extra Locations'!$D$7:$D$3051, MATCH($V1006, 'Extra Locations'!$B$7:$B$3051, 0)), "")="", "", IFERROR(INDEX('Extra Locations'!$D$7:$D$3051, MATCH($V1006, 'Extra Locations'!$B$7:$B$3051, 0)), "")))</f>
        <v/>
      </c>
      <c r="Y1006" s="53" t="str">
        <f>IF($V1006="", "", IF(IFERROR(INDEX('Extra Locations'!$C$7:$C$3051, MATCH($V1006, 'Extra Locations'!$B$7:$B$3051, 0)), "")="", "", IFERROR(INDEX('Extra Locations'!$C$7:$C$3051, MATCH($V1006, 'Extra Locations'!$B$7:$B$3051, 0)), "")))</f>
        <v/>
      </c>
      <c r="AA1006" s="25" t="str">
        <f>IF('Extra Locations'!$AC1002="", "", 'Extra Locations'!$AC1002)</f>
        <v>G65</v>
      </c>
      <c r="AC1006" s="22" t="str">
        <f t="shared" si="291"/>
        <v/>
      </c>
      <c r="AE1006" s="75" t="e">
        <f t="shared" si="292"/>
        <v>#N/A</v>
      </c>
      <c r="AF1006" s="76" t="e">
        <f t="shared" si="293"/>
        <v>#N/A</v>
      </c>
      <c r="AG1006" s="75" t="e">
        <f t="shared" si="294"/>
        <v>#N/A</v>
      </c>
      <c r="AH1006" s="76" t="e">
        <f t="shared" si="295"/>
        <v>#N/A</v>
      </c>
      <c r="AI1006" s="75" t="e">
        <f t="shared" si="296"/>
        <v>#N/A</v>
      </c>
      <c r="AJ1006" s="76" t="e">
        <f t="shared" si="297"/>
        <v>#N/A</v>
      </c>
      <c r="AK1006" s="75" t="e">
        <f t="shared" si="298"/>
        <v>#N/A</v>
      </c>
      <c r="AL1006" s="76" t="e">
        <f t="shared" si="299"/>
        <v>#N/A</v>
      </c>
      <c r="AM1006" s="75" t="e">
        <f t="shared" si="300"/>
        <v>#N/A</v>
      </c>
      <c r="AN1006" s="76" t="e">
        <f t="shared" si="301"/>
        <v>#N/A</v>
      </c>
      <c r="AO1006" s="75" t="e">
        <f t="shared" si="302"/>
        <v>#N/A</v>
      </c>
      <c r="AP1006" s="76" t="e">
        <f t="shared" si="303"/>
        <v>#N/A</v>
      </c>
    </row>
    <row r="1007" spans="1:42" x14ac:dyDescent="0.25">
      <c r="A1007" s="19"/>
      <c r="B1007" s="94"/>
      <c r="C1007" s="95"/>
      <c r="D1007" s="95"/>
      <c r="E1007" s="96"/>
      <c r="F1007" s="97"/>
      <c r="G1007" s="19"/>
      <c r="H1007" s="22" t="str">
        <f>IF($M1007="", "", IF(COUNTIF('Extra Locations'!$B$7:$B$3051, $M1007)&gt;0, $Q$4, $Q$5))</f>
        <v/>
      </c>
      <c r="I1007" s="19"/>
      <c r="J1007" s="22" t="str">
        <f t="shared" si="285"/>
        <v/>
      </c>
      <c r="K1007" s="19"/>
      <c r="M1007" s="22" t="str">
        <f t="shared" si="286"/>
        <v/>
      </c>
      <c r="O1007" s="22" t="str">
        <f t="shared" si="287"/>
        <v/>
      </c>
      <c r="P1007" s="22" t="str">
        <f t="shared" si="288"/>
        <v/>
      </c>
      <c r="Q1007" s="22" t="str">
        <f>IF($M1007="", "", IF(COUNTIF($M$11:$M1006, $M1007)&gt;0, "", IF($H1007=$Q$4, "X", "")))</f>
        <v/>
      </c>
      <c r="S1007" s="22" t="str">
        <f>IF(OR($O1007="", $P1007="", $Q1007=""), "", MAX($S$10:$S1006)+1)</f>
        <v/>
      </c>
      <c r="U1007" s="22">
        <v>997</v>
      </c>
      <c r="V1007" s="22" t="str">
        <f t="shared" si="289"/>
        <v/>
      </c>
      <c r="W1007" s="49" t="str">
        <f t="shared" si="290"/>
        <v/>
      </c>
      <c r="X1007" s="53" t="str">
        <f>IF($V1007="", "", IF(IFERROR(INDEX('Extra Locations'!$D$7:$D$3051, MATCH($V1007, 'Extra Locations'!$B$7:$B$3051, 0)), "")="", "", IFERROR(INDEX('Extra Locations'!$D$7:$D$3051, MATCH($V1007, 'Extra Locations'!$B$7:$B$3051, 0)), "")))</f>
        <v/>
      </c>
      <c r="Y1007" s="53" t="str">
        <f>IF($V1007="", "", IF(IFERROR(INDEX('Extra Locations'!$C$7:$C$3051, MATCH($V1007, 'Extra Locations'!$B$7:$B$3051, 0)), "")="", "", IFERROR(INDEX('Extra Locations'!$C$7:$C$3051, MATCH($V1007, 'Extra Locations'!$B$7:$B$3051, 0)), "")))</f>
        <v/>
      </c>
      <c r="AA1007" s="25" t="str">
        <f>IF('Extra Locations'!$AC1003="", "", 'Extra Locations'!$AC1003)</f>
        <v>G66</v>
      </c>
      <c r="AC1007" s="22" t="str">
        <f t="shared" si="291"/>
        <v/>
      </c>
      <c r="AE1007" s="75" t="e">
        <f t="shared" si="292"/>
        <v>#N/A</v>
      </c>
      <c r="AF1007" s="76" t="e">
        <f t="shared" si="293"/>
        <v>#N/A</v>
      </c>
      <c r="AG1007" s="75" t="e">
        <f t="shared" si="294"/>
        <v>#N/A</v>
      </c>
      <c r="AH1007" s="76" t="e">
        <f t="shared" si="295"/>
        <v>#N/A</v>
      </c>
      <c r="AI1007" s="75" t="e">
        <f t="shared" si="296"/>
        <v>#N/A</v>
      </c>
      <c r="AJ1007" s="76" t="e">
        <f t="shared" si="297"/>
        <v>#N/A</v>
      </c>
      <c r="AK1007" s="75" t="e">
        <f t="shared" si="298"/>
        <v>#N/A</v>
      </c>
      <c r="AL1007" s="76" t="e">
        <f t="shared" si="299"/>
        <v>#N/A</v>
      </c>
      <c r="AM1007" s="75" t="e">
        <f t="shared" si="300"/>
        <v>#N/A</v>
      </c>
      <c r="AN1007" s="76" t="e">
        <f t="shared" si="301"/>
        <v>#N/A</v>
      </c>
      <c r="AO1007" s="75" t="e">
        <f t="shared" si="302"/>
        <v>#N/A</v>
      </c>
      <c r="AP1007" s="76" t="e">
        <f t="shared" si="303"/>
        <v>#N/A</v>
      </c>
    </row>
    <row r="1008" spans="1:42" x14ac:dyDescent="0.25">
      <c r="A1008" s="19"/>
      <c r="B1008" s="94"/>
      <c r="C1008" s="95"/>
      <c r="D1008" s="95"/>
      <c r="E1008" s="96"/>
      <c r="F1008" s="97"/>
      <c r="G1008" s="19"/>
      <c r="H1008" s="22" t="str">
        <f>IF($M1008="", "", IF(COUNTIF('Extra Locations'!$B$7:$B$3051, $M1008)&gt;0, $Q$4, $Q$5))</f>
        <v/>
      </c>
      <c r="I1008" s="19"/>
      <c r="J1008" s="22" t="str">
        <f t="shared" si="285"/>
        <v/>
      </c>
      <c r="K1008" s="19"/>
      <c r="M1008" s="22" t="str">
        <f t="shared" si="286"/>
        <v/>
      </c>
      <c r="O1008" s="22" t="str">
        <f t="shared" si="287"/>
        <v/>
      </c>
      <c r="P1008" s="22" t="str">
        <f t="shared" si="288"/>
        <v/>
      </c>
      <c r="Q1008" s="22" t="str">
        <f>IF($M1008="", "", IF(COUNTIF($M$11:$M1007, $M1008)&gt;0, "", IF($H1008=$Q$4, "X", "")))</f>
        <v/>
      </c>
      <c r="S1008" s="22" t="str">
        <f>IF(OR($O1008="", $P1008="", $Q1008=""), "", MAX($S$10:$S1007)+1)</f>
        <v/>
      </c>
      <c r="U1008" s="22">
        <v>998</v>
      </c>
      <c r="V1008" s="22" t="str">
        <f t="shared" si="289"/>
        <v/>
      </c>
      <c r="W1008" s="49" t="str">
        <f t="shared" si="290"/>
        <v/>
      </c>
      <c r="X1008" s="53" t="str">
        <f>IF($V1008="", "", IF(IFERROR(INDEX('Extra Locations'!$D$7:$D$3051, MATCH($V1008, 'Extra Locations'!$B$7:$B$3051, 0)), "")="", "", IFERROR(INDEX('Extra Locations'!$D$7:$D$3051, MATCH($V1008, 'Extra Locations'!$B$7:$B$3051, 0)), "")))</f>
        <v/>
      </c>
      <c r="Y1008" s="53" t="str">
        <f>IF($V1008="", "", IF(IFERROR(INDEX('Extra Locations'!$C$7:$C$3051, MATCH($V1008, 'Extra Locations'!$B$7:$B$3051, 0)), "")="", "", IFERROR(INDEX('Extra Locations'!$C$7:$C$3051, MATCH($V1008, 'Extra Locations'!$B$7:$B$3051, 0)), "")))</f>
        <v/>
      </c>
      <c r="AA1008" s="25" t="str">
        <f>IF('Extra Locations'!$AC1004="", "", 'Extra Locations'!$AC1004)</f>
        <v>G67</v>
      </c>
      <c r="AC1008" s="22" t="str">
        <f t="shared" si="291"/>
        <v/>
      </c>
      <c r="AE1008" s="75" t="e">
        <f t="shared" si="292"/>
        <v>#N/A</v>
      </c>
      <c r="AF1008" s="76" t="e">
        <f t="shared" si="293"/>
        <v>#N/A</v>
      </c>
      <c r="AG1008" s="75" t="e">
        <f t="shared" si="294"/>
        <v>#N/A</v>
      </c>
      <c r="AH1008" s="76" t="e">
        <f t="shared" si="295"/>
        <v>#N/A</v>
      </c>
      <c r="AI1008" s="75" t="e">
        <f t="shared" si="296"/>
        <v>#N/A</v>
      </c>
      <c r="AJ1008" s="76" t="e">
        <f t="shared" si="297"/>
        <v>#N/A</v>
      </c>
      <c r="AK1008" s="75" t="e">
        <f t="shared" si="298"/>
        <v>#N/A</v>
      </c>
      <c r="AL1008" s="76" t="e">
        <f t="shared" si="299"/>
        <v>#N/A</v>
      </c>
      <c r="AM1008" s="75" t="e">
        <f t="shared" si="300"/>
        <v>#N/A</v>
      </c>
      <c r="AN1008" s="76" t="e">
        <f t="shared" si="301"/>
        <v>#N/A</v>
      </c>
      <c r="AO1008" s="75" t="e">
        <f t="shared" si="302"/>
        <v>#N/A</v>
      </c>
      <c r="AP1008" s="76" t="e">
        <f t="shared" si="303"/>
        <v>#N/A</v>
      </c>
    </row>
    <row r="1009" spans="1:42" x14ac:dyDescent="0.25">
      <c r="A1009" s="19"/>
      <c r="B1009" s="94"/>
      <c r="C1009" s="95"/>
      <c r="D1009" s="95"/>
      <c r="E1009" s="96"/>
      <c r="F1009" s="97"/>
      <c r="G1009" s="19"/>
      <c r="H1009" s="22" t="str">
        <f>IF($M1009="", "", IF(COUNTIF('Extra Locations'!$B$7:$B$3051, $M1009)&gt;0, $Q$4, $Q$5))</f>
        <v/>
      </c>
      <c r="I1009" s="19"/>
      <c r="J1009" s="22" t="str">
        <f t="shared" si="285"/>
        <v/>
      </c>
      <c r="K1009" s="19"/>
      <c r="M1009" s="22" t="str">
        <f t="shared" si="286"/>
        <v/>
      </c>
      <c r="O1009" s="22" t="str">
        <f t="shared" si="287"/>
        <v/>
      </c>
      <c r="P1009" s="22" t="str">
        <f t="shared" si="288"/>
        <v/>
      </c>
      <c r="Q1009" s="22" t="str">
        <f>IF($M1009="", "", IF(COUNTIF($M$11:$M1008, $M1009)&gt;0, "", IF($H1009=$Q$4, "X", "")))</f>
        <v/>
      </c>
      <c r="S1009" s="22" t="str">
        <f>IF(OR($O1009="", $P1009="", $Q1009=""), "", MAX($S$10:$S1008)+1)</f>
        <v/>
      </c>
      <c r="U1009" s="22">
        <v>999</v>
      </c>
      <c r="V1009" s="22" t="str">
        <f t="shared" si="289"/>
        <v/>
      </c>
      <c r="W1009" s="49" t="str">
        <f t="shared" si="290"/>
        <v/>
      </c>
      <c r="X1009" s="53" t="str">
        <f>IF($V1009="", "", IF(IFERROR(INDEX('Extra Locations'!$D$7:$D$3051, MATCH($V1009, 'Extra Locations'!$B$7:$B$3051, 0)), "")="", "", IFERROR(INDEX('Extra Locations'!$D$7:$D$3051, MATCH($V1009, 'Extra Locations'!$B$7:$B$3051, 0)), "")))</f>
        <v/>
      </c>
      <c r="Y1009" s="53" t="str">
        <f>IF($V1009="", "", IF(IFERROR(INDEX('Extra Locations'!$C$7:$C$3051, MATCH($V1009, 'Extra Locations'!$B$7:$B$3051, 0)), "")="", "", IFERROR(INDEX('Extra Locations'!$C$7:$C$3051, MATCH($V1009, 'Extra Locations'!$B$7:$B$3051, 0)), "")))</f>
        <v/>
      </c>
      <c r="AA1009" s="25" t="str">
        <f>IF('Extra Locations'!$AC1005="", "", 'Extra Locations'!$AC1005)</f>
        <v>G68</v>
      </c>
      <c r="AC1009" s="22" t="str">
        <f t="shared" si="291"/>
        <v/>
      </c>
      <c r="AE1009" s="75" t="e">
        <f t="shared" si="292"/>
        <v>#N/A</v>
      </c>
      <c r="AF1009" s="76" t="e">
        <f t="shared" si="293"/>
        <v>#N/A</v>
      </c>
      <c r="AG1009" s="75" t="e">
        <f t="shared" si="294"/>
        <v>#N/A</v>
      </c>
      <c r="AH1009" s="76" t="e">
        <f t="shared" si="295"/>
        <v>#N/A</v>
      </c>
      <c r="AI1009" s="75" t="e">
        <f t="shared" si="296"/>
        <v>#N/A</v>
      </c>
      <c r="AJ1009" s="76" t="e">
        <f t="shared" si="297"/>
        <v>#N/A</v>
      </c>
      <c r="AK1009" s="75" t="e">
        <f t="shared" si="298"/>
        <v>#N/A</v>
      </c>
      <c r="AL1009" s="76" t="e">
        <f t="shared" si="299"/>
        <v>#N/A</v>
      </c>
      <c r="AM1009" s="75" t="e">
        <f t="shared" si="300"/>
        <v>#N/A</v>
      </c>
      <c r="AN1009" s="76" t="e">
        <f t="shared" si="301"/>
        <v>#N/A</v>
      </c>
      <c r="AO1009" s="75" t="e">
        <f t="shared" si="302"/>
        <v>#N/A</v>
      </c>
      <c r="AP1009" s="76" t="e">
        <f t="shared" si="303"/>
        <v>#N/A</v>
      </c>
    </row>
    <row r="1010" spans="1:42" x14ac:dyDescent="0.25">
      <c r="A1010" s="19"/>
      <c r="B1010" s="98"/>
      <c r="C1010" s="99"/>
      <c r="D1010" s="99"/>
      <c r="E1010" s="100"/>
      <c r="F1010" s="101"/>
      <c r="G1010" s="19"/>
      <c r="H1010" s="23" t="str">
        <f>IF($M1010="", "", IF(COUNTIF('Extra Locations'!$B$7:$B$3051, $M1010)&gt;0, $Q$4, $Q$5))</f>
        <v/>
      </c>
      <c r="I1010" s="19"/>
      <c r="J1010" s="23" t="str">
        <f t="shared" si="285"/>
        <v/>
      </c>
      <c r="K1010" s="19"/>
      <c r="M1010" s="23" t="str">
        <f t="shared" si="286"/>
        <v/>
      </c>
      <c r="O1010" s="23" t="str">
        <f t="shared" si="287"/>
        <v/>
      </c>
      <c r="P1010" s="23" t="str">
        <f t="shared" si="288"/>
        <v/>
      </c>
      <c r="Q1010" s="23" t="str">
        <f>IF($M1010="", "", IF(COUNTIF($M$11:$M1009, $M1010)&gt;0, "", IF($H1010=$Q$4, "X", "")))</f>
        <v/>
      </c>
      <c r="S1010" s="23" t="str">
        <f>IF(OR($O1010="", $P1010="", $Q1010=""), "", MAX($S$10:$S1009)+1)</f>
        <v/>
      </c>
      <c r="U1010" s="23">
        <v>1000</v>
      </c>
      <c r="V1010" s="23" t="str">
        <f t="shared" si="289"/>
        <v/>
      </c>
      <c r="W1010" s="50" t="str">
        <f t="shared" si="290"/>
        <v/>
      </c>
      <c r="X1010" s="54" t="str">
        <f>IF($V1010="", "", IF(IFERROR(INDEX('Extra Locations'!$D$7:$D$3051, MATCH($V1010, 'Extra Locations'!$B$7:$B$3051, 0)), "")="", "", IFERROR(INDEX('Extra Locations'!$D$7:$D$3051, MATCH($V1010, 'Extra Locations'!$B$7:$B$3051, 0)), "")))</f>
        <v/>
      </c>
      <c r="Y1010" s="54" t="str">
        <f>IF($V1010="", "", IF(IFERROR(INDEX('Extra Locations'!$C$7:$C$3051, MATCH($V1010, 'Extra Locations'!$B$7:$B$3051, 0)), "")="", "", IFERROR(INDEX('Extra Locations'!$C$7:$C$3051, MATCH($V1010, 'Extra Locations'!$B$7:$B$3051, 0)), "")))</f>
        <v/>
      </c>
      <c r="AA1010" s="25" t="str">
        <f>IF('Extra Locations'!$AC1006="", "", 'Extra Locations'!$AC1006)</f>
        <v>G69</v>
      </c>
      <c r="AC1010" s="23" t="str">
        <f t="shared" si="291"/>
        <v/>
      </c>
      <c r="AE1010" s="77" t="e">
        <f t="shared" si="292"/>
        <v>#N/A</v>
      </c>
      <c r="AF1010" s="78" t="e">
        <f t="shared" si="293"/>
        <v>#N/A</v>
      </c>
      <c r="AG1010" s="77" t="e">
        <f t="shared" si="294"/>
        <v>#N/A</v>
      </c>
      <c r="AH1010" s="78" t="e">
        <f t="shared" si="295"/>
        <v>#N/A</v>
      </c>
      <c r="AI1010" s="77" t="e">
        <f t="shared" si="296"/>
        <v>#N/A</v>
      </c>
      <c r="AJ1010" s="78" t="e">
        <f t="shared" si="297"/>
        <v>#N/A</v>
      </c>
      <c r="AK1010" s="77" t="e">
        <f t="shared" si="298"/>
        <v>#N/A</v>
      </c>
      <c r="AL1010" s="78" t="e">
        <f t="shared" si="299"/>
        <v>#N/A</v>
      </c>
      <c r="AM1010" s="77" t="e">
        <f t="shared" si="300"/>
        <v>#N/A</v>
      </c>
      <c r="AN1010" s="78" t="e">
        <f t="shared" si="301"/>
        <v>#N/A</v>
      </c>
      <c r="AO1010" s="77" t="e">
        <f t="shared" si="302"/>
        <v>#N/A</v>
      </c>
      <c r="AP1010" s="78" t="e">
        <f t="shared" si="303"/>
        <v>#N/A</v>
      </c>
    </row>
    <row r="1011" spans="1:42" x14ac:dyDescent="0.25">
      <c r="A1011" s="19"/>
      <c r="B1011" s="19"/>
      <c r="C1011" s="19"/>
      <c r="D1011" s="19"/>
      <c r="E1011" s="19"/>
      <c r="F1011" s="19"/>
      <c r="G1011" s="19"/>
      <c r="H1011" s="19"/>
      <c r="I1011" s="19"/>
      <c r="J1011" s="19"/>
      <c r="K1011" s="19"/>
      <c r="AA1011" s="25" t="str">
        <f>IF('Extra Locations'!$AC1007="", "", 'Extra Locations'!$AC1007)</f>
        <v>G70</v>
      </c>
    </row>
    <row r="1012" spans="1:42" hidden="1" x14ac:dyDescent="0.25">
      <c r="AA1012" s="25" t="str">
        <f>IF('Extra Locations'!$AC1008="", "", 'Extra Locations'!$AC1008)</f>
        <v>G71</v>
      </c>
    </row>
    <row r="1013" spans="1:42" hidden="1" x14ac:dyDescent="0.25">
      <c r="AA1013" s="25" t="str">
        <f>IF('Extra Locations'!$AC1009="", "", 'Extra Locations'!$AC1009)</f>
        <v>G72</v>
      </c>
    </row>
    <row r="1014" spans="1:42" hidden="1" x14ac:dyDescent="0.25">
      <c r="AA1014" s="25" t="str">
        <f>IF('Extra Locations'!$AC1010="", "", 'Extra Locations'!$AC1010)</f>
        <v>G73</v>
      </c>
    </row>
    <row r="1015" spans="1:42" hidden="1" x14ac:dyDescent="0.25">
      <c r="AA1015" s="25" t="str">
        <f>IF('Extra Locations'!$AC1011="", "", 'Extra Locations'!$AC1011)</f>
        <v>G74</v>
      </c>
    </row>
    <row r="1016" spans="1:42" hidden="1" x14ac:dyDescent="0.25">
      <c r="AA1016" s="25" t="str">
        <f>IF('Extra Locations'!$AC1012="", "", 'Extra Locations'!$AC1012)</f>
        <v>G75</v>
      </c>
    </row>
    <row r="1017" spans="1:42" hidden="1" x14ac:dyDescent="0.25">
      <c r="AA1017" s="25" t="str">
        <f>IF('Extra Locations'!$AC1013="", "", 'Extra Locations'!$AC1013)</f>
        <v>G76</v>
      </c>
    </row>
    <row r="1018" spans="1:42" hidden="1" x14ac:dyDescent="0.25">
      <c r="AA1018" s="25" t="str">
        <f>IF('Extra Locations'!$AC1014="", "", 'Extra Locations'!$AC1014)</f>
        <v>G77</v>
      </c>
    </row>
    <row r="1019" spans="1:42" hidden="1" x14ac:dyDescent="0.25">
      <c r="AA1019" s="25" t="str">
        <f>IF('Extra Locations'!$AC1015="", "", 'Extra Locations'!$AC1015)</f>
        <v>G78</v>
      </c>
    </row>
    <row r="1020" spans="1:42" hidden="1" x14ac:dyDescent="0.25">
      <c r="AA1020" s="25" t="str">
        <f>IF('Extra Locations'!$AC1016="", "", 'Extra Locations'!$AC1016)</f>
        <v>G79</v>
      </c>
    </row>
    <row r="1021" spans="1:42" hidden="1" x14ac:dyDescent="0.25">
      <c r="AA1021" s="25" t="str">
        <f>IF('Extra Locations'!$AC1017="", "", 'Extra Locations'!$AC1017)</f>
        <v>G81</v>
      </c>
    </row>
    <row r="1022" spans="1:42" hidden="1" x14ac:dyDescent="0.25">
      <c r="AA1022" s="25" t="str">
        <f>IF('Extra Locations'!$AC1018="", "", 'Extra Locations'!$AC1018)</f>
        <v>G82</v>
      </c>
    </row>
    <row r="1023" spans="1:42" hidden="1" x14ac:dyDescent="0.25">
      <c r="AA1023" s="25" t="str">
        <f>IF('Extra Locations'!$AC1019="", "", 'Extra Locations'!$AC1019)</f>
        <v>G83</v>
      </c>
    </row>
    <row r="1024" spans="1:42" hidden="1" x14ac:dyDescent="0.25">
      <c r="AA1024" s="25" t="str">
        <f>IF('Extra Locations'!$AC1020="", "", 'Extra Locations'!$AC1020)</f>
        <v>G84</v>
      </c>
    </row>
    <row r="1025" spans="27:27" hidden="1" x14ac:dyDescent="0.25">
      <c r="AA1025" s="25" t="str">
        <f>IF('Extra Locations'!$AC1021="", "", 'Extra Locations'!$AC1021)</f>
        <v>G9</v>
      </c>
    </row>
    <row r="1026" spans="27:27" hidden="1" x14ac:dyDescent="0.25">
      <c r="AA1026" s="25" t="str">
        <f>IF('Extra Locations'!$AC1022="", "", 'Extra Locations'!$AC1022)</f>
        <v>G90</v>
      </c>
    </row>
    <row r="1027" spans="27:27" hidden="1" x14ac:dyDescent="0.25">
      <c r="AA1027" s="25" t="str">
        <f>IF('Extra Locations'!$AC1023="", "", 'Extra Locations'!$AC1023)</f>
        <v>GL1</v>
      </c>
    </row>
    <row r="1028" spans="27:27" hidden="1" x14ac:dyDescent="0.25">
      <c r="AA1028" s="25" t="str">
        <f>IF('Extra Locations'!$AC1024="", "", 'Extra Locations'!$AC1024)</f>
        <v>GL10</v>
      </c>
    </row>
    <row r="1029" spans="27:27" hidden="1" x14ac:dyDescent="0.25">
      <c r="AA1029" s="25" t="str">
        <f>IF('Extra Locations'!$AC1025="", "", 'Extra Locations'!$AC1025)</f>
        <v>GL11</v>
      </c>
    </row>
    <row r="1030" spans="27:27" hidden="1" x14ac:dyDescent="0.25">
      <c r="AA1030" s="25" t="str">
        <f>IF('Extra Locations'!$AC1026="", "", 'Extra Locations'!$AC1026)</f>
        <v>GL12</v>
      </c>
    </row>
    <row r="1031" spans="27:27" hidden="1" x14ac:dyDescent="0.25">
      <c r="AA1031" s="25" t="str">
        <f>IF('Extra Locations'!$AC1027="", "", 'Extra Locations'!$AC1027)</f>
        <v>GL13</v>
      </c>
    </row>
    <row r="1032" spans="27:27" hidden="1" x14ac:dyDescent="0.25">
      <c r="AA1032" s="25" t="str">
        <f>IF('Extra Locations'!$AC1028="", "", 'Extra Locations'!$AC1028)</f>
        <v>GL14</v>
      </c>
    </row>
    <row r="1033" spans="27:27" hidden="1" x14ac:dyDescent="0.25">
      <c r="AA1033" s="25" t="str">
        <f>IF('Extra Locations'!$AC1029="", "", 'Extra Locations'!$AC1029)</f>
        <v>GL15</v>
      </c>
    </row>
    <row r="1034" spans="27:27" hidden="1" x14ac:dyDescent="0.25">
      <c r="AA1034" s="25" t="str">
        <f>IF('Extra Locations'!$AC1030="", "", 'Extra Locations'!$AC1030)</f>
        <v>GL16</v>
      </c>
    </row>
    <row r="1035" spans="27:27" hidden="1" x14ac:dyDescent="0.25">
      <c r="AA1035" s="25" t="str">
        <f>IF('Extra Locations'!$AC1031="", "", 'Extra Locations'!$AC1031)</f>
        <v>GL17</v>
      </c>
    </row>
    <row r="1036" spans="27:27" hidden="1" x14ac:dyDescent="0.25">
      <c r="AA1036" s="25" t="str">
        <f>IF('Extra Locations'!$AC1032="", "", 'Extra Locations'!$AC1032)</f>
        <v>GL18</v>
      </c>
    </row>
    <row r="1037" spans="27:27" hidden="1" x14ac:dyDescent="0.25">
      <c r="AA1037" s="25" t="str">
        <f>IF('Extra Locations'!$AC1033="", "", 'Extra Locations'!$AC1033)</f>
        <v>GL19</v>
      </c>
    </row>
    <row r="1038" spans="27:27" hidden="1" x14ac:dyDescent="0.25">
      <c r="AA1038" s="25" t="str">
        <f>IF('Extra Locations'!$AC1034="", "", 'Extra Locations'!$AC1034)</f>
        <v>GL2</v>
      </c>
    </row>
    <row r="1039" spans="27:27" hidden="1" x14ac:dyDescent="0.25">
      <c r="AA1039" s="25" t="str">
        <f>IF('Extra Locations'!$AC1035="", "", 'Extra Locations'!$AC1035)</f>
        <v>GL20</v>
      </c>
    </row>
    <row r="1040" spans="27:27" hidden="1" x14ac:dyDescent="0.25">
      <c r="AA1040" s="25" t="str">
        <f>IF('Extra Locations'!$AC1036="", "", 'Extra Locations'!$AC1036)</f>
        <v>GL3</v>
      </c>
    </row>
    <row r="1041" spans="27:27" hidden="1" x14ac:dyDescent="0.25">
      <c r="AA1041" s="25" t="str">
        <f>IF('Extra Locations'!$AC1037="", "", 'Extra Locations'!$AC1037)</f>
        <v>GL4</v>
      </c>
    </row>
    <row r="1042" spans="27:27" hidden="1" x14ac:dyDescent="0.25">
      <c r="AA1042" s="25" t="str">
        <f>IF('Extra Locations'!$AC1038="", "", 'Extra Locations'!$AC1038)</f>
        <v>GL5</v>
      </c>
    </row>
    <row r="1043" spans="27:27" hidden="1" x14ac:dyDescent="0.25">
      <c r="AA1043" s="25" t="str">
        <f>IF('Extra Locations'!$AC1039="", "", 'Extra Locations'!$AC1039)</f>
        <v>GL50</v>
      </c>
    </row>
    <row r="1044" spans="27:27" hidden="1" x14ac:dyDescent="0.25">
      <c r="AA1044" s="25" t="str">
        <f>IF('Extra Locations'!$AC1040="", "", 'Extra Locations'!$AC1040)</f>
        <v>GL51</v>
      </c>
    </row>
    <row r="1045" spans="27:27" hidden="1" x14ac:dyDescent="0.25">
      <c r="AA1045" s="25" t="str">
        <f>IF('Extra Locations'!$AC1041="", "", 'Extra Locations'!$AC1041)</f>
        <v>GL52</v>
      </c>
    </row>
    <row r="1046" spans="27:27" hidden="1" x14ac:dyDescent="0.25">
      <c r="AA1046" s="25" t="str">
        <f>IF('Extra Locations'!$AC1042="", "", 'Extra Locations'!$AC1042)</f>
        <v>GL53</v>
      </c>
    </row>
    <row r="1047" spans="27:27" hidden="1" x14ac:dyDescent="0.25">
      <c r="AA1047" s="25" t="str">
        <f>IF('Extra Locations'!$AC1043="", "", 'Extra Locations'!$AC1043)</f>
        <v>GL54</v>
      </c>
    </row>
    <row r="1048" spans="27:27" hidden="1" x14ac:dyDescent="0.25">
      <c r="AA1048" s="25" t="str">
        <f>IF('Extra Locations'!$AC1044="", "", 'Extra Locations'!$AC1044)</f>
        <v>GL55</v>
      </c>
    </row>
    <row r="1049" spans="27:27" hidden="1" x14ac:dyDescent="0.25">
      <c r="AA1049" s="25" t="str">
        <f>IF('Extra Locations'!$AC1045="", "", 'Extra Locations'!$AC1045)</f>
        <v>GL56</v>
      </c>
    </row>
    <row r="1050" spans="27:27" hidden="1" x14ac:dyDescent="0.25">
      <c r="AA1050" s="25" t="str">
        <f>IF('Extra Locations'!$AC1046="", "", 'Extra Locations'!$AC1046)</f>
        <v>GL6</v>
      </c>
    </row>
    <row r="1051" spans="27:27" hidden="1" x14ac:dyDescent="0.25">
      <c r="AA1051" s="25" t="str">
        <f>IF('Extra Locations'!$AC1047="", "", 'Extra Locations'!$AC1047)</f>
        <v>GL7</v>
      </c>
    </row>
    <row r="1052" spans="27:27" hidden="1" x14ac:dyDescent="0.25">
      <c r="AA1052" s="25" t="str">
        <f>IF('Extra Locations'!$AC1048="", "", 'Extra Locations'!$AC1048)</f>
        <v>GL8</v>
      </c>
    </row>
    <row r="1053" spans="27:27" hidden="1" x14ac:dyDescent="0.25">
      <c r="AA1053" s="25" t="str">
        <f>IF('Extra Locations'!$AC1049="", "", 'Extra Locations'!$AC1049)</f>
        <v>GL9</v>
      </c>
    </row>
    <row r="1054" spans="27:27" hidden="1" x14ac:dyDescent="0.25">
      <c r="AA1054" s="25" t="str">
        <f>IF('Extra Locations'!$AC1050="", "", 'Extra Locations'!$AC1050)</f>
        <v>GU1</v>
      </c>
    </row>
    <row r="1055" spans="27:27" hidden="1" x14ac:dyDescent="0.25">
      <c r="AA1055" s="25" t="str">
        <f>IF('Extra Locations'!$AC1051="", "", 'Extra Locations'!$AC1051)</f>
        <v>GU10</v>
      </c>
    </row>
    <row r="1056" spans="27:27" hidden="1" x14ac:dyDescent="0.25">
      <c r="AA1056" s="25" t="str">
        <f>IF('Extra Locations'!$AC1052="", "", 'Extra Locations'!$AC1052)</f>
        <v>GU11</v>
      </c>
    </row>
    <row r="1057" spans="27:27" hidden="1" x14ac:dyDescent="0.25">
      <c r="AA1057" s="25" t="str">
        <f>IF('Extra Locations'!$AC1053="", "", 'Extra Locations'!$AC1053)</f>
        <v>GU12</v>
      </c>
    </row>
    <row r="1058" spans="27:27" hidden="1" x14ac:dyDescent="0.25">
      <c r="AA1058" s="25" t="str">
        <f>IF('Extra Locations'!$AC1054="", "", 'Extra Locations'!$AC1054)</f>
        <v>GU13</v>
      </c>
    </row>
    <row r="1059" spans="27:27" hidden="1" x14ac:dyDescent="0.25">
      <c r="AA1059" s="25" t="str">
        <f>IF('Extra Locations'!$AC1055="", "", 'Extra Locations'!$AC1055)</f>
        <v>GU14</v>
      </c>
    </row>
    <row r="1060" spans="27:27" hidden="1" x14ac:dyDescent="0.25">
      <c r="AA1060" s="25" t="str">
        <f>IF('Extra Locations'!$AC1056="", "", 'Extra Locations'!$AC1056)</f>
        <v>GU15</v>
      </c>
    </row>
    <row r="1061" spans="27:27" hidden="1" x14ac:dyDescent="0.25">
      <c r="AA1061" s="25" t="str">
        <f>IF('Extra Locations'!$AC1057="", "", 'Extra Locations'!$AC1057)</f>
        <v>GU16</v>
      </c>
    </row>
    <row r="1062" spans="27:27" hidden="1" x14ac:dyDescent="0.25">
      <c r="AA1062" s="25" t="str">
        <f>IF('Extra Locations'!$AC1058="", "", 'Extra Locations'!$AC1058)</f>
        <v>GU17</v>
      </c>
    </row>
    <row r="1063" spans="27:27" hidden="1" x14ac:dyDescent="0.25">
      <c r="AA1063" s="25" t="str">
        <f>IF('Extra Locations'!$AC1059="", "", 'Extra Locations'!$AC1059)</f>
        <v>GU18</v>
      </c>
    </row>
    <row r="1064" spans="27:27" hidden="1" x14ac:dyDescent="0.25">
      <c r="AA1064" s="25" t="str">
        <f>IF('Extra Locations'!$AC1060="", "", 'Extra Locations'!$AC1060)</f>
        <v>GU19</v>
      </c>
    </row>
    <row r="1065" spans="27:27" hidden="1" x14ac:dyDescent="0.25">
      <c r="AA1065" s="25" t="str">
        <f>IF('Extra Locations'!$AC1061="", "", 'Extra Locations'!$AC1061)</f>
        <v>GU2</v>
      </c>
    </row>
    <row r="1066" spans="27:27" hidden="1" x14ac:dyDescent="0.25">
      <c r="AA1066" s="25" t="str">
        <f>IF('Extra Locations'!$AC1062="", "", 'Extra Locations'!$AC1062)</f>
        <v>GU20</v>
      </c>
    </row>
    <row r="1067" spans="27:27" hidden="1" x14ac:dyDescent="0.25">
      <c r="AA1067" s="25" t="str">
        <f>IF('Extra Locations'!$AC1063="", "", 'Extra Locations'!$AC1063)</f>
        <v>GU21</v>
      </c>
    </row>
    <row r="1068" spans="27:27" hidden="1" x14ac:dyDescent="0.25">
      <c r="AA1068" s="25" t="str">
        <f>IF('Extra Locations'!$AC1064="", "", 'Extra Locations'!$AC1064)</f>
        <v>GU22</v>
      </c>
    </row>
    <row r="1069" spans="27:27" hidden="1" x14ac:dyDescent="0.25">
      <c r="AA1069" s="25" t="str">
        <f>IF('Extra Locations'!$AC1065="", "", 'Extra Locations'!$AC1065)</f>
        <v>GU23</v>
      </c>
    </row>
    <row r="1070" spans="27:27" hidden="1" x14ac:dyDescent="0.25">
      <c r="AA1070" s="25" t="str">
        <f>IF('Extra Locations'!$AC1066="", "", 'Extra Locations'!$AC1066)</f>
        <v>GU24</v>
      </c>
    </row>
    <row r="1071" spans="27:27" hidden="1" x14ac:dyDescent="0.25">
      <c r="AA1071" s="25" t="str">
        <f>IF('Extra Locations'!$AC1067="", "", 'Extra Locations'!$AC1067)</f>
        <v>GU25</v>
      </c>
    </row>
    <row r="1072" spans="27:27" hidden="1" x14ac:dyDescent="0.25">
      <c r="AA1072" s="25" t="str">
        <f>IF('Extra Locations'!$AC1068="", "", 'Extra Locations'!$AC1068)</f>
        <v>GU26</v>
      </c>
    </row>
    <row r="1073" spans="27:27" hidden="1" x14ac:dyDescent="0.25">
      <c r="AA1073" s="25" t="str">
        <f>IF('Extra Locations'!$AC1069="", "", 'Extra Locations'!$AC1069)</f>
        <v>GU27</v>
      </c>
    </row>
    <row r="1074" spans="27:27" hidden="1" x14ac:dyDescent="0.25">
      <c r="AA1074" s="25" t="str">
        <f>IF('Extra Locations'!$AC1070="", "", 'Extra Locations'!$AC1070)</f>
        <v>GU28</v>
      </c>
    </row>
    <row r="1075" spans="27:27" hidden="1" x14ac:dyDescent="0.25">
      <c r="AA1075" s="25" t="str">
        <f>IF('Extra Locations'!$AC1071="", "", 'Extra Locations'!$AC1071)</f>
        <v>GU29</v>
      </c>
    </row>
    <row r="1076" spans="27:27" hidden="1" x14ac:dyDescent="0.25">
      <c r="AA1076" s="25" t="str">
        <f>IF('Extra Locations'!$AC1072="", "", 'Extra Locations'!$AC1072)</f>
        <v>GU3</v>
      </c>
    </row>
    <row r="1077" spans="27:27" hidden="1" x14ac:dyDescent="0.25">
      <c r="AA1077" s="25" t="str">
        <f>IF('Extra Locations'!$AC1073="", "", 'Extra Locations'!$AC1073)</f>
        <v>GU30</v>
      </c>
    </row>
    <row r="1078" spans="27:27" hidden="1" x14ac:dyDescent="0.25">
      <c r="AA1078" s="25" t="str">
        <f>IF('Extra Locations'!$AC1074="", "", 'Extra Locations'!$AC1074)</f>
        <v>GU31</v>
      </c>
    </row>
    <row r="1079" spans="27:27" hidden="1" x14ac:dyDescent="0.25">
      <c r="AA1079" s="25" t="str">
        <f>IF('Extra Locations'!$AC1075="", "", 'Extra Locations'!$AC1075)</f>
        <v>GU32</v>
      </c>
    </row>
    <row r="1080" spans="27:27" hidden="1" x14ac:dyDescent="0.25">
      <c r="AA1080" s="25" t="str">
        <f>IF('Extra Locations'!$AC1076="", "", 'Extra Locations'!$AC1076)</f>
        <v>GU33</v>
      </c>
    </row>
    <row r="1081" spans="27:27" hidden="1" x14ac:dyDescent="0.25">
      <c r="AA1081" s="25" t="str">
        <f>IF('Extra Locations'!$AC1077="", "", 'Extra Locations'!$AC1077)</f>
        <v>GU34</v>
      </c>
    </row>
    <row r="1082" spans="27:27" hidden="1" x14ac:dyDescent="0.25">
      <c r="AA1082" s="25" t="str">
        <f>IF('Extra Locations'!$AC1078="", "", 'Extra Locations'!$AC1078)</f>
        <v>GU35</v>
      </c>
    </row>
    <row r="1083" spans="27:27" hidden="1" x14ac:dyDescent="0.25">
      <c r="AA1083" s="25" t="str">
        <f>IF('Extra Locations'!$AC1079="", "", 'Extra Locations'!$AC1079)</f>
        <v>GU4</v>
      </c>
    </row>
    <row r="1084" spans="27:27" hidden="1" x14ac:dyDescent="0.25">
      <c r="AA1084" s="25" t="str">
        <f>IF('Extra Locations'!$AC1080="", "", 'Extra Locations'!$AC1080)</f>
        <v>GU46</v>
      </c>
    </row>
    <row r="1085" spans="27:27" hidden="1" x14ac:dyDescent="0.25">
      <c r="AA1085" s="25" t="str">
        <f>IF('Extra Locations'!$AC1081="", "", 'Extra Locations'!$AC1081)</f>
        <v>GU47</v>
      </c>
    </row>
    <row r="1086" spans="27:27" hidden="1" x14ac:dyDescent="0.25">
      <c r="AA1086" s="25" t="str">
        <f>IF('Extra Locations'!$AC1082="", "", 'Extra Locations'!$AC1082)</f>
        <v>GU5</v>
      </c>
    </row>
    <row r="1087" spans="27:27" hidden="1" x14ac:dyDescent="0.25">
      <c r="AA1087" s="25" t="str">
        <f>IF('Extra Locations'!$AC1083="", "", 'Extra Locations'!$AC1083)</f>
        <v>GU51</v>
      </c>
    </row>
    <row r="1088" spans="27:27" hidden="1" x14ac:dyDescent="0.25">
      <c r="AA1088" s="25" t="str">
        <f>IF('Extra Locations'!$AC1084="", "", 'Extra Locations'!$AC1084)</f>
        <v>GU52</v>
      </c>
    </row>
    <row r="1089" spans="27:27" hidden="1" x14ac:dyDescent="0.25">
      <c r="AA1089" s="25" t="str">
        <f>IF('Extra Locations'!$AC1085="", "", 'Extra Locations'!$AC1085)</f>
        <v>GU6</v>
      </c>
    </row>
    <row r="1090" spans="27:27" hidden="1" x14ac:dyDescent="0.25">
      <c r="AA1090" s="25" t="str">
        <f>IF('Extra Locations'!$AC1086="", "", 'Extra Locations'!$AC1086)</f>
        <v>GU7</v>
      </c>
    </row>
    <row r="1091" spans="27:27" hidden="1" x14ac:dyDescent="0.25">
      <c r="AA1091" s="25" t="str">
        <f>IF('Extra Locations'!$AC1087="", "", 'Extra Locations'!$AC1087)</f>
        <v>GU8</v>
      </c>
    </row>
    <row r="1092" spans="27:27" hidden="1" x14ac:dyDescent="0.25">
      <c r="AA1092" s="25" t="str">
        <f>IF('Extra Locations'!$AC1088="", "", 'Extra Locations'!$AC1088)</f>
        <v>GU9</v>
      </c>
    </row>
    <row r="1093" spans="27:27" hidden="1" x14ac:dyDescent="0.25">
      <c r="AA1093" s="25" t="str">
        <f>IF('Extra Locations'!$AC1089="", "", 'Extra Locations'!$AC1089)</f>
        <v>GU95</v>
      </c>
    </row>
    <row r="1094" spans="27:27" hidden="1" x14ac:dyDescent="0.25">
      <c r="AA1094" s="25" t="str">
        <f>IF('Extra Locations'!$AC1090="", "", 'Extra Locations'!$AC1090)</f>
        <v>GY1</v>
      </c>
    </row>
    <row r="1095" spans="27:27" hidden="1" x14ac:dyDescent="0.25">
      <c r="AA1095" s="25" t="str">
        <f>IF('Extra Locations'!$AC1091="", "", 'Extra Locations'!$AC1091)</f>
        <v>GY2</v>
      </c>
    </row>
    <row r="1096" spans="27:27" hidden="1" x14ac:dyDescent="0.25">
      <c r="AA1096" s="25" t="str">
        <f>IF('Extra Locations'!$AC1092="", "", 'Extra Locations'!$AC1092)</f>
        <v>GY3</v>
      </c>
    </row>
    <row r="1097" spans="27:27" hidden="1" x14ac:dyDescent="0.25">
      <c r="AA1097" s="25" t="str">
        <f>IF('Extra Locations'!$AC1093="", "", 'Extra Locations'!$AC1093)</f>
        <v>GY4</v>
      </c>
    </row>
    <row r="1098" spans="27:27" hidden="1" x14ac:dyDescent="0.25">
      <c r="AA1098" s="25" t="str">
        <f>IF('Extra Locations'!$AC1094="", "", 'Extra Locations'!$AC1094)</f>
        <v>GY5</v>
      </c>
    </row>
    <row r="1099" spans="27:27" hidden="1" x14ac:dyDescent="0.25">
      <c r="AA1099" s="25" t="str">
        <f>IF('Extra Locations'!$AC1095="", "", 'Extra Locations'!$AC1095)</f>
        <v>GY6</v>
      </c>
    </row>
    <row r="1100" spans="27:27" hidden="1" x14ac:dyDescent="0.25">
      <c r="AA1100" s="25" t="str">
        <f>IF('Extra Locations'!$AC1096="", "", 'Extra Locations'!$AC1096)</f>
        <v>GY7</v>
      </c>
    </row>
    <row r="1101" spans="27:27" hidden="1" x14ac:dyDescent="0.25">
      <c r="AA1101" s="25" t="str">
        <f>IF('Extra Locations'!$AC1097="", "", 'Extra Locations'!$AC1097)</f>
        <v>GY8</v>
      </c>
    </row>
    <row r="1102" spans="27:27" hidden="1" x14ac:dyDescent="0.25">
      <c r="AA1102" s="25" t="str">
        <f>IF('Extra Locations'!$AC1098="", "", 'Extra Locations'!$AC1098)</f>
        <v>GY9</v>
      </c>
    </row>
    <row r="1103" spans="27:27" hidden="1" x14ac:dyDescent="0.25">
      <c r="AA1103" s="25" t="str">
        <f>IF('Extra Locations'!$AC1099="", "", 'Extra Locations'!$AC1099)</f>
        <v>HA0</v>
      </c>
    </row>
    <row r="1104" spans="27:27" hidden="1" x14ac:dyDescent="0.25">
      <c r="AA1104" s="25" t="str">
        <f>IF('Extra Locations'!$AC1100="", "", 'Extra Locations'!$AC1100)</f>
        <v>HA1</v>
      </c>
    </row>
    <row r="1105" spans="27:27" hidden="1" x14ac:dyDescent="0.25">
      <c r="AA1105" s="25" t="str">
        <f>IF('Extra Locations'!$AC1101="", "", 'Extra Locations'!$AC1101)</f>
        <v>HA2</v>
      </c>
    </row>
    <row r="1106" spans="27:27" hidden="1" x14ac:dyDescent="0.25">
      <c r="AA1106" s="25" t="str">
        <f>IF('Extra Locations'!$AC1102="", "", 'Extra Locations'!$AC1102)</f>
        <v>HA3</v>
      </c>
    </row>
    <row r="1107" spans="27:27" hidden="1" x14ac:dyDescent="0.25">
      <c r="AA1107" s="25" t="str">
        <f>IF('Extra Locations'!$AC1103="", "", 'Extra Locations'!$AC1103)</f>
        <v>HA4</v>
      </c>
    </row>
    <row r="1108" spans="27:27" hidden="1" x14ac:dyDescent="0.25">
      <c r="AA1108" s="25" t="str">
        <f>IF('Extra Locations'!$AC1104="", "", 'Extra Locations'!$AC1104)</f>
        <v>HA5</v>
      </c>
    </row>
    <row r="1109" spans="27:27" hidden="1" x14ac:dyDescent="0.25">
      <c r="AA1109" s="25" t="str">
        <f>IF('Extra Locations'!$AC1105="", "", 'Extra Locations'!$AC1105)</f>
        <v>HA6</v>
      </c>
    </row>
    <row r="1110" spans="27:27" hidden="1" x14ac:dyDescent="0.25">
      <c r="AA1110" s="25" t="str">
        <f>IF('Extra Locations'!$AC1106="", "", 'Extra Locations'!$AC1106)</f>
        <v>HA7</v>
      </c>
    </row>
    <row r="1111" spans="27:27" hidden="1" x14ac:dyDescent="0.25">
      <c r="AA1111" s="25" t="str">
        <f>IF('Extra Locations'!$AC1107="", "", 'Extra Locations'!$AC1107)</f>
        <v>HA8</v>
      </c>
    </row>
    <row r="1112" spans="27:27" hidden="1" x14ac:dyDescent="0.25">
      <c r="AA1112" s="25" t="str">
        <f>IF('Extra Locations'!$AC1108="", "", 'Extra Locations'!$AC1108)</f>
        <v>HA9</v>
      </c>
    </row>
    <row r="1113" spans="27:27" hidden="1" x14ac:dyDescent="0.25">
      <c r="AA1113" s="25" t="str">
        <f>IF('Extra Locations'!$AC1109="", "", 'Extra Locations'!$AC1109)</f>
        <v>HD1</v>
      </c>
    </row>
    <row r="1114" spans="27:27" hidden="1" x14ac:dyDescent="0.25">
      <c r="AA1114" s="25" t="str">
        <f>IF('Extra Locations'!$AC1110="", "", 'Extra Locations'!$AC1110)</f>
        <v>HD2</v>
      </c>
    </row>
    <row r="1115" spans="27:27" hidden="1" x14ac:dyDescent="0.25">
      <c r="AA1115" s="25" t="str">
        <f>IF('Extra Locations'!$AC1111="", "", 'Extra Locations'!$AC1111)</f>
        <v>HD3</v>
      </c>
    </row>
    <row r="1116" spans="27:27" hidden="1" x14ac:dyDescent="0.25">
      <c r="AA1116" s="25" t="str">
        <f>IF('Extra Locations'!$AC1112="", "", 'Extra Locations'!$AC1112)</f>
        <v>HD4</v>
      </c>
    </row>
    <row r="1117" spans="27:27" hidden="1" x14ac:dyDescent="0.25">
      <c r="AA1117" s="25" t="str">
        <f>IF('Extra Locations'!$AC1113="", "", 'Extra Locations'!$AC1113)</f>
        <v>HD5</v>
      </c>
    </row>
    <row r="1118" spans="27:27" hidden="1" x14ac:dyDescent="0.25">
      <c r="AA1118" s="25" t="str">
        <f>IF('Extra Locations'!$AC1114="", "", 'Extra Locations'!$AC1114)</f>
        <v>HD6</v>
      </c>
    </row>
    <row r="1119" spans="27:27" hidden="1" x14ac:dyDescent="0.25">
      <c r="AA1119" s="25" t="str">
        <f>IF('Extra Locations'!$AC1115="", "", 'Extra Locations'!$AC1115)</f>
        <v>HD7</v>
      </c>
    </row>
    <row r="1120" spans="27:27" hidden="1" x14ac:dyDescent="0.25">
      <c r="AA1120" s="25" t="str">
        <f>IF('Extra Locations'!$AC1116="", "", 'Extra Locations'!$AC1116)</f>
        <v>HD8</v>
      </c>
    </row>
    <row r="1121" spans="27:27" hidden="1" x14ac:dyDescent="0.25">
      <c r="AA1121" s="25" t="str">
        <f>IF('Extra Locations'!$AC1117="", "", 'Extra Locations'!$AC1117)</f>
        <v>HD9</v>
      </c>
    </row>
    <row r="1122" spans="27:27" hidden="1" x14ac:dyDescent="0.25">
      <c r="AA1122" s="25" t="str">
        <f>IF('Extra Locations'!$AC1118="", "", 'Extra Locations'!$AC1118)</f>
        <v>HG1</v>
      </c>
    </row>
    <row r="1123" spans="27:27" hidden="1" x14ac:dyDescent="0.25">
      <c r="AA1123" s="25" t="str">
        <f>IF('Extra Locations'!$AC1119="", "", 'Extra Locations'!$AC1119)</f>
        <v>HG2</v>
      </c>
    </row>
    <row r="1124" spans="27:27" hidden="1" x14ac:dyDescent="0.25">
      <c r="AA1124" s="25" t="str">
        <f>IF('Extra Locations'!$AC1120="", "", 'Extra Locations'!$AC1120)</f>
        <v>HG3</v>
      </c>
    </row>
    <row r="1125" spans="27:27" hidden="1" x14ac:dyDescent="0.25">
      <c r="AA1125" s="25" t="str">
        <f>IF('Extra Locations'!$AC1121="", "", 'Extra Locations'!$AC1121)</f>
        <v>HG4</v>
      </c>
    </row>
    <row r="1126" spans="27:27" hidden="1" x14ac:dyDescent="0.25">
      <c r="AA1126" s="25" t="str">
        <f>IF('Extra Locations'!$AC1122="", "", 'Extra Locations'!$AC1122)</f>
        <v>HG5</v>
      </c>
    </row>
    <row r="1127" spans="27:27" hidden="1" x14ac:dyDescent="0.25">
      <c r="AA1127" s="25" t="str">
        <f>IF('Extra Locations'!$AC1123="", "", 'Extra Locations'!$AC1123)</f>
        <v>HP1</v>
      </c>
    </row>
    <row r="1128" spans="27:27" hidden="1" x14ac:dyDescent="0.25">
      <c r="AA1128" s="25" t="str">
        <f>IF('Extra Locations'!$AC1124="", "", 'Extra Locations'!$AC1124)</f>
        <v>HP10</v>
      </c>
    </row>
    <row r="1129" spans="27:27" hidden="1" x14ac:dyDescent="0.25">
      <c r="AA1129" s="25" t="str">
        <f>IF('Extra Locations'!$AC1125="", "", 'Extra Locations'!$AC1125)</f>
        <v>HP11</v>
      </c>
    </row>
    <row r="1130" spans="27:27" hidden="1" x14ac:dyDescent="0.25">
      <c r="AA1130" s="25" t="str">
        <f>IF('Extra Locations'!$AC1126="", "", 'Extra Locations'!$AC1126)</f>
        <v>HP12</v>
      </c>
    </row>
    <row r="1131" spans="27:27" hidden="1" x14ac:dyDescent="0.25">
      <c r="AA1131" s="25" t="str">
        <f>IF('Extra Locations'!$AC1127="", "", 'Extra Locations'!$AC1127)</f>
        <v>HP13</v>
      </c>
    </row>
    <row r="1132" spans="27:27" hidden="1" x14ac:dyDescent="0.25">
      <c r="AA1132" s="25" t="str">
        <f>IF('Extra Locations'!$AC1128="", "", 'Extra Locations'!$AC1128)</f>
        <v>HP14</v>
      </c>
    </row>
    <row r="1133" spans="27:27" hidden="1" x14ac:dyDescent="0.25">
      <c r="AA1133" s="25" t="str">
        <f>IF('Extra Locations'!$AC1129="", "", 'Extra Locations'!$AC1129)</f>
        <v>HP15</v>
      </c>
    </row>
    <row r="1134" spans="27:27" hidden="1" x14ac:dyDescent="0.25">
      <c r="AA1134" s="25" t="str">
        <f>IF('Extra Locations'!$AC1130="", "", 'Extra Locations'!$AC1130)</f>
        <v>HP16</v>
      </c>
    </row>
    <row r="1135" spans="27:27" hidden="1" x14ac:dyDescent="0.25">
      <c r="AA1135" s="25" t="str">
        <f>IF('Extra Locations'!$AC1131="", "", 'Extra Locations'!$AC1131)</f>
        <v>HP17</v>
      </c>
    </row>
    <row r="1136" spans="27:27" hidden="1" x14ac:dyDescent="0.25">
      <c r="AA1136" s="25" t="str">
        <f>IF('Extra Locations'!$AC1132="", "", 'Extra Locations'!$AC1132)</f>
        <v>HP18</v>
      </c>
    </row>
    <row r="1137" spans="27:27" hidden="1" x14ac:dyDescent="0.25">
      <c r="AA1137" s="25" t="str">
        <f>IF('Extra Locations'!$AC1133="", "", 'Extra Locations'!$AC1133)</f>
        <v>HP19</v>
      </c>
    </row>
    <row r="1138" spans="27:27" hidden="1" x14ac:dyDescent="0.25">
      <c r="AA1138" s="25" t="str">
        <f>IF('Extra Locations'!$AC1134="", "", 'Extra Locations'!$AC1134)</f>
        <v>HP2</v>
      </c>
    </row>
    <row r="1139" spans="27:27" hidden="1" x14ac:dyDescent="0.25">
      <c r="AA1139" s="25" t="str">
        <f>IF('Extra Locations'!$AC1135="", "", 'Extra Locations'!$AC1135)</f>
        <v>HP20</v>
      </c>
    </row>
    <row r="1140" spans="27:27" hidden="1" x14ac:dyDescent="0.25">
      <c r="AA1140" s="25" t="str">
        <f>IF('Extra Locations'!$AC1136="", "", 'Extra Locations'!$AC1136)</f>
        <v>HP21</v>
      </c>
    </row>
    <row r="1141" spans="27:27" hidden="1" x14ac:dyDescent="0.25">
      <c r="AA1141" s="25" t="str">
        <f>IF('Extra Locations'!$AC1137="", "", 'Extra Locations'!$AC1137)</f>
        <v>HP22</v>
      </c>
    </row>
    <row r="1142" spans="27:27" hidden="1" x14ac:dyDescent="0.25">
      <c r="AA1142" s="25" t="str">
        <f>IF('Extra Locations'!$AC1138="", "", 'Extra Locations'!$AC1138)</f>
        <v>HP23</v>
      </c>
    </row>
    <row r="1143" spans="27:27" hidden="1" x14ac:dyDescent="0.25">
      <c r="AA1143" s="25" t="str">
        <f>IF('Extra Locations'!$AC1139="", "", 'Extra Locations'!$AC1139)</f>
        <v>HP27</v>
      </c>
    </row>
    <row r="1144" spans="27:27" hidden="1" x14ac:dyDescent="0.25">
      <c r="AA1144" s="25" t="str">
        <f>IF('Extra Locations'!$AC1140="", "", 'Extra Locations'!$AC1140)</f>
        <v>HP3</v>
      </c>
    </row>
    <row r="1145" spans="27:27" hidden="1" x14ac:dyDescent="0.25">
      <c r="AA1145" s="25" t="str">
        <f>IF('Extra Locations'!$AC1141="", "", 'Extra Locations'!$AC1141)</f>
        <v>HP4</v>
      </c>
    </row>
    <row r="1146" spans="27:27" hidden="1" x14ac:dyDescent="0.25">
      <c r="AA1146" s="25" t="str">
        <f>IF('Extra Locations'!$AC1142="", "", 'Extra Locations'!$AC1142)</f>
        <v>HP5</v>
      </c>
    </row>
    <row r="1147" spans="27:27" hidden="1" x14ac:dyDescent="0.25">
      <c r="AA1147" s="25" t="str">
        <f>IF('Extra Locations'!$AC1143="", "", 'Extra Locations'!$AC1143)</f>
        <v>HP6</v>
      </c>
    </row>
    <row r="1148" spans="27:27" hidden="1" x14ac:dyDescent="0.25">
      <c r="AA1148" s="25" t="str">
        <f>IF('Extra Locations'!$AC1144="", "", 'Extra Locations'!$AC1144)</f>
        <v>HP7</v>
      </c>
    </row>
    <row r="1149" spans="27:27" hidden="1" x14ac:dyDescent="0.25">
      <c r="AA1149" s="25" t="str">
        <f>IF('Extra Locations'!$AC1145="", "", 'Extra Locations'!$AC1145)</f>
        <v>HP8</v>
      </c>
    </row>
    <row r="1150" spans="27:27" hidden="1" x14ac:dyDescent="0.25">
      <c r="AA1150" s="25" t="str">
        <f>IF('Extra Locations'!$AC1146="", "", 'Extra Locations'!$AC1146)</f>
        <v>HP9</v>
      </c>
    </row>
    <row r="1151" spans="27:27" hidden="1" x14ac:dyDescent="0.25">
      <c r="AA1151" s="25" t="str">
        <f>IF('Extra Locations'!$AC1147="", "", 'Extra Locations'!$AC1147)</f>
        <v>HR1</v>
      </c>
    </row>
    <row r="1152" spans="27:27" hidden="1" x14ac:dyDescent="0.25">
      <c r="AA1152" s="25" t="str">
        <f>IF('Extra Locations'!$AC1148="", "", 'Extra Locations'!$AC1148)</f>
        <v>HR2</v>
      </c>
    </row>
    <row r="1153" spans="27:27" hidden="1" x14ac:dyDescent="0.25">
      <c r="AA1153" s="25" t="str">
        <f>IF('Extra Locations'!$AC1149="", "", 'Extra Locations'!$AC1149)</f>
        <v>HR3</v>
      </c>
    </row>
    <row r="1154" spans="27:27" hidden="1" x14ac:dyDescent="0.25">
      <c r="AA1154" s="25" t="str">
        <f>IF('Extra Locations'!$AC1150="", "", 'Extra Locations'!$AC1150)</f>
        <v>HR4</v>
      </c>
    </row>
    <row r="1155" spans="27:27" hidden="1" x14ac:dyDescent="0.25">
      <c r="AA1155" s="25" t="str">
        <f>IF('Extra Locations'!$AC1151="", "", 'Extra Locations'!$AC1151)</f>
        <v>HR5</v>
      </c>
    </row>
    <row r="1156" spans="27:27" hidden="1" x14ac:dyDescent="0.25">
      <c r="AA1156" s="25" t="str">
        <f>IF('Extra Locations'!$AC1152="", "", 'Extra Locations'!$AC1152)</f>
        <v>HR6</v>
      </c>
    </row>
    <row r="1157" spans="27:27" hidden="1" x14ac:dyDescent="0.25">
      <c r="AA1157" s="25" t="str">
        <f>IF('Extra Locations'!$AC1153="", "", 'Extra Locations'!$AC1153)</f>
        <v>HR7</v>
      </c>
    </row>
    <row r="1158" spans="27:27" hidden="1" x14ac:dyDescent="0.25">
      <c r="AA1158" s="25" t="str">
        <f>IF('Extra Locations'!$AC1154="", "", 'Extra Locations'!$AC1154)</f>
        <v>HR8</v>
      </c>
    </row>
    <row r="1159" spans="27:27" hidden="1" x14ac:dyDescent="0.25">
      <c r="AA1159" s="25" t="str">
        <f>IF('Extra Locations'!$AC1155="", "", 'Extra Locations'!$AC1155)</f>
        <v>HR9</v>
      </c>
    </row>
    <row r="1160" spans="27:27" hidden="1" x14ac:dyDescent="0.25">
      <c r="AA1160" s="25" t="str">
        <f>IF('Extra Locations'!$AC1156="", "", 'Extra Locations'!$AC1156)</f>
        <v>HS1</v>
      </c>
    </row>
    <row r="1161" spans="27:27" hidden="1" x14ac:dyDescent="0.25">
      <c r="AA1161" s="25" t="str">
        <f>IF('Extra Locations'!$AC1157="", "", 'Extra Locations'!$AC1157)</f>
        <v>HS2</v>
      </c>
    </row>
    <row r="1162" spans="27:27" hidden="1" x14ac:dyDescent="0.25">
      <c r="AA1162" s="25" t="str">
        <f>IF('Extra Locations'!$AC1158="", "", 'Extra Locations'!$AC1158)</f>
        <v>HS3</v>
      </c>
    </row>
    <row r="1163" spans="27:27" hidden="1" x14ac:dyDescent="0.25">
      <c r="AA1163" s="25" t="str">
        <f>IF('Extra Locations'!$AC1159="", "", 'Extra Locations'!$AC1159)</f>
        <v>HS4</v>
      </c>
    </row>
    <row r="1164" spans="27:27" hidden="1" x14ac:dyDescent="0.25">
      <c r="AA1164" s="25" t="str">
        <f>IF('Extra Locations'!$AC1160="", "", 'Extra Locations'!$AC1160)</f>
        <v>HS5</v>
      </c>
    </row>
    <row r="1165" spans="27:27" hidden="1" x14ac:dyDescent="0.25">
      <c r="AA1165" s="25" t="str">
        <f>IF('Extra Locations'!$AC1161="", "", 'Extra Locations'!$AC1161)</f>
        <v>HS6</v>
      </c>
    </row>
    <row r="1166" spans="27:27" hidden="1" x14ac:dyDescent="0.25">
      <c r="AA1166" s="25" t="str">
        <f>IF('Extra Locations'!$AC1162="", "", 'Extra Locations'!$AC1162)</f>
        <v>HS7</v>
      </c>
    </row>
    <row r="1167" spans="27:27" hidden="1" x14ac:dyDescent="0.25">
      <c r="AA1167" s="25" t="str">
        <f>IF('Extra Locations'!$AC1163="", "", 'Extra Locations'!$AC1163)</f>
        <v>HS8</v>
      </c>
    </row>
    <row r="1168" spans="27:27" hidden="1" x14ac:dyDescent="0.25">
      <c r="AA1168" s="25" t="str">
        <f>IF('Extra Locations'!$AC1164="", "", 'Extra Locations'!$AC1164)</f>
        <v>HS9</v>
      </c>
    </row>
    <row r="1169" spans="27:27" hidden="1" x14ac:dyDescent="0.25">
      <c r="AA1169" s="25" t="str">
        <f>IF('Extra Locations'!$AC1165="", "", 'Extra Locations'!$AC1165)</f>
        <v>HU1</v>
      </c>
    </row>
    <row r="1170" spans="27:27" hidden="1" x14ac:dyDescent="0.25">
      <c r="AA1170" s="25" t="str">
        <f>IF('Extra Locations'!$AC1166="", "", 'Extra Locations'!$AC1166)</f>
        <v>HU10</v>
      </c>
    </row>
    <row r="1171" spans="27:27" hidden="1" x14ac:dyDescent="0.25">
      <c r="AA1171" s="25" t="str">
        <f>IF('Extra Locations'!$AC1167="", "", 'Extra Locations'!$AC1167)</f>
        <v>HU11</v>
      </c>
    </row>
    <row r="1172" spans="27:27" hidden="1" x14ac:dyDescent="0.25">
      <c r="AA1172" s="25" t="str">
        <f>IF('Extra Locations'!$AC1168="", "", 'Extra Locations'!$AC1168)</f>
        <v>HU12</v>
      </c>
    </row>
    <row r="1173" spans="27:27" hidden="1" x14ac:dyDescent="0.25">
      <c r="AA1173" s="25" t="str">
        <f>IF('Extra Locations'!$AC1169="", "", 'Extra Locations'!$AC1169)</f>
        <v>HU13</v>
      </c>
    </row>
    <row r="1174" spans="27:27" hidden="1" x14ac:dyDescent="0.25">
      <c r="AA1174" s="25" t="str">
        <f>IF('Extra Locations'!$AC1170="", "", 'Extra Locations'!$AC1170)</f>
        <v>HU14</v>
      </c>
    </row>
    <row r="1175" spans="27:27" hidden="1" x14ac:dyDescent="0.25">
      <c r="AA1175" s="25" t="str">
        <f>IF('Extra Locations'!$AC1171="", "", 'Extra Locations'!$AC1171)</f>
        <v>HU15</v>
      </c>
    </row>
    <row r="1176" spans="27:27" hidden="1" x14ac:dyDescent="0.25">
      <c r="AA1176" s="25" t="str">
        <f>IF('Extra Locations'!$AC1172="", "", 'Extra Locations'!$AC1172)</f>
        <v>HU16</v>
      </c>
    </row>
    <row r="1177" spans="27:27" hidden="1" x14ac:dyDescent="0.25">
      <c r="AA1177" s="25" t="str">
        <f>IF('Extra Locations'!$AC1173="", "", 'Extra Locations'!$AC1173)</f>
        <v>HU17</v>
      </c>
    </row>
    <row r="1178" spans="27:27" hidden="1" x14ac:dyDescent="0.25">
      <c r="AA1178" s="25" t="str">
        <f>IF('Extra Locations'!$AC1174="", "", 'Extra Locations'!$AC1174)</f>
        <v>HU18</v>
      </c>
    </row>
    <row r="1179" spans="27:27" hidden="1" x14ac:dyDescent="0.25">
      <c r="AA1179" s="25" t="str">
        <f>IF('Extra Locations'!$AC1175="", "", 'Extra Locations'!$AC1175)</f>
        <v>HU19</v>
      </c>
    </row>
    <row r="1180" spans="27:27" hidden="1" x14ac:dyDescent="0.25">
      <c r="AA1180" s="25" t="str">
        <f>IF('Extra Locations'!$AC1176="", "", 'Extra Locations'!$AC1176)</f>
        <v>HU2</v>
      </c>
    </row>
    <row r="1181" spans="27:27" hidden="1" x14ac:dyDescent="0.25">
      <c r="AA1181" s="25" t="str">
        <f>IF('Extra Locations'!$AC1177="", "", 'Extra Locations'!$AC1177)</f>
        <v>HU20</v>
      </c>
    </row>
    <row r="1182" spans="27:27" hidden="1" x14ac:dyDescent="0.25">
      <c r="AA1182" s="25" t="str">
        <f>IF('Extra Locations'!$AC1178="", "", 'Extra Locations'!$AC1178)</f>
        <v>HU3</v>
      </c>
    </row>
    <row r="1183" spans="27:27" hidden="1" x14ac:dyDescent="0.25">
      <c r="AA1183" s="25" t="str">
        <f>IF('Extra Locations'!$AC1179="", "", 'Extra Locations'!$AC1179)</f>
        <v>HU4</v>
      </c>
    </row>
    <row r="1184" spans="27:27" hidden="1" x14ac:dyDescent="0.25">
      <c r="AA1184" s="25" t="str">
        <f>IF('Extra Locations'!$AC1180="", "", 'Extra Locations'!$AC1180)</f>
        <v>HU5</v>
      </c>
    </row>
    <row r="1185" spans="27:27" hidden="1" x14ac:dyDescent="0.25">
      <c r="AA1185" s="25" t="str">
        <f>IF('Extra Locations'!$AC1181="", "", 'Extra Locations'!$AC1181)</f>
        <v>HU6</v>
      </c>
    </row>
    <row r="1186" spans="27:27" hidden="1" x14ac:dyDescent="0.25">
      <c r="AA1186" s="25" t="str">
        <f>IF('Extra Locations'!$AC1182="", "", 'Extra Locations'!$AC1182)</f>
        <v>HU7</v>
      </c>
    </row>
    <row r="1187" spans="27:27" hidden="1" x14ac:dyDescent="0.25">
      <c r="AA1187" s="25" t="str">
        <f>IF('Extra Locations'!$AC1183="", "", 'Extra Locations'!$AC1183)</f>
        <v>HU8</v>
      </c>
    </row>
    <row r="1188" spans="27:27" hidden="1" x14ac:dyDescent="0.25">
      <c r="AA1188" s="25" t="str">
        <f>IF('Extra Locations'!$AC1184="", "", 'Extra Locations'!$AC1184)</f>
        <v>HU9</v>
      </c>
    </row>
    <row r="1189" spans="27:27" hidden="1" x14ac:dyDescent="0.25">
      <c r="AA1189" s="25" t="str">
        <f>IF('Extra Locations'!$AC1185="", "", 'Extra Locations'!$AC1185)</f>
        <v>HX1</v>
      </c>
    </row>
    <row r="1190" spans="27:27" hidden="1" x14ac:dyDescent="0.25">
      <c r="AA1190" s="25" t="str">
        <f>IF('Extra Locations'!$AC1186="", "", 'Extra Locations'!$AC1186)</f>
        <v>HX2</v>
      </c>
    </row>
    <row r="1191" spans="27:27" hidden="1" x14ac:dyDescent="0.25">
      <c r="AA1191" s="25" t="str">
        <f>IF('Extra Locations'!$AC1187="", "", 'Extra Locations'!$AC1187)</f>
        <v>HX3</v>
      </c>
    </row>
    <row r="1192" spans="27:27" hidden="1" x14ac:dyDescent="0.25">
      <c r="AA1192" s="25" t="str">
        <f>IF('Extra Locations'!$AC1188="", "", 'Extra Locations'!$AC1188)</f>
        <v>HX4</v>
      </c>
    </row>
    <row r="1193" spans="27:27" hidden="1" x14ac:dyDescent="0.25">
      <c r="AA1193" s="25" t="str">
        <f>IF('Extra Locations'!$AC1189="", "", 'Extra Locations'!$AC1189)</f>
        <v>HX5</v>
      </c>
    </row>
    <row r="1194" spans="27:27" hidden="1" x14ac:dyDescent="0.25">
      <c r="AA1194" s="25" t="str">
        <f>IF('Extra Locations'!$AC1190="", "", 'Extra Locations'!$AC1190)</f>
        <v>HX6</v>
      </c>
    </row>
    <row r="1195" spans="27:27" hidden="1" x14ac:dyDescent="0.25">
      <c r="AA1195" s="25" t="str">
        <f>IF('Extra Locations'!$AC1191="", "", 'Extra Locations'!$AC1191)</f>
        <v>HX7</v>
      </c>
    </row>
    <row r="1196" spans="27:27" hidden="1" x14ac:dyDescent="0.25">
      <c r="AA1196" s="25" t="str">
        <f>IF('Extra Locations'!$AC1192="", "", 'Extra Locations'!$AC1192)</f>
        <v>IG1</v>
      </c>
    </row>
    <row r="1197" spans="27:27" hidden="1" x14ac:dyDescent="0.25">
      <c r="AA1197" s="25" t="str">
        <f>IF('Extra Locations'!$AC1193="", "", 'Extra Locations'!$AC1193)</f>
        <v>IG10</v>
      </c>
    </row>
    <row r="1198" spans="27:27" hidden="1" x14ac:dyDescent="0.25">
      <c r="AA1198" s="25" t="str">
        <f>IF('Extra Locations'!$AC1194="", "", 'Extra Locations'!$AC1194)</f>
        <v>IG11</v>
      </c>
    </row>
    <row r="1199" spans="27:27" hidden="1" x14ac:dyDescent="0.25">
      <c r="AA1199" s="25" t="str">
        <f>IF('Extra Locations'!$AC1195="", "", 'Extra Locations'!$AC1195)</f>
        <v>IG2</v>
      </c>
    </row>
    <row r="1200" spans="27:27" hidden="1" x14ac:dyDescent="0.25">
      <c r="AA1200" s="25" t="str">
        <f>IF('Extra Locations'!$AC1196="", "", 'Extra Locations'!$AC1196)</f>
        <v>IG3</v>
      </c>
    </row>
    <row r="1201" spans="27:27" hidden="1" x14ac:dyDescent="0.25">
      <c r="AA1201" s="25" t="str">
        <f>IF('Extra Locations'!$AC1197="", "", 'Extra Locations'!$AC1197)</f>
        <v>IG4</v>
      </c>
    </row>
    <row r="1202" spans="27:27" hidden="1" x14ac:dyDescent="0.25">
      <c r="AA1202" s="25" t="str">
        <f>IF('Extra Locations'!$AC1198="", "", 'Extra Locations'!$AC1198)</f>
        <v>IG5</v>
      </c>
    </row>
    <row r="1203" spans="27:27" hidden="1" x14ac:dyDescent="0.25">
      <c r="AA1203" s="25" t="str">
        <f>IF('Extra Locations'!$AC1199="", "", 'Extra Locations'!$AC1199)</f>
        <v>IG6</v>
      </c>
    </row>
    <row r="1204" spans="27:27" hidden="1" x14ac:dyDescent="0.25">
      <c r="AA1204" s="25" t="str">
        <f>IF('Extra Locations'!$AC1200="", "", 'Extra Locations'!$AC1200)</f>
        <v>IG7</v>
      </c>
    </row>
    <row r="1205" spans="27:27" hidden="1" x14ac:dyDescent="0.25">
      <c r="AA1205" s="25" t="str">
        <f>IF('Extra Locations'!$AC1201="", "", 'Extra Locations'!$AC1201)</f>
        <v>IG8</v>
      </c>
    </row>
    <row r="1206" spans="27:27" hidden="1" x14ac:dyDescent="0.25">
      <c r="AA1206" s="25" t="str">
        <f>IF('Extra Locations'!$AC1202="", "", 'Extra Locations'!$AC1202)</f>
        <v>IG9</v>
      </c>
    </row>
    <row r="1207" spans="27:27" hidden="1" x14ac:dyDescent="0.25">
      <c r="AA1207" s="25" t="str">
        <f>IF('Extra Locations'!$AC1203="", "", 'Extra Locations'!$AC1203)</f>
        <v>IM1</v>
      </c>
    </row>
    <row r="1208" spans="27:27" hidden="1" x14ac:dyDescent="0.25">
      <c r="AA1208" s="25" t="str">
        <f>IF('Extra Locations'!$AC1204="", "", 'Extra Locations'!$AC1204)</f>
        <v>IM2</v>
      </c>
    </row>
    <row r="1209" spans="27:27" hidden="1" x14ac:dyDescent="0.25">
      <c r="AA1209" s="25" t="str">
        <f>IF('Extra Locations'!$AC1205="", "", 'Extra Locations'!$AC1205)</f>
        <v>IM3</v>
      </c>
    </row>
    <row r="1210" spans="27:27" hidden="1" x14ac:dyDescent="0.25">
      <c r="AA1210" s="25" t="str">
        <f>IF('Extra Locations'!$AC1206="", "", 'Extra Locations'!$AC1206)</f>
        <v>IM4</v>
      </c>
    </row>
    <row r="1211" spans="27:27" hidden="1" x14ac:dyDescent="0.25">
      <c r="AA1211" s="25" t="str">
        <f>IF('Extra Locations'!$AC1207="", "", 'Extra Locations'!$AC1207)</f>
        <v>IM5</v>
      </c>
    </row>
    <row r="1212" spans="27:27" hidden="1" x14ac:dyDescent="0.25">
      <c r="AA1212" s="25" t="str">
        <f>IF('Extra Locations'!$AC1208="", "", 'Extra Locations'!$AC1208)</f>
        <v>IM6</v>
      </c>
    </row>
    <row r="1213" spans="27:27" hidden="1" x14ac:dyDescent="0.25">
      <c r="AA1213" s="25" t="str">
        <f>IF('Extra Locations'!$AC1209="", "", 'Extra Locations'!$AC1209)</f>
        <v>IM7</v>
      </c>
    </row>
    <row r="1214" spans="27:27" hidden="1" x14ac:dyDescent="0.25">
      <c r="AA1214" s="25" t="str">
        <f>IF('Extra Locations'!$AC1210="", "", 'Extra Locations'!$AC1210)</f>
        <v>IM8</v>
      </c>
    </row>
    <row r="1215" spans="27:27" hidden="1" x14ac:dyDescent="0.25">
      <c r="AA1215" s="25" t="str">
        <f>IF('Extra Locations'!$AC1211="", "", 'Extra Locations'!$AC1211)</f>
        <v>IM9</v>
      </c>
    </row>
    <row r="1216" spans="27:27" hidden="1" x14ac:dyDescent="0.25">
      <c r="AA1216" s="25" t="str">
        <f>IF('Extra Locations'!$AC1212="", "", 'Extra Locations'!$AC1212)</f>
        <v>IP1</v>
      </c>
    </row>
    <row r="1217" spans="27:27" hidden="1" x14ac:dyDescent="0.25">
      <c r="AA1217" s="25" t="str">
        <f>IF('Extra Locations'!$AC1213="", "", 'Extra Locations'!$AC1213)</f>
        <v>IP10</v>
      </c>
    </row>
    <row r="1218" spans="27:27" hidden="1" x14ac:dyDescent="0.25">
      <c r="AA1218" s="25" t="str">
        <f>IF('Extra Locations'!$AC1214="", "", 'Extra Locations'!$AC1214)</f>
        <v>IP11</v>
      </c>
    </row>
    <row r="1219" spans="27:27" hidden="1" x14ac:dyDescent="0.25">
      <c r="AA1219" s="25" t="str">
        <f>IF('Extra Locations'!$AC1215="", "", 'Extra Locations'!$AC1215)</f>
        <v>IP12</v>
      </c>
    </row>
    <row r="1220" spans="27:27" hidden="1" x14ac:dyDescent="0.25">
      <c r="AA1220" s="25" t="str">
        <f>IF('Extra Locations'!$AC1216="", "", 'Extra Locations'!$AC1216)</f>
        <v>IP13</v>
      </c>
    </row>
    <row r="1221" spans="27:27" hidden="1" x14ac:dyDescent="0.25">
      <c r="AA1221" s="25" t="str">
        <f>IF('Extra Locations'!$AC1217="", "", 'Extra Locations'!$AC1217)</f>
        <v>IP14</v>
      </c>
    </row>
    <row r="1222" spans="27:27" hidden="1" x14ac:dyDescent="0.25">
      <c r="AA1222" s="25" t="str">
        <f>IF('Extra Locations'!$AC1218="", "", 'Extra Locations'!$AC1218)</f>
        <v>IP15</v>
      </c>
    </row>
    <row r="1223" spans="27:27" hidden="1" x14ac:dyDescent="0.25">
      <c r="AA1223" s="25" t="str">
        <f>IF('Extra Locations'!$AC1219="", "", 'Extra Locations'!$AC1219)</f>
        <v>IP16</v>
      </c>
    </row>
    <row r="1224" spans="27:27" hidden="1" x14ac:dyDescent="0.25">
      <c r="AA1224" s="25" t="str">
        <f>IF('Extra Locations'!$AC1220="", "", 'Extra Locations'!$AC1220)</f>
        <v>IP17</v>
      </c>
    </row>
    <row r="1225" spans="27:27" hidden="1" x14ac:dyDescent="0.25">
      <c r="AA1225" s="25" t="str">
        <f>IF('Extra Locations'!$AC1221="", "", 'Extra Locations'!$AC1221)</f>
        <v>IP18</v>
      </c>
    </row>
    <row r="1226" spans="27:27" hidden="1" x14ac:dyDescent="0.25">
      <c r="AA1226" s="25" t="str">
        <f>IF('Extra Locations'!$AC1222="", "", 'Extra Locations'!$AC1222)</f>
        <v>IP19</v>
      </c>
    </row>
    <row r="1227" spans="27:27" hidden="1" x14ac:dyDescent="0.25">
      <c r="AA1227" s="25" t="str">
        <f>IF('Extra Locations'!$AC1223="", "", 'Extra Locations'!$AC1223)</f>
        <v>IP2</v>
      </c>
    </row>
    <row r="1228" spans="27:27" hidden="1" x14ac:dyDescent="0.25">
      <c r="AA1228" s="25" t="str">
        <f>IF('Extra Locations'!$AC1224="", "", 'Extra Locations'!$AC1224)</f>
        <v>IP20</v>
      </c>
    </row>
    <row r="1229" spans="27:27" hidden="1" x14ac:dyDescent="0.25">
      <c r="AA1229" s="25" t="str">
        <f>IF('Extra Locations'!$AC1225="", "", 'Extra Locations'!$AC1225)</f>
        <v>IP21</v>
      </c>
    </row>
    <row r="1230" spans="27:27" hidden="1" x14ac:dyDescent="0.25">
      <c r="AA1230" s="25" t="str">
        <f>IF('Extra Locations'!$AC1226="", "", 'Extra Locations'!$AC1226)</f>
        <v>IP22</v>
      </c>
    </row>
    <row r="1231" spans="27:27" hidden="1" x14ac:dyDescent="0.25">
      <c r="AA1231" s="25" t="str">
        <f>IF('Extra Locations'!$AC1227="", "", 'Extra Locations'!$AC1227)</f>
        <v>IP23</v>
      </c>
    </row>
    <row r="1232" spans="27:27" hidden="1" x14ac:dyDescent="0.25">
      <c r="AA1232" s="25" t="str">
        <f>IF('Extra Locations'!$AC1228="", "", 'Extra Locations'!$AC1228)</f>
        <v>IP24</v>
      </c>
    </row>
    <row r="1233" spans="27:27" hidden="1" x14ac:dyDescent="0.25">
      <c r="AA1233" s="25" t="str">
        <f>IF('Extra Locations'!$AC1229="", "", 'Extra Locations'!$AC1229)</f>
        <v>IP25</v>
      </c>
    </row>
    <row r="1234" spans="27:27" hidden="1" x14ac:dyDescent="0.25">
      <c r="AA1234" s="25" t="str">
        <f>IF('Extra Locations'!$AC1230="", "", 'Extra Locations'!$AC1230)</f>
        <v>IP26</v>
      </c>
    </row>
    <row r="1235" spans="27:27" hidden="1" x14ac:dyDescent="0.25">
      <c r="AA1235" s="25" t="str">
        <f>IF('Extra Locations'!$AC1231="", "", 'Extra Locations'!$AC1231)</f>
        <v>IP27</v>
      </c>
    </row>
    <row r="1236" spans="27:27" hidden="1" x14ac:dyDescent="0.25">
      <c r="AA1236" s="25" t="str">
        <f>IF('Extra Locations'!$AC1232="", "", 'Extra Locations'!$AC1232)</f>
        <v>IP28</v>
      </c>
    </row>
    <row r="1237" spans="27:27" hidden="1" x14ac:dyDescent="0.25">
      <c r="AA1237" s="25" t="str">
        <f>IF('Extra Locations'!$AC1233="", "", 'Extra Locations'!$AC1233)</f>
        <v>IP29</v>
      </c>
    </row>
    <row r="1238" spans="27:27" hidden="1" x14ac:dyDescent="0.25">
      <c r="AA1238" s="25" t="str">
        <f>IF('Extra Locations'!$AC1234="", "", 'Extra Locations'!$AC1234)</f>
        <v>IP3</v>
      </c>
    </row>
    <row r="1239" spans="27:27" hidden="1" x14ac:dyDescent="0.25">
      <c r="AA1239" s="25" t="str">
        <f>IF('Extra Locations'!$AC1235="", "", 'Extra Locations'!$AC1235)</f>
        <v>IP30</v>
      </c>
    </row>
    <row r="1240" spans="27:27" hidden="1" x14ac:dyDescent="0.25">
      <c r="AA1240" s="25" t="str">
        <f>IF('Extra Locations'!$AC1236="", "", 'Extra Locations'!$AC1236)</f>
        <v>IP31</v>
      </c>
    </row>
    <row r="1241" spans="27:27" hidden="1" x14ac:dyDescent="0.25">
      <c r="AA1241" s="25" t="str">
        <f>IF('Extra Locations'!$AC1237="", "", 'Extra Locations'!$AC1237)</f>
        <v>IP32</v>
      </c>
    </row>
    <row r="1242" spans="27:27" hidden="1" x14ac:dyDescent="0.25">
      <c r="AA1242" s="25" t="str">
        <f>IF('Extra Locations'!$AC1238="", "", 'Extra Locations'!$AC1238)</f>
        <v>IP33</v>
      </c>
    </row>
    <row r="1243" spans="27:27" hidden="1" x14ac:dyDescent="0.25">
      <c r="AA1243" s="25" t="str">
        <f>IF('Extra Locations'!$AC1239="", "", 'Extra Locations'!$AC1239)</f>
        <v>IP4</v>
      </c>
    </row>
    <row r="1244" spans="27:27" hidden="1" x14ac:dyDescent="0.25">
      <c r="AA1244" s="25" t="str">
        <f>IF('Extra Locations'!$AC1240="", "", 'Extra Locations'!$AC1240)</f>
        <v>IP5</v>
      </c>
    </row>
    <row r="1245" spans="27:27" hidden="1" x14ac:dyDescent="0.25">
      <c r="AA1245" s="25" t="str">
        <f>IF('Extra Locations'!$AC1241="", "", 'Extra Locations'!$AC1241)</f>
        <v>IP6</v>
      </c>
    </row>
    <row r="1246" spans="27:27" hidden="1" x14ac:dyDescent="0.25">
      <c r="AA1246" s="25" t="str">
        <f>IF('Extra Locations'!$AC1242="", "", 'Extra Locations'!$AC1242)</f>
        <v>IP7</v>
      </c>
    </row>
    <row r="1247" spans="27:27" hidden="1" x14ac:dyDescent="0.25">
      <c r="AA1247" s="25" t="str">
        <f>IF('Extra Locations'!$AC1243="", "", 'Extra Locations'!$AC1243)</f>
        <v>IP8</v>
      </c>
    </row>
    <row r="1248" spans="27:27" hidden="1" x14ac:dyDescent="0.25">
      <c r="AA1248" s="25" t="str">
        <f>IF('Extra Locations'!$AC1244="", "", 'Extra Locations'!$AC1244)</f>
        <v>IP9</v>
      </c>
    </row>
    <row r="1249" spans="27:27" hidden="1" x14ac:dyDescent="0.25">
      <c r="AA1249" s="25" t="str">
        <f>IF('Extra Locations'!$AC1245="", "", 'Extra Locations'!$AC1245)</f>
        <v>IP98</v>
      </c>
    </row>
    <row r="1250" spans="27:27" hidden="1" x14ac:dyDescent="0.25">
      <c r="AA1250" s="25" t="str">
        <f>IF('Extra Locations'!$AC1246="", "", 'Extra Locations'!$AC1246)</f>
        <v>IV1</v>
      </c>
    </row>
    <row r="1251" spans="27:27" hidden="1" x14ac:dyDescent="0.25">
      <c r="AA1251" s="25" t="str">
        <f>IF('Extra Locations'!$AC1247="", "", 'Extra Locations'!$AC1247)</f>
        <v>IV10</v>
      </c>
    </row>
    <row r="1252" spans="27:27" hidden="1" x14ac:dyDescent="0.25">
      <c r="AA1252" s="25" t="str">
        <f>IF('Extra Locations'!$AC1248="", "", 'Extra Locations'!$AC1248)</f>
        <v>IV11</v>
      </c>
    </row>
    <row r="1253" spans="27:27" hidden="1" x14ac:dyDescent="0.25">
      <c r="AA1253" s="25" t="str">
        <f>IF('Extra Locations'!$AC1249="", "", 'Extra Locations'!$AC1249)</f>
        <v>IV12</v>
      </c>
    </row>
    <row r="1254" spans="27:27" hidden="1" x14ac:dyDescent="0.25">
      <c r="AA1254" s="25" t="str">
        <f>IF('Extra Locations'!$AC1250="", "", 'Extra Locations'!$AC1250)</f>
        <v>IV13</v>
      </c>
    </row>
    <row r="1255" spans="27:27" hidden="1" x14ac:dyDescent="0.25">
      <c r="AA1255" s="25" t="str">
        <f>IF('Extra Locations'!$AC1251="", "", 'Extra Locations'!$AC1251)</f>
        <v>IV14</v>
      </c>
    </row>
    <row r="1256" spans="27:27" hidden="1" x14ac:dyDescent="0.25">
      <c r="AA1256" s="25" t="str">
        <f>IF('Extra Locations'!$AC1252="", "", 'Extra Locations'!$AC1252)</f>
        <v>IV15</v>
      </c>
    </row>
    <row r="1257" spans="27:27" hidden="1" x14ac:dyDescent="0.25">
      <c r="AA1257" s="25" t="str">
        <f>IF('Extra Locations'!$AC1253="", "", 'Extra Locations'!$AC1253)</f>
        <v>IV16</v>
      </c>
    </row>
    <row r="1258" spans="27:27" hidden="1" x14ac:dyDescent="0.25">
      <c r="AA1258" s="25" t="str">
        <f>IF('Extra Locations'!$AC1254="", "", 'Extra Locations'!$AC1254)</f>
        <v>IV17</v>
      </c>
    </row>
    <row r="1259" spans="27:27" hidden="1" x14ac:dyDescent="0.25">
      <c r="AA1259" s="25" t="str">
        <f>IF('Extra Locations'!$AC1255="", "", 'Extra Locations'!$AC1255)</f>
        <v>IV18</v>
      </c>
    </row>
    <row r="1260" spans="27:27" hidden="1" x14ac:dyDescent="0.25">
      <c r="AA1260" s="25" t="str">
        <f>IF('Extra Locations'!$AC1256="", "", 'Extra Locations'!$AC1256)</f>
        <v>IV19</v>
      </c>
    </row>
    <row r="1261" spans="27:27" hidden="1" x14ac:dyDescent="0.25">
      <c r="AA1261" s="25" t="str">
        <f>IF('Extra Locations'!$AC1257="", "", 'Extra Locations'!$AC1257)</f>
        <v>IV2</v>
      </c>
    </row>
    <row r="1262" spans="27:27" hidden="1" x14ac:dyDescent="0.25">
      <c r="AA1262" s="25" t="str">
        <f>IF('Extra Locations'!$AC1258="", "", 'Extra Locations'!$AC1258)</f>
        <v>IV20</v>
      </c>
    </row>
    <row r="1263" spans="27:27" hidden="1" x14ac:dyDescent="0.25">
      <c r="AA1263" s="25" t="str">
        <f>IF('Extra Locations'!$AC1259="", "", 'Extra Locations'!$AC1259)</f>
        <v>IV21</v>
      </c>
    </row>
    <row r="1264" spans="27:27" hidden="1" x14ac:dyDescent="0.25">
      <c r="AA1264" s="25" t="str">
        <f>IF('Extra Locations'!$AC1260="", "", 'Extra Locations'!$AC1260)</f>
        <v>IV22</v>
      </c>
    </row>
    <row r="1265" spans="27:27" hidden="1" x14ac:dyDescent="0.25">
      <c r="AA1265" s="25" t="str">
        <f>IF('Extra Locations'!$AC1261="", "", 'Extra Locations'!$AC1261)</f>
        <v>IV23</v>
      </c>
    </row>
    <row r="1266" spans="27:27" hidden="1" x14ac:dyDescent="0.25">
      <c r="AA1266" s="25" t="str">
        <f>IF('Extra Locations'!$AC1262="", "", 'Extra Locations'!$AC1262)</f>
        <v>IV24</v>
      </c>
    </row>
    <row r="1267" spans="27:27" hidden="1" x14ac:dyDescent="0.25">
      <c r="AA1267" s="25" t="str">
        <f>IF('Extra Locations'!$AC1263="", "", 'Extra Locations'!$AC1263)</f>
        <v>IV25</v>
      </c>
    </row>
    <row r="1268" spans="27:27" hidden="1" x14ac:dyDescent="0.25">
      <c r="AA1268" s="25" t="str">
        <f>IF('Extra Locations'!$AC1264="", "", 'Extra Locations'!$AC1264)</f>
        <v>IV26</v>
      </c>
    </row>
    <row r="1269" spans="27:27" hidden="1" x14ac:dyDescent="0.25">
      <c r="AA1269" s="25" t="str">
        <f>IF('Extra Locations'!$AC1265="", "", 'Extra Locations'!$AC1265)</f>
        <v>IV27</v>
      </c>
    </row>
    <row r="1270" spans="27:27" hidden="1" x14ac:dyDescent="0.25">
      <c r="AA1270" s="25" t="str">
        <f>IF('Extra Locations'!$AC1266="", "", 'Extra Locations'!$AC1266)</f>
        <v>IV28</v>
      </c>
    </row>
    <row r="1271" spans="27:27" hidden="1" x14ac:dyDescent="0.25">
      <c r="AA1271" s="25" t="str">
        <f>IF('Extra Locations'!$AC1267="", "", 'Extra Locations'!$AC1267)</f>
        <v>IV3</v>
      </c>
    </row>
    <row r="1272" spans="27:27" hidden="1" x14ac:dyDescent="0.25">
      <c r="AA1272" s="25" t="str">
        <f>IF('Extra Locations'!$AC1268="", "", 'Extra Locations'!$AC1268)</f>
        <v>IV30</v>
      </c>
    </row>
    <row r="1273" spans="27:27" hidden="1" x14ac:dyDescent="0.25">
      <c r="AA1273" s="25" t="str">
        <f>IF('Extra Locations'!$AC1269="", "", 'Extra Locations'!$AC1269)</f>
        <v>IV31</v>
      </c>
    </row>
    <row r="1274" spans="27:27" hidden="1" x14ac:dyDescent="0.25">
      <c r="AA1274" s="25" t="str">
        <f>IF('Extra Locations'!$AC1270="", "", 'Extra Locations'!$AC1270)</f>
        <v>IV32</v>
      </c>
    </row>
    <row r="1275" spans="27:27" hidden="1" x14ac:dyDescent="0.25">
      <c r="AA1275" s="25" t="str">
        <f>IF('Extra Locations'!$AC1271="", "", 'Extra Locations'!$AC1271)</f>
        <v>IV36</v>
      </c>
    </row>
    <row r="1276" spans="27:27" hidden="1" x14ac:dyDescent="0.25">
      <c r="AA1276" s="25" t="str">
        <f>IF('Extra Locations'!$AC1272="", "", 'Extra Locations'!$AC1272)</f>
        <v>IV4</v>
      </c>
    </row>
    <row r="1277" spans="27:27" hidden="1" x14ac:dyDescent="0.25">
      <c r="AA1277" s="25" t="str">
        <f>IF('Extra Locations'!$AC1273="", "", 'Extra Locations'!$AC1273)</f>
        <v>IV40</v>
      </c>
    </row>
    <row r="1278" spans="27:27" hidden="1" x14ac:dyDescent="0.25">
      <c r="AA1278" s="25" t="str">
        <f>IF('Extra Locations'!$AC1274="", "", 'Extra Locations'!$AC1274)</f>
        <v>IV41</v>
      </c>
    </row>
    <row r="1279" spans="27:27" hidden="1" x14ac:dyDescent="0.25">
      <c r="AA1279" s="25" t="str">
        <f>IF('Extra Locations'!$AC1275="", "", 'Extra Locations'!$AC1275)</f>
        <v>IV42</v>
      </c>
    </row>
    <row r="1280" spans="27:27" hidden="1" x14ac:dyDescent="0.25">
      <c r="AA1280" s="25" t="str">
        <f>IF('Extra Locations'!$AC1276="", "", 'Extra Locations'!$AC1276)</f>
        <v>IV43</v>
      </c>
    </row>
    <row r="1281" spans="27:27" hidden="1" x14ac:dyDescent="0.25">
      <c r="AA1281" s="25" t="str">
        <f>IF('Extra Locations'!$AC1277="", "", 'Extra Locations'!$AC1277)</f>
        <v>IV44</v>
      </c>
    </row>
    <row r="1282" spans="27:27" hidden="1" x14ac:dyDescent="0.25">
      <c r="AA1282" s="25" t="str">
        <f>IF('Extra Locations'!$AC1278="", "", 'Extra Locations'!$AC1278)</f>
        <v>IV45</v>
      </c>
    </row>
    <row r="1283" spans="27:27" hidden="1" x14ac:dyDescent="0.25">
      <c r="AA1283" s="25" t="str">
        <f>IF('Extra Locations'!$AC1279="", "", 'Extra Locations'!$AC1279)</f>
        <v>IV46</v>
      </c>
    </row>
    <row r="1284" spans="27:27" hidden="1" x14ac:dyDescent="0.25">
      <c r="AA1284" s="25" t="str">
        <f>IF('Extra Locations'!$AC1280="", "", 'Extra Locations'!$AC1280)</f>
        <v>IV47</v>
      </c>
    </row>
    <row r="1285" spans="27:27" hidden="1" x14ac:dyDescent="0.25">
      <c r="AA1285" s="25" t="str">
        <f>IF('Extra Locations'!$AC1281="", "", 'Extra Locations'!$AC1281)</f>
        <v>IV48</v>
      </c>
    </row>
    <row r="1286" spans="27:27" hidden="1" x14ac:dyDescent="0.25">
      <c r="AA1286" s="25" t="str">
        <f>IF('Extra Locations'!$AC1282="", "", 'Extra Locations'!$AC1282)</f>
        <v>IV49</v>
      </c>
    </row>
    <row r="1287" spans="27:27" hidden="1" x14ac:dyDescent="0.25">
      <c r="AA1287" s="25" t="str">
        <f>IF('Extra Locations'!$AC1283="", "", 'Extra Locations'!$AC1283)</f>
        <v>IV5</v>
      </c>
    </row>
    <row r="1288" spans="27:27" hidden="1" x14ac:dyDescent="0.25">
      <c r="AA1288" s="25" t="str">
        <f>IF('Extra Locations'!$AC1284="", "", 'Extra Locations'!$AC1284)</f>
        <v>IV51</v>
      </c>
    </row>
    <row r="1289" spans="27:27" hidden="1" x14ac:dyDescent="0.25">
      <c r="AA1289" s="25" t="str">
        <f>IF('Extra Locations'!$AC1285="", "", 'Extra Locations'!$AC1285)</f>
        <v>IV52</v>
      </c>
    </row>
    <row r="1290" spans="27:27" hidden="1" x14ac:dyDescent="0.25">
      <c r="AA1290" s="25" t="str">
        <f>IF('Extra Locations'!$AC1286="", "", 'Extra Locations'!$AC1286)</f>
        <v>IV53</v>
      </c>
    </row>
    <row r="1291" spans="27:27" hidden="1" x14ac:dyDescent="0.25">
      <c r="AA1291" s="25" t="str">
        <f>IF('Extra Locations'!$AC1287="", "", 'Extra Locations'!$AC1287)</f>
        <v>IV54</v>
      </c>
    </row>
    <row r="1292" spans="27:27" hidden="1" x14ac:dyDescent="0.25">
      <c r="AA1292" s="25" t="str">
        <f>IF('Extra Locations'!$AC1288="", "", 'Extra Locations'!$AC1288)</f>
        <v>IV55</v>
      </c>
    </row>
    <row r="1293" spans="27:27" hidden="1" x14ac:dyDescent="0.25">
      <c r="AA1293" s="25" t="str">
        <f>IF('Extra Locations'!$AC1289="", "", 'Extra Locations'!$AC1289)</f>
        <v>IV56</v>
      </c>
    </row>
    <row r="1294" spans="27:27" hidden="1" x14ac:dyDescent="0.25">
      <c r="AA1294" s="25" t="str">
        <f>IF('Extra Locations'!$AC1290="", "", 'Extra Locations'!$AC1290)</f>
        <v>IV6</v>
      </c>
    </row>
    <row r="1295" spans="27:27" hidden="1" x14ac:dyDescent="0.25">
      <c r="AA1295" s="25" t="str">
        <f>IF('Extra Locations'!$AC1291="", "", 'Extra Locations'!$AC1291)</f>
        <v>IV63</v>
      </c>
    </row>
    <row r="1296" spans="27:27" hidden="1" x14ac:dyDescent="0.25">
      <c r="AA1296" s="25" t="str">
        <f>IF('Extra Locations'!$AC1292="", "", 'Extra Locations'!$AC1292)</f>
        <v>IV7</v>
      </c>
    </row>
    <row r="1297" spans="27:27" hidden="1" x14ac:dyDescent="0.25">
      <c r="AA1297" s="25" t="str">
        <f>IF('Extra Locations'!$AC1293="", "", 'Extra Locations'!$AC1293)</f>
        <v>IV8</v>
      </c>
    </row>
    <row r="1298" spans="27:27" hidden="1" x14ac:dyDescent="0.25">
      <c r="AA1298" s="25" t="str">
        <f>IF('Extra Locations'!$AC1294="", "", 'Extra Locations'!$AC1294)</f>
        <v>IV9</v>
      </c>
    </row>
    <row r="1299" spans="27:27" hidden="1" x14ac:dyDescent="0.25">
      <c r="AA1299" s="25" t="str">
        <f>IF('Extra Locations'!$AC1295="", "", 'Extra Locations'!$AC1295)</f>
        <v>IV99</v>
      </c>
    </row>
    <row r="1300" spans="27:27" hidden="1" x14ac:dyDescent="0.25">
      <c r="AA1300" s="25" t="str">
        <f>IF('Extra Locations'!$AC1296="", "", 'Extra Locations'!$AC1296)</f>
        <v>JE1</v>
      </c>
    </row>
    <row r="1301" spans="27:27" hidden="1" x14ac:dyDescent="0.25">
      <c r="AA1301" s="25" t="str">
        <f>IF('Extra Locations'!$AC1297="", "", 'Extra Locations'!$AC1297)</f>
        <v>JE2</v>
      </c>
    </row>
    <row r="1302" spans="27:27" hidden="1" x14ac:dyDescent="0.25">
      <c r="AA1302" s="25" t="str">
        <f>IF('Extra Locations'!$AC1298="", "", 'Extra Locations'!$AC1298)</f>
        <v>JE3</v>
      </c>
    </row>
    <row r="1303" spans="27:27" hidden="1" x14ac:dyDescent="0.25">
      <c r="AA1303" s="25" t="str">
        <f>IF('Extra Locations'!$AC1299="", "", 'Extra Locations'!$AC1299)</f>
        <v>JE4</v>
      </c>
    </row>
    <row r="1304" spans="27:27" hidden="1" x14ac:dyDescent="0.25">
      <c r="AA1304" s="25" t="str">
        <f>IF('Extra Locations'!$AC1300="", "", 'Extra Locations'!$AC1300)</f>
        <v>KA1</v>
      </c>
    </row>
    <row r="1305" spans="27:27" hidden="1" x14ac:dyDescent="0.25">
      <c r="AA1305" s="25" t="str">
        <f>IF('Extra Locations'!$AC1301="", "", 'Extra Locations'!$AC1301)</f>
        <v>KA10</v>
      </c>
    </row>
    <row r="1306" spans="27:27" hidden="1" x14ac:dyDescent="0.25">
      <c r="AA1306" s="25" t="str">
        <f>IF('Extra Locations'!$AC1302="", "", 'Extra Locations'!$AC1302)</f>
        <v>KA11</v>
      </c>
    </row>
    <row r="1307" spans="27:27" hidden="1" x14ac:dyDescent="0.25">
      <c r="AA1307" s="25" t="str">
        <f>IF('Extra Locations'!$AC1303="", "", 'Extra Locations'!$AC1303)</f>
        <v>KA12</v>
      </c>
    </row>
    <row r="1308" spans="27:27" hidden="1" x14ac:dyDescent="0.25">
      <c r="AA1308" s="25" t="str">
        <f>IF('Extra Locations'!$AC1304="", "", 'Extra Locations'!$AC1304)</f>
        <v>KA13</v>
      </c>
    </row>
    <row r="1309" spans="27:27" hidden="1" x14ac:dyDescent="0.25">
      <c r="AA1309" s="25" t="str">
        <f>IF('Extra Locations'!$AC1305="", "", 'Extra Locations'!$AC1305)</f>
        <v>KA14</v>
      </c>
    </row>
    <row r="1310" spans="27:27" hidden="1" x14ac:dyDescent="0.25">
      <c r="AA1310" s="25" t="str">
        <f>IF('Extra Locations'!$AC1306="", "", 'Extra Locations'!$AC1306)</f>
        <v>KA15</v>
      </c>
    </row>
    <row r="1311" spans="27:27" hidden="1" x14ac:dyDescent="0.25">
      <c r="AA1311" s="25" t="str">
        <f>IF('Extra Locations'!$AC1307="", "", 'Extra Locations'!$AC1307)</f>
        <v>KA16</v>
      </c>
    </row>
    <row r="1312" spans="27:27" hidden="1" x14ac:dyDescent="0.25">
      <c r="AA1312" s="25" t="str">
        <f>IF('Extra Locations'!$AC1308="", "", 'Extra Locations'!$AC1308)</f>
        <v>KA17</v>
      </c>
    </row>
    <row r="1313" spans="27:27" hidden="1" x14ac:dyDescent="0.25">
      <c r="AA1313" s="25" t="str">
        <f>IF('Extra Locations'!$AC1309="", "", 'Extra Locations'!$AC1309)</f>
        <v>KA18</v>
      </c>
    </row>
    <row r="1314" spans="27:27" hidden="1" x14ac:dyDescent="0.25">
      <c r="AA1314" s="25" t="str">
        <f>IF('Extra Locations'!$AC1310="", "", 'Extra Locations'!$AC1310)</f>
        <v>KA19</v>
      </c>
    </row>
    <row r="1315" spans="27:27" hidden="1" x14ac:dyDescent="0.25">
      <c r="AA1315" s="25" t="str">
        <f>IF('Extra Locations'!$AC1311="", "", 'Extra Locations'!$AC1311)</f>
        <v>KA2</v>
      </c>
    </row>
    <row r="1316" spans="27:27" hidden="1" x14ac:dyDescent="0.25">
      <c r="AA1316" s="25" t="str">
        <f>IF('Extra Locations'!$AC1312="", "", 'Extra Locations'!$AC1312)</f>
        <v>KA20</v>
      </c>
    </row>
    <row r="1317" spans="27:27" hidden="1" x14ac:dyDescent="0.25">
      <c r="AA1317" s="25" t="str">
        <f>IF('Extra Locations'!$AC1313="", "", 'Extra Locations'!$AC1313)</f>
        <v>KA21</v>
      </c>
    </row>
    <row r="1318" spans="27:27" hidden="1" x14ac:dyDescent="0.25">
      <c r="AA1318" s="25" t="str">
        <f>IF('Extra Locations'!$AC1314="", "", 'Extra Locations'!$AC1314)</f>
        <v>KA22</v>
      </c>
    </row>
    <row r="1319" spans="27:27" hidden="1" x14ac:dyDescent="0.25">
      <c r="AA1319" s="25" t="str">
        <f>IF('Extra Locations'!$AC1315="", "", 'Extra Locations'!$AC1315)</f>
        <v>KA23</v>
      </c>
    </row>
    <row r="1320" spans="27:27" hidden="1" x14ac:dyDescent="0.25">
      <c r="AA1320" s="25" t="str">
        <f>IF('Extra Locations'!$AC1316="", "", 'Extra Locations'!$AC1316)</f>
        <v>KA24</v>
      </c>
    </row>
    <row r="1321" spans="27:27" hidden="1" x14ac:dyDescent="0.25">
      <c r="AA1321" s="25" t="str">
        <f>IF('Extra Locations'!$AC1317="", "", 'Extra Locations'!$AC1317)</f>
        <v>KA25</v>
      </c>
    </row>
    <row r="1322" spans="27:27" hidden="1" x14ac:dyDescent="0.25">
      <c r="AA1322" s="25" t="str">
        <f>IF('Extra Locations'!$AC1318="", "", 'Extra Locations'!$AC1318)</f>
        <v>KA26</v>
      </c>
    </row>
    <row r="1323" spans="27:27" hidden="1" x14ac:dyDescent="0.25">
      <c r="AA1323" s="25" t="str">
        <f>IF('Extra Locations'!$AC1319="", "", 'Extra Locations'!$AC1319)</f>
        <v>KA27</v>
      </c>
    </row>
    <row r="1324" spans="27:27" hidden="1" x14ac:dyDescent="0.25">
      <c r="AA1324" s="25" t="str">
        <f>IF('Extra Locations'!$AC1320="", "", 'Extra Locations'!$AC1320)</f>
        <v>KA28</v>
      </c>
    </row>
    <row r="1325" spans="27:27" hidden="1" x14ac:dyDescent="0.25">
      <c r="AA1325" s="25" t="str">
        <f>IF('Extra Locations'!$AC1321="", "", 'Extra Locations'!$AC1321)</f>
        <v>KA29</v>
      </c>
    </row>
    <row r="1326" spans="27:27" hidden="1" x14ac:dyDescent="0.25">
      <c r="AA1326" s="25" t="str">
        <f>IF('Extra Locations'!$AC1322="", "", 'Extra Locations'!$AC1322)</f>
        <v>KA3</v>
      </c>
    </row>
    <row r="1327" spans="27:27" hidden="1" x14ac:dyDescent="0.25">
      <c r="AA1327" s="25" t="str">
        <f>IF('Extra Locations'!$AC1323="", "", 'Extra Locations'!$AC1323)</f>
        <v>KA30</v>
      </c>
    </row>
    <row r="1328" spans="27:27" hidden="1" x14ac:dyDescent="0.25">
      <c r="AA1328" s="25" t="str">
        <f>IF('Extra Locations'!$AC1324="", "", 'Extra Locations'!$AC1324)</f>
        <v>KA4</v>
      </c>
    </row>
    <row r="1329" spans="27:27" hidden="1" x14ac:dyDescent="0.25">
      <c r="AA1329" s="25" t="str">
        <f>IF('Extra Locations'!$AC1325="", "", 'Extra Locations'!$AC1325)</f>
        <v>KA5</v>
      </c>
    </row>
    <row r="1330" spans="27:27" hidden="1" x14ac:dyDescent="0.25">
      <c r="AA1330" s="25" t="str">
        <f>IF('Extra Locations'!$AC1326="", "", 'Extra Locations'!$AC1326)</f>
        <v>KA6</v>
      </c>
    </row>
    <row r="1331" spans="27:27" hidden="1" x14ac:dyDescent="0.25">
      <c r="AA1331" s="25" t="str">
        <f>IF('Extra Locations'!$AC1327="", "", 'Extra Locations'!$AC1327)</f>
        <v>KA7</v>
      </c>
    </row>
    <row r="1332" spans="27:27" hidden="1" x14ac:dyDescent="0.25">
      <c r="AA1332" s="25" t="str">
        <f>IF('Extra Locations'!$AC1328="", "", 'Extra Locations'!$AC1328)</f>
        <v>KA8</v>
      </c>
    </row>
    <row r="1333" spans="27:27" hidden="1" x14ac:dyDescent="0.25">
      <c r="AA1333" s="25" t="str">
        <f>IF('Extra Locations'!$AC1329="", "", 'Extra Locations'!$AC1329)</f>
        <v>KA9</v>
      </c>
    </row>
    <row r="1334" spans="27:27" hidden="1" x14ac:dyDescent="0.25">
      <c r="AA1334" s="25" t="str">
        <f>IF('Extra Locations'!$AC1330="", "", 'Extra Locations'!$AC1330)</f>
        <v>KT1</v>
      </c>
    </row>
    <row r="1335" spans="27:27" hidden="1" x14ac:dyDescent="0.25">
      <c r="AA1335" s="25" t="str">
        <f>IF('Extra Locations'!$AC1331="", "", 'Extra Locations'!$AC1331)</f>
        <v>KT10</v>
      </c>
    </row>
    <row r="1336" spans="27:27" hidden="1" x14ac:dyDescent="0.25">
      <c r="AA1336" s="25" t="str">
        <f>IF('Extra Locations'!$AC1332="", "", 'Extra Locations'!$AC1332)</f>
        <v>KT11</v>
      </c>
    </row>
    <row r="1337" spans="27:27" hidden="1" x14ac:dyDescent="0.25">
      <c r="AA1337" s="25" t="str">
        <f>IF('Extra Locations'!$AC1333="", "", 'Extra Locations'!$AC1333)</f>
        <v>KT12</v>
      </c>
    </row>
    <row r="1338" spans="27:27" hidden="1" x14ac:dyDescent="0.25">
      <c r="AA1338" s="25" t="str">
        <f>IF('Extra Locations'!$AC1334="", "", 'Extra Locations'!$AC1334)</f>
        <v>KT13</v>
      </c>
    </row>
    <row r="1339" spans="27:27" hidden="1" x14ac:dyDescent="0.25">
      <c r="AA1339" s="25" t="str">
        <f>IF('Extra Locations'!$AC1335="", "", 'Extra Locations'!$AC1335)</f>
        <v>KT14</v>
      </c>
    </row>
    <row r="1340" spans="27:27" hidden="1" x14ac:dyDescent="0.25">
      <c r="AA1340" s="25" t="str">
        <f>IF('Extra Locations'!$AC1336="", "", 'Extra Locations'!$AC1336)</f>
        <v>KT15</v>
      </c>
    </row>
    <row r="1341" spans="27:27" hidden="1" x14ac:dyDescent="0.25">
      <c r="AA1341" s="25" t="str">
        <f>IF('Extra Locations'!$AC1337="", "", 'Extra Locations'!$AC1337)</f>
        <v>KT16</v>
      </c>
    </row>
    <row r="1342" spans="27:27" hidden="1" x14ac:dyDescent="0.25">
      <c r="AA1342" s="25" t="str">
        <f>IF('Extra Locations'!$AC1338="", "", 'Extra Locations'!$AC1338)</f>
        <v>KT17</v>
      </c>
    </row>
    <row r="1343" spans="27:27" hidden="1" x14ac:dyDescent="0.25">
      <c r="AA1343" s="25" t="str">
        <f>IF('Extra Locations'!$AC1339="", "", 'Extra Locations'!$AC1339)</f>
        <v>KT18</v>
      </c>
    </row>
    <row r="1344" spans="27:27" hidden="1" x14ac:dyDescent="0.25">
      <c r="AA1344" s="25" t="str">
        <f>IF('Extra Locations'!$AC1340="", "", 'Extra Locations'!$AC1340)</f>
        <v>KT19</v>
      </c>
    </row>
    <row r="1345" spans="27:27" hidden="1" x14ac:dyDescent="0.25">
      <c r="AA1345" s="25" t="str">
        <f>IF('Extra Locations'!$AC1341="", "", 'Extra Locations'!$AC1341)</f>
        <v>KT2</v>
      </c>
    </row>
    <row r="1346" spans="27:27" hidden="1" x14ac:dyDescent="0.25">
      <c r="AA1346" s="25" t="str">
        <f>IF('Extra Locations'!$AC1342="", "", 'Extra Locations'!$AC1342)</f>
        <v>KT20</v>
      </c>
    </row>
    <row r="1347" spans="27:27" hidden="1" x14ac:dyDescent="0.25">
      <c r="AA1347" s="25" t="str">
        <f>IF('Extra Locations'!$AC1343="", "", 'Extra Locations'!$AC1343)</f>
        <v>KT21</v>
      </c>
    </row>
    <row r="1348" spans="27:27" hidden="1" x14ac:dyDescent="0.25">
      <c r="AA1348" s="25" t="str">
        <f>IF('Extra Locations'!$AC1344="", "", 'Extra Locations'!$AC1344)</f>
        <v>KT22</v>
      </c>
    </row>
    <row r="1349" spans="27:27" hidden="1" x14ac:dyDescent="0.25">
      <c r="AA1349" s="25" t="str">
        <f>IF('Extra Locations'!$AC1345="", "", 'Extra Locations'!$AC1345)</f>
        <v>KT23</v>
      </c>
    </row>
    <row r="1350" spans="27:27" hidden="1" x14ac:dyDescent="0.25">
      <c r="AA1350" s="25" t="str">
        <f>IF('Extra Locations'!$AC1346="", "", 'Extra Locations'!$AC1346)</f>
        <v>KT24</v>
      </c>
    </row>
    <row r="1351" spans="27:27" hidden="1" x14ac:dyDescent="0.25">
      <c r="AA1351" s="25" t="str">
        <f>IF('Extra Locations'!$AC1347="", "", 'Extra Locations'!$AC1347)</f>
        <v>KT3</v>
      </c>
    </row>
    <row r="1352" spans="27:27" hidden="1" x14ac:dyDescent="0.25">
      <c r="AA1352" s="25" t="str">
        <f>IF('Extra Locations'!$AC1348="", "", 'Extra Locations'!$AC1348)</f>
        <v>KT4</v>
      </c>
    </row>
    <row r="1353" spans="27:27" hidden="1" x14ac:dyDescent="0.25">
      <c r="AA1353" s="25" t="str">
        <f>IF('Extra Locations'!$AC1349="", "", 'Extra Locations'!$AC1349)</f>
        <v>KT5</v>
      </c>
    </row>
    <row r="1354" spans="27:27" hidden="1" x14ac:dyDescent="0.25">
      <c r="AA1354" s="25" t="str">
        <f>IF('Extra Locations'!$AC1350="", "", 'Extra Locations'!$AC1350)</f>
        <v>KT6</v>
      </c>
    </row>
    <row r="1355" spans="27:27" hidden="1" x14ac:dyDescent="0.25">
      <c r="AA1355" s="25" t="str">
        <f>IF('Extra Locations'!$AC1351="", "", 'Extra Locations'!$AC1351)</f>
        <v>KT7</v>
      </c>
    </row>
    <row r="1356" spans="27:27" hidden="1" x14ac:dyDescent="0.25">
      <c r="AA1356" s="25" t="str">
        <f>IF('Extra Locations'!$AC1352="", "", 'Extra Locations'!$AC1352)</f>
        <v>KT8</v>
      </c>
    </row>
    <row r="1357" spans="27:27" hidden="1" x14ac:dyDescent="0.25">
      <c r="AA1357" s="25" t="str">
        <f>IF('Extra Locations'!$AC1353="", "", 'Extra Locations'!$AC1353)</f>
        <v>KT9</v>
      </c>
    </row>
    <row r="1358" spans="27:27" hidden="1" x14ac:dyDescent="0.25">
      <c r="AA1358" s="25" t="str">
        <f>IF('Extra Locations'!$AC1354="", "", 'Extra Locations'!$AC1354)</f>
        <v>KW1</v>
      </c>
    </row>
    <row r="1359" spans="27:27" hidden="1" x14ac:dyDescent="0.25">
      <c r="AA1359" s="25" t="str">
        <f>IF('Extra Locations'!$AC1355="", "", 'Extra Locations'!$AC1355)</f>
        <v>KW10</v>
      </c>
    </row>
    <row r="1360" spans="27:27" hidden="1" x14ac:dyDescent="0.25">
      <c r="AA1360" s="25" t="str">
        <f>IF('Extra Locations'!$AC1356="", "", 'Extra Locations'!$AC1356)</f>
        <v>KW11</v>
      </c>
    </row>
    <row r="1361" spans="27:27" hidden="1" x14ac:dyDescent="0.25">
      <c r="AA1361" s="25" t="str">
        <f>IF('Extra Locations'!$AC1357="", "", 'Extra Locations'!$AC1357)</f>
        <v>KW12</v>
      </c>
    </row>
    <row r="1362" spans="27:27" hidden="1" x14ac:dyDescent="0.25">
      <c r="AA1362" s="25" t="str">
        <f>IF('Extra Locations'!$AC1358="", "", 'Extra Locations'!$AC1358)</f>
        <v>KW13</v>
      </c>
    </row>
    <row r="1363" spans="27:27" hidden="1" x14ac:dyDescent="0.25">
      <c r="AA1363" s="25" t="str">
        <f>IF('Extra Locations'!$AC1359="", "", 'Extra Locations'!$AC1359)</f>
        <v>KW14</v>
      </c>
    </row>
    <row r="1364" spans="27:27" hidden="1" x14ac:dyDescent="0.25">
      <c r="AA1364" s="25" t="str">
        <f>IF('Extra Locations'!$AC1360="", "", 'Extra Locations'!$AC1360)</f>
        <v>KW15</v>
      </c>
    </row>
    <row r="1365" spans="27:27" hidden="1" x14ac:dyDescent="0.25">
      <c r="AA1365" s="25" t="str">
        <f>IF('Extra Locations'!$AC1361="", "", 'Extra Locations'!$AC1361)</f>
        <v>KW16</v>
      </c>
    </row>
    <row r="1366" spans="27:27" hidden="1" x14ac:dyDescent="0.25">
      <c r="AA1366" s="25" t="str">
        <f>IF('Extra Locations'!$AC1362="", "", 'Extra Locations'!$AC1362)</f>
        <v>KW17</v>
      </c>
    </row>
    <row r="1367" spans="27:27" hidden="1" x14ac:dyDescent="0.25">
      <c r="AA1367" s="25" t="str">
        <f>IF('Extra Locations'!$AC1363="", "", 'Extra Locations'!$AC1363)</f>
        <v>KW2</v>
      </c>
    </row>
    <row r="1368" spans="27:27" hidden="1" x14ac:dyDescent="0.25">
      <c r="AA1368" s="25" t="str">
        <f>IF('Extra Locations'!$AC1364="", "", 'Extra Locations'!$AC1364)</f>
        <v>KW3</v>
      </c>
    </row>
    <row r="1369" spans="27:27" hidden="1" x14ac:dyDescent="0.25">
      <c r="AA1369" s="25" t="str">
        <f>IF('Extra Locations'!$AC1365="", "", 'Extra Locations'!$AC1365)</f>
        <v>KW5</v>
      </c>
    </row>
    <row r="1370" spans="27:27" hidden="1" x14ac:dyDescent="0.25">
      <c r="AA1370" s="25" t="str">
        <f>IF('Extra Locations'!$AC1366="", "", 'Extra Locations'!$AC1366)</f>
        <v>KW6</v>
      </c>
    </row>
    <row r="1371" spans="27:27" hidden="1" x14ac:dyDescent="0.25">
      <c r="AA1371" s="25" t="str">
        <f>IF('Extra Locations'!$AC1367="", "", 'Extra Locations'!$AC1367)</f>
        <v>KW7</v>
      </c>
    </row>
    <row r="1372" spans="27:27" hidden="1" x14ac:dyDescent="0.25">
      <c r="AA1372" s="25" t="str">
        <f>IF('Extra Locations'!$AC1368="", "", 'Extra Locations'!$AC1368)</f>
        <v>KW8</v>
      </c>
    </row>
    <row r="1373" spans="27:27" hidden="1" x14ac:dyDescent="0.25">
      <c r="AA1373" s="25" t="str">
        <f>IF('Extra Locations'!$AC1369="", "", 'Extra Locations'!$AC1369)</f>
        <v>KW9</v>
      </c>
    </row>
    <row r="1374" spans="27:27" hidden="1" x14ac:dyDescent="0.25">
      <c r="AA1374" s="25" t="str">
        <f>IF('Extra Locations'!$AC1370="", "", 'Extra Locations'!$AC1370)</f>
        <v>KY1</v>
      </c>
    </row>
    <row r="1375" spans="27:27" hidden="1" x14ac:dyDescent="0.25">
      <c r="AA1375" s="25" t="str">
        <f>IF('Extra Locations'!$AC1371="", "", 'Extra Locations'!$AC1371)</f>
        <v>KY10</v>
      </c>
    </row>
    <row r="1376" spans="27:27" hidden="1" x14ac:dyDescent="0.25">
      <c r="AA1376" s="25" t="str">
        <f>IF('Extra Locations'!$AC1372="", "", 'Extra Locations'!$AC1372)</f>
        <v>KY11</v>
      </c>
    </row>
    <row r="1377" spans="27:27" hidden="1" x14ac:dyDescent="0.25">
      <c r="AA1377" s="25" t="str">
        <f>IF('Extra Locations'!$AC1373="", "", 'Extra Locations'!$AC1373)</f>
        <v>KY12</v>
      </c>
    </row>
    <row r="1378" spans="27:27" hidden="1" x14ac:dyDescent="0.25">
      <c r="AA1378" s="25" t="str">
        <f>IF('Extra Locations'!$AC1374="", "", 'Extra Locations'!$AC1374)</f>
        <v>KY13</v>
      </c>
    </row>
    <row r="1379" spans="27:27" hidden="1" x14ac:dyDescent="0.25">
      <c r="AA1379" s="25" t="str">
        <f>IF('Extra Locations'!$AC1375="", "", 'Extra Locations'!$AC1375)</f>
        <v>KY14</v>
      </c>
    </row>
    <row r="1380" spans="27:27" hidden="1" x14ac:dyDescent="0.25">
      <c r="AA1380" s="25" t="str">
        <f>IF('Extra Locations'!$AC1376="", "", 'Extra Locations'!$AC1376)</f>
        <v>KY15</v>
      </c>
    </row>
    <row r="1381" spans="27:27" hidden="1" x14ac:dyDescent="0.25">
      <c r="AA1381" s="25" t="str">
        <f>IF('Extra Locations'!$AC1377="", "", 'Extra Locations'!$AC1377)</f>
        <v>KY16</v>
      </c>
    </row>
    <row r="1382" spans="27:27" hidden="1" x14ac:dyDescent="0.25">
      <c r="AA1382" s="25" t="str">
        <f>IF('Extra Locations'!$AC1378="", "", 'Extra Locations'!$AC1378)</f>
        <v>KY2</v>
      </c>
    </row>
    <row r="1383" spans="27:27" hidden="1" x14ac:dyDescent="0.25">
      <c r="AA1383" s="25" t="str">
        <f>IF('Extra Locations'!$AC1379="", "", 'Extra Locations'!$AC1379)</f>
        <v>KY3</v>
      </c>
    </row>
    <row r="1384" spans="27:27" hidden="1" x14ac:dyDescent="0.25">
      <c r="AA1384" s="25" t="str">
        <f>IF('Extra Locations'!$AC1380="", "", 'Extra Locations'!$AC1380)</f>
        <v>KY4</v>
      </c>
    </row>
    <row r="1385" spans="27:27" hidden="1" x14ac:dyDescent="0.25">
      <c r="AA1385" s="25" t="str">
        <f>IF('Extra Locations'!$AC1381="", "", 'Extra Locations'!$AC1381)</f>
        <v>KY5</v>
      </c>
    </row>
    <row r="1386" spans="27:27" hidden="1" x14ac:dyDescent="0.25">
      <c r="AA1386" s="25" t="str">
        <f>IF('Extra Locations'!$AC1382="", "", 'Extra Locations'!$AC1382)</f>
        <v>KY6</v>
      </c>
    </row>
    <row r="1387" spans="27:27" hidden="1" x14ac:dyDescent="0.25">
      <c r="AA1387" s="25" t="str">
        <f>IF('Extra Locations'!$AC1383="", "", 'Extra Locations'!$AC1383)</f>
        <v>KY7</v>
      </c>
    </row>
    <row r="1388" spans="27:27" hidden="1" x14ac:dyDescent="0.25">
      <c r="AA1388" s="25" t="str">
        <f>IF('Extra Locations'!$AC1384="", "", 'Extra Locations'!$AC1384)</f>
        <v>KY8</v>
      </c>
    </row>
    <row r="1389" spans="27:27" hidden="1" x14ac:dyDescent="0.25">
      <c r="AA1389" s="25" t="str">
        <f>IF('Extra Locations'!$AC1385="", "", 'Extra Locations'!$AC1385)</f>
        <v>KY9</v>
      </c>
    </row>
    <row r="1390" spans="27:27" hidden="1" x14ac:dyDescent="0.25">
      <c r="AA1390" s="25" t="str">
        <f>IF('Extra Locations'!$AC1386="", "", 'Extra Locations'!$AC1386)</f>
        <v>KY99</v>
      </c>
    </row>
    <row r="1391" spans="27:27" hidden="1" x14ac:dyDescent="0.25">
      <c r="AA1391" s="25" t="str">
        <f>IF('Extra Locations'!$AC1387="", "", 'Extra Locations'!$AC1387)</f>
        <v>L1</v>
      </c>
    </row>
    <row r="1392" spans="27:27" hidden="1" x14ac:dyDescent="0.25">
      <c r="AA1392" s="25" t="str">
        <f>IF('Extra Locations'!$AC1388="", "", 'Extra Locations'!$AC1388)</f>
        <v>L10</v>
      </c>
    </row>
    <row r="1393" spans="27:27" hidden="1" x14ac:dyDescent="0.25">
      <c r="AA1393" s="25" t="str">
        <f>IF('Extra Locations'!$AC1389="", "", 'Extra Locations'!$AC1389)</f>
        <v>L11</v>
      </c>
    </row>
    <row r="1394" spans="27:27" hidden="1" x14ac:dyDescent="0.25">
      <c r="AA1394" s="25" t="str">
        <f>IF('Extra Locations'!$AC1390="", "", 'Extra Locations'!$AC1390)</f>
        <v>L12</v>
      </c>
    </row>
    <row r="1395" spans="27:27" hidden="1" x14ac:dyDescent="0.25">
      <c r="AA1395" s="25" t="str">
        <f>IF('Extra Locations'!$AC1391="", "", 'Extra Locations'!$AC1391)</f>
        <v>L13</v>
      </c>
    </row>
    <row r="1396" spans="27:27" hidden="1" x14ac:dyDescent="0.25">
      <c r="AA1396" s="25" t="str">
        <f>IF('Extra Locations'!$AC1392="", "", 'Extra Locations'!$AC1392)</f>
        <v>L14</v>
      </c>
    </row>
    <row r="1397" spans="27:27" hidden="1" x14ac:dyDescent="0.25">
      <c r="AA1397" s="25" t="str">
        <f>IF('Extra Locations'!$AC1393="", "", 'Extra Locations'!$AC1393)</f>
        <v>L15</v>
      </c>
    </row>
    <row r="1398" spans="27:27" hidden="1" x14ac:dyDescent="0.25">
      <c r="AA1398" s="25" t="str">
        <f>IF('Extra Locations'!$AC1394="", "", 'Extra Locations'!$AC1394)</f>
        <v>L16</v>
      </c>
    </row>
    <row r="1399" spans="27:27" hidden="1" x14ac:dyDescent="0.25">
      <c r="AA1399" s="25" t="str">
        <f>IF('Extra Locations'!$AC1395="", "", 'Extra Locations'!$AC1395)</f>
        <v>L17</v>
      </c>
    </row>
    <row r="1400" spans="27:27" hidden="1" x14ac:dyDescent="0.25">
      <c r="AA1400" s="25" t="str">
        <f>IF('Extra Locations'!$AC1396="", "", 'Extra Locations'!$AC1396)</f>
        <v>L18</v>
      </c>
    </row>
    <row r="1401" spans="27:27" hidden="1" x14ac:dyDescent="0.25">
      <c r="AA1401" s="25" t="str">
        <f>IF('Extra Locations'!$AC1397="", "", 'Extra Locations'!$AC1397)</f>
        <v>L19</v>
      </c>
    </row>
    <row r="1402" spans="27:27" hidden="1" x14ac:dyDescent="0.25">
      <c r="AA1402" s="25" t="str">
        <f>IF('Extra Locations'!$AC1398="", "", 'Extra Locations'!$AC1398)</f>
        <v>L2</v>
      </c>
    </row>
    <row r="1403" spans="27:27" hidden="1" x14ac:dyDescent="0.25">
      <c r="AA1403" s="25" t="str">
        <f>IF('Extra Locations'!$AC1399="", "", 'Extra Locations'!$AC1399)</f>
        <v>L20</v>
      </c>
    </row>
    <row r="1404" spans="27:27" hidden="1" x14ac:dyDescent="0.25">
      <c r="AA1404" s="25" t="str">
        <f>IF('Extra Locations'!$AC1400="", "", 'Extra Locations'!$AC1400)</f>
        <v>L21</v>
      </c>
    </row>
    <row r="1405" spans="27:27" hidden="1" x14ac:dyDescent="0.25">
      <c r="AA1405" s="25" t="str">
        <f>IF('Extra Locations'!$AC1401="", "", 'Extra Locations'!$AC1401)</f>
        <v>L22</v>
      </c>
    </row>
    <row r="1406" spans="27:27" hidden="1" x14ac:dyDescent="0.25">
      <c r="AA1406" s="25" t="str">
        <f>IF('Extra Locations'!$AC1402="", "", 'Extra Locations'!$AC1402)</f>
        <v>L23</v>
      </c>
    </row>
    <row r="1407" spans="27:27" hidden="1" x14ac:dyDescent="0.25">
      <c r="AA1407" s="25" t="str">
        <f>IF('Extra Locations'!$AC1403="", "", 'Extra Locations'!$AC1403)</f>
        <v>L24</v>
      </c>
    </row>
    <row r="1408" spans="27:27" hidden="1" x14ac:dyDescent="0.25">
      <c r="AA1408" s="25" t="str">
        <f>IF('Extra Locations'!$AC1404="", "", 'Extra Locations'!$AC1404)</f>
        <v>L25</v>
      </c>
    </row>
    <row r="1409" spans="27:27" hidden="1" x14ac:dyDescent="0.25">
      <c r="AA1409" s="25" t="str">
        <f>IF('Extra Locations'!$AC1405="", "", 'Extra Locations'!$AC1405)</f>
        <v>L26</v>
      </c>
    </row>
    <row r="1410" spans="27:27" hidden="1" x14ac:dyDescent="0.25">
      <c r="AA1410" s="25" t="str">
        <f>IF('Extra Locations'!$AC1406="", "", 'Extra Locations'!$AC1406)</f>
        <v>L27</v>
      </c>
    </row>
    <row r="1411" spans="27:27" hidden="1" x14ac:dyDescent="0.25">
      <c r="AA1411" s="25" t="str">
        <f>IF('Extra Locations'!$AC1407="", "", 'Extra Locations'!$AC1407)</f>
        <v>L28</v>
      </c>
    </row>
    <row r="1412" spans="27:27" hidden="1" x14ac:dyDescent="0.25">
      <c r="AA1412" s="25" t="str">
        <f>IF('Extra Locations'!$AC1408="", "", 'Extra Locations'!$AC1408)</f>
        <v>L29</v>
      </c>
    </row>
    <row r="1413" spans="27:27" hidden="1" x14ac:dyDescent="0.25">
      <c r="AA1413" s="25" t="str">
        <f>IF('Extra Locations'!$AC1409="", "", 'Extra Locations'!$AC1409)</f>
        <v>L3</v>
      </c>
    </row>
    <row r="1414" spans="27:27" hidden="1" x14ac:dyDescent="0.25">
      <c r="AA1414" s="25" t="str">
        <f>IF('Extra Locations'!$AC1410="", "", 'Extra Locations'!$AC1410)</f>
        <v>L30</v>
      </c>
    </row>
    <row r="1415" spans="27:27" hidden="1" x14ac:dyDescent="0.25">
      <c r="AA1415" s="25" t="str">
        <f>IF('Extra Locations'!$AC1411="", "", 'Extra Locations'!$AC1411)</f>
        <v>L31</v>
      </c>
    </row>
    <row r="1416" spans="27:27" hidden="1" x14ac:dyDescent="0.25">
      <c r="AA1416" s="25" t="str">
        <f>IF('Extra Locations'!$AC1412="", "", 'Extra Locations'!$AC1412)</f>
        <v>L32</v>
      </c>
    </row>
    <row r="1417" spans="27:27" hidden="1" x14ac:dyDescent="0.25">
      <c r="AA1417" s="25" t="str">
        <f>IF('Extra Locations'!$AC1413="", "", 'Extra Locations'!$AC1413)</f>
        <v>L33</v>
      </c>
    </row>
    <row r="1418" spans="27:27" hidden="1" x14ac:dyDescent="0.25">
      <c r="AA1418" s="25" t="str">
        <f>IF('Extra Locations'!$AC1414="", "", 'Extra Locations'!$AC1414)</f>
        <v>L34</v>
      </c>
    </row>
    <row r="1419" spans="27:27" hidden="1" x14ac:dyDescent="0.25">
      <c r="AA1419" s="25" t="str">
        <f>IF('Extra Locations'!$AC1415="", "", 'Extra Locations'!$AC1415)</f>
        <v>L35</v>
      </c>
    </row>
    <row r="1420" spans="27:27" hidden="1" x14ac:dyDescent="0.25">
      <c r="AA1420" s="25" t="str">
        <f>IF('Extra Locations'!$AC1416="", "", 'Extra Locations'!$AC1416)</f>
        <v>L36</v>
      </c>
    </row>
    <row r="1421" spans="27:27" hidden="1" x14ac:dyDescent="0.25">
      <c r="AA1421" s="25" t="str">
        <f>IF('Extra Locations'!$AC1417="", "", 'Extra Locations'!$AC1417)</f>
        <v>L37</v>
      </c>
    </row>
    <row r="1422" spans="27:27" hidden="1" x14ac:dyDescent="0.25">
      <c r="AA1422" s="25" t="str">
        <f>IF('Extra Locations'!$AC1418="", "", 'Extra Locations'!$AC1418)</f>
        <v>L38</v>
      </c>
    </row>
    <row r="1423" spans="27:27" hidden="1" x14ac:dyDescent="0.25">
      <c r="AA1423" s="25" t="str">
        <f>IF('Extra Locations'!$AC1419="", "", 'Extra Locations'!$AC1419)</f>
        <v>L39</v>
      </c>
    </row>
    <row r="1424" spans="27:27" hidden="1" x14ac:dyDescent="0.25">
      <c r="AA1424" s="25" t="str">
        <f>IF('Extra Locations'!$AC1420="", "", 'Extra Locations'!$AC1420)</f>
        <v>L4</v>
      </c>
    </row>
    <row r="1425" spans="27:27" hidden="1" x14ac:dyDescent="0.25">
      <c r="AA1425" s="25" t="str">
        <f>IF('Extra Locations'!$AC1421="", "", 'Extra Locations'!$AC1421)</f>
        <v>L40</v>
      </c>
    </row>
    <row r="1426" spans="27:27" hidden="1" x14ac:dyDescent="0.25">
      <c r="AA1426" s="25" t="str">
        <f>IF('Extra Locations'!$AC1422="", "", 'Extra Locations'!$AC1422)</f>
        <v>L5</v>
      </c>
    </row>
    <row r="1427" spans="27:27" hidden="1" x14ac:dyDescent="0.25">
      <c r="AA1427" s="25" t="str">
        <f>IF('Extra Locations'!$AC1423="", "", 'Extra Locations'!$AC1423)</f>
        <v>L6</v>
      </c>
    </row>
    <row r="1428" spans="27:27" hidden="1" x14ac:dyDescent="0.25">
      <c r="AA1428" s="25" t="str">
        <f>IF('Extra Locations'!$AC1424="", "", 'Extra Locations'!$AC1424)</f>
        <v>L67</v>
      </c>
    </row>
    <row r="1429" spans="27:27" hidden="1" x14ac:dyDescent="0.25">
      <c r="AA1429" s="25" t="str">
        <f>IF('Extra Locations'!$AC1425="", "", 'Extra Locations'!$AC1425)</f>
        <v>L68</v>
      </c>
    </row>
    <row r="1430" spans="27:27" hidden="1" x14ac:dyDescent="0.25">
      <c r="AA1430" s="25" t="str">
        <f>IF('Extra Locations'!$AC1426="", "", 'Extra Locations'!$AC1426)</f>
        <v>L69</v>
      </c>
    </row>
    <row r="1431" spans="27:27" hidden="1" x14ac:dyDescent="0.25">
      <c r="AA1431" s="25" t="str">
        <f>IF('Extra Locations'!$AC1427="", "", 'Extra Locations'!$AC1427)</f>
        <v>L7</v>
      </c>
    </row>
    <row r="1432" spans="27:27" hidden="1" x14ac:dyDescent="0.25">
      <c r="AA1432" s="25" t="str">
        <f>IF('Extra Locations'!$AC1428="", "", 'Extra Locations'!$AC1428)</f>
        <v>L70</v>
      </c>
    </row>
    <row r="1433" spans="27:27" hidden="1" x14ac:dyDescent="0.25">
      <c r="AA1433" s="25" t="str">
        <f>IF('Extra Locations'!$AC1429="", "", 'Extra Locations'!$AC1429)</f>
        <v>L71</v>
      </c>
    </row>
    <row r="1434" spans="27:27" hidden="1" x14ac:dyDescent="0.25">
      <c r="AA1434" s="25" t="str">
        <f>IF('Extra Locations'!$AC1430="", "", 'Extra Locations'!$AC1430)</f>
        <v>L72</v>
      </c>
    </row>
    <row r="1435" spans="27:27" hidden="1" x14ac:dyDescent="0.25">
      <c r="AA1435" s="25" t="str">
        <f>IF('Extra Locations'!$AC1431="", "", 'Extra Locations'!$AC1431)</f>
        <v>L73</v>
      </c>
    </row>
    <row r="1436" spans="27:27" hidden="1" x14ac:dyDescent="0.25">
      <c r="AA1436" s="25" t="str">
        <f>IF('Extra Locations'!$AC1432="", "", 'Extra Locations'!$AC1432)</f>
        <v>L74</v>
      </c>
    </row>
    <row r="1437" spans="27:27" hidden="1" x14ac:dyDescent="0.25">
      <c r="AA1437" s="25" t="str">
        <f>IF('Extra Locations'!$AC1433="", "", 'Extra Locations'!$AC1433)</f>
        <v>L75</v>
      </c>
    </row>
    <row r="1438" spans="27:27" hidden="1" x14ac:dyDescent="0.25">
      <c r="AA1438" s="25" t="str">
        <f>IF('Extra Locations'!$AC1434="", "", 'Extra Locations'!$AC1434)</f>
        <v>L8</v>
      </c>
    </row>
    <row r="1439" spans="27:27" hidden="1" x14ac:dyDescent="0.25">
      <c r="AA1439" s="25" t="str">
        <f>IF('Extra Locations'!$AC1435="", "", 'Extra Locations'!$AC1435)</f>
        <v>L80</v>
      </c>
    </row>
    <row r="1440" spans="27:27" hidden="1" x14ac:dyDescent="0.25">
      <c r="AA1440" s="25" t="str">
        <f>IF('Extra Locations'!$AC1436="", "", 'Extra Locations'!$AC1436)</f>
        <v>L9</v>
      </c>
    </row>
    <row r="1441" spans="27:27" hidden="1" x14ac:dyDescent="0.25">
      <c r="AA1441" s="25" t="str">
        <f>IF('Extra Locations'!$AC1437="", "", 'Extra Locations'!$AC1437)</f>
        <v>LA1</v>
      </c>
    </row>
    <row r="1442" spans="27:27" hidden="1" x14ac:dyDescent="0.25">
      <c r="AA1442" s="25" t="str">
        <f>IF('Extra Locations'!$AC1438="", "", 'Extra Locations'!$AC1438)</f>
        <v>LA10</v>
      </c>
    </row>
    <row r="1443" spans="27:27" hidden="1" x14ac:dyDescent="0.25">
      <c r="AA1443" s="25" t="str">
        <f>IF('Extra Locations'!$AC1439="", "", 'Extra Locations'!$AC1439)</f>
        <v>LA11</v>
      </c>
    </row>
    <row r="1444" spans="27:27" hidden="1" x14ac:dyDescent="0.25">
      <c r="AA1444" s="25" t="str">
        <f>IF('Extra Locations'!$AC1440="", "", 'Extra Locations'!$AC1440)</f>
        <v>LA12</v>
      </c>
    </row>
    <row r="1445" spans="27:27" hidden="1" x14ac:dyDescent="0.25">
      <c r="AA1445" s="25" t="str">
        <f>IF('Extra Locations'!$AC1441="", "", 'Extra Locations'!$AC1441)</f>
        <v>LA13</v>
      </c>
    </row>
    <row r="1446" spans="27:27" hidden="1" x14ac:dyDescent="0.25">
      <c r="AA1446" s="25" t="str">
        <f>IF('Extra Locations'!$AC1442="", "", 'Extra Locations'!$AC1442)</f>
        <v>LA14</v>
      </c>
    </row>
    <row r="1447" spans="27:27" hidden="1" x14ac:dyDescent="0.25">
      <c r="AA1447" s="25" t="str">
        <f>IF('Extra Locations'!$AC1443="", "", 'Extra Locations'!$AC1443)</f>
        <v>LA15</v>
      </c>
    </row>
    <row r="1448" spans="27:27" hidden="1" x14ac:dyDescent="0.25">
      <c r="AA1448" s="25" t="str">
        <f>IF('Extra Locations'!$AC1444="", "", 'Extra Locations'!$AC1444)</f>
        <v>LA16</v>
      </c>
    </row>
    <row r="1449" spans="27:27" hidden="1" x14ac:dyDescent="0.25">
      <c r="AA1449" s="25" t="str">
        <f>IF('Extra Locations'!$AC1445="", "", 'Extra Locations'!$AC1445)</f>
        <v>LA17</v>
      </c>
    </row>
    <row r="1450" spans="27:27" hidden="1" x14ac:dyDescent="0.25">
      <c r="AA1450" s="25" t="str">
        <f>IF('Extra Locations'!$AC1446="", "", 'Extra Locations'!$AC1446)</f>
        <v>LA18</v>
      </c>
    </row>
    <row r="1451" spans="27:27" hidden="1" x14ac:dyDescent="0.25">
      <c r="AA1451" s="25" t="str">
        <f>IF('Extra Locations'!$AC1447="", "", 'Extra Locations'!$AC1447)</f>
        <v>LA19</v>
      </c>
    </row>
    <row r="1452" spans="27:27" hidden="1" x14ac:dyDescent="0.25">
      <c r="AA1452" s="25" t="str">
        <f>IF('Extra Locations'!$AC1448="", "", 'Extra Locations'!$AC1448)</f>
        <v>LA2</v>
      </c>
    </row>
    <row r="1453" spans="27:27" hidden="1" x14ac:dyDescent="0.25">
      <c r="AA1453" s="25" t="str">
        <f>IF('Extra Locations'!$AC1449="", "", 'Extra Locations'!$AC1449)</f>
        <v>LA20</v>
      </c>
    </row>
    <row r="1454" spans="27:27" hidden="1" x14ac:dyDescent="0.25">
      <c r="AA1454" s="25" t="str">
        <f>IF('Extra Locations'!$AC1450="", "", 'Extra Locations'!$AC1450)</f>
        <v>LA21</v>
      </c>
    </row>
    <row r="1455" spans="27:27" hidden="1" x14ac:dyDescent="0.25">
      <c r="AA1455" s="25" t="str">
        <f>IF('Extra Locations'!$AC1451="", "", 'Extra Locations'!$AC1451)</f>
        <v>LA22</v>
      </c>
    </row>
    <row r="1456" spans="27:27" hidden="1" x14ac:dyDescent="0.25">
      <c r="AA1456" s="25" t="str">
        <f>IF('Extra Locations'!$AC1452="", "", 'Extra Locations'!$AC1452)</f>
        <v>LA23</v>
      </c>
    </row>
    <row r="1457" spans="27:27" hidden="1" x14ac:dyDescent="0.25">
      <c r="AA1457" s="25" t="str">
        <f>IF('Extra Locations'!$AC1453="", "", 'Extra Locations'!$AC1453)</f>
        <v>LA3</v>
      </c>
    </row>
    <row r="1458" spans="27:27" hidden="1" x14ac:dyDescent="0.25">
      <c r="AA1458" s="25" t="str">
        <f>IF('Extra Locations'!$AC1454="", "", 'Extra Locations'!$AC1454)</f>
        <v>LA4</v>
      </c>
    </row>
    <row r="1459" spans="27:27" hidden="1" x14ac:dyDescent="0.25">
      <c r="AA1459" s="25" t="str">
        <f>IF('Extra Locations'!$AC1455="", "", 'Extra Locations'!$AC1455)</f>
        <v>LA5</v>
      </c>
    </row>
    <row r="1460" spans="27:27" hidden="1" x14ac:dyDescent="0.25">
      <c r="AA1460" s="25" t="str">
        <f>IF('Extra Locations'!$AC1456="", "", 'Extra Locations'!$AC1456)</f>
        <v>LA6</v>
      </c>
    </row>
    <row r="1461" spans="27:27" hidden="1" x14ac:dyDescent="0.25">
      <c r="AA1461" s="25" t="str">
        <f>IF('Extra Locations'!$AC1457="", "", 'Extra Locations'!$AC1457)</f>
        <v>LA7</v>
      </c>
    </row>
    <row r="1462" spans="27:27" hidden="1" x14ac:dyDescent="0.25">
      <c r="AA1462" s="25" t="str">
        <f>IF('Extra Locations'!$AC1458="", "", 'Extra Locations'!$AC1458)</f>
        <v>LA8</v>
      </c>
    </row>
    <row r="1463" spans="27:27" hidden="1" x14ac:dyDescent="0.25">
      <c r="AA1463" s="25" t="str">
        <f>IF('Extra Locations'!$AC1459="", "", 'Extra Locations'!$AC1459)</f>
        <v>LA9</v>
      </c>
    </row>
    <row r="1464" spans="27:27" hidden="1" x14ac:dyDescent="0.25">
      <c r="AA1464" s="25" t="str">
        <f>IF('Extra Locations'!$AC1460="", "", 'Extra Locations'!$AC1460)</f>
        <v>LD1</v>
      </c>
    </row>
    <row r="1465" spans="27:27" hidden="1" x14ac:dyDescent="0.25">
      <c r="AA1465" s="25" t="str">
        <f>IF('Extra Locations'!$AC1461="", "", 'Extra Locations'!$AC1461)</f>
        <v>LD2</v>
      </c>
    </row>
    <row r="1466" spans="27:27" hidden="1" x14ac:dyDescent="0.25">
      <c r="AA1466" s="25" t="str">
        <f>IF('Extra Locations'!$AC1462="", "", 'Extra Locations'!$AC1462)</f>
        <v>LD3</v>
      </c>
    </row>
    <row r="1467" spans="27:27" hidden="1" x14ac:dyDescent="0.25">
      <c r="AA1467" s="25" t="str">
        <f>IF('Extra Locations'!$AC1463="", "", 'Extra Locations'!$AC1463)</f>
        <v>LD4</v>
      </c>
    </row>
    <row r="1468" spans="27:27" hidden="1" x14ac:dyDescent="0.25">
      <c r="AA1468" s="25" t="str">
        <f>IF('Extra Locations'!$AC1464="", "", 'Extra Locations'!$AC1464)</f>
        <v>LD5</v>
      </c>
    </row>
    <row r="1469" spans="27:27" hidden="1" x14ac:dyDescent="0.25">
      <c r="AA1469" s="25" t="str">
        <f>IF('Extra Locations'!$AC1465="", "", 'Extra Locations'!$AC1465)</f>
        <v>LD6</v>
      </c>
    </row>
    <row r="1470" spans="27:27" hidden="1" x14ac:dyDescent="0.25">
      <c r="AA1470" s="25" t="str">
        <f>IF('Extra Locations'!$AC1466="", "", 'Extra Locations'!$AC1466)</f>
        <v>LD7</v>
      </c>
    </row>
    <row r="1471" spans="27:27" hidden="1" x14ac:dyDescent="0.25">
      <c r="AA1471" s="25" t="str">
        <f>IF('Extra Locations'!$AC1467="", "", 'Extra Locations'!$AC1467)</f>
        <v>LD8</v>
      </c>
    </row>
    <row r="1472" spans="27:27" hidden="1" x14ac:dyDescent="0.25">
      <c r="AA1472" s="25" t="str">
        <f>IF('Extra Locations'!$AC1468="", "", 'Extra Locations'!$AC1468)</f>
        <v>LE1</v>
      </c>
    </row>
    <row r="1473" spans="27:27" hidden="1" x14ac:dyDescent="0.25">
      <c r="AA1473" s="25" t="str">
        <f>IF('Extra Locations'!$AC1469="", "", 'Extra Locations'!$AC1469)</f>
        <v>LE10</v>
      </c>
    </row>
    <row r="1474" spans="27:27" hidden="1" x14ac:dyDescent="0.25">
      <c r="AA1474" s="25" t="str">
        <f>IF('Extra Locations'!$AC1470="", "", 'Extra Locations'!$AC1470)</f>
        <v>LE11</v>
      </c>
    </row>
    <row r="1475" spans="27:27" hidden="1" x14ac:dyDescent="0.25">
      <c r="AA1475" s="25" t="str">
        <f>IF('Extra Locations'!$AC1471="", "", 'Extra Locations'!$AC1471)</f>
        <v>LE12</v>
      </c>
    </row>
    <row r="1476" spans="27:27" hidden="1" x14ac:dyDescent="0.25">
      <c r="AA1476" s="25" t="str">
        <f>IF('Extra Locations'!$AC1472="", "", 'Extra Locations'!$AC1472)</f>
        <v>LE13</v>
      </c>
    </row>
    <row r="1477" spans="27:27" hidden="1" x14ac:dyDescent="0.25">
      <c r="AA1477" s="25" t="str">
        <f>IF('Extra Locations'!$AC1473="", "", 'Extra Locations'!$AC1473)</f>
        <v>LE14</v>
      </c>
    </row>
    <row r="1478" spans="27:27" hidden="1" x14ac:dyDescent="0.25">
      <c r="AA1478" s="25" t="str">
        <f>IF('Extra Locations'!$AC1474="", "", 'Extra Locations'!$AC1474)</f>
        <v>LE15</v>
      </c>
    </row>
    <row r="1479" spans="27:27" hidden="1" x14ac:dyDescent="0.25">
      <c r="AA1479" s="25" t="str">
        <f>IF('Extra Locations'!$AC1475="", "", 'Extra Locations'!$AC1475)</f>
        <v>LE16</v>
      </c>
    </row>
    <row r="1480" spans="27:27" hidden="1" x14ac:dyDescent="0.25">
      <c r="AA1480" s="25" t="str">
        <f>IF('Extra Locations'!$AC1476="", "", 'Extra Locations'!$AC1476)</f>
        <v>LE17</v>
      </c>
    </row>
    <row r="1481" spans="27:27" hidden="1" x14ac:dyDescent="0.25">
      <c r="AA1481" s="25" t="str">
        <f>IF('Extra Locations'!$AC1477="", "", 'Extra Locations'!$AC1477)</f>
        <v>LE18</v>
      </c>
    </row>
    <row r="1482" spans="27:27" hidden="1" x14ac:dyDescent="0.25">
      <c r="AA1482" s="25" t="str">
        <f>IF('Extra Locations'!$AC1478="", "", 'Extra Locations'!$AC1478)</f>
        <v>LE19</v>
      </c>
    </row>
    <row r="1483" spans="27:27" hidden="1" x14ac:dyDescent="0.25">
      <c r="AA1483" s="25" t="str">
        <f>IF('Extra Locations'!$AC1479="", "", 'Extra Locations'!$AC1479)</f>
        <v>LE2</v>
      </c>
    </row>
    <row r="1484" spans="27:27" hidden="1" x14ac:dyDescent="0.25">
      <c r="AA1484" s="25" t="str">
        <f>IF('Extra Locations'!$AC1480="", "", 'Extra Locations'!$AC1480)</f>
        <v>LE21</v>
      </c>
    </row>
    <row r="1485" spans="27:27" hidden="1" x14ac:dyDescent="0.25">
      <c r="AA1485" s="25" t="str">
        <f>IF('Extra Locations'!$AC1481="", "", 'Extra Locations'!$AC1481)</f>
        <v>LE3</v>
      </c>
    </row>
    <row r="1486" spans="27:27" hidden="1" x14ac:dyDescent="0.25">
      <c r="AA1486" s="25" t="str">
        <f>IF('Extra Locations'!$AC1482="", "", 'Extra Locations'!$AC1482)</f>
        <v>LE4</v>
      </c>
    </row>
    <row r="1487" spans="27:27" hidden="1" x14ac:dyDescent="0.25">
      <c r="AA1487" s="25" t="str">
        <f>IF('Extra Locations'!$AC1483="", "", 'Extra Locations'!$AC1483)</f>
        <v>LE41</v>
      </c>
    </row>
    <row r="1488" spans="27:27" hidden="1" x14ac:dyDescent="0.25">
      <c r="AA1488" s="25" t="str">
        <f>IF('Extra Locations'!$AC1484="", "", 'Extra Locations'!$AC1484)</f>
        <v>LE5</v>
      </c>
    </row>
    <row r="1489" spans="27:27" hidden="1" x14ac:dyDescent="0.25">
      <c r="AA1489" s="25" t="str">
        <f>IF('Extra Locations'!$AC1485="", "", 'Extra Locations'!$AC1485)</f>
        <v>LE55</v>
      </c>
    </row>
    <row r="1490" spans="27:27" hidden="1" x14ac:dyDescent="0.25">
      <c r="AA1490" s="25" t="str">
        <f>IF('Extra Locations'!$AC1486="", "", 'Extra Locations'!$AC1486)</f>
        <v>LE6</v>
      </c>
    </row>
    <row r="1491" spans="27:27" hidden="1" x14ac:dyDescent="0.25">
      <c r="AA1491" s="25" t="str">
        <f>IF('Extra Locations'!$AC1487="", "", 'Extra Locations'!$AC1487)</f>
        <v>LE65</v>
      </c>
    </row>
    <row r="1492" spans="27:27" hidden="1" x14ac:dyDescent="0.25">
      <c r="AA1492" s="25" t="str">
        <f>IF('Extra Locations'!$AC1488="", "", 'Extra Locations'!$AC1488)</f>
        <v>LE67</v>
      </c>
    </row>
    <row r="1493" spans="27:27" hidden="1" x14ac:dyDescent="0.25">
      <c r="AA1493" s="25" t="str">
        <f>IF('Extra Locations'!$AC1489="", "", 'Extra Locations'!$AC1489)</f>
        <v>LE7</v>
      </c>
    </row>
    <row r="1494" spans="27:27" hidden="1" x14ac:dyDescent="0.25">
      <c r="AA1494" s="25" t="str">
        <f>IF('Extra Locations'!$AC1490="", "", 'Extra Locations'!$AC1490)</f>
        <v>LE8</v>
      </c>
    </row>
    <row r="1495" spans="27:27" hidden="1" x14ac:dyDescent="0.25">
      <c r="AA1495" s="25" t="str">
        <f>IF('Extra Locations'!$AC1491="", "", 'Extra Locations'!$AC1491)</f>
        <v>LE87</v>
      </c>
    </row>
    <row r="1496" spans="27:27" hidden="1" x14ac:dyDescent="0.25">
      <c r="AA1496" s="25" t="str">
        <f>IF('Extra Locations'!$AC1492="", "", 'Extra Locations'!$AC1492)</f>
        <v>LE9</v>
      </c>
    </row>
    <row r="1497" spans="27:27" hidden="1" x14ac:dyDescent="0.25">
      <c r="AA1497" s="25" t="str">
        <f>IF('Extra Locations'!$AC1493="", "", 'Extra Locations'!$AC1493)</f>
        <v>LE94</v>
      </c>
    </row>
    <row r="1498" spans="27:27" hidden="1" x14ac:dyDescent="0.25">
      <c r="AA1498" s="25" t="str">
        <f>IF('Extra Locations'!$AC1494="", "", 'Extra Locations'!$AC1494)</f>
        <v>LE95</v>
      </c>
    </row>
    <row r="1499" spans="27:27" hidden="1" x14ac:dyDescent="0.25">
      <c r="AA1499" s="25" t="str">
        <f>IF('Extra Locations'!$AC1495="", "", 'Extra Locations'!$AC1495)</f>
        <v>LL11</v>
      </c>
    </row>
    <row r="1500" spans="27:27" hidden="1" x14ac:dyDescent="0.25">
      <c r="AA1500" s="25" t="str">
        <f>IF('Extra Locations'!$AC1496="", "", 'Extra Locations'!$AC1496)</f>
        <v>LL12</v>
      </c>
    </row>
    <row r="1501" spans="27:27" hidden="1" x14ac:dyDescent="0.25">
      <c r="AA1501" s="25" t="str">
        <f>IF('Extra Locations'!$AC1497="", "", 'Extra Locations'!$AC1497)</f>
        <v>LL13</v>
      </c>
    </row>
    <row r="1502" spans="27:27" hidden="1" x14ac:dyDescent="0.25">
      <c r="AA1502" s="25" t="str">
        <f>IF('Extra Locations'!$AC1498="", "", 'Extra Locations'!$AC1498)</f>
        <v>LL14</v>
      </c>
    </row>
    <row r="1503" spans="27:27" hidden="1" x14ac:dyDescent="0.25">
      <c r="AA1503" s="25" t="str">
        <f>IF('Extra Locations'!$AC1499="", "", 'Extra Locations'!$AC1499)</f>
        <v>LL15</v>
      </c>
    </row>
    <row r="1504" spans="27:27" hidden="1" x14ac:dyDescent="0.25">
      <c r="AA1504" s="25" t="str">
        <f>IF('Extra Locations'!$AC1500="", "", 'Extra Locations'!$AC1500)</f>
        <v>LL16</v>
      </c>
    </row>
    <row r="1505" spans="27:27" hidden="1" x14ac:dyDescent="0.25">
      <c r="AA1505" s="25" t="str">
        <f>IF('Extra Locations'!$AC1501="", "", 'Extra Locations'!$AC1501)</f>
        <v>LL17</v>
      </c>
    </row>
    <row r="1506" spans="27:27" hidden="1" x14ac:dyDescent="0.25">
      <c r="AA1506" s="25" t="str">
        <f>IF('Extra Locations'!$AC1502="", "", 'Extra Locations'!$AC1502)</f>
        <v>LL18</v>
      </c>
    </row>
    <row r="1507" spans="27:27" hidden="1" x14ac:dyDescent="0.25">
      <c r="AA1507" s="25" t="str">
        <f>IF('Extra Locations'!$AC1503="", "", 'Extra Locations'!$AC1503)</f>
        <v>LL19</v>
      </c>
    </row>
    <row r="1508" spans="27:27" hidden="1" x14ac:dyDescent="0.25">
      <c r="AA1508" s="25" t="str">
        <f>IF('Extra Locations'!$AC1504="", "", 'Extra Locations'!$AC1504)</f>
        <v>LL20</v>
      </c>
    </row>
    <row r="1509" spans="27:27" hidden="1" x14ac:dyDescent="0.25">
      <c r="AA1509" s="25" t="str">
        <f>IF('Extra Locations'!$AC1505="", "", 'Extra Locations'!$AC1505)</f>
        <v>LL21</v>
      </c>
    </row>
    <row r="1510" spans="27:27" hidden="1" x14ac:dyDescent="0.25">
      <c r="AA1510" s="25" t="str">
        <f>IF('Extra Locations'!$AC1506="", "", 'Extra Locations'!$AC1506)</f>
        <v>LL22</v>
      </c>
    </row>
    <row r="1511" spans="27:27" hidden="1" x14ac:dyDescent="0.25">
      <c r="AA1511" s="25" t="str">
        <f>IF('Extra Locations'!$AC1507="", "", 'Extra Locations'!$AC1507)</f>
        <v>LL23</v>
      </c>
    </row>
    <row r="1512" spans="27:27" hidden="1" x14ac:dyDescent="0.25">
      <c r="AA1512" s="25" t="str">
        <f>IF('Extra Locations'!$AC1508="", "", 'Extra Locations'!$AC1508)</f>
        <v>LL24</v>
      </c>
    </row>
    <row r="1513" spans="27:27" hidden="1" x14ac:dyDescent="0.25">
      <c r="AA1513" s="25" t="str">
        <f>IF('Extra Locations'!$AC1509="", "", 'Extra Locations'!$AC1509)</f>
        <v>LL25</v>
      </c>
    </row>
    <row r="1514" spans="27:27" hidden="1" x14ac:dyDescent="0.25">
      <c r="AA1514" s="25" t="str">
        <f>IF('Extra Locations'!$AC1510="", "", 'Extra Locations'!$AC1510)</f>
        <v>LL26</v>
      </c>
    </row>
    <row r="1515" spans="27:27" hidden="1" x14ac:dyDescent="0.25">
      <c r="AA1515" s="25" t="str">
        <f>IF('Extra Locations'!$AC1511="", "", 'Extra Locations'!$AC1511)</f>
        <v>LL27</v>
      </c>
    </row>
    <row r="1516" spans="27:27" hidden="1" x14ac:dyDescent="0.25">
      <c r="AA1516" s="25" t="str">
        <f>IF('Extra Locations'!$AC1512="", "", 'Extra Locations'!$AC1512)</f>
        <v>LL28</v>
      </c>
    </row>
    <row r="1517" spans="27:27" hidden="1" x14ac:dyDescent="0.25">
      <c r="AA1517" s="25" t="str">
        <f>IF('Extra Locations'!$AC1513="", "", 'Extra Locations'!$AC1513)</f>
        <v>LL29</v>
      </c>
    </row>
    <row r="1518" spans="27:27" hidden="1" x14ac:dyDescent="0.25">
      <c r="AA1518" s="25" t="str">
        <f>IF('Extra Locations'!$AC1514="", "", 'Extra Locations'!$AC1514)</f>
        <v>LL30</v>
      </c>
    </row>
    <row r="1519" spans="27:27" hidden="1" x14ac:dyDescent="0.25">
      <c r="AA1519" s="25" t="str">
        <f>IF('Extra Locations'!$AC1515="", "", 'Extra Locations'!$AC1515)</f>
        <v>LL31</v>
      </c>
    </row>
    <row r="1520" spans="27:27" hidden="1" x14ac:dyDescent="0.25">
      <c r="AA1520" s="25" t="str">
        <f>IF('Extra Locations'!$AC1516="", "", 'Extra Locations'!$AC1516)</f>
        <v>LL32</v>
      </c>
    </row>
    <row r="1521" spans="27:27" hidden="1" x14ac:dyDescent="0.25">
      <c r="AA1521" s="25" t="str">
        <f>IF('Extra Locations'!$AC1517="", "", 'Extra Locations'!$AC1517)</f>
        <v>LL33</v>
      </c>
    </row>
    <row r="1522" spans="27:27" hidden="1" x14ac:dyDescent="0.25">
      <c r="AA1522" s="25" t="str">
        <f>IF('Extra Locations'!$AC1518="", "", 'Extra Locations'!$AC1518)</f>
        <v>LL34</v>
      </c>
    </row>
    <row r="1523" spans="27:27" hidden="1" x14ac:dyDescent="0.25">
      <c r="AA1523" s="25" t="str">
        <f>IF('Extra Locations'!$AC1519="", "", 'Extra Locations'!$AC1519)</f>
        <v>LL35</v>
      </c>
    </row>
    <row r="1524" spans="27:27" hidden="1" x14ac:dyDescent="0.25">
      <c r="AA1524" s="25" t="str">
        <f>IF('Extra Locations'!$AC1520="", "", 'Extra Locations'!$AC1520)</f>
        <v>LL36</v>
      </c>
    </row>
    <row r="1525" spans="27:27" hidden="1" x14ac:dyDescent="0.25">
      <c r="AA1525" s="25" t="str">
        <f>IF('Extra Locations'!$AC1521="", "", 'Extra Locations'!$AC1521)</f>
        <v>LL37</v>
      </c>
    </row>
    <row r="1526" spans="27:27" hidden="1" x14ac:dyDescent="0.25">
      <c r="AA1526" s="25" t="str">
        <f>IF('Extra Locations'!$AC1522="", "", 'Extra Locations'!$AC1522)</f>
        <v>LL38</v>
      </c>
    </row>
    <row r="1527" spans="27:27" hidden="1" x14ac:dyDescent="0.25">
      <c r="AA1527" s="25" t="str">
        <f>IF('Extra Locations'!$AC1523="", "", 'Extra Locations'!$AC1523)</f>
        <v>LL39</v>
      </c>
    </row>
    <row r="1528" spans="27:27" hidden="1" x14ac:dyDescent="0.25">
      <c r="AA1528" s="25" t="str">
        <f>IF('Extra Locations'!$AC1524="", "", 'Extra Locations'!$AC1524)</f>
        <v>LL40</v>
      </c>
    </row>
    <row r="1529" spans="27:27" hidden="1" x14ac:dyDescent="0.25">
      <c r="AA1529" s="25" t="str">
        <f>IF('Extra Locations'!$AC1525="", "", 'Extra Locations'!$AC1525)</f>
        <v>LL41</v>
      </c>
    </row>
    <row r="1530" spans="27:27" hidden="1" x14ac:dyDescent="0.25">
      <c r="AA1530" s="25" t="str">
        <f>IF('Extra Locations'!$AC1526="", "", 'Extra Locations'!$AC1526)</f>
        <v>LL42</v>
      </c>
    </row>
    <row r="1531" spans="27:27" hidden="1" x14ac:dyDescent="0.25">
      <c r="AA1531" s="25" t="str">
        <f>IF('Extra Locations'!$AC1527="", "", 'Extra Locations'!$AC1527)</f>
        <v>LL43</v>
      </c>
    </row>
    <row r="1532" spans="27:27" hidden="1" x14ac:dyDescent="0.25">
      <c r="AA1532" s="25" t="str">
        <f>IF('Extra Locations'!$AC1528="", "", 'Extra Locations'!$AC1528)</f>
        <v>LL44</v>
      </c>
    </row>
    <row r="1533" spans="27:27" hidden="1" x14ac:dyDescent="0.25">
      <c r="AA1533" s="25" t="str">
        <f>IF('Extra Locations'!$AC1529="", "", 'Extra Locations'!$AC1529)</f>
        <v>LL45</v>
      </c>
    </row>
    <row r="1534" spans="27:27" hidden="1" x14ac:dyDescent="0.25">
      <c r="AA1534" s="25" t="str">
        <f>IF('Extra Locations'!$AC1530="", "", 'Extra Locations'!$AC1530)</f>
        <v>LL46</v>
      </c>
    </row>
    <row r="1535" spans="27:27" hidden="1" x14ac:dyDescent="0.25">
      <c r="AA1535" s="25" t="str">
        <f>IF('Extra Locations'!$AC1531="", "", 'Extra Locations'!$AC1531)</f>
        <v>LL47</v>
      </c>
    </row>
    <row r="1536" spans="27:27" hidden="1" x14ac:dyDescent="0.25">
      <c r="AA1536" s="25" t="str">
        <f>IF('Extra Locations'!$AC1532="", "", 'Extra Locations'!$AC1532)</f>
        <v>LL48</v>
      </c>
    </row>
    <row r="1537" spans="27:27" hidden="1" x14ac:dyDescent="0.25">
      <c r="AA1537" s="25" t="str">
        <f>IF('Extra Locations'!$AC1533="", "", 'Extra Locations'!$AC1533)</f>
        <v>LL49</v>
      </c>
    </row>
    <row r="1538" spans="27:27" hidden="1" x14ac:dyDescent="0.25">
      <c r="AA1538" s="25" t="str">
        <f>IF('Extra Locations'!$AC1534="", "", 'Extra Locations'!$AC1534)</f>
        <v>LL51</v>
      </c>
    </row>
    <row r="1539" spans="27:27" hidden="1" x14ac:dyDescent="0.25">
      <c r="AA1539" s="25" t="str">
        <f>IF('Extra Locations'!$AC1535="", "", 'Extra Locations'!$AC1535)</f>
        <v>LL52</v>
      </c>
    </row>
    <row r="1540" spans="27:27" hidden="1" x14ac:dyDescent="0.25">
      <c r="AA1540" s="25" t="str">
        <f>IF('Extra Locations'!$AC1536="", "", 'Extra Locations'!$AC1536)</f>
        <v>LL53</v>
      </c>
    </row>
    <row r="1541" spans="27:27" hidden="1" x14ac:dyDescent="0.25">
      <c r="AA1541" s="25" t="str">
        <f>IF('Extra Locations'!$AC1537="", "", 'Extra Locations'!$AC1537)</f>
        <v>LL54</v>
      </c>
    </row>
    <row r="1542" spans="27:27" hidden="1" x14ac:dyDescent="0.25">
      <c r="AA1542" s="25" t="str">
        <f>IF('Extra Locations'!$AC1538="", "", 'Extra Locations'!$AC1538)</f>
        <v>LL55</v>
      </c>
    </row>
    <row r="1543" spans="27:27" hidden="1" x14ac:dyDescent="0.25">
      <c r="AA1543" s="25" t="str">
        <f>IF('Extra Locations'!$AC1539="", "", 'Extra Locations'!$AC1539)</f>
        <v>LL56</v>
      </c>
    </row>
    <row r="1544" spans="27:27" hidden="1" x14ac:dyDescent="0.25">
      <c r="AA1544" s="25" t="str">
        <f>IF('Extra Locations'!$AC1540="", "", 'Extra Locations'!$AC1540)</f>
        <v>LL57</v>
      </c>
    </row>
    <row r="1545" spans="27:27" hidden="1" x14ac:dyDescent="0.25">
      <c r="AA1545" s="25" t="str">
        <f>IF('Extra Locations'!$AC1541="", "", 'Extra Locations'!$AC1541)</f>
        <v>LL58</v>
      </c>
    </row>
    <row r="1546" spans="27:27" hidden="1" x14ac:dyDescent="0.25">
      <c r="AA1546" s="25" t="str">
        <f>IF('Extra Locations'!$AC1542="", "", 'Extra Locations'!$AC1542)</f>
        <v>LL59</v>
      </c>
    </row>
    <row r="1547" spans="27:27" hidden="1" x14ac:dyDescent="0.25">
      <c r="AA1547" s="25" t="str">
        <f>IF('Extra Locations'!$AC1543="", "", 'Extra Locations'!$AC1543)</f>
        <v>LL60</v>
      </c>
    </row>
    <row r="1548" spans="27:27" hidden="1" x14ac:dyDescent="0.25">
      <c r="AA1548" s="25" t="str">
        <f>IF('Extra Locations'!$AC1544="", "", 'Extra Locations'!$AC1544)</f>
        <v>LL61</v>
      </c>
    </row>
    <row r="1549" spans="27:27" hidden="1" x14ac:dyDescent="0.25">
      <c r="AA1549" s="25" t="str">
        <f>IF('Extra Locations'!$AC1545="", "", 'Extra Locations'!$AC1545)</f>
        <v>LL62</v>
      </c>
    </row>
    <row r="1550" spans="27:27" hidden="1" x14ac:dyDescent="0.25">
      <c r="AA1550" s="25" t="str">
        <f>IF('Extra Locations'!$AC1546="", "", 'Extra Locations'!$AC1546)</f>
        <v>LL63</v>
      </c>
    </row>
    <row r="1551" spans="27:27" hidden="1" x14ac:dyDescent="0.25">
      <c r="AA1551" s="25" t="str">
        <f>IF('Extra Locations'!$AC1547="", "", 'Extra Locations'!$AC1547)</f>
        <v>LL64</v>
      </c>
    </row>
    <row r="1552" spans="27:27" hidden="1" x14ac:dyDescent="0.25">
      <c r="AA1552" s="25" t="str">
        <f>IF('Extra Locations'!$AC1548="", "", 'Extra Locations'!$AC1548)</f>
        <v>LL65</v>
      </c>
    </row>
    <row r="1553" spans="27:27" hidden="1" x14ac:dyDescent="0.25">
      <c r="AA1553" s="25" t="str">
        <f>IF('Extra Locations'!$AC1549="", "", 'Extra Locations'!$AC1549)</f>
        <v>LL66</v>
      </c>
    </row>
    <row r="1554" spans="27:27" hidden="1" x14ac:dyDescent="0.25">
      <c r="AA1554" s="25" t="str">
        <f>IF('Extra Locations'!$AC1550="", "", 'Extra Locations'!$AC1550)</f>
        <v>LL67</v>
      </c>
    </row>
    <row r="1555" spans="27:27" hidden="1" x14ac:dyDescent="0.25">
      <c r="AA1555" s="25" t="str">
        <f>IF('Extra Locations'!$AC1551="", "", 'Extra Locations'!$AC1551)</f>
        <v>LL68</v>
      </c>
    </row>
    <row r="1556" spans="27:27" hidden="1" x14ac:dyDescent="0.25">
      <c r="AA1556" s="25" t="str">
        <f>IF('Extra Locations'!$AC1552="", "", 'Extra Locations'!$AC1552)</f>
        <v>LL69</v>
      </c>
    </row>
    <row r="1557" spans="27:27" hidden="1" x14ac:dyDescent="0.25">
      <c r="AA1557" s="25" t="str">
        <f>IF('Extra Locations'!$AC1553="", "", 'Extra Locations'!$AC1553)</f>
        <v>LL70</v>
      </c>
    </row>
    <row r="1558" spans="27:27" hidden="1" x14ac:dyDescent="0.25">
      <c r="AA1558" s="25" t="str">
        <f>IF('Extra Locations'!$AC1554="", "", 'Extra Locations'!$AC1554)</f>
        <v>LL71</v>
      </c>
    </row>
    <row r="1559" spans="27:27" hidden="1" x14ac:dyDescent="0.25">
      <c r="AA1559" s="25" t="str">
        <f>IF('Extra Locations'!$AC1555="", "", 'Extra Locations'!$AC1555)</f>
        <v>LL72</v>
      </c>
    </row>
    <row r="1560" spans="27:27" hidden="1" x14ac:dyDescent="0.25">
      <c r="AA1560" s="25" t="str">
        <f>IF('Extra Locations'!$AC1556="", "", 'Extra Locations'!$AC1556)</f>
        <v>LL73</v>
      </c>
    </row>
    <row r="1561" spans="27:27" hidden="1" x14ac:dyDescent="0.25">
      <c r="AA1561" s="25" t="str">
        <f>IF('Extra Locations'!$AC1557="", "", 'Extra Locations'!$AC1557)</f>
        <v>LL74</v>
      </c>
    </row>
    <row r="1562" spans="27:27" hidden="1" x14ac:dyDescent="0.25">
      <c r="AA1562" s="25" t="str">
        <f>IF('Extra Locations'!$AC1558="", "", 'Extra Locations'!$AC1558)</f>
        <v>LL75</v>
      </c>
    </row>
    <row r="1563" spans="27:27" hidden="1" x14ac:dyDescent="0.25">
      <c r="AA1563" s="25" t="str">
        <f>IF('Extra Locations'!$AC1559="", "", 'Extra Locations'!$AC1559)</f>
        <v>LL76</v>
      </c>
    </row>
    <row r="1564" spans="27:27" hidden="1" x14ac:dyDescent="0.25">
      <c r="AA1564" s="25" t="str">
        <f>IF('Extra Locations'!$AC1560="", "", 'Extra Locations'!$AC1560)</f>
        <v>LL77</v>
      </c>
    </row>
    <row r="1565" spans="27:27" hidden="1" x14ac:dyDescent="0.25">
      <c r="AA1565" s="25" t="str">
        <f>IF('Extra Locations'!$AC1561="", "", 'Extra Locations'!$AC1561)</f>
        <v>LL78</v>
      </c>
    </row>
    <row r="1566" spans="27:27" hidden="1" x14ac:dyDescent="0.25">
      <c r="AA1566" s="25" t="str">
        <f>IF('Extra Locations'!$AC1562="", "", 'Extra Locations'!$AC1562)</f>
        <v>LN1</v>
      </c>
    </row>
    <row r="1567" spans="27:27" hidden="1" x14ac:dyDescent="0.25">
      <c r="AA1567" s="25" t="str">
        <f>IF('Extra Locations'!$AC1563="", "", 'Extra Locations'!$AC1563)</f>
        <v>LN10</v>
      </c>
    </row>
    <row r="1568" spans="27:27" hidden="1" x14ac:dyDescent="0.25">
      <c r="AA1568" s="25" t="str">
        <f>IF('Extra Locations'!$AC1564="", "", 'Extra Locations'!$AC1564)</f>
        <v>LN11</v>
      </c>
    </row>
    <row r="1569" spans="27:27" hidden="1" x14ac:dyDescent="0.25">
      <c r="AA1569" s="25" t="str">
        <f>IF('Extra Locations'!$AC1565="", "", 'Extra Locations'!$AC1565)</f>
        <v>LN12</v>
      </c>
    </row>
    <row r="1570" spans="27:27" hidden="1" x14ac:dyDescent="0.25">
      <c r="AA1570" s="25" t="str">
        <f>IF('Extra Locations'!$AC1566="", "", 'Extra Locations'!$AC1566)</f>
        <v>LN13</v>
      </c>
    </row>
    <row r="1571" spans="27:27" hidden="1" x14ac:dyDescent="0.25">
      <c r="AA1571" s="25" t="str">
        <f>IF('Extra Locations'!$AC1567="", "", 'Extra Locations'!$AC1567)</f>
        <v>LN2</v>
      </c>
    </row>
    <row r="1572" spans="27:27" hidden="1" x14ac:dyDescent="0.25">
      <c r="AA1572" s="25" t="str">
        <f>IF('Extra Locations'!$AC1568="", "", 'Extra Locations'!$AC1568)</f>
        <v>LN3</v>
      </c>
    </row>
    <row r="1573" spans="27:27" hidden="1" x14ac:dyDescent="0.25">
      <c r="AA1573" s="25" t="str">
        <f>IF('Extra Locations'!$AC1569="", "", 'Extra Locations'!$AC1569)</f>
        <v>LN4</v>
      </c>
    </row>
    <row r="1574" spans="27:27" hidden="1" x14ac:dyDescent="0.25">
      <c r="AA1574" s="25" t="str">
        <f>IF('Extra Locations'!$AC1570="", "", 'Extra Locations'!$AC1570)</f>
        <v>LN5</v>
      </c>
    </row>
    <row r="1575" spans="27:27" hidden="1" x14ac:dyDescent="0.25">
      <c r="AA1575" s="25" t="str">
        <f>IF('Extra Locations'!$AC1571="", "", 'Extra Locations'!$AC1571)</f>
        <v>LN6</v>
      </c>
    </row>
    <row r="1576" spans="27:27" hidden="1" x14ac:dyDescent="0.25">
      <c r="AA1576" s="25" t="str">
        <f>IF('Extra Locations'!$AC1572="", "", 'Extra Locations'!$AC1572)</f>
        <v>LN7</v>
      </c>
    </row>
    <row r="1577" spans="27:27" hidden="1" x14ac:dyDescent="0.25">
      <c r="AA1577" s="25" t="str">
        <f>IF('Extra Locations'!$AC1573="", "", 'Extra Locations'!$AC1573)</f>
        <v>LN8</v>
      </c>
    </row>
    <row r="1578" spans="27:27" hidden="1" x14ac:dyDescent="0.25">
      <c r="AA1578" s="25" t="str">
        <f>IF('Extra Locations'!$AC1574="", "", 'Extra Locations'!$AC1574)</f>
        <v>LN9</v>
      </c>
    </row>
    <row r="1579" spans="27:27" hidden="1" x14ac:dyDescent="0.25">
      <c r="AA1579" s="25" t="str">
        <f>IF('Extra Locations'!$AC1575="", "", 'Extra Locations'!$AC1575)</f>
        <v>LS1</v>
      </c>
    </row>
    <row r="1580" spans="27:27" hidden="1" x14ac:dyDescent="0.25">
      <c r="AA1580" s="25" t="str">
        <f>IF('Extra Locations'!$AC1576="", "", 'Extra Locations'!$AC1576)</f>
        <v>LS10</v>
      </c>
    </row>
    <row r="1581" spans="27:27" hidden="1" x14ac:dyDescent="0.25">
      <c r="AA1581" s="25" t="str">
        <f>IF('Extra Locations'!$AC1577="", "", 'Extra Locations'!$AC1577)</f>
        <v>LS11</v>
      </c>
    </row>
    <row r="1582" spans="27:27" hidden="1" x14ac:dyDescent="0.25">
      <c r="AA1582" s="25" t="str">
        <f>IF('Extra Locations'!$AC1578="", "", 'Extra Locations'!$AC1578)</f>
        <v>LS12</v>
      </c>
    </row>
    <row r="1583" spans="27:27" hidden="1" x14ac:dyDescent="0.25">
      <c r="AA1583" s="25" t="str">
        <f>IF('Extra Locations'!$AC1579="", "", 'Extra Locations'!$AC1579)</f>
        <v>LS13</v>
      </c>
    </row>
    <row r="1584" spans="27:27" hidden="1" x14ac:dyDescent="0.25">
      <c r="AA1584" s="25" t="str">
        <f>IF('Extra Locations'!$AC1580="", "", 'Extra Locations'!$AC1580)</f>
        <v>LS14</v>
      </c>
    </row>
    <row r="1585" spans="27:27" hidden="1" x14ac:dyDescent="0.25">
      <c r="AA1585" s="25" t="str">
        <f>IF('Extra Locations'!$AC1581="", "", 'Extra Locations'!$AC1581)</f>
        <v>LS15</v>
      </c>
    </row>
    <row r="1586" spans="27:27" hidden="1" x14ac:dyDescent="0.25">
      <c r="AA1586" s="25" t="str">
        <f>IF('Extra Locations'!$AC1582="", "", 'Extra Locations'!$AC1582)</f>
        <v>LS16</v>
      </c>
    </row>
    <row r="1587" spans="27:27" hidden="1" x14ac:dyDescent="0.25">
      <c r="AA1587" s="25" t="str">
        <f>IF('Extra Locations'!$AC1583="", "", 'Extra Locations'!$AC1583)</f>
        <v>LS17</v>
      </c>
    </row>
    <row r="1588" spans="27:27" hidden="1" x14ac:dyDescent="0.25">
      <c r="AA1588" s="25" t="str">
        <f>IF('Extra Locations'!$AC1584="", "", 'Extra Locations'!$AC1584)</f>
        <v>LS18</v>
      </c>
    </row>
    <row r="1589" spans="27:27" hidden="1" x14ac:dyDescent="0.25">
      <c r="AA1589" s="25" t="str">
        <f>IF('Extra Locations'!$AC1585="", "", 'Extra Locations'!$AC1585)</f>
        <v>LS19</v>
      </c>
    </row>
    <row r="1590" spans="27:27" hidden="1" x14ac:dyDescent="0.25">
      <c r="AA1590" s="25" t="str">
        <f>IF('Extra Locations'!$AC1586="", "", 'Extra Locations'!$AC1586)</f>
        <v>LS2</v>
      </c>
    </row>
    <row r="1591" spans="27:27" hidden="1" x14ac:dyDescent="0.25">
      <c r="AA1591" s="25" t="str">
        <f>IF('Extra Locations'!$AC1587="", "", 'Extra Locations'!$AC1587)</f>
        <v>LS20</v>
      </c>
    </row>
    <row r="1592" spans="27:27" hidden="1" x14ac:dyDescent="0.25">
      <c r="AA1592" s="25" t="str">
        <f>IF('Extra Locations'!$AC1588="", "", 'Extra Locations'!$AC1588)</f>
        <v>LS21</v>
      </c>
    </row>
    <row r="1593" spans="27:27" hidden="1" x14ac:dyDescent="0.25">
      <c r="AA1593" s="25" t="str">
        <f>IF('Extra Locations'!$AC1589="", "", 'Extra Locations'!$AC1589)</f>
        <v>LS22</v>
      </c>
    </row>
    <row r="1594" spans="27:27" hidden="1" x14ac:dyDescent="0.25">
      <c r="AA1594" s="25" t="str">
        <f>IF('Extra Locations'!$AC1590="", "", 'Extra Locations'!$AC1590)</f>
        <v>LS23</v>
      </c>
    </row>
    <row r="1595" spans="27:27" hidden="1" x14ac:dyDescent="0.25">
      <c r="AA1595" s="25" t="str">
        <f>IF('Extra Locations'!$AC1591="", "", 'Extra Locations'!$AC1591)</f>
        <v>LS24</v>
      </c>
    </row>
    <row r="1596" spans="27:27" hidden="1" x14ac:dyDescent="0.25">
      <c r="AA1596" s="25" t="str">
        <f>IF('Extra Locations'!$AC1592="", "", 'Extra Locations'!$AC1592)</f>
        <v>LS25</v>
      </c>
    </row>
    <row r="1597" spans="27:27" hidden="1" x14ac:dyDescent="0.25">
      <c r="AA1597" s="25" t="str">
        <f>IF('Extra Locations'!$AC1593="", "", 'Extra Locations'!$AC1593)</f>
        <v>LS26</v>
      </c>
    </row>
    <row r="1598" spans="27:27" hidden="1" x14ac:dyDescent="0.25">
      <c r="AA1598" s="25" t="str">
        <f>IF('Extra Locations'!$AC1594="", "", 'Extra Locations'!$AC1594)</f>
        <v>LS27</v>
      </c>
    </row>
    <row r="1599" spans="27:27" hidden="1" x14ac:dyDescent="0.25">
      <c r="AA1599" s="25" t="str">
        <f>IF('Extra Locations'!$AC1595="", "", 'Extra Locations'!$AC1595)</f>
        <v>LS28</v>
      </c>
    </row>
    <row r="1600" spans="27:27" hidden="1" x14ac:dyDescent="0.25">
      <c r="AA1600" s="25" t="str">
        <f>IF('Extra Locations'!$AC1596="", "", 'Extra Locations'!$AC1596)</f>
        <v>LS29</v>
      </c>
    </row>
    <row r="1601" spans="27:27" hidden="1" x14ac:dyDescent="0.25">
      <c r="AA1601" s="25" t="str">
        <f>IF('Extra Locations'!$AC1597="", "", 'Extra Locations'!$AC1597)</f>
        <v>LS3</v>
      </c>
    </row>
    <row r="1602" spans="27:27" hidden="1" x14ac:dyDescent="0.25">
      <c r="AA1602" s="25" t="str">
        <f>IF('Extra Locations'!$AC1598="", "", 'Extra Locations'!$AC1598)</f>
        <v>LS4</v>
      </c>
    </row>
    <row r="1603" spans="27:27" hidden="1" x14ac:dyDescent="0.25">
      <c r="AA1603" s="25" t="str">
        <f>IF('Extra Locations'!$AC1599="", "", 'Extra Locations'!$AC1599)</f>
        <v>LS5</v>
      </c>
    </row>
    <row r="1604" spans="27:27" hidden="1" x14ac:dyDescent="0.25">
      <c r="AA1604" s="25" t="str">
        <f>IF('Extra Locations'!$AC1600="", "", 'Extra Locations'!$AC1600)</f>
        <v>LS6</v>
      </c>
    </row>
    <row r="1605" spans="27:27" hidden="1" x14ac:dyDescent="0.25">
      <c r="AA1605" s="25" t="str">
        <f>IF('Extra Locations'!$AC1601="", "", 'Extra Locations'!$AC1601)</f>
        <v>LS7</v>
      </c>
    </row>
    <row r="1606" spans="27:27" hidden="1" x14ac:dyDescent="0.25">
      <c r="AA1606" s="25" t="str">
        <f>IF('Extra Locations'!$AC1602="", "", 'Extra Locations'!$AC1602)</f>
        <v>LS8</v>
      </c>
    </row>
    <row r="1607" spans="27:27" hidden="1" x14ac:dyDescent="0.25">
      <c r="AA1607" s="25" t="str">
        <f>IF('Extra Locations'!$AC1603="", "", 'Extra Locations'!$AC1603)</f>
        <v>LS88</v>
      </c>
    </row>
    <row r="1608" spans="27:27" hidden="1" x14ac:dyDescent="0.25">
      <c r="AA1608" s="25" t="str">
        <f>IF('Extra Locations'!$AC1604="", "", 'Extra Locations'!$AC1604)</f>
        <v>LS9</v>
      </c>
    </row>
    <row r="1609" spans="27:27" hidden="1" x14ac:dyDescent="0.25">
      <c r="AA1609" s="25" t="str">
        <f>IF('Extra Locations'!$AC1605="", "", 'Extra Locations'!$AC1605)</f>
        <v>LS98</v>
      </c>
    </row>
    <row r="1610" spans="27:27" hidden="1" x14ac:dyDescent="0.25">
      <c r="AA1610" s="25" t="str">
        <f>IF('Extra Locations'!$AC1606="", "", 'Extra Locations'!$AC1606)</f>
        <v>LS99</v>
      </c>
    </row>
    <row r="1611" spans="27:27" hidden="1" x14ac:dyDescent="0.25">
      <c r="AA1611" s="25" t="str">
        <f>IF('Extra Locations'!$AC1607="", "", 'Extra Locations'!$AC1607)</f>
        <v>LU1</v>
      </c>
    </row>
    <row r="1612" spans="27:27" hidden="1" x14ac:dyDescent="0.25">
      <c r="AA1612" s="25" t="str">
        <f>IF('Extra Locations'!$AC1608="", "", 'Extra Locations'!$AC1608)</f>
        <v>LU2</v>
      </c>
    </row>
    <row r="1613" spans="27:27" hidden="1" x14ac:dyDescent="0.25">
      <c r="AA1613" s="25" t="str">
        <f>IF('Extra Locations'!$AC1609="", "", 'Extra Locations'!$AC1609)</f>
        <v>LU3</v>
      </c>
    </row>
    <row r="1614" spans="27:27" hidden="1" x14ac:dyDescent="0.25">
      <c r="AA1614" s="25" t="str">
        <f>IF('Extra Locations'!$AC1610="", "", 'Extra Locations'!$AC1610)</f>
        <v>LU4</v>
      </c>
    </row>
    <row r="1615" spans="27:27" hidden="1" x14ac:dyDescent="0.25">
      <c r="AA1615" s="25" t="str">
        <f>IF('Extra Locations'!$AC1611="", "", 'Extra Locations'!$AC1611)</f>
        <v>LU5</v>
      </c>
    </row>
    <row r="1616" spans="27:27" hidden="1" x14ac:dyDescent="0.25">
      <c r="AA1616" s="25" t="str">
        <f>IF('Extra Locations'!$AC1612="", "", 'Extra Locations'!$AC1612)</f>
        <v>LU6</v>
      </c>
    </row>
    <row r="1617" spans="27:27" hidden="1" x14ac:dyDescent="0.25">
      <c r="AA1617" s="25" t="str">
        <f>IF('Extra Locations'!$AC1613="", "", 'Extra Locations'!$AC1613)</f>
        <v>LU7</v>
      </c>
    </row>
    <row r="1618" spans="27:27" hidden="1" x14ac:dyDescent="0.25">
      <c r="AA1618" s="25" t="str">
        <f>IF('Extra Locations'!$AC1614="", "", 'Extra Locations'!$AC1614)</f>
        <v>M1</v>
      </c>
    </row>
    <row r="1619" spans="27:27" hidden="1" x14ac:dyDescent="0.25">
      <c r="AA1619" s="25" t="str">
        <f>IF('Extra Locations'!$AC1615="", "", 'Extra Locations'!$AC1615)</f>
        <v>M11</v>
      </c>
    </row>
    <row r="1620" spans="27:27" hidden="1" x14ac:dyDescent="0.25">
      <c r="AA1620" s="25" t="str">
        <f>IF('Extra Locations'!$AC1616="", "", 'Extra Locations'!$AC1616)</f>
        <v>M12</v>
      </c>
    </row>
    <row r="1621" spans="27:27" hidden="1" x14ac:dyDescent="0.25">
      <c r="AA1621" s="25" t="str">
        <f>IF('Extra Locations'!$AC1617="", "", 'Extra Locations'!$AC1617)</f>
        <v>M13</v>
      </c>
    </row>
    <row r="1622" spans="27:27" hidden="1" x14ac:dyDescent="0.25">
      <c r="AA1622" s="25" t="str">
        <f>IF('Extra Locations'!$AC1618="", "", 'Extra Locations'!$AC1618)</f>
        <v>M14</v>
      </c>
    </row>
    <row r="1623" spans="27:27" hidden="1" x14ac:dyDescent="0.25">
      <c r="AA1623" s="25" t="str">
        <f>IF('Extra Locations'!$AC1619="", "", 'Extra Locations'!$AC1619)</f>
        <v>M15</v>
      </c>
    </row>
    <row r="1624" spans="27:27" hidden="1" x14ac:dyDescent="0.25">
      <c r="AA1624" s="25" t="str">
        <f>IF('Extra Locations'!$AC1620="", "", 'Extra Locations'!$AC1620)</f>
        <v>M16</v>
      </c>
    </row>
    <row r="1625" spans="27:27" hidden="1" x14ac:dyDescent="0.25">
      <c r="AA1625" s="25" t="str">
        <f>IF('Extra Locations'!$AC1621="", "", 'Extra Locations'!$AC1621)</f>
        <v>M17</v>
      </c>
    </row>
    <row r="1626" spans="27:27" hidden="1" x14ac:dyDescent="0.25">
      <c r="AA1626" s="25" t="str">
        <f>IF('Extra Locations'!$AC1622="", "", 'Extra Locations'!$AC1622)</f>
        <v>M18</v>
      </c>
    </row>
    <row r="1627" spans="27:27" hidden="1" x14ac:dyDescent="0.25">
      <c r="AA1627" s="25" t="str">
        <f>IF('Extra Locations'!$AC1623="", "", 'Extra Locations'!$AC1623)</f>
        <v>M19</v>
      </c>
    </row>
    <row r="1628" spans="27:27" hidden="1" x14ac:dyDescent="0.25">
      <c r="AA1628" s="25" t="str">
        <f>IF('Extra Locations'!$AC1624="", "", 'Extra Locations'!$AC1624)</f>
        <v>M2</v>
      </c>
    </row>
    <row r="1629" spans="27:27" hidden="1" x14ac:dyDescent="0.25">
      <c r="AA1629" s="25" t="str">
        <f>IF('Extra Locations'!$AC1625="", "", 'Extra Locations'!$AC1625)</f>
        <v>M20</v>
      </c>
    </row>
    <row r="1630" spans="27:27" hidden="1" x14ac:dyDescent="0.25">
      <c r="AA1630" s="25" t="str">
        <f>IF('Extra Locations'!$AC1626="", "", 'Extra Locations'!$AC1626)</f>
        <v>M21</v>
      </c>
    </row>
    <row r="1631" spans="27:27" hidden="1" x14ac:dyDescent="0.25">
      <c r="AA1631" s="25" t="str">
        <f>IF('Extra Locations'!$AC1627="", "", 'Extra Locations'!$AC1627)</f>
        <v>M22</v>
      </c>
    </row>
    <row r="1632" spans="27:27" hidden="1" x14ac:dyDescent="0.25">
      <c r="AA1632" s="25" t="str">
        <f>IF('Extra Locations'!$AC1628="", "", 'Extra Locations'!$AC1628)</f>
        <v>M23</v>
      </c>
    </row>
    <row r="1633" spans="27:27" hidden="1" x14ac:dyDescent="0.25">
      <c r="AA1633" s="25" t="str">
        <f>IF('Extra Locations'!$AC1629="", "", 'Extra Locations'!$AC1629)</f>
        <v>M24</v>
      </c>
    </row>
    <row r="1634" spans="27:27" hidden="1" x14ac:dyDescent="0.25">
      <c r="AA1634" s="25" t="str">
        <f>IF('Extra Locations'!$AC1630="", "", 'Extra Locations'!$AC1630)</f>
        <v>M25</v>
      </c>
    </row>
    <row r="1635" spans="27:27" hidden="1" x14ac:dyDescent="0.25">
      <c r="AA1635" s="25" t="str">
        <f>IF('Extra Locations'!$AC1631="", "", 'Extra Locations'!$AC1631)</f>
        <v>M26</v>
      </c>
    </row>
    <row r="1636" spans="27:27" hidden="1" x14ac:dyDescent="0.25">
      <c r="AA1636" s="25" t="str">
        <f>IF('Extra Locations'!$AC1632="", "", 'Extra Locations'!$AC1632)</f>
        <v>M27</v>
      </c>
    </row>
    <row r="1637" spans="27:27" hidden="1" x14ac:dyDescent="0.25">
      <c r="AA1637" s="25" t="str">
        <f>IF('Extra Locations'!$AC1633="", "", 'Extra Locations'!$AC1633)</f>
        <v>M28</v>
      </c>
    </row>
    <row r="1638" spans="27:27" hidden="1" x14ac:dyDescent="0.25">
      <c r="AA1638" s="25" t="str">
        <f>IF('Extra Locations'!$AC1634="", "", 'Extra Locations'!$AC1634)</f>
        <v>M29</v>
      </c>
    </row>
    <row r="1639" spans="27:27" hidden="1" x14ac:dyDescent="0.25">
      <c r="AA1639" s="25" t="str">
        <f>IF('Extra Locations'!$AC1635="", "", 'Extra Locations'!$AC1635)</f>
        <v>M3</v>
      </c>
    </row>
    <row r="1640" spans="27:27" hidden="1" x14ac:dyDescent="0.25">
      <c r="AA1640" s="25" t="str">
        <f>IF('Extra Locations'!$AC1636="", "", 'Extra Locations'!$AC1636)</f>
        <v>M30</v>
      </c>
    </row>
    <row r="1641" spans="27:27" hidden="1" x14ac:dyDescent="0.25">
      <c r="AA1641" s="25" t="str">
        <f>IF('Extra Locations'!$AC1637="", "", 'Extra Locations'!$AC1637)</f>
        <v>M31</v>
      </c>
    </row>
    <row r="1642" spans="27:27" hidden="1" x14ac:dyDescent="0.25">
      <c r="AA1642" s="25" t="str">
        <f>IF('Extra Locations'!$AC1638="", "", 'Extra Locations'!$AC1638)</f>
        <v>M32</v>
      </c>
    </row>
    <row r="1643" spans="27:27" hidden="1" x14ac:dyDescent="0.25">
      <c r="AA1643" s="25" t="str">
        <f>IF('Extra Locations'!$AC1639="", "", 'Extra Locations'!$AC1639)</f>
        <v>M33</v>
      </c>
    </row>
    <row r="1644" spans="27:27" hidden="1" x14ac:dyDescent="0.25">
      <c r="AA1644" s="25" t="str">
        <f>IF('Extra Locations'!$AC1640="", "", 'Extra Locations'!$AC1640)</f>
        <v>M34</v>
      </c>
    </row>
    <row r="1645" spans="27:27" hidden="1" x14ac:dyDescent="0.25">
      <c r="AA1645" s="25" t="str">
        <f>IF('Extra Locations'!$AC1641="", "", 'Extra Locations'!$AC1641)</f>
        <v>M35</v>
      </c>
    </row>
    <row r="1646" spans="27:27" hidden="1" x14ac:dyDescent="0.25">
      <c r="AA1646" s="25" t="str">
        <f>IF('Extra Locations'!$AC1642="", "", 'Extra Locations'!$AC1642)</f>
        <v>M38</v>
      </c>
    </row>
    <row r="1647" spans="27:27" hidden="1" x14ac:dyDescent="0.25">
      <c r="AA1647" s="25" t="str">
        <f>IF('Extra Locations'!$AC1643="", "", 'Extra Locations'!$AC1643)</f>
        <v>M4</v>
      </c>
    </row>
    <row r="1648" spans="27:27" hidden="1" x14ac:dyDescent="0.25">
      <c r="AA1648" s="25" t="str">
        <f>IF('Extra Locations'!$AC1644="", "", 'Extra Locations'!$AC1644)</f>
        <v>M40</v>
      </c>
    </row>
    <row r="1649" spans="27:27" hidden="1" x14ac:dyDescent="0.25">
      <c r="AA1649" s="25" t="str">
        <f>IF('Extra Locations'!$AC1645="", "", 'Extra Locations'!$AC1645)</f>
        <v>M41</v>
      </c>
    </row>
    <row r="1650" spans="27:27" hidden="1" x14ac:dyDescent="0.25">
      <c r="AA1650" s="25" t="str">
        <f>IF('Extra Locations'!$AC1646="", "", 'Extra Locations'!$AC1646)</f>
        <v>M43</v>
      </c>
    </row>
    <row r="1651" spans="27:27" hidden="1" x14ac:dyDescent="0.25">
      <c r="AA1651" s="25" t="str">
        <f>IF('Extra Locations'!$AC1647="", "", 'Extra Locations'!$AC1647)</f>
        <v>M44</v>
      </c>
    </row>
    <row r="1652" spans="27:27" hidden="1" x14ac:dyDescent="0.25">
      <c r="AA1652" s="25" t="str">
        <f>IF('Extra Locations'!$AC1648="", "", 'Extra Locations'!$AC1648)</f>
        <v>M45</v>
      </c>
    </row>
    <row r="1653" spans="27:27" hidden="1" x14ac:dyDescent="0.25">
      <c r="AA1653" s="25" t="str">
        <f>IF('Extra Locations'!$AC1649="", "", 'Extra Locations'!$AC1649)</f>
        <v>M46</v>
      </c>
    </row>
    <row r="1654" spans="27:27" hidden="1" x14ac:dyDescent="0.25">
      <c r="AA1654" s="25" t="str">
        <f>IF('Extra Locations'!$AC1650="", "", 'Extra Locations'!$AC1650)</f>
        <v>M5</v>
      </c>
    </row>
    <row r="1655" spans="27:27" hidden="1" x14ac:dyDescent="0.25">
      <c r="AA1655" s="25" t="str">
        <f>IF('Extra Locations'!$AC1651="", "", 'Extra Locations'!$AC1651)</f>
        <v>M50</v>
      </c>
    </row>
    <row r="1656" spans="27:27" hidden="1" x14ac:dyDescent="0.25">
      <c r="AA1656" s="25" t="str">
        <f>IF('Extra Locations'!$AC1652="", "", 'Extra Locations'!$AC1652)</f>
        <v>M6</v>
      </c>
    </row>
    <row r="1657" spans="27:27" hidden="1" x14ac:dyDescent="0.25">
      <c r="AA1657" s="25" t="str">
        <f>IF('Extra Locations'!$AC1653="", "", 'Extra Locations'!$AC1653)</f>
        <v>M60</v>
      </c>
    </row>
    <row r="1658" spans="27:27" hidden="1" x14ac:dyDescent="0.25">
      <c r="AA1658" s="25" t="str">
        <f>IF('Extra Locations'!$AC1654="", "", 'Extra Locations'!$AC1654)</f>
        <v>M61</v>
      </c>
    </row>
    <row r="1659" spans="27:27" hidden="1" x14ac:dyDescent="0.25">
      <c r="AA1659" s="25" t="str">
        <f>IF('Extra Locations'!$AC1655="", "", 'Extra Locations'!$AC1655)</f>
        <v>M7</v>
      </c>
    </row>
    <row r="1660" spans="27:27" hidden="1" x14ac:dyDescent="0.25">
      <c r="AA1660" s="25" t="str">
        <f>IF('Extra Locations'!$AC1656="", "", 'Extra Locations'!$AC1656)</f>
        <v>M8</v>
      </c>
    </row>
    <row r="1661" spans="27:27" hidden="1" x14ac:dyDescent="0.25">
      <c r="AA1661" s="25" t="str">
        <f>IF('Extra Locations'!$AC1657="", "", 'Extra Locations'!$AC1657)</f>
        <v>M9</v>
      </c>
    </row>
    <row r="1662" spans="27:27" hidden="1" x14ac:dyDescent="0.25">
      <c r="AA1662" s="25" t="str">
        <f>IF('Extra Locations'!$AC1658="", "", 'Extra Locations'!$AC1658)</f>
        <v>M90</v>
      </c>
    </row>
    <row r="1663" spans="27:27" hidden="1" x14ac:dyDescent="0.25">
      <c r="AA1663" s="25" t="str">
        <f>IF('Extra Locations'!$AC1659="", "", 'Extra Locations'!$AC1659)</f>
        <v>M99</v>
      </c>
    </row>
    <row r="1664" spans="27:27" hidden="1" x14ac:dyDescent="0.25">
      <c r="AA1664" s="25" t="str">
        <f>IF('Extra Locations'!$AC1660="", "", 'Extra Locations'!$AC1660)</f>
        <v>ME1</v>
      </c>
    </row>
    <row r="1665" spans="27:27" hidden="1" x14ac:dyDescent="0.25">
      <c r="AA1665" s="25" t="str">
        <f>IF('Extra Locations'!$AC1661="", "", 'Extra Locations'!$AC1661)</f>
        <v>ME10</v>
      </c>
    </row>
    <row r="1666" spans="27:27" hidden="1" x14ac:dyDescent="0.25">
      <c r="AA1666" s="25" t="str">
        <f>IF('Extra Locations'!$AC1662="", "", 'Extra Locations'!$AC1662)</f>
        <v>ME11</v>
      </c>
    </row>
    <row r="1667" spans="27:27" hidden="1" x14ac:dyDescent="0.25">
      <c r="AA1667" s="25" t="str">
        <f>IF('Extra Locations'!$AC1663="", "", 'Extra Locations'!$AC1663)</f>
        <v>ME12</v>
      </c>
    </row>
    <row r="1668" spans="27:27" hidden="1" x14ac:dyDescent="0.25">
      <c r="AA1668" s="25" t="str">
        <f>IF('Extra Locations'!$AC1664="", "", 'Extra Locations'!$AC1664)</f>
        <v>ME13</v>
      </c>
    </row>
    <row r="1669" spans="27:27" hidden="1" x14ac:dyDescent="0.25">
      <c r="AA1669" s="25" t="str">
        <f>IF('Extra Locations'!$AC1665="", "", 'Extra Locations'!$AC1665)</f>
        <v>ME14</v>
      </c>
    </row>
    <row r="1670" spans="27:27" hidden="1" x14ac:dyDescent="0.25">
      <c r="AA1670" s="25" t="str">
        <f>IF('Extra Locations'!$AC1666="", "", 'Extra Locations'!$AC1666)</f>
        <v>ME15</v>
      </c>
    </row>
    <row r="1671" spans="27:27" hidden="1" x14ac:dyDescent="0.25">
      <c r="AA1671" s="25" t="str">
        <f>IF('Extra Locations'!$AC1667="", "", 'Extra Locations'!$AC1667)</f>
        <v>ME16</v>
      </c>
    </row>
    <row r="1672" spans="27:27" hidden="1" x14ac:dyDescent="0.25">
      <c r="AA1672" s="25" t="str">
        <f>IF('Extra Locations'!$AC1668="", "", 'Extra Locations'!$AC1668)</f>
        <v>ME17</v>
      </c>
    </row>
    <row r="1673" spans="27:27" hidden="1" x14ac:dyDescent="0.25">
      <c r="AA1673" s="25" t="str">
        <f>IF('Extra Locations'!$AC1669="", "", 'Extra Locations'!$AC1669)</f>
        <v>ME18</v>
      </c>
    </row>
    <row r="1674" spans="27:27" hidden="1" x14ac:dyDescent="0.25">
      <c r="AA1674" s="25" t="str">
        <f>IF('Extra Locations'!$AC1670="", "", 'Extra Locations'!$AC1670)</f>
        <v>ME19</v>
      </c>
    </row>
    <row r="1675" spans="27:27" hidden="1" x14ac:dyDescent="0.25">
      <c r="AA1675" s="25" t="str">
        <f>IF('Extra Locations'!$AC1671="", "", 'Extra Locations'!$AC1671)</f>
        <v>ME2</v>
      </c>
    </row>
    <row r="1676" spans="27:27" hidden="1" x14ac:dyDescent="0.25">
      <c r="AA1676" s="25" t="str">
        <f>IF('Extra Locations'!$AC1672="", "", 'Extra Locations'!$AC1672)</f>
        <v>ME20</v>
      </c>
    </row>
    <row r="1677" spans="27:27" hidden="1" x14ac:dyDescent="0.25">
      <c r="AA1677" s="25" t="str">
        <f>IF('Extra Locations'!$AC1673="", "", 'Extra Locations'!$AC1673)</f>
        <v>ME3</v>
      </c>
    </row>
    <row r="1678" spans="27:27" hidden="1" x14ac:dyDescent="0.25">
      <c r="AA1678" s="25" t="str">
        <f>IF('Extra Locations'!$AC1674="", "", 'Extra Locations'!$AC1674)</f>
        <v>ME4</v>
      </c>
    </row>
    <row r="1679" spans="27:27" hidden="1" x14ac:dyDescent="0.25">
      <c r="AA1679" s="25" t="str">
        <f>IF('Extra Locations'!$AC1675="", "", 'Extra Locations'!$AC1675)</f>
        <v>ME5</v>
      </c>
    </row>
    <row r="1680" spans="27:27" hidden="1" x14ac:dyDescent="0.25">
      <c r="AA1680" s="25" t="str">
        <f>IF('Extra Locations'!$AC1676="", "", 'Extra Locations'!$AC1676)</f>
        <v>ME6</v>
      </c>
    </row>
    <row r="1681" spans="27:27" hidden="1" x14ac:dyDescent="0.25">
      <c r="AA1681" s="25" t="str">
        <f>IF('Extra Locations'!$AC1677="", "", 'Extra Locations'!$AC1677)</f>
        <v>ME7</v>
      </c>
    </row>
    <row r="1682" spans="27:27" hidden="1" x14ac:dyDescent="0.25">
      <c r="AA1682" s="25" t="str">
        <f>IF('Extra Locations'!$AC1678="", "", 'Extra Locations'!$AC1678)</f>
        <v>ME8</v>
      </c>
    </row>
    <row r="1683" spans="27:27" hidden="1" x14ac:dyDescent="0.25">
      <c r="AA1683" s="25" t="str">
        <f>IF('Extra Locations'!$AC1679="", "", 'Extra Locations'!$AC1679)</f>
        <v>ME9</v>
      </c>
    </row>
    <row r="1684" spans="27:27" hidden="1" x14ac:dyDescent="0.25">
      <c r="AA1684" s="25" t="str">
        <f>IF('Extra Locations'!$AC1680="", "", 'Extra Locations'!$AC1680)</f>
        <v>ME99</v>
      </c>
    </row>
    <row r="1685" spans="27:27" hidden="1" x14ac:dyDescent="0.25">
      <c r="AA1685" s="25" t="str">
        <f>IF('Extra Locations'!$AC1681="", "", 'Extra Locations'!$AC1681)</f>
        <v>MK1</v>
      </c>
    </row>
    <row r="1686" spans="27:27" hidden="1" x14ac:dyDescent="0.25">
      <c r="AA1686" s="25" t="str">
        <f>IF('Extra Locations'!$AC1682="", "", 'Extra Locations'!$AC1682)</f>
        <v>MK10</v>
      </c>
    </row>
    <row r="1687" spans="27:27" hidden="1" x14ac:dyDescent="0.25">
      <c r="AA1687" s="25" t="str">
        <f>IF('Extra Locations'!$AC1683="", "", 'Extra Locations'!$AC1683)</f>
        <v>MK11</v>
      </c>
    </row>
    <row r="1688" spans="27:27" hidden="1" x14ac:dyDescent="0.25">
      <c r="AA1688" s="25" t="str">
        <f>IF('Extra Locations'!$AC1684="", "", 'Extra Locations'!$AC1684)</f>
        <v>MK12</v>
      </c>
    </row>
    <row r="1689" spans="27:27" hidden="1" x14ac:dyDescent="0.25">
      <c r="AA1689" s="25" t="str">
        <f>IF('Extra Locations'!$AC1685="", "", 'Extra Locations'!$AC1685)</f>
        <v>MK13</v>
      </c>
    </row>
    <row r="1690" spans="27:27" hidden="1" x14ac:dyDescent="0.25">
      <c r="AA1690" s="25" t="str">
        <f>IF('Extra Locations'!$AC1686="", "", 'Extra Locations'!$AC1686)</f>
        <v>MK14</v>
      </c>
    </row>
    <row r="1691" spans="27:27" hidden="1" x14ac:dyDescent="0.25">
      <c r="AA1691" s="25" t="str">
        <f>IF('Extra Locations'!$AC1687="", "", 'Extra Locations'!$AC1687)</f>
        <v>MK15</v>
      </c>
    </row>
    <row r="1692" spans="27:27" hidden="1" x14ac:dyDescent="0.25">
      <c r="AA1692" s="25" t="str">
        <f>IF('Extra Locations'!$AC1688="", "", 'Extra Locations'!$AC1688)</f>
        <v>MK16</v>
      </c>
    </row>
    <row r="1693" spans="27:27" hidden="1" x14ac:dyDescent="0.25">
      <c r="AA1693" s="25" t="str">
        <f>IF('Extra Locations'!$AC1689="", "", 'Extra Locations'!$AC1689)</f>
        <v>MK17</v>
      </c>
    </row>
    <row r="1694" spans="27:27" hidden="1" x14ac:dyDescent="0.25">
      <c r="AA1694" s="25" t="str">
        <f>IF('Extra Locations'!$AC1690="", "", 'Extra Locations'!$AC1690)</f>
        <v>MK18</v>
      </c>
    </row>
    <row r="1695" spans="27:27" hidden="1" x14ac:dyDescent="0.25">
      <c r="AA1695" s="25" t="str">
        <f>IF('Extra Locations'!$AC1691="", "", 'Extra Locations'!$AC1691)</f>
        <v>MK19</v>
      </c>
    </row>
    <row r="1696" spans="27:27" hidden="1" x14ac:dyDescent="0.25">
      <c r="AA1696" s="25" t="str">
        <f>IF('Extra Locations'!$AC1692="", "", 'Extra Locations'!$AC1692)</f>
        <v>MK2</v>
      </c>
    </row>
    <row r="1697" spans="27:27" hidden="1" x14ac:dyDescent="0.25">
      <c r="AA1697" s="25" t="str">
        <f>IF('Extra Locations'!$AC1693="", "", 'Extra Locations'!$AC1693)</f>
        <v>MK3</v>
      </c>
    </row>
    <row r="1698" spans="27:27" hidden="1" x14ac:dyDescent="0.25">
      <c r="AA1698" s="25" t="str">
        <f>IF('Extra Locations'!$AC1694="", "", 'Extra Locations'!$AC1694)</f>
        <v>MK4</v>
      </c>
    </row>
    <row r="1699" spans="27:27" hidden="1" x14ac:dyDescent="0.25">
      <c r="AA1699" s="25" t="str">
        <f>IF('Extra Locations'!$AC1695="", "", 'Extra Locations'!$AC1695)</f>
        <v>MK40</v>
      </c>
    </row>
    <row r="1700" spans="27:27" hidden="1" x14ac:dyDescent="0.25">
      <c r="AA1700" s="25" t="str">
        <f>IF('Extra Locations'!$AC1696="", "", 'Extra Locations'!$AC1696)</f>
        <v>MK41</v>
      </c>
    </row>
    <row r="1701" spans="27:27" hidden="1" x14ac:dyDescent="0.25">
      <c r="AA1701" s="25" t="str">
        <f>IF('Extra Locations'!$AC1697="", "", 'Extra Locations'!$AC1697)</f>
        <v>MK42</v>
      </c>
    </row>
    <row r="1702" spans="27:27" hidden="1" x14ac:dyDescent="0.25">
      <c r="AA1702" s="25" t="str">
        <f>IF('Extra Locations'!$AC1698="", "", 'Extra Locations'!$AC1698)</f>
        <v>MK43</v>
      </c>
    </row>
    <row r="1703" spans="27:27" hidden="1" x14ac:dyDescent="0.25">
      <c r="AA1703" s="25" t="str">
        <f>IF('Extra Locations'!$AC1699="", "", 'Extra Locations'!$AC1699)</f>
        <v>MK44</v>
      </c>
    </row>
    <row r="1704" spans="27:27" hidden="1" x14ac:dyDescent="0.25">
      <c r="AA1704" s="25" t="str">
        <f>IF('Extra Locations'!$AC1700="", "", 'Extra Locations'!$AC1700)</f>
        <v>MK45</v>
      </c>
    </row>
    <row r="1705" spans="27:27" hidden="1" x14ac:dyDescent="0.25">
      <c r="AA1705" s="25" t="str">
        <f>IF('Extra Locations'!$AC1701="", "", 'Extra Locations'!$AC1701)</f>
        <v>MK46</v>
      </c>
    </row>
    <row r="1706" spans="27:27" hidden="1" x14ac:dyDescent="0.25">
      <c r="AA1706" s="25" t="str">
        <f>IF('Extra Locations'!$AC1702="", "", 'Extra Locations'!$AC1702)</f>
        <v>MK5</v>
      </c>
    </row>
    <row r="1707" spans="27:27" hidden="1" x14ac:dyDescent="0.25">
      <c r="AA1707" s="25" t="str">
        <f>IF('Extra Locations'!$AC1703="", "", 'Extra Locations'!$AC1703)</f>
        <v>MK6</v>
      </c>
    </row>
    <row r="1708" spans="27:27" hidden="1" x14ac:dyDescent="0.25">
      <c r="AA1708" s="25" t="str">
        <f>IF('Extra Locations'!$AC1704="", "", 'Extra Locations'!$AC1704)</f>
        <v>MK7</v>
      </c>
    </row>
    <row r="1709" spans="27:27" hidden="1" x14ac:dyDescent="0.25">
      <c r="AA1709" s="25" t="str">
        <f>IF('Extra Locations'!$AC1705="", "", 'Extra Locations'!$AC1705)</f>
        <v>MK77</v>
      </c>
    </row>
    <row r="1710" spans="27:27" hidden="1" x14ac:dyDescent="0.25">
      <c r="AA1710" s="25" t="str">
        <f>IF('Extra Locations'!$AC1706="", "", 'Extra Locations'!$AC1706)</f>
        <v>MK8</v>
      </c>
    </row>
    <row r="1711" spans="27:27" hidden="1" x14ac:dyDescent="0.25">
      <c r="AA1711" s="25" t="str">
        <f>IF('Extra Locations'!$AC1707="", "", 'Extra Locations'!$AC1707)</f>
        <v>MK9</v>
      </c>
    </row>
    <row r="1712" spans="27:27" hidden="1" x14ac:dyDescent="0.25">
      <c r="AA1712" s="25" t="str">
        <f>IF('Extra Locations'!$AC1708="", "", 'Extra Locations'!$AC1708)</f>
        <v>ML1</v>
      </c>
    </row>
    <row r="1713" spans="27:27" hidden="1" x14ac:dyDescent="0.25">
      <c r="AA1713" s="25" t="str">
        <f>IF('Extra Locations'!$AC1709="", "", 'Extra Locations'!$AC1709)</f>
        <v>ML10</v>
      </c>
    </row>
    <row r="1714" spans="27:27" hidden="1" x14ac:dyDescent="0.25">
      <c r="AA1714" s="25" t="str">
        <f>IF('Extra Locations'!$AC1710="", "", 'Extra Locations'!$AC1710)</f>
        <v>ML11</v>
      </c>
    </row>
    <row r="1715" spans="27:27" hidden="1" x14ac:dyDescent="0.25">
      <c r="AA1715" s="25" t="str">
        <f>IF('Extra Locations'!$AC1711="", "", 'Extra Locations'!$AC1711)</f>
        <v>ML12</v>
      </c>
    </row>
    <row r="1716" spans="27:27" hidden="1" x14ac:dyDescent="0.25">
      <c r="AA1716" s="25" t="str">
        <f>IF('Extra Locations'!$AC1712="", "", 'Extra Locations'!$AC1712)</f>
        <v>ML2</v>
      </c>
    </row>
    <row r="1717" spans="27:27" hidden="1" x14ac:dyDescent="0.25">
      <c r="AA1717" s="25" t="str">
        <f>IF('Extra Locations'!$AC1713="", "", 'Extra Locations'!$AC1713)</f>
        <v>ML3</v>
      </c>
    </row>
    <row r="1718" spans="27:27" hidden="1" x14ac:dyDescent="0.25">
      <c r="AA1718" s="25" t="str">
        <f>IF('Extra Locations'!$AC1714="", "", 'Extra Locations'!$AC1714)</f>
        <v>ML4</v>
      </c>
    </row>
    <row r="1719" spans="27:27" hidden="1" x14ac:dyDescent="0.25">
      <c r="AA1719" s="25" t="str">
        <f>IF('Extra Locations'!$AC1715="", "", 'Extra Locations'!$AC1715)</f>
        <v>ML5</v>
      </c>
    </row>
    <row r="1720" spans="27:27" hidden="1" x14ac:dyDescent="0.25">
      <c r="AA1720" s="25" t="str">
        <f>IF('Extra Locations'!$AC1716="", "", 'Extra Locations'!$AC1716)</f>
        <v>ML6</v>
      </c>
    </row>
    <row r="1721" spans="27:27" hidden="1" x14ac:dyDescent="0.25">
      <c r="AA1721" s="25" t="str">
        <f>IF('Extra Locations'!$AC1717="", "", 'Extra Locations'!$AC1717)</f>
        <v>ML7</v>
      </c>
    </row>
    <row r="1722" spans="27:27" hidden="1" x14ac:dyDescent="0.25">
      <c r="AA1722" s="25" t="str">
        <f>IF('Extra Locations'!$AC1718="", "", 'Extra Locations'!$AC1718)</f>
        <v>ML8</v>
      </c>
    </row>
    <row r="1723" spans="27:27" hidden="1" x14ac:dyDescent="0.25">
      <c r="AA1723" s="25" t="str">
        <f>IF('Extra Locations'!$AC1719="", "", 'Extra Locations'!$AC1719)</f>
        <v>ML9</v>
      </c>
    </row>
    <row r="1724" spans="27:27" hidden="1" x14ac:dyDescent="0.25">
      <c r="AA1724" s="25" t="str">
        <f>IF('Extra Locations'!$AC1720="", "", 'Extra Locations'!$AC1720)</f>
        <v>N1</v>
      </c>
    </row>
    <row r="1725" spans="27:27" hidden="1" x14ac:dyDescent="0.25">
      <c r="AA1725" s="25" t="str">
        <f>IF('Extra Locations'!$AC1721="", "", 'Extra Locations'!$AC1721)</f>
        <v>N10</v>
      </c>
    </row>
    <row r="1726" spans="27:27" hidden="1" x14ac:dyDescent="0.25">
      <c r="AA1726" s="25" t="str">
        <f>IF('Extra Locations'!$AC1722="", "", 'Extra Locations'!$AC1722)</f>
        <v>N11</v>
      </c>
    </row>
    <row r="1727" spans="27:27" hidden="1" x14ac:dyDescent="0.25">
      <c r="AA1727" s="25" t="str">
        <f>IF('Extra Locations'!$AC1723="", "", 'Extra Locations'!$AC1723)</f>
        <v>N12</v>
      </c>
    </row>
    <row r="1728" spans="27:27" hidden="1" x14ac:dyDescent="0.25">
      <c r="AA1728" s="25" t="str">
        <f>IF('Extra Locations'!$AC1724="", "", 'Extra Locations'!$AC1724)</f>
        <v>N13</v>
      </c>
    </row>
    <row r="1729" spans="27:27" hidden="1" x14ac:dyDescent="0.25">
      <c r="AA1729" s="25" t="str">
        <f>IF('Extra Locations'!$AC1725="", "", 'Extra Locations'!$AC1725)</f>
        <v>N14</v>
      </c>
    </row>
    <row r="1730" spans="27:27" hidden="1" x14ac:dyDescent="0.25">
      <c r="AA1730" s="25" t="str">
        <f>IF('Extra Locations'!$AC1726="", "", 'Extra Locations'!$AC1726)</f>
        <v>N15</v>
      </c>
    </row>
    <row r="1731" spans="27:27" hidden="1" x14ac:dyDescent="0.25">
      <c r="AA1731" s="25" t="str">
        <f>IF('Extra Locations'!$AC1727="", "", 'Extra Locations'!$AC1727)</f>
        <v>N16</v>
      </c>
    </row>
    <row r="1732" spans="27:27" hidden="1" x14ac:dyDescent="0.25">
      <c r="AA1732" s="25" t="str">
        <f>IF('Extra Locations'!$AC1728="", "", 'Extra Locations'!$AC1728)</f>
        <v>N17</v>
      </c>
    </row>
    <row r="1733" spans="27:27" hidden="1" x14ac:dyDescent="0.25">
      <c r="AA1733" s="25" t="str">
        <f>IF('Extra Locations'!$AC1729="", "", 'Extra Locations'!$AC1729)</f>
        <v>N18</v>
      </c>
    </row>
    <row r="1734" spans="27:27" hidden="1" x14ac:dyDescent="0.25">
      <c r="AA1734" s="25" t="str">
        <f>IF('Extra Locations'!$AC1730="", "", 'Extra Locations'!$AC1730)</f>
        <v>N19</v>
      </c>
    </row>
    <row r="1735" spans="27:27" hidden="1" x14ac:dyDescent="0.25">
      <c r="AA1735" s="25" t="str">
        <f>IF('Extra Locations'!$AC1731="", "", 'Extra Locations'!$AC1731)</f>
        <v>N1C</v>
      </c>
    </row>
    <row r="1736" spans="27:27" hidden="1" x14ac:dyDescent="0.25">
      <c r="AA1736" s="25" t="str">
        <f>IF('Extra Locations'!$AC1732="", "", 'Extra Locations'!$AC1732)</f>
        <v>N1P</v>
      </c>
    </row>
    <row r="1737" spans="27:27" hidden="1" x14ac:dyDescent="0.25">
      <c r="AA1737" s="25" t="str">
        <f>IF('Extra Locations'!$AC1733="", "", 'Extra Locations'!$AC1733)</f>
        <v>N2</v>
      </c>
    </row>
    <row r="1738" spans="27:27" hidden="1" x14ac:dyDescent="0.25">
      <c r="AA1738" s="25" t="str">
        <f>IF('Extra Locations'!$AC1734="", "", 'Extra Locations'!$AC1734)</f>
        <v>N20</v>
      </c>
    </row>
    <row r="1739" spans="27:27" hidden="1" x14ac:dyDescent="0.25">
      <c r="AA1739" s="25" t="str">
        <f>IF('Extra Locations'!$AC1735="", "", 'Extra Locations'!$AC1735)</f>
        <v>N21</v>
      </c>
    </row>
    <row r="1740" spans="27:27" hidden="1" x14ac:dyDescent="0.25">
      <c r="AA1740" s="25" t="str">
        <f>IF('Extra Locations'!$AC1736="", "", 'Extra Locations'!$AC1736)</f>
        <v>N22</v>
      </c>
    </row>
    <row r="1741" spans="27:27" hidden="1" x14ac:dyDescent="0.25">
      <c r="AA1741" s="25" t="str">
        <f>IF('Extra Locations'!$AC1737="", "", 'Extra Locations'!$AC1737)</f>
        <v>N3</v>
      </c>
    </row>
    <row r="1742" spans="27:27" hidden="1" x14ac:dyDescent="0.25">
      <c r="AA1742" s="25" t="str">
        <f>IF('Extra Locations'!$AC1738="", "", 'Extra Locations'!$AC1738)</f>
        <v>N4</v>
      </c>
    </row>
    <row r="1743" spans="27:27" hidden="1" x14ac:dyDescent="0.25">
      <c r="AA1743" s="25" t="str">
        <f>IF('Extra Locations'!$AC1739="", "", 'Extra Locations'!$AC1739)</f>
        <v>N5</v>
      </c>
    </row>
    <row r="1744" spans="27:27" hidden="1" x14ac:dyDescent="0.25">
      <c r="AA1744" s="25" t="str">
        <f>IF('Extra Locations'!$AC1740="", "", 'Extra Locations'!$AC1740)</f>
        <v>N6</v>
      </c>
    </row>
    <row r="1745" spans="27:27" hidden="1" x14ac:dyDescent="0.25">
      <c r="AA1745" s="25" t="str">
        <f>IF('Extra Locations'!$AC1741="", "", 'Extra Locations'!$AC1741)</f>
        <v>N7</v>
      </c>
    </row>
    <row r="1746" spans="27:27" hidden="1" x14ac:dyDescent="0.25">
      <c r="AA1746" s="25" t="str">
        <f>IF('Extra Locations'!$AC1742="", "", 'Extra Locations'!$AC1742)</f>
        <v>N8</v>
      </c>
    </row>
    <row r="1747" spans="27:27" hidden="1" x14ac:dyDescent="0.25">
      <c r="AA1747" s="25" t="str">
        <f>IF('Extra Locations'!$AC1743="", "", 'Extra Locations'!$AC1743)</f>
        <v>N81</v>
      </c>
    </row>
    <row r="1748" spans="27:27" hidden="1" x14ac:dyDescent="0.25">
      <c r="AA1748" s="25" t="str">
        <f>IF('Extra Locations'!$AC1744="", "", 'Extra Locations'!$AC1744)</f>
        <v>N9</v>
      </c>
    </row>
    <row r="1749" spans="27:27" hidden="1" x14ac:dyDescent="0.25">
      <c r="AA1749" s="25" t="str">
        <f>IF('Extra Locations'!$AC1745="", "", 'Extra Locations'!$AC1745)</f>
        <v>NE1</v>
      </c>
    </row>
    <row r="1750" spans="27:27" hidden="1" x14ac:dyDescent="0.25">
      <c r="AA1750" s="25" t="str">
        <f>IF('Extra Locations'!$AC1746="", "", 'Extra Locations'!$AC1746)</f>
        <v>NE10</v>
      </c>
    </row>
    <row r="1751" spans="27:27" hidden="1" x14ac:dyDescent="0.25">
      <c r="AA1751" s="25" t="str">
        <f>IF('Extra Locations'!$AC1747="", "", 'Extra Locations'!$AC1747)</f>
        <v>NE11</v>
      </c>
    </row>
    <row r="1752" spans="27:27" hidden="1" x14ac:dyDescent="0.25">
      <c r="AA1752" s="25" t="str">
        <f>IF('Extra Locations'!$AC1748="", "", 'Extra Locations'!$AC1748)</f>
        <v>NE12</v>
      </c>
    </row>
    <row r="1753" spans="27:27" hidden="1" x14ac:dyDescent="0.25">
      <c r="AA1753" s="25" t="str">
        <f>IF('Extra Locations'!$AC1749="", "", 'Extra Locations'!$AC1749)</f>
        <v>NE13</v>
      </c>
    </row>
    <row r="1754" spans="27:27" hidden="1" x14ac:dyDescent="0.25">
      <c r="AA1754" s="25" t="str">
        <f>IF('Extra Locations'!$AC1750="", "", 'Extra Locations'!$AC1750)</f>
        <v>NE15</v>
      </c>
    </row>
    <row r="1755" spans="27:27" hidden="1" x14ac:dyDescent="0.25">
      <c r="AA1755" s="25" t="str">
        <f>IF('Extra Locations'!$AC1751="", "", 'Extra Locations'!$AC1751)</f>
        <v>NE16</v>
      </c>
    </row>
    <row r="1756" spans="27:27" hidden="1" x14ac:dyDescent="0.25">
      <c r="AA1756" s="25" t="str">
        <f>IF('Extra Locations'!$AC1752="", "", 'Extra Locations'!$AC1752)</f>
        <v>NE17</v>
      </c>
    </row>
    <row r="1757" spans="27:27" hidden="1" x14ac:dyDescent="0.25">
      <c r="AA1757" s="25" t="str">
        <f>IF('Extra Locations'!$AC1753="", "", 'Extra Locations'!$AC1753)</f>
        <v>NE18</v>
      </c>
    </row>
    <row r="1758" spans="27:27" hidden="1" x14ac:dyDescent="0.25">
      <c r="AA1758" s="25" t="str">
        <f>IF('Extra Locations'!$AC1754="", "", 'Extra Locations'!$AC1754)</f>
        <v>NE19</v>
      </c>
    </row>
    <row r="1759" spans="27:27" hidden="1" x14ac:dyDescent="0.25">
      <c r="AA1759" s="25" t="str">
        <f>IF('Extra Locations'!$AC1755="", "", 'Extra Locations'!$AC1755)</f>
        <v>NE2</v>
      </c>
    </row>
    <row r="1760" spans="27:27" hidden="1" x14ac:dyDescent="0.25">
      <c r="AA1760" s="25" t="str">
        <f>IF('Extra Locations'!$AC1756="", "", 'Extra Locations'!$AC1756)</f>
        <v>NE20</v>
      </c>
    </row>
    <row r="1761" spans="27:27" hidden="1" x14ac:dyDescent="0.25">
      <c r="AA1761" s="25" t="str">
        <f>IF('Extra Locations'!$AC1757="", "", 'Extra Locations'!$AC1757)</f>
        <v>NE21</v>
      </c>
    </row>
    <row r="1762" spans="27:27" hidden="1" x14ac:dyDescent="0.25">
      <c r="AA1762" s="25" t="str">
        <f>IF('Extra Locations'!$AC1758="", "", 'Extra Locations'!$AC1758)</f>
        <v>NE22</v>
      </c>
    </row>
    <row r="1763" spans="27:27" hidden="1" x14ac:dyDescent="0.25">
      <c r="AA1763" s="25" t="str">
        <f>IF('Extra Locations'!$AC1759="", "", 'Extra Locations'!$AC1759)</f>
        <v>NE23</v>
      </c>
    </row>
    <row r="1764" spans="27:27" hidden="1" x14ac:dyDescent="0.25">
      <c r="AA1764" s="25" t="str">
        <f>IF('Extra Locations'!$AC1760="", "", 'Extra Locations'!$AC1760)</f>
        <v>NE24</v>
      </c>
    </row>
    <row r="1765" spans="27:27" hidden="1" x14ac:dyDescent="0.25">
      <c r="AA1765" s="25" t="str">
        <f>IF('Extra Locations'!$AC1761="", "", 'Extra Locations'!$AC1761)</f>
        <v>NE25</v>
      </c>
    </row>
    <row r="1766" spans="27:27" hidden="1" x14ac:dyDescent="0.25">
      <c r="AA1766" s="25" t="str">
        <f>IF('Extra Locations'!$AC1762="", "", 'Extra Locations'!$AC1762)</f>
        <v>NE26</v>
      </c>
    </row>
    <row r="1767" spans="27:27" hidden="1" x14ac:dyDescent="0.25">
      <c r="AA1767" s="25" t="str">
        <f>IF('Extra Locations'!$AC1763="", "", 'Extra Locations'!$AC1763)</f>
        <v>NE27</v>
      </c>
    </row>
    <row r="1768" spans="27:27" hidden="1" x14ac:dyDescent="0.25">
      <c r="AA1768" s="25" t="str">
        <f>IF('Extra Locations'!$AC1764="", "", 'Extra Locations'!$AC1764)</f>
        <v>NE28</v>
      </c>
    </row>
    <row r="1769" spans="27:27" hidden="1" x14ac:dyDescent="0.25">
      <c r="AA1769" s="25" t="str">
        <f>IF('Extra Locations'!$AC1765="", "", 'Extra Locations'!$AC1765)</f>
        <v>NE29</v>
      </c>
    </row>
    <row r="1770" spans="27:27" hidden="1" x14ac:dyDescent="0.25">
      <c r="AA1770" s="25" t="str">
        <f>IF('Extra Locations'!$AC1766="", "", 'Extra Locations'!$AC1766)</f>
        <v>NE3</v>
      </c>
    </row>
    <row r="1771" spans="27:27" hidden="1" x14ac:dyDescent="0.25">
      <c r="AA1771" s="25" t="str">
        <f>IF('Extra Locations'!$AC1767="", "", 'Extra Locations'!$AC1767)</f>
        <v>NE30</v>
      </c>
    </row>
    <row r="1772" spans="27:27" hidden="1" x14ac:dyDescent="0.25">
      <c r="AA1772" s="25" t="str">
        <f>IF('Extra Locations'!$AC1768="", "", 'Extra Locations'!$AC1768)</f>
        <v>NE31</v>
      </c>
    </row>
    <row r="1773" spans="27:27" hidden="1" x14ac:dyDescent="0.25">
      <c r="AA1773" s="25" t="str">
        <f>IF('Extra Locations'!$AC1769="", "", 'Extra Locations'!$AC1769)</f>
        <v>NE32</v>
      </c>
    </row>
    <row r="1774" spans="27:27" hidden="1" x14ac:dyDescent="0.25">
      <c r="AA1774" s="25" t="str">
        <f>IF('Extra Locations'!$AC1770="", "", 'Extra Locations'!$AC1770)</f>
        <v>NE33</v>
      </c>
    </row>
    <row r="1775" spans="27:27" hidden="1" x14ac:dyDescent="0.25">
      <c r="AA1775" s="25" t="str">
        <f>IF('Extra Locations'!$AC1771="", "", 'Extra Locations'!$AC1771)</f>
        <v>NE34</v>
      </c>
    </row>
    <row r="1776" spans="27:27" hidden="1" x14ac:dyDescent="0.25">
      <c r="AA1776" s="25" t="str">
        <f>IF('Extra Locations'!$AC1772="", "", 'Extra Locations'!$AC1772)</f>
        <v>NE35</v>
      </c>
    </row>
    <row r="1777" spans="27:27" hidden="1" x14ac:dyDescent="0.25">
      <c r="AA1777" s="25" t="str">
        <f>IF('Extra Locations'!$AC1773="", "", 'Extra Locations'!$AC1773)</f>
        <v>NE36</v>
      </c>
    </row>
    <row r="1778" spans="27:27" hidden="1" x14ac:dyDescent="0.25">
      <c r="AA1778" s="25" t="str">
        <f>IF('Extra Locations'!$AC1774="", "", 'Extra Locations'!$AC1774)</f>
        <v>NE37</v>
      </c>
    </row>
    <row r="1779" spans="27:27" hidden="1" x14ac:dyDescent="0.25">
      <c r="AA1779" s="25" t="str">
        <f>IF('Extra Locations'!$AC1775="", "", 'Extra Locations'!$AC1775)</f>
        <v>NE38</v>
      </c>
    </row>
    <row r="1780" spans="27:27" hidden="1" x14ac:dyDescent="0.25">
      <c r="AA1780" s="25" t="str">
        <f>IF('Extra Locations'!$AC1776="", "", 'Extra Locations'!$AC1776)</f>
        <v>NE39</v>
      </c>
    </row>
    <row r="1781" spans="27:27" hidden="1" x14ac:dyDescent="0.25">
      <c r="AA1781" s="25" t="str">
        <f>IF('Extra Locations'!$AC1777="", "", 'Extra Locations'!$AC1777)</f>
        <v>NE4</v>
      </c>
    </row>
    <row r="1782" spans="27:27" hidden="1" x14ac:dyDescent="0.25">
      <c r="AA1782" s="25" t="str">
        <f>IF('Extra Locations'!$AC1778="", "", 'Extra Locations'!$AC1778)</f>
        <v>NE40</v>
      </c>
    </row>
    <row r="1783" spans="27:27" hidden="1" x14ac:dyDescent="0.25">
      <c r="AA1783" s="25" t="str">
        <f>IF('Extra Locations'!$AC1779="", "", 'Extra Locations'!$AC1779)</f>
        <v>NE41</v>
      </c>
    </row>
    <row r="1784" spans="27:27" hidden="1" x14ac:dyDescent="0.25">
      <c r="AA1784" s="25" t="str">
        <f>IF('Extra Locations'!$AC1780="", "", 'Extra Locations'!$AC1780)</f>
        <v>NE42</v>
      </c>
    </row>
    <row r="1785" spans="27:27" hidden="1" x14ac:dyDescent="0.25">
      <c r="AA1785" s="25" t="str">
        <f>IF('Extra Locations'!$AC1781="", "", 'Extra Locations'!$AC1781)</f>
        <v>NE43</v>
      </c>
    </row>
    <row r="1786" spans="27:27" hidden="1" x14ac:dyDescent="0.25">
      <c r="AA1786" s="25" t="str">
        <f>IF('Extra Locations'!$AC1782="", "", 'Extra Locations'!$AC1782)</f>
        <v>NE44</v>
      </c>
    </row>
    <row r="1787" spans="27:27" hidden="1" x14ac:dyDescent="0.25">
      <c r="AA1787" s="25" t="str">
        <f>IF('Extra Locations'!$AC1783="", "", 'Extra Locations'!$AC1783)</f>
        <v>NE45</v>
      </c>
    </row>
    <row r="1788" spans="27:27" hidden="1" x14ac:dyDescent="0.25">
      <c r="AA1788" s="25" t="str">
        <f>IF('Extra Locations'!$AC1784="", "", 'Extra Locations'!$AC1784)</f>
        <v>NE46</v>
      </c>
    </row>
    <row r="1789" spans="27:27" hidden="1" x14ac:dyDescent="0.25">
      <c r="AA1789" s="25" t="str">
        <f>IF('Extra Locations'!$AC1785="", "", 'Extra Locations'!$AC1785)</f>
        <v>NE47</v>
      </c>
    </row>
    <row r="1790" spans="27:27" hidden="1" x14ac:dyDescent="0.25">
      <c r="AA1790" s="25" t="str">
        <f>IF('Extra Locations'!$AC1786="", "", 'Extra Locations'!$AC1786)</f>
        <v>NE48</v>
      </c>
    </row>
    <row r="1791" spans="27:27" hidden="1" x14ac:dyDescent="0.25">
      <c r="AA1791" s="25" t="str">
        <f>IF('Extra Locations'!$AC1787="", "", 'Extra Locations'!$AC1787)</f>
        <v>NE49</v>
      </c>
    </row>
    <row r="1792" spans="27:27" hidden="1" x14ac:dyDescent="0.25">
      <c r="AA1792" s="25" t="str">
        <f>IF('Extra Locations'!$AC1788="", "", 'Extra Locations'!$AC1788)</f>
        <v>NE5</v>
      </c>
    </row>
    <row r="1793" spans="27:27" hidden="1" x14ac:dyDescent="0.25">
      <c r="AA1793" s="25" t="str">
        <f>IF('Extra Locations'!$AC1789="", "", 'Extra Locations'!$AC1789)</f>
        <v>NE6</v>
      </c>
    </row>
    <row r="1794" spans="27:27" hidden="1" x14ac:dyDescent="0.25">
      <c r="AA1794" s="25" t="str">
        <f>IF('Extra Locations'!$AC1790="", "", 'Extra Locations'!$AC1790)</f>
        <v>NE61</v>
      </c>
    </row>
    <row r="1795" spans="27:27" hidden="1" x14ac:dyDescent="0.25">
      <c r="AA1795" s="25" t="str">
        <f>IF('Extra Locations'!$AC1791="", "", 'Extra Locations'!$AC1791)</f>
        <v>NE62</v>
      </c>
    </row>
    <row r="1796" spans="27:27" hidden="1" x14ac:dyDescent="0.25">
      <c r="AA1796" s="25" t="str">
        <f>IF('Extra Locations'!$AC1792="", "", 'Extra Locations'!$AC1792)</f>
        <v>NE63</v>
      </c>
    </row>
    <row r="1797" spans="27:27" hidden="1" x14ac:dyDescent="0.25">
      <c r="AA1797" s="25" t="str">
        <f>IF('Extra Locations'!$AC1793="", "", 'Extra Locations'!$AC1793)</f>
        <v>NE64</v>
      </c>
    </row>
    <row r="1798" spans="27:27" hidden="1" x14ac:dyDescent="0.25">
      <c r="AA1798" s="25" t="str">
        <f>IF('Extra Locations'!$AC1794="", "", 'Extra Locations'!$AC1794)</f>
        <v>NE65</v>
      </c>
    </row>
    <row r="1799" spans="27:27" hidden="1" x14ac:dyDescent="0.25">
      <c r="AA1799" s="25" t="str">
        <f>IF('Extra Locations'!$AC1795="", "", 'Extra Locations'!$AC1795)</f>
        <v>NE66</v>
      </c>
    </row>
    <row r="1800" spans="27:27" hidden="1" x14ac:dyDescent="0.25">
      <c r="AA1800" s="25" t="str">
        <f>IF('Extra Locations'!$AC1796="", "", 'Extra Locations'!$AC1796)</f>
        <v>NE67</v>
      </c>
    </row>
    <row r="1801" spans="27:27" hidden="1" x14ac:dyDescent="0.25">
      <c r="AA1801" s="25" t="str">
        <f>IF('Extra Locations'!$AC1797="", "", 'Extra Locations'!$AC1797)</f>
        <v>NE68</v>
      </c>
    </row>
    <row r="1802" spans="27:27" hidden="1" x14ac:dyDescent="0.25">
      <c r="AA1802" s="25" t="str">
        <f>IF('Extra Locations'!$AC1798="", "", 'Extra Locations'!$AC1798)</f>
        <v>NE69</v>
      </c>
    </row>
    <row r="1803" spans="27:27" hidden="1" x14ac:dyDescent="0.25">
      <c r="AA1803" s="25" t="str">
        <f>IF('Extra Locations'!$AC1799="", "", 'Extra Locations'!$AC1799)</f>
        <v>NE7</v>
      </c>
    </row>
    <row r="1804" spans="27:27" hidden="1" x14ac:dyDescent="0.25">
      <c r="AA1804" s="25" t="str">
        <f>IF('Extra Locations'!$AC1800="", "", 'Extra Locations'!$AC1800)</f>
        <v>NE70</v>
      </c>
    </row>
    <row r="1805" spans="27:27" hidden="1" x14ac:dyDescent="0.25">
      <c r="AA1805" s="25" t="str">
        <f>IF('Extra Locations'!$AC1801="", "", 'Extra Locations'!$AC1801)</f>
        <v>NE71</v>
      </c>
    </row>
    <row r="1806" spans="27:27" hidden="1" x14ac:dyDescent="0.25">
      <c r="AA1806" s="25" t="str">
        <f>IF('Extra Locations'!$AC1802="", "", 'Extra Locations'!$AC1802)</f>
        <v>NE8</v>
      </c>
    </row>
    <row r="1807" spans="27:27" hidden="1" x14ac:dyDescent="0.25">
      <c r="AA1807" s="25" t="str">
        <f>IF('Extra Locations'!$AC1803="", "", 'Extra Locations'!$AC1803)</f>
        <v>NE82</v>
      </c>
    </row>
    <row r="1808" spans="27:27" hidden="1" x14ac:dyDescent="0.25">
      <c r="AA1808" s="25" t="str">
        <f>IF('Extra Locations'!$AC1804="", "", 'Extra Locations'!$AC1804)</f>
        <v>NE83</v>
      </c>
    </row>
    <row r="1809" spans="27:27" hidden="1" x14ac:dyDescent="0.25">
      <c r="AA1809" s="25" t="str">
        <f>IF('Extra Locations'!$AC1805="", "", 'Extra Locations'!$AC1805)</f>
        <v>NE85</v>
      </c>
    </row>
    <row r="1810" spans="27:27" hidden="1" x14ac:dyDescent="0.25">
      <c r="AA1810" s="25" t="str">
        <f>IF('Extra Locations'!$AC1806="", "", 'Extra Locations'!$AC1806)</f>
        <v>NE88</v>
      </c>
    </row>
    <row r="1811" spans="27:27" hidden="1" x14ac:dyDescent="0.25">
      <c r="AA1811" s="25" t="str">
        <f>IF('Extra Locations'!$AC1807="", "", 'Extra Locations'!$AC1807)</f>
        <v>NE9</v>
      </c>
    </row>
    <row r="1812" spans="27:27" hidden="1" x14ac:dyDescent="0.25">
      <c r="AA1812" s="25" t="str">
        <f>IF('Extra Locations'!$AC1808="", "", 'Extra Locations'!$AC1808)</f>
        <v>NE92</v>
      </c>
    </row>
    <row r="1813" spans="27:27" hidden="1" x14ac:dyDescent="0.25">
      <c r="AA1813" s="25" t="str">
        <f>IF('Extra Locations'!$AC1809="", "", 'Extra Locations'!$AC1809)</f>
        <v>NE98</v>
      </c>
    </row>
    <row r="1814" spans="27:27" hidden="1" x14ac:dyDescent="0.25">
      <c r="AA1814" s="25" t="str">
        <f>IF('Extra Locations'!$AC1810="", "", 'Extra Locations'!$AC1810)</f>
        <v>NE99</v>
      </c>
    </row>
    <row r="1815" spans="27:27" hidden="1" x14ac:dyDescent="0.25">
      <c r="AA1815" s="25" t="str">
        <f>IF('Extra Locations'!$AC1811="", "", 'Extra Locations'!$AC1811)</f>
        <v>NG1</v>
      </c>
    </row>
    <row r="1816" spans="27:27" hidden="1" x14ac:dyDescent="0.25">
      <c r="AA1816" s="25" t="str">
        <f>IF('Extra Locations'!$AC1812="", "", 'Extra Locations'!$AC1812)</f>
        <v>NG10</v>
      </c>
    </row>
    <row r="1817" spans="27:27" hidden="1" x14ac:dyDescent="0.25">
      <c r="AA1817" s="25" t="str">
        <f>IF('Extra Locations'!$AC1813="", "", 'Extra Locations'!$AC1813)</f>
        <v>NG11</v>
      </c>
    </row>
    <row r="1818" spans="27:27" hidden="1" x14ac:dyDescent="0.25">
      <c r="AA1818" s="25" t="str">
        <f>IF('Extra Locations'!$AC1814="", "", 'Extra Locations'!$AC1814)</f>
        <v>NG12</v>
      </c>
    </row>
    <row r="1819" spans="27:27" hidden="1" x14ac:dyDescent="0.25">
      <c r="AA1819" s="25" t="str">
        <f>IF('Extra Locations'!$AC1815="", "", 'Extra Locations'!$AC1815)</f>
        <v>NG13</v>
      </c>
    </row>
    <row r="1820" spans="27:27" hidden="1" x14ac:dyDescent="0.25">
      <c r="AA1820" s="25" t="str">
        <f>IF('Extra Locations'!$AC1816="", "", 'Extra Locations'!$AC1816)</f>
        <v>NG14</v>
      </c>
    </row>
    <row r="1821" spans="27:27" hidden="1" x14ac:dyDescent="0.25">
      <c r="AA1821" s="25" t="str">
        <f>IF('Extra Locations'!$AC1817="", "", 'Extra Locations'!$AC1817)</f>
        <v>NG15</v>
      </c>
    </row>
    <row r="1822" spans="27:27" hidden="1" x14ac:dyDescent="0.25">
      <c r="AA1822" s="25" t="str">
        <f>IF('Extra Locations'!$AC1818="", "", 'Extra Locations'!$AC1818)</f>
        <v>NG16</v>
      </c>
    </row>
    <row r="1823" spans="27:27" hidden="1" x14ac:dyDescent="0.25">
      <c r="AA1823" s="25" t="str">
        <f>IF('Extra Locations'!$AC1819="", "", 'Extra Locations'!$AC1819)</f>
        <v>NG17</v>
      </c>
    </row>
    <row r="1824" spans="27:27" hidden="1" x14ac:dyDescent="0.25">
      <c r="AA1824" s="25" t="str">
        <f>IF('Extra Locations'!$AC1820="", "", 'Extra Locations'!$AC1820)</f>
        <v>NG18</v>
      </c>
    </row>
    <row r="1825" spans="27:27" hidden="1" x14ac:dyDescent="0.25">
      <c r="AA1825" s="25" t="str">
        <f>IF('Extra Locations'!$AC1821="", "", 'Extra Locations'!$AC1821)</f>
        <v>NG19</v>
      </c>
    </row>
    <row r="1826" spans="27:27" hidden="1" x14ac:dyDescent="0.25">
      <c r="AA1826" s="25" t="str">
        <f>IF('Extra Locations'!$AC1822="", "", 'Extra Locations'!$AC1822)</f>
        <v>NG2</v>
      </c>
    </row>
    <row r="1827" spans="27:27" hidden="1" x14ac:dyDescent="0.25">
      <c r="AA1827" s="25" t="str">
        <f>IF('Extra Locations'!$AC1823="", "", 'Extra Locations'!$AC1823)</f>
        <v>NG20</v>
      </c>
    </row>
    <row r="1828" spans="27:27" hidden="1" x14ac:dyDescent="0.25">
      <c r="AA1828" s="25" t="str">
        <f>IF('Extra Locations'!$AC1824="", "", 'Extra Locations'!$AC1824)</f>
        <v>NG21</v>
      </c>
    </row>
    <row r="1829" spans="27:27" hidden="1" x14ac:dyDescent="0.25">
      <c r="AA1829" s="25" t="str">
        <f>IF('Extra Locations'!$AC1825="", "", 'Extra Locations'!$AC1825)</f>
        <v>NG22</v>
      </c>
    </row>
    <row r="1830" spans="27:27" hidden="1" x14ac:dyDescent="0.25">
      <c r="AA1830" s="25" t="str">
        <f>IF('Extra Locations'!$AC1826="", "", 'Extra Locations'!$AC1826)</f>
        <v>NG23</v>
      </c>
    </row>
    <row r="1831" spans="27:27" hidden="1" x14ac:dyDescent="0.25">
      <c r="AA1831" s="25" t="str">
        <f>IF('Extra Locations'!$AC1827="", "", 'Extra Locations'!$AC1827)</f>
        <v>NG24</v>
      </c>
    </row>
    <row r="1832" spans="27:27" hidden="1" x14ac:dyDescent="0.25">
      <c r="AA1832" s="25" t="str">
        <f>IF('Extra Locations'!$AC1828="", "", 'Extra Locations'!$AC1828)</f>
        <v>NG25</v>
      </c>
    </row>
    <row r="1833" spans="27:27" hidden="1" x14ac:dyDescent="0.25">
      <c r="AA1833" s="25" t="str">
        <f>IF('Extra Locations'!$AC1829="", "", 'Extra Locations'!$AC1829)</f>
        <v>NG3</v>
      </c>
    </row>
    <row r="1834" spans="27:27" hidden="1" x14ac:dyDescent="0.25">
      <c r="AA1834" s="25" t="str">
        <f>IF('Extra Locations'!$AC1830="", "", 'Extra Locations'!$AC1830)</f>
        <v>NG31</v>
      </c>
    </row>
    <row r="1835" spans="27:27" hidden="1" x14ac:dyDescent="0.25">
      <c r="AA1835" s="25" t="str">
        <f>IF('Extra Locations'!$AC1831="", "", 'Extra Locations'!$AC1831)</f>
        <v>NG32</v>
      </c>
    </row>
    <row r="1836" spans="27:27" hidden="1" x14ac:dyDescent="0.25">
      <c r="AA1836" s="25" t="str">
        <f>IF('Extra Locations'!$AC1832="", "", 'Extra Locations'!$AC1832)</f>
        <v>NG33</v>
      </c>
    </row>
    <row r="1837" spans="27:27" hidden="1" x14ac:dyDescent="0.25">
      <c r="AA1837" s="25" t="str">
        <f>IF('Extra Locations'!$AC1833="", "", 'Extra Locations'!$AC1833)</f>
        <v>NG34</v>
      </c>
    </row>
    <row r="1838" spans="27:27" hidden="1" x14ac:dyDescent="0.25">
      <c r="AA1838" s="25" t="str">
        <f>IF('Extra Locations'!$AC1834="", "", 'Extra Locations'!$AC1834)</f>
        <v>NG4</v>
      </c>
    </row>
    <row r="1839" spans="27:27" hidden="1" x14ac:dyDescent="0.25">
      <c r="AA1839" s="25" t="str">
        <f>IF('Extra Locations'!$AC1835="", "", 'Extra Locations'!$AC1835)</f>
        <v>NG5</v>
      </c>
    </row>
    <row r="1840" spans="27:27" hidden="1" x14ac:dyDescent="0.25">
      <c r="AA1840" s="25" t="str">
        <f>IF('Extra Locations'!$AC1836="", "", 'Extra Locations'!$AC1836)</f>
        <v>NG6</v>
      </c>
    </row>
    <row r="1841" spans="27:27" hidden="1" x14ac:dyDescent="0.25">
      <c r="AA1841" s="25" t="str">
        <f>IF('Extra Locations'!$AC1837="", "", 'Extra Locations'!$AC1837)</f>
        <v>NG7</v>
      </c>
    </row>
    <row r="1842" spans="27:27" hidden="1" x14ac:dyDescent="0.25">
      <c r="AA1842" s="25" t="str">
        <f>IF('Extra Locations'!$AC1838="", "", 'Extra Locations'!$AC1838)</f>
        <v>NG70</v>
      </c>
    </row>
    <row r="1843" spans="27:27" hidden="1" x14ac:dyDescent="0.25">
      <c r="AA1843" s="25" t="str">
        <f>IF('Extra Locations'!$AC1839="", "", 'Extra Locations'!$AC1839)</f>
        <v>NG8</v>
      </c>
    </row>
    <row r="1844" spans="27:27" hidden="1" x14ac:dyDescent="0.25">
      <c r="AA1844" s="25" t="str">
        <f>IF('Extra Locations'!$AC1840="", "", 'Extra Locations'!$AC1840)</f>
        <v>NG80</v>
      </c>
    </row>
    <row r="1845" spans="27:27" hidden="1" x14ac:dyDescent="0.25">
      <c r="AA1845" s="25" t="str">
        <f>IF('Extra Locations'!$AC1841="", "", 'Extra Locations'!$AC1841)</f>
        <v>NG9</v>
      </c>
    </row>
    <row r="1846" spans="27:27" hidden="1" x14ac:dyDescent="0.25">
      <c r="AA1846" s="25" t="str">
        <f>IF('Extra Locations'!$AC1842="", "", 'Extra Locations'!$AC1842)</f>
        <v>NG90</v>
      </c>
    </row>
    <row r="1847" spans="27:27" hidden="1" x14ac:dyDescent="0.25">
      <c r="AA1847" s="25" t="str">
        <f>IF('Extra Locations'!$AC1843="", "", 'Extra Locations'!$AC1843)</f>
        <v>NN1</v>
      </c>
    </row>
    <row r="1848" spans="27:27" hidden="1" x14ac:dyDescent="0.25">
      <c r="AA1848" s="25" t="str">
        <f>IF('Extra Locations'!$AC1844="", "", 'Extra Locations'!$AC1844)</f>
        <v>NN10</v>
      </c>
    </row>
    <row r="1849" spans="27:27" hidden="1" x14ac:dyDescent="0.25">
      <c r="AA1849" s="25" t="str">
        <f>IF('Extra Locations'!$AC1845="", "", 'Extra Locations'!$AC1845)</f>
        <v>NN11</v>
      </c>
    </row>
    <row r="1850" spans="27:27" hidden="1" x14ac:dyDescent="0.25">
      <c r="AA1850" s="25" t="str">
        <f>IF('Extra Locations'!$AC1846="", "", 'Extra Locations'!$AC1846)</f>
        <v>NN12</v>
      </c>
    </row>
    <row r="1851" spans="27:27" hidden="1" x14ac:dyDescent="0.25">
      <c r="AA1851" s="25" t="str">
        <f>IF('Extra Locations'!$AC1847="", "", 'Extra Locations'!$AC1847)</f>
        <v>NN13</v>
      </c>
    </row>
    <row r="1852" spans="27:27" hidden="1" x14ac:dyDescent="0.25">
      <c r="AA1852" s="25" t="str">
        <f>IF('Extra Locations'!$AC1848="", "", 'Extra Locations'!$AC1848)</f>
        <v>NN14</v>
      </c>
    </row>
    <row r="1853" spans="27:27" hidden="1" x14ac:dyDescent="0.25">
      <c r="AA1853" s="25" t="str">
        <f>IF('Extra Locations'!$AC1849="", "", 'Extra Locations'!$AC1849)</f>
        <v>NN15</v>
      </c>
    </row>
    <row r="1854" spans="27:27" hidden="1" x14ac:dyDescent="0.25">
      <c r="AA1854" s="25" t="str">
        <f>IF('Extra Locations'!$AC1850="", "", 'Extra Locations'!$AC1850)</f>
        <v>NN16</v>
      </c>
    </row>
    <row r="1855" spans="27:27" hidden="1" x14ac:dyDescent="0.25">
      <c r="AA1855" s="25" t="str">
        <f>IF('Extra Locations'!$AC1851="", "", 'Extra Locations'!$AC1851)</f>
        <v>NN17</v>
      </c>
    </row>
    <row r="1856" spans="27:27" hidden="1" x14ac:dyDescent="0.25">
      <c r="AA1856" s="25" t="str">
        <f>IF('Extra Locations'!$AC1852="", "", 'Extra Locations'!$AC1852)</f>
        <v>NN18</v>
      </c>
    </row>
    <row r="1857" spans="27:27" hidden="1" x14ac:dyDescent="0.25">
      <c r="AA1857" s="25" t="str">
        <f>IF('Extra Locations'!$AC1853="", "", 'Extra Locations'!$AC1853)</f>
        <v>NN2</v>
      </c>
    </row>
    <row r="1858" spans="27:27" hidden="1" x14ac:dyDescent="0.25">
      <c r="AA1858" s="25" t="str">
        <f>IF('Extra Locations'!$AC1854="", "", 'Extra Locations'!$AC1854)</f>
        <v>NN29</v>
      </c>
    </row>
    <row r="1859" spans="27:27" hidden="1" x14ac:dyDescent="0.25">
      <c r="AA1859" s="25" t="str">
        <f>IF('Extra Locations'!$AC1855="", "", 'Extra Locations'!$AC1855)</f>
        <v>NN3</v>
      </c>
    </row>
    <row r="1860" spans="27:27" hidden="1" x14ac:dyDescent="0.25">
      <c r="AA1860" s="25" t="str">
        <f>IF('Extra Locations'!$AC1856="", "", 'Extra Locations'!$AC1856)</f>
        <v>NN4</v>
      </c>
    </row>
    <row r="1861" spans="27:27" hidden="1" x14ac:dyDescent="0.25">
      <c r="AA1861" s="25" t="str">
        <f>IF('Extra Locations'!$AC1857="", "", 'Extra Locations'!$AC1857)</f>
        <v>NN5</v>
      </c>
    </row>
    <row r="1862" spans="27:27" hidden="1" x14ac:dyDescent="0.25">
      <c r="AA1862" s="25" t="str">
        <f>IF('Extra Locations'!$AC1858="", "", 'Extra Locations'!$AC1858)</f>
        <v>NN6</v>
      </c>
    </row>
    <row r="1863" spans="27:27" hidden="1" x14ac:dyDescent="0.25">
      <c r="AA1863" s="25" t="str">
        <f>IF('Extra Locations'!$AC1859="", "", 'Extra Locations'!$AC1859)</f>
        <v>NN7</v>
      </c>
    </row>
    <row r="1864" spans="27:27" hidden="1" x14ac:dyDescent="0.25">
      <c r="AA1864" s="25" t="str">
        <f>IF('Extra Locations'!$AC1860="", "", 'Extra Locations'!$AC1860)</f>
        <v>NN8</v>
      </c>
    </row>
    <row r="1865" spans="27:27" hidden="1" x14ac:dyDescent="0.25">
      <c r="AA1865" s="25" t="str">
        <f>IF('Extra Locations'!$AC1861="", "", 'Extra Locations'!$AC1861)</f>
        <v>NN9</v>
      </c>
    </row>
    <row r="1866" spans="27:27" hidden="1" x14ac:dyDescent="0.25">
      <c r="AA1866" s="25" t="str">
        <f>IF('Extra Locations'!$AC1862="", "", 'Extra Locations'!$AC1862)</f>
        <v>NP10</v>
      </c>
    </row>
    <row r="1867" spans="27:27" hidden="1" x14ac:dyDescent="0.25">
      <c r="AA1867" s="25" t="str">
        <f>IF('Extra Locations'!$AC1863="", "", 'Extra Locations'!$AC1863)</f>
        <v>NP11</v>
      </c>
    </row>
    <row r="1868" spans="27:27" hidden="1" x14ac:dyDescent="0.25">
      <c r="AA1868" s="25" t="str">
        <f>IF('Extra Locations'!$AC1864="", "", 'Extra Locations'!$AC1864)</f>
        <v>NP12</v>
      </c>
    </row>
    <row r="1869" spans="27:27" hidden="1" x14ac:dyDescent="0.25">
      <c r="AA1869" s="25" t="str">
        <f>IF('Extra Locations'!$AC1865="", "", 'Extra Locations'!$AC1865)</f>
        <v>NP13</v>
      </c>
    </row>
    <row r="1870" spans="27:27" hidden="1" x14ac:dyDescent="0.25">
      <c r="AA1870" s="25" t="str">
        <f>IF('Extra Locations'!$AC1866="", "", 'Extra Locations'!$AC1866)</f>
        <v>NP15</v>
      </c>
    </row>
    <row r="1871" spans="27:27" hidden="1" x14ac:dyDescent="0.25">
      <c r="AA1871" s="25" t="str">
        <f>IF('Extra Locations'!$AC1867="", "", 'Extra Locations'!$AC1867)</f>
        <v>NP16</v>
      </c>
    </row>
    <row r="1872" spans="27:27" hidden="1" x14ac:dyDescent="0.25">
      <c r="AA1872" s="25" t="str">
        <f>IF('Extra Locations'!$AC1868="", "", 'Extra Locations'!$AC1868)</f>
        <v>NP18</v>
      </c>
    </row>
    <row r="1873" spans="27:27" hidden="1" x14ac:dyDescent="0.25">
      <c r="AA1873" s="25" t="str">
        <f>IF('Extra Locations'!$AC1869="", "", 'Extra Locations'!$AC1869)</f>
        <v>NP19</v>
      </c>
    </row>
    <row r="1874" spans="27:27" hidden="1" x14ac:dyDescent="0.25">
      <c r="AA1874" s="25" t="str">
        <f>IF('Extra Locations'!$AC1870="", "", 'Extra Locations'!$AC1870)</f>
        <v>NP20</v>
      </c>
    </row>
    <row r="1875" spans="27:27" hidden="1" x14ac:dyDescent="0.25">
      <c r="AA1875" s="25" t="str">
        <f>IF('Extra Locations'!$AC1871="", "", 'Extra Locations'!$AC1871)</f>
        <v>NP22</v>
      </c>
    </row>
    <row r="1876" spans="27:27" hidden="1" x14ac:dyDescent="0.25">
      <c r="AA1876" s="25" t="str">
        <f>IF('Extra Locations'!$AC1872="", "", 'Extra Locations'!$AC1872)</f>
        <v>NP23</v>
      </c>
    </row>
    <row r="1877" spans="27:27" hidden="1" x14ac:dyDescent="0.25">
      <c r="AA1877" s="25" t="str">
        <f>IF('Extra Locations'!$AC1873="", "", 'Extra Locations'!$AC1873)</f>
        <v>NP24</v>
      </c>
    </row>
    <row r="1878" spans="27:27" hidden="1" x14ac:dyDescent="0.25">
      <c r="AA1878" s="25" t="str">
        <f>IF('Extra Locations'!$AC1874="", "", 'Extra Locations'!$AC1874)</f>
        <v>NP25</v>
      </c>
    </row>
    <row r="1879" spans="27:27" hidden="1" x14ac:dyDescent="0.25">
      <c r="AA1879" s="25" t="str">
        <f>IF('Extra Locations'!$AC1875="", "", 'Extra Locations'!$AC1875)</f>
        <v>NP26</v>
      </c>
    </row>
    <row r="1880" spans="27:27" hidden="1" x14ac:dyDescent="0.25">
      <c r="AA1880" s="25" t="str">
        <f>IF('Extra Locations'!$AC1876="", "", 'Extra Locations'!$AC1876)</f>
        <v>NP4</v>
      </c>
    </row>
    <row r="1881" spans="27:27" hidden="1" x14ac:dyDescent="0.25">
      <c r="AA1881" s="25" t="str">
        <f>IF('Extra Locations'!$AC1877="", "", 'Extra Locations'!$AC1877)</f>
        <v>NP44</v>
      </c>
    </row>
    <row r="1882" spans="27:27" hidden="1" x14ac:dyDescent="0.25">
      <c r="AA1882" s="25" t="str">
        <f>IF('Extra Locations'!$AC1878="", "", 'Extra Locations'!$AC1878)</f>
        <v>NP7</v>
      </c>
    </row>
    <row r="1883" spans="27:27" hidden="1" x14ac:dyDescent="0.25">
      <c r="AA1883" s="25" t="str">
        <f>IF('Extra Locations'!$AC1879="", "", 'Extra Locations'!$AC1879)</f>
        <v>NP8</v>
      </c>
    </row>
    <row r="1884" spans="27:27" hidden="1" x14ac:dyDescent="0.25">
      <c r="AA1884" s="25" t="str">
        <f>IF('Extra Locations'!$AC1880="", "", 'Extra Locations'!$AC1880)</f>
        <v>NR1</v>
      </c>
    </row>
    <row r="1885" spans="27:27" hidden="1" x14ac:dyDescent="0.25">
      <c r="AA1885" s="25" t="str">
        <f>IF('Extra Locations'!$AC1881="", "", 'Extra Locations'!$AC1881)</f>
        <v>NR10</v>
      </c>
    </row>
    <row r="1886" spans="27:27" hidden="1" x14ac:dyDescent="0.25">
      <c r="AA1886" s="25" t="str">
        <f>IF('Extra Locations'!$AC1882="", "", 'Extra Locations'!$AC1882)</f>
        <v>NR11</v>
      </c>
    </row>
    <row r="1887" spans="27:27" hidden="1" x14ac:dyDescent="0.25">
      <c r="AA1887" s="25" t="str">
        <f>IF('Extra Locations'!$AC1883="", "", 'Extra Locations'!$AC1883)</f>
        <v>NR12</v>
      </c>
    </row>
    <row r="1888" spans="27:27" hidden="1" x14ac:dyDescent="0.25">
      <c r="AA1888" s="25" t="str">
        <f>IF('Extra Locations'!$AC1884="", "", 'Extra Locations'!$AC1884)</f>
        <v>NR13</v>
      </c>
    </row>
    <row r="1889" spans="27:27" hidden="1" x14ac:dyDescent="0.25">
      <c r="AA1889" s="25" t="str">
        <f>IF('Extra Locations'!$AC1885="", "", 'Extra Locations'!$AC1885)</f>
        <v>NR14</v>
      </c>
    </row>
    <row r="1890" spans="27:27" hidden="1" x14ac:dyDescent="0.25">
      <c r="AA1890" s="25" t="str">
        <f>IF('Extra Locations'!$AC1886="", "", 'Extra Locations'!$AC1886)</f>
        <v>NR15</v>
      </c>
    </row>
    <row r="1891" spans="27:27" hidden="1" x14ac:dyDescent="0.25">
      <c r="AA1891" s="25" t="str">
        <f>IF('Extra Locations'!$AC1887="", "", 'Extra Locations'!$AC1887)</f>
        <v>NR16</v>
      </c>
    </row>
    <row r="1892" spans="27:27" hidden="1" x14ac:dyDescent="0.25">
      <c r="AA1892" s="25" t="str">
        <f>IF('Extra Locations'!$AC1888="", "", 'Extra Locations'!$AC1888)</f>
        <v>NR17</v>
      </c>
    </row>
    <row r="1893" spans="27:27" hidden="1" x14ac:dyDescent="0.25">
      <c r="AA1893" s="25" t="str">
        <f>IF('Extra Locations'!$AC1889="", "", 'Extra Locations'!$AC1889)</f>
        <v>NR18</v>
      </c>
    </row>
    <row r="1894" spans="27:27" hidden="1" x14ac:dyDescent="0.25">
      <c r="AA1894" s="25" t="str">
        <f>IF('Extra Locations'!$AC1890="", "", 'Extra Locations'!$AC1890)</f>
        <v>NR19</v>
      </c>
    </row>
    <row r="1895" spans="27:27" hidden="1" x14ac:dyDescent="0.25">
      <c r="AA1895" s="25" t="str">
        <f>IF('Extra Locations'!$AC1891="", "", 'Extra Locations'!$AC1891)</f>
        <v>NR2</v>
      </c>
    </row>
    <row r="1896" spans="27:27" hidden="1" x14ac:dyDescent="0.25">
      <c r="AA1896" s="25" t="str">
        <f>IF('Extra Locations'!$AC1892="", "", 'Extra Locations'!$AC1892)</f>
        <v>NR20</v>
      </c>
    </row>
    <row r="1897" spans="27:27" hidden="1" x14ac:dyDescent="0.25">
      <c r="AA1897" s="25" t="str">
        <f>IF('Extra Locations'!$AC1893="", "", 'Extra Locations'!$AC1893)</f>
        <v>NR21</v>
      </c>
    </row>
    <row r="1898" spans="27:27" hidden="1" x14ac:dyDescent="0.25">
      <c r="AA1898" s="25" t="str">
        <f>IF('Extra Locations'!$AC1894="", "", 'Extra Locations'!$AC1894)</f>
        <v>NR22</v>
      </c>
    </row>
    <row r="1899" spans="27:27" hidden="1" x14ac:dyDescent="0.25">
      <c r="AA1899" s="25" t="str">
        <f>IF('Extra Locations'!$AC1895="", "", 'Extra Locations'!$AC1895)</f>
        <v>NR23</v>
      </c>
    </row>
    <row r="1900" spans="27:27" hidden="1" x14ac:dyDescent="0.25">
      <c r="AA1900" s="25" t="str">
        <f>IF('Extra Locations'!$AC1896="", "", 'Extra Locations'!$AC1896)</f>
        <v>NR24</v>
      </c>
    </row>
    <row r="1901" spans="27:27" hidden="1" x14ac:dyDescent="0.25">
      <c r="AA1901" s="25" t="str">
        <f>IF('Extra Locations'!$AC1897="", "", 'Extra Locations'!$AC1897)</f>
        <v>NR25</v>
      </c>
    </row>
    <row r="1902" spans="27:27" hidden="1" x14ac:dyDescent="0.25">
      <c r="AA1902" s="25" t="str">
        <f>IF('Extra Locations'!$AC1898="", "", 'Extra Locations'!$AC1898)</f>
        <v>NR26</v>
      </c>
    </row>
    <row r="1903" spans="27:27" hidden="1" x14ac:dyDescent="0.25">
      <c r="AA1903" s="25" t="str">
        <f>IF('Extra Locations'!$AC1899="", "", 'Extra Locations'!$AC1899)</f>
        <v>NR27</v>
      </c>
    </row>
    <row r="1904" spans="27:27" hidden="1" x14ac:dyDescent="0.25">
      <c r="AA1904" s="25" t="str">
        <f>IF('Extra Locations'!$AC1900="", "", 'Extra Locations'!$AC1900)</f>
        <v>NR28</v>
      </c>
    </row>
    <row r="1905" spans="27:27" hidden="1" x14ac:dyDescent="0.25">
      <c r="AA1905" s="25" t="str">
        <f>IF('Extra Locations'!$AC1901="", "", 'Extra Locations'!$AC1901)</f>
        <v>NR29</v>
      </c>
    </row>
    <row r="1906" spans="27:27" hidden="1" x14ac:dyDescent="0.25">
      <c r="AA1906" s="25" t="str">
        <f>IF('Extra Locations'!$AC1902="", "", 'Extra Locations'!$AC1902)</f>
        <v>NR3</v>
      </c>
    </row>
    <row r="1907" spans="27:27" hidden="1" x14ac:dyDescent="0.25">
      <c r="AA1907" s="25" t="str">
        <f>IF('Extra Locations'!$AC1903="", "", 'Extra Locations'!$AC1903)</f>
        <v>NR30</v>
      </c>
    </row>
    <row r="1908" spans="27:27" hidden="1" x14ac:dyDescent="0.25">
      <c r="AA1908" s="25" t="str">
        <f>IF('Extra Locations'!$AC1904="", "", 'Extra Locations'!$AC1904)</f>
        <v>NR31</v>
      </c>
    </row>
    <row r="1909" spans="27:27" hidden="1" x14ac:dyDescent="0.25">
      <c r="AA1909" s="25" t="str">
        <f>IF('Extra Locations'!$AC1905="", "", 'Extra Locations'!$AC1905)</f>
        <v>NR32</v>
      </c>
    </row>
    <row r="1910" spans="27:27" hidden="1" x14ac:dyDescent="0.25">
      <c r="AA1910" s="25" t="str">
        <f>IF('Extra Locations'!$AC1906="", "", 'Extra Locations'!$AC1906)</f>
        <v>NR33</v>
      </c>
    </row>
    <row r="1911" spans="27:27" hidden="1" x14ac:dyDescent="0.25">
      <c r="AA1911" s="25" t="str">
        <f>IF('Extra Locations'!$AC1907="", "", 'Extra Locations'!$AC1907)</f>
        <v>NR34</v>
      </c>
    </row>
    <row r="1912" spans="27:27" hidden="1" x14ac:dyDescent="0.25">
      <c r="AA1912" s="25" t="str">
        <f>IF('Extra Locations'!$AC1908="", "", 'Extra Locations'!$AC1908)</f>
        <v>NR35</v>
      </c>
    </row>
    <row r="1913" spans="27:27" hidden="1" x14ac:dyDescent="0.25">
      <c r="AA1913" s="25" t="str">
        <f>IF('Extra Locations'!$AC1909="", "", 'Extra Locations'!$AC1909)</f>
        <v>NR4</v>
      </c>
    </row>
    <row r="1914" spans="27:27" hidden="1" x14ac:dyDescent="0.25">
      <c r="AA1914" s="25" t="str">
        <f>IF('Extra Locations'!$AC1910="", "", 'Extra Locations'!$AC1910)</f>
        <v>NR5</v>
      </c>
    </row>
    <row r="1915" spans="27:27" hidden="1" x14ac:dyDescent="0.25">
      <c r="AA1915" s="25" t="str">
        <f>IF('Extra Locations'!$AC1911="", "", 'Extra Locations'!$AC1911)</f>
        <v>NR6</v>
      </c>
    </row>
    <row r="1916" spans="27:27" hidden="1" x14ac:dyDescent="0.25">
      <c r="AA1916" s="25" t="str">
        <f>IF('Extra Locations'!$AC1912="", "", 'Extra Locations'!$AC1912)</f>
        <v>NR7</v>
      </c>
    </row>
    <row r="1917" spans="27:27" hidden="1" x14ac:dyDescent="0.25">
      <c r="AA1917" s="25" t="str">
        <f>IF('Extra Locations'!$AC1913="", "", 'Extra Locations'!$AC1913)</f>
        <v>NR8</v>
      </c>
    </row>
    <row r="1918" spans="27:27" hidden="1" x14ac:dyDescent="0.25">
      <c r="AA1918" s="25" t="str">
        <f>IF('Extra Locations'!$AC1914="", "", 'Extra Locations'!$AC1914)</f>
        <v>NR9</v>
      </c>
    </row>
    <row r="1919" spans="27:27" hidden="1" x14ac:dyDescent="0.25">
      <c r="AA1919" s="25" t="str">
        <f>IF('Extra Locations'!$AC1915="", "", 'Extra Locations'!$AC1915)</f>
        <v>NR99</v>
      </c>
    </row>
    <row r="1920" spans="27:27" hidden="1" x14ac:dyDescent="0.25">
      <c r="AA1920" s="25" t="str">
        <f>IF('Extra Locations'!$AC1916="", "", 'Extra Locations'!$AC1916)</f>
        <v>NW1</v>
      </c>
    </row>
    <row r="1921" spans="27:27" hidden="1" x14ac:dyDescent="0.25">
      <c r="AA1921" s="25" t="str">
        <f>IF('Extra Locations'!$AC1917="", "", 'Extra Locations'!$AC1917)</f>
        <v>NW10</v>
      </c>
    </row>
    <row r="1922" spans="27:27" hidden="1" x14ac:dyDescent="0.25">
      <c r="AA1922" s="25" t="str">
        <f>IF('Extra Locations'!$AC1918="", "", 'Extra Locations'!$AC1918)</f>
        <v>NW11</v>
      </c>
    </row>
    <row r="1923" spans="27:27" hidden="1" x14ac:dyDescent="0.25">
      <c r="AA1923" s="25" t="str">
        <f>IF('Extra Locations'!$AC1919="", "", 'Extra Locations'!$AC1919)</f>
        <v>NW1W</v>
      </c>
    </row>
    <row r="1924" spans="27:27" hidden="1" x14ac:dyDescent="0.25">
      <c r="AA1924" s="25" t="str">
        <f>IF('Extra Locations'!$AC1920="", "", 'Extra Locations'!$AC1920)</f>
        <v>NW2</v>
      </c>
    </row>
    <row r="1925" spans="27:27" hidden="1" x14ac:dyDescent="0.25">
      <c r="AA1925" s="25" t="str">
        <f>IF('Extra Locations'!$AC1921="", "", 'Extra Locations'!$AC1921)</f>
        <v>NW26</v>
      </c>
    </row>
    <row r="1926" spans="27:27" hidden="1" x14ac:dyDescent="0.25">
      <c r="AA1926" s="25" t="str">
        <f>IF('Extra Locations'!$AC1922="", "", 'Extra Locations'!$AC1922)</f>
        <v>NW3</v>
      </c>
    </row>
    <row r="1927" spans="27:27" hidden="1" x14ac:dyDescent="0.25">
      <c r="AA1927" s="25" t="str">
        <f>IF('Extra Locations'!$AC1923="", "", 'Extra Locations'!$AC1923)</f>
        <v>NW4</v>
      </c>
    </row>
    <row r="1928" spans="27:27" hidden="1" x14ac:dyDescent="0.25">
      <c r="AA1928" s="25" t="str">
        <f>IF('Extra Locations'!$AC1924="", "", 'Extra Locations'!$AC1924)</f>
        <v>NW5</v>
      </c>
    </row>
    <row r="1929" spans="27:27" hidden="1" x14ac:dyDescent="0.25">
      <c r="AA1929" s="25" t="str">
        <f>IF('Extra Locations'!$AC1925="", "", 'Extra Locations'!$AC1925)</f>
        <v>NW6</v>
      </c>
    </row>
    <row r="1930" spans="27:27" hidden="1" x14ac:dyDescent="0.25">
      <c r="AA1930" s="25" t="str">
        <f>IF('Extra Locations'!$AC1926="", "", 'Extra Locations'!$AC1926)</f>
        <v>NW7</v>
      </c>
    </row>
    <row r="1931" spans="27:27" hidden="1" x14ac:dyDescent="0.25">
      <c r="AA1931" s="25" t="str">
        <f>IF('Extra Locations'!$AC1927="", "", 'Extra Locations'!$AC1927)</f>
        <v>NW8</v>
      </c>
    </row>
    <row r="1932" spans="27:27" hidden="1" x14ac:dyDescent="0.25">
      <c r="AA1932" s="25" t="str">
        <f>IF('Extra Locations'!$AC1928="", "", 'Extra Locations'!$AC1928)</f>
        <v>NW9</v>
      </c>
    </row>
    <row r="1933" spans="27:27" hidden="1" x14ac:dyDescent="0.25">
      <c r="AA1933" s="25" t="str">
        <f>IF('Extra Locations'!$AC1929="", "", 'Extra Locations'!$AC1929)</f>
        <v>OL1</v>
      </c>
    </row>
    <row r="1934" spans="27:27" hidden="1" x14ac:dyDescent="0.25">
      <c r="AA1934" s="25" t="str">
        <f>IF('Extra Locations'!$AC1930="", "", 'Extra Locations'!$AC1930)</f>
        <v>OL10</v>
      </c>
    </row>
    <row r="1935" spans="27:27" hidden="1" x14ac:dyDescent="0.25">
      <c r="AA1935" s="25" t="str">
        <f>IF('Extra Locations'!$AC1931="", "", 'Extra Locations'!$AC1931)</f>
        <v>OL11</v>
      </c>
    </row>
    <row r="1936" spans="27:27" hidden="1" x14ac:dyDescent="0.25">
      <c r="AA1936" s="25" t="str">
        <f>IF('Extra Locations'!$AC1932="", "", 'Extra Locations'!$AC1932)</f>
        <v>OL12</v>
      </c>
    </row>
    <row r="1937" spans="27:27" hidden="1" x14ac:dyDescent="0.25">
      <c r="AA1937" s="25" t="str">
        <f>IF('Extra Locations'!$AC1933="", "", 'Extra Locations'!$AC1933)</f>
        <v>OL13</v>
      </c>
    </row>
    <row r="1938" spans="27:27" hidden="1" x14ac:dyDescent="0.25">
      <c r="AA1938" s="25" t="str">
        <f>IF('Extra Locations'!$AC1934="", "", 'Extra Locations'!$AC1934)</f>
        <v>OL14</v>
      </c>
    </row>
    <row r="1939" spans="27:27" hidden="1" x14ac:dyDescent="0.25">
      <c r="AA1939" s="25" t="str">
        <f>IF('Extra Locations'!$AC1935="", "", 'Extra Locations'!$AC1935)</f>
        <v>OL15</v>
      </c>
    </row>
    <row r="1940" spans="27:27" hidden="1" x14ac:dyDescent="0.25">
      <c r="AA1940" s="25" t="str">
        <f>IF('Extra Locations'!$AC1936="", "", 'Extra Locations'!$AC1936)</f>
        <v>OL16</v>
      </c>
    </row>
    <row r="1941" spans="27:27" hidden="1" x14ac:dyDescent="0.25">
      <c r="AA1941" s="25" t="str">
        <f>IF('Extra Locations'!$AC1937="", "", 'Extra Locations'!$AC1937)</f>
        <v>OL2</v>
      </c>
    </row>
    <row r="1942" spans="27:27" hidden="1" x14ac:dyDescent="0.25">
      <c r="AA1942" s="25" t="str">
        <f>IF('Extra Locations'!$AC1938="", "", 'Extra Locations'!$AC1938)</f>
        <v>OL3</v>
      </c>
    </row>
    <row r="1943" spans="27:27" hidden="1" x14ac:dyDescent="0.25">
      <c r="AA1943" s="25" t="str">
        <f>IF('Extra Locations'!$AC1939="", "", 'Extra Locations'!$AC1939)</f>
        <v>OL4</v>
      </c>
    </row>
    <row r="1944" spans="27:27" hidden="1" x14ac:dyDescent="0.25">
      <c r="AA1944" s="25" t="str">
        <f>IF('Extra Locations'!$AC1940="", "", 'Extra Locations'!$AC1940)</f>
        <v>OL5</v>
      </c>
    </row>
    <row r="1945" spans="27:27" hidden="1" x14ac:dyDescent="0.25">
      <c r="AA1945" s="25" t="str">
        <f>IF('Extra Locations'!$AC1941="", "", 'Extra Locations'!$AC1941)</f>
        <v>OL6</v>
      </c>
    </row>
    <row r="1946" spans="27:27" hidden="1" x14ac:dyDescent="0.25">
      <c r="AA1946" s="25" t="str">
        <f>IF('Extra Locations'!$AC1942="", "", 'Extra Locations'!$AC1942)</f>
        <v>OL7</v>
      </c>
    </row>
    <row r="1947" spans="27:27" hidden="1" x14ac:dyDescent="0.25">
      <c r="AA1947" s="25" t="str">
        <f>IF('Extra Locations'!$AC1943="", "", 'Extra Locations'!$AC1943)</f>
        <v>OL8</v>
      </c>
    </row>
    <row r="1948" spans="27:27" hidden="1" x14ac:dyDescent="0.25">
      <c r="AA1948" s="25" t="str">
        <f>IF('Extra Locations'!$AC1944="", "", 'Extra Locations'!$AC1944)</f>
        <v>OL9</v>
      </c>
    </row>
    <row r="1949" spans="27:27" hidden="1" x14ac:dyDescent="0.25">
      <c r="AA1949" s="25" t="str">
        <f>IF('Extra Locations'!$AC1945="", "", 'Extra Locations'!$AC1945)</f>
        <v>OL95</v>
      </c>
    </row>
    <row r="1950" spans="27:27" hidden="1" x14ac:dyDescent="0.25">
      <c r="AA1950" s="25" t="str">
        <f>IF('Extra Locations'!$AC1946="", "", 'Extra Locations'!$AC1946)</f>
        <v>OX1</v>
      </c>
    </row>
    <row r="1951" spans="27:27" hidden="1" x14ac:dyDescent="0.25">
      <c r="AA1951" s="25" t="str">
        <f>IF('Extra Locations'!$AC1947="", "", 'Extra Locations'!$AC1947)</f>
        <v>OX10</v>
      </c>
    </row>
    <row r="1952" spans="27:27" hidden="1" x14ac:dyDescent="0.25">
      <c r="AA1952" s="25" t="str">
        <f>IF('Extra Locations'!$AC1948="", "", 'Extra Locations'!$AC1948)</f>
        <v>OX11</v>
      </c>
    </row>
    <row r="1953" spans="27:27" hidden="1" x14ac:dyDescent="0.25">
      <c r="AA1953" s="25" t="str">
        <f>IF('Extra Locations'!$AC1949="", "", 'Extra Locations'!$AC1949)</f>
        <v>OX12</v>
      </c>
    </row>
    <row r="1954" spans="27:27" hidden="1" x14ac:dyDescent="0.25">
      <c r="AA1954" s="25" t="str">
        <f>IF('Extra Locations'!$AC1950="", "", 'Extra Locations'!$AC1950)</f>
        <v>OX13</v>
      </c>
    </row>
    <row r="1955" spans="27:27" hidden="1" x14ac:dyDescent="0.25">
      <c r="AA1955" s="25" t="str">
        <f>IF('Extra Locations'!$AC1951="", "", 'Extra Locations'!$AC1951)</f>
        <v>OX14</v>
      </c>
    </row>
    <row r="1956" spans="27:27" hidden="1" x14ac:dyDescent="0.25">
      <c r="AA1956" s="25" t="str">
        <f>IF('Extra Locations'!$AC1952="", "", 'Extra Locations'!$AC1952)</f>
        <v>OX15</v>
      </c>
    </row>
    <row r="1957" spans="27:27" hidden="1" x14ac:dyDescent="0.25">
      <c r="AA1957" s="25" t="str">
        <f>IF('Extra Locations'!$AC1953="", "", 'Extra Locations'!$AC1953)</f>
        <v>OX16</v>
      </c>
    </row>
    <row r="1958" spans="27:27" hidden="1" x14ac:dyDescent="0.25">
      <c r="AA1958" s="25" t="str">
        <f>IF('Extra Locations'!$AC1954="", "", 'Extra Locations'!$AC1954)</f>
        <v>OX17</v>
      </c>
    </row>
    <row r="1959" spans="27:27" hidden="1" x14ac:dyDescent="0.25">
      <c r="AA1959" s="25" t="str">
        <f>IF('Extra Locations'!$AC1955="", "", 'Extra Locations'!$AC1955)</f>
        <v>OX18</v>
      </c>
    </row>
    <row r="1960" spans="27:27" hidden="1" x14ac:dyDescent="0.25">
      <c r="AA1960" s="25" t="str">
        <f>IF('Extra Locations'!$AC1956="", "", 'Extra Locations'!$AC1956)</f>
        <v>OX2</v>
      </c>
    </row>
    <row r="1961" spans="27:27" hidden="1" x14ac:dyDescent="0.25">
      <c r="AA1961" s="25" t="str">
        <f>IF('Extra Locations'!$AC1957="", "", 'Extra Locations'!$AC1957)</f>
        <v>OX20</v>
      </c>
    </row>
    <row r="1962" spans="27:27" hidden="1" x14ac:dyDescent="0.25">
      <c r="AA1962" s="25" t="str">
        <f>IF('Extra Locations'!$AC1958="", "", 'Extra Locations'!$AC1958)</f>
        <v>OX25</v>
      </c>
    </row>
    <row r="1963" spans="27:27" hidden="1" x14ac:dyDescent="0.25">
      <c r="AA1963" s="25" t="str">
        <f>IF('Extra Locations'!$AC1959="", "", 'Extra Locations'!$AC1959)</f>
        <v>OX26</v>
      </c>
    </row>
    <row r="1964" spans="27:27" hidden="1" x14ac:dyDescent="0.25">
      <c r="AA1964" s="25" t="str">
        <f>IF('Extra Locations'!$AC1960="", "", 'Extra Locations'!$AC1960)</f>
        <v>OX27</v>
      </c>
    </row>
    <row r="1965" spans="27:27" hidden="1" x14ac:dyDescent="0.25">
      <c r="AA1965" s="25" t="str">
        <f>IF('Extra Locations'!$AC1961="", "", 'Extra Locations'!$AC1961)</f>
        <v>OX28</v>
      </c>
    </row>
    <row r="1966" spans="27:27" hidden="1" x14ac:dyDescent="0.25">
      <c r="AA1966" s="25" t="str">
        <f>IF('Extra Locations'!$AC1962="", "", 'Extra Locations'!$AC1962)</f>
        <v>OX29</v>
      </c>
    </row>
    <row r="1967" spans="27:27" hidden="1" x14ac:dyDescent="0.25">
      <c r="AA1967" s="25" t="str">
        <f>IF('Extra Locations'!$AC1963="", "", 'Extra Locations'!$AC1963)</f>
        <v>OX3</v>
      </c>
    </row>
    <row r="1968" spans="27:27" hidden="1" x14ac:dyDescent="0.25">
      <c r="AA1968" s="25" t="str">
        <f>IF('Extra Locations'!$AC1964="", "", 'Extra Locations'!$AC1964)</f>
        <v>OX33</v>
      </c>
    </row>
    <row r="1969" spans="27:27" hidden="1" x14ac:dyDescent="0.25">
      <c r="AA1969" s="25" t="str">
        <f>IF('Extra Locations'!$AC1965="", "", 'Extra Locations'!$AC1965)</f>
        <v>OX39</v>
      </c>
    </row>
    <row r="1970" spans="27:27" hidden="1" x14ac:dyDescent="0.25">
      <c r="AA1970" s="25" t="str">
        <f>IF('Extra Locations'!$AC1966="", "", 'Extra Locations'!$AC1966)</f>
        <v>OX4</v>
      </c>
    </row>
    <row r="1971" spans="27:27" hidden="1" x14ac:dyDescent="0.25">
      <c r="AA1971" s="25" t="str">
        <f>IF('Extra Locations'!$AC1967="", "", 'Extra Locations'!$AC1967)</f>
        <v>OX44</v>
      </c>
    </row>
    <row r="1972" spans="27:27" hidden="1" x14ac:dyDescent="0.25">
      <c r="AA1972" s="25" t="str">
        <f>IF('Extra Locations'!$AC1968="", "", 'Extra Locations'!$AC1968)</f>
        <v>OX49</v>
      </c>
    </row>
    <row r="1973" spans="27:27" hidden="1" x14ac:dyDescent="0.25">
      <c r="AA1973" s="25" t="str">
        <f>IF('Extra Locations'!$AC1969="", "", 'Extra Locations'!$AC1969)</f>
        <v>OX5</v>
      </c>
    </row>
    <row r="1974" spans="27:27" hidden="1" x14ac:dyDescent="0.25">
      <c r="AA1974" s="25" t="str">
        <f>IF('Extra Locations'!$AC1970="", "", 'Extra Locations'!$AC1970)</f>
        <v>OX6</v>
      </c>
    </row>
    <row r="1975" spans="27:27" hidden="1" x14ac:dyDescent="0.25">
      <c r="AA1975" s="25" t="str">
        <f>IF('Extra Locations'!$AC1971="", "", 'Extra Locations'!$AC1971)</f>
        <v>OX7</v>
      </c>
    </row>
    <row r="1976" spans="27:27" hidden="1" x14ac:dyDescent="0.25">
      <c r="AA1976" s="25" t="str">
        <f>IF('Extra Locations'!$AC1972="", "", 'Extra Locations'!$AC1972)</f>
        <v>OX8</v>
      </c>
    </row>
    <row r="1977" spans="27:27" hidden="1" x14ac:dyDescent="0.25">
      <c r="AA1977" s="25" t="str">
        <f>IF('Extra Locations'!$AC1973="", "", 'Extra Locations'!$AC1973)</f>
        <v>OX9</v>
      </c>
    </row>
    <row r="1978" spans="27:27" hidden="1" x14ac:dyDescent="0.25">
      <c r="AA1978" s="25" t="str">
        <f>IF('Extra Locations'!$AC1974="", "", 'Extra Locations'!$AC1974)</f>
        <v>PA1</v>
      </c>
    </row>
    <row r="1979" spans="27:27" hidden="1" x14ac:dyDescent="0.25">
      <c r="AA1979" s="25" t="str">
        <f>IF('Extra Locations'!$AC1975="", "", 'Extra Locations'!$AC1975)</f>
        <v>PA10</v>
      </c>
    </row>
    <row r="1980" spans="27:27" hidden="1" x14ac:dyDescent="0.25">
      <c r="AA1980" s="25" t="str">
        <f>IF('Extra Locations'!$AC1976="", "", 'Extra Locations'!$AC1976)</f>
        <v>PA11</v>
      </c>
    </row>
    <row r="1981" spans="27:27" hidden="1" x14ac:dyDescent="0.25">
      <c r="AA1981" s="25" t="str">
        <f>IF('Extra Locations'!$AC1977="", "", 'Extra Locations'!$AC1977)</f>
        <v>PA12</v>
      </c>
    </row>
    <row r="1982" spans="27:27" hidden="1" x14ac:dyDescent="0.25">
      <c r="AA1982" s="25" t="str">
        <f>IF('Extra Locations'!$AC1978="", "", 'Extra Locations'!$AC1978)</f>
        <v>PA13</v>
      </c>
    </row>
    <row r="1983" spans="27:27" hidden="1" x14ac:dyDescent="0.25">
      <c r="AA1983" s="25" t="str">
        <f>IF('Extra Locations'!$AC1979="", "", 'Extra Locations'!$AC1979)</f>
        <v>PA14</v>
      </c>
    </row>
    <row r="1984" spans="27:27" hidden="1" x14ac:dyDescent="0.25">
      <c r="AA1984" s="25" t="str">
        <f>IF('Extra Locations'!$AC1980="", "", 'Extra Locations'!$AC1980)</f>
        <v>PA15</v>
      </c>
    </row>
    <row r="1985" spans="27:27" hidden="1" x14ac:dyDescent="0.25">
      <c r="AA1985" s="25" t="str">
        <f>IF('Extra Locations'!$AC1981="", "", 'Extra Locations'!$AC1981)</f>
        <v>PA16</v>
      </c>
    </row>
    <row r="1986" spans="27:27" hidden="1" x14ac:dyDescent="0.25">
      <c r="AA1986" s="25" t="str">
        <f>IF('Extra Locations'!$AC1982="", "", 'Extra Locations'!$AC1982)</f>
        <v>PA17</v>
      </c>
    </row>
    <row r="1987" spans="27:27" hidden="1" x14ac:dyDescent="0.25">
      <c r="AA1987" s="25" t="str">
        <f>IF('Extra Locations'!$AC1983="", "", 'Extra Locations'!$AC1983)</f>
        <v>PA18</v>
      </c>
    </row>
    <row r="1988" spans="27:27" hidden="1" x14ac:dyDescent="0.25">
      <c r="AA1988" s="25" t="str">
        <f>IF('Extra Locations'!$AC1984="", "", 'Extra Locations'!$AC1984)</f>
        <v>PA19</v>
      </c>
    </row>
    <row r="1989" spans="27:27" hidden="1" x14ac:dyDescent="0.25">
      <c r="AA1989" s="25" t="str">
        <f>IF('Extra Locations'!$AC1985="", "", 'Extra Locations'!$AC1985)</f>
        <v>PA2</v>
      </c>
    </row>
    <row r="1990" spans="27:27" hidden="1" x14ac:dyDescent="0.25">
      <c r="AA1990" s="25" t="str">
        <f>IF('Extra Locations'!$AC1986="", "", 'Extra Locations'!$AC1986)</f>
        <v>PA20</v>
      </c>
    </row>
    <row r="1991" spans="27:27" hidden="1" x14ac:dyDescent="0.25">
      <c r="AA1991" s="25" t="str">
        <f>IF('Extra Locations'!$AC1987="", "", 'Extra Locations'!$AC1987)</f>
        <v>PA21</v>
      </c>
    </row>
    <row r="1992" spans="27:27" hidden="1" x14ac:dyDescent="0.25">
      <c r="AA1992" s="25" t="str">
        <f>IF('Extra Locations'!$AC1988="", "", 'Extra Locations'!$AC1988)</f>
        <v>PA22</v>
      </c>
    </row>
    <row r="1993" spans="27:27" hidden="1" x14ac:dyDescent="0.25">
      <c r="AA1993" s="25" t="str">
        <f>IF('Extra Locations'!$AC1989="", "", 'Extra Locations'!$AC1989)</f>
        <v>PA23</v>
      </c>
    </row>
    <row r="1994" spans="27:27" hidden="1" x14ac:dyDescent="0.25">
      <c r="AA1994" s="25" t="str">
        <f>IF('Extra Locations'!$AC1990="", "", 'Extra Locations'!$AC1990)</f>
        <v>PA24</v>
      </c>
    </row>
    <row r="1995" spans="27:27" hidden="1" x14ac:dyDescent="0.25">
      <c r="AA1995" s="25" t="str">
        <f>IF('Extra Locations'!$AC1991="", "", 'Extra Locations'!$AC1991)</f>
        <v>PA25</v>
      </c>
    </row>
    <row r="1996" spans="27:27" hidden="1" x14ac:dyDescent="0.25">
      <c r="AA1996" s="25" t="str">
        <f>IF('Extra Locations'!$AC1992="", "", 'Extra Locations'!$AC1992)</f>
        <v>PA26</v>
      </c>
    </row>
    <row r="1997" spans="27:27" hidden="1" x14ac:dyDescent="0.25">
      <c r="AA1997" s="25" t="str">
        <f>IF('Extra Locations'!$AC1993="", "", 'Extra Locations'!$AC1993)</f>
        <v>PA27</v>
      </c>
    </row>
    <row r="1998" spans="27:27" hidden="1" x14ac:dyDescent="0.25">
      <c r="AA1998" s="25" t="str">
        <f>IF('Extra Locations'!$AC1994="", "", 'Extra Locations'!$AC1994)</f>
        <v>PA28</v>
      </c>
    </row>
    <row r="1999" spans="27:27" hidden="1" x14ac:dyDescent="0.25">
      <c r="AA1999" s="25" t="str">
        <f>IF('Extra Locations'!$AC1995="", "", 'Extra Locations'!$AC1995)</f>
        <v>PA29</v>
      </c>
    </row>
    <row r="2000" spans="27:27" hidden="1" x14ac:dyDescent="0.25">
      <c r="AA2000" s="25" t="str">
        <f>IF('Extra Locations'!$AC1996="", "", 'Extra Locations'!$AC1996)</f>
        <v>PA3</v>
      </c>
    </row>
    <row r="2001" spans="27:27" hidden="1" x14ac:dyDescent="0.25">
      <c r="AA2001" s="25" t="str">
        <f>IF('Extra Locations'!$AC1997="", "", 'Extra Locations'!$AC1997)</f>
        <v>PA30</v>
      </c>
    </row>
    <row r="2002" spans="27:27" hidden="1" x14ac:dyDescent="0.25">
      <c r="AA2002" s="25" t="str">
        <f>IF('Extra Locations'!$AC1998="", "", 'Extra Locations'!$AC1998)</f>
        <v>PA31</v>
      </c>
    </row>
    <row r="2003" spans="27:27" hidden="1" x14ac:dyDescent="0.25">
      <c r="AA2003" s="25" t="str">
        <f>IF('Extra Locations'!$AC1999="", "", 'Extra Locations'!$AC1999)</f>
        <v>PA32</v>
      </c>
    </row>
    <row r="2004" spans="27:27" hidden="1" x14ac:dyDescent="0.25">
      <c r="AA2004" s="25" t="str">
        <f>IF('Extra Locations'!$AC2000="", "", 'Extra Locations'!$AC2000)</f>
        <v>PA33</v>
      </c>
    </row>
    <row r="2005" spans="27:27" hidden="1" x14ac:dyDescent="0.25">
      <c r="AA2005" s="25" t="str">
        <f>IF('Extra Locations'!$AC2001="", "", 'Extra Locations'!$AC2001)</f>
        <v>PA34</v>
      </c>
    </row>
    <row r="2006" spans="27:27" hidden="1" x14ac:dyDescent="0.25">
      <c r="AA2006" s="25" t="str">
        <f>IF('Extra Locations'!$AC2002="", "", 'Extra Locations'!$AC2002)</f>
        <v>PA35</v>
      </c>
    </row>
    <row r="2007" spans="27:27" hidden="1" x14ac:dyDescent="0.25">
      <c r="AA2007" s="25" t="str">
        <f>IF('Extra Locations'!$AC2003="", "", 'Extra Locations'!$AC2003)</f>
        <v>PA36</v>
      </c>
    </row>
    <row r="2008" spans="27:27" hidden="1" x14ac:dyDescent="0.25">
      <c r="AA2008" s="25" t="str">
        <f>IF('Extra Locations'!$AC2004="", "", 'Extra Locations'!$AC2004)</f>
        <v>PA37</v>
      </c>
    </row>
    <row r="2009" spans="27:27" hidden="1" x14ac:dyDescent="0.25">
      <c r="AA2009" s="25" t="str">
        <f>IF('Extra Locations'!$AC2005="", "", 'Extra Locations'!$AC2005)</f>
        <v>PA38</v>
      </c>
    </row>
    <row r="2010" spans="27:27" hidden="1" x14ac:dyDescent="0.25">
      <c r="AA2010" s="25" t="str">
        <f>IF('Extra Locations'!$AC2006="", "", 'Extra Locations'!$AC2006)</f>
        <v>PA4</v>
      </c>
    </row>
    <row r="2011" spans="27:27" hidden="1" x14ac:dyDescent="0.25">
      <c r="AA2011" s="25" t="str">
        <f>IF('Extra Locations'!$AC2007="", "", 'Extra Locations'!$AC2007)</f>
        <v>PA41</v>
      </c>
    </row>
    <row r="2012" spans="27:27" hidden="1" x14ac:dyDescent="0.25">
      <c r="AA2012" s="25" t="str">
        <f>IF('Extra Locations'!$AC2008="", "", 'Extra Locations'!$AC2008)</f>
        <v>PA42</v>
      </c>
    </row>
    <row r="2013" spans="27:27" hidden="1" x14ac:dyDescent="0.25">
      <c r="AA2013" s="25" t="str">
        <f>IF('Extra Locations'!$AC2009="", "", 'Extra Locations'!$AC2009)</f>
        <v>PA43</v>
      </c>
    </row>
    <row r="2014" spans="27:27" hidden="1" x14ac:dyDescent="0.25">
      <c r="AA2014" s="25" t="str">
        <f>IF('Extra Locations'!$AC2010="", "", 'Extra Locations'!$AC2010)</f>
        <v>PA44</v>
      </c>
    </row>
    <row r="2015" spans="27:27" hidden="1" x14ac:dyDescent="0.25">
      <c r="AA2015" s="25" t="str">
        <f>IF('Extra Locations'!$AC2011="", "", 'Extra Locations'!$AC2011)</f>
        <v>PA45</v>
      </c>
    </row>
    <row r="2016" spans="27:27" hidden="1" x14ac:dyDescent="0.25">
      <c r="AA2016" s="25" t="str">
        <f>IF('Extra Locations'!$AC2012="", "", 'Extra Locations'!$AC2012)</f>
        <v>PA46</v>
      </c>
    </row>
    <row r="2017" spans="27:27" hidden="1" x14ac:dyDescent="0.25">
      <c r="AA2017" s="25" t="str">
        <f>IF('Extra Locations'!$AC2013="", "", 'Extra Locations'!$AC2013)</f>
        <v>PA47</v>
      </c>
    </row>
    <row r="2018" spans="27:27" hidden="1" x14ac:dyDescent="0.25">
      <c r="AA2018" s="25" t="str">
        <f>IF('Extra Locations'!$AC2014="", "", 'Extra Locations'!$AC2014)</f>
        <v>PA48</v>
      </c>
    </row>
    <row r="2019" spans="27:27" hidden="1" x14ac:dyDescent="0.25">
      <c r="AA2019" s="25" t="str">
        <f>IF('Extra Locations'!$AC2015="", "", 'Extra Locations'!$AC2015)</f>
        <v>PA49</v>
      </c>
    </row>
    <row r="2020" spans="27:27" hidden="1" x14ac:dyDescent="0.25">
      <c r="AA2020" s="25" t="str">
        <f>IF('Extra Locations'!$AC2016="", "", 'Extra Locations'!$AC2016)</f>
        <v>PA5</v>
      </c>
    </row>
    <row r="2021" spans="27:27" hidden="1" x14ac:dyDescent="0.25">
      <c r="AA2021" s="25" t="str">
        <f>IF('Extra Locations'!$AC2017="", "", 'Extra Locations'!$AC2017)</f>
        <v>PA6</v>
      </c>
    </row>
    <row r="2022" spans="27:27" hidden="1" x14ac:dyDescent="0.25">
      <c r="AA2022" s="25" t="str">
        <f>IF('Extra Locations'!$AC2018="", "", 'Extra Locations'!$AC2018)</f>
        <v>PA60</v>
      </c>
    </row>
    <row r="2023" spans="27:27" hidden="1" x14ac:dyDescent="0.25">
      <c r="AA2023" s="25" t="str">
        <f>IF('Extra Locations'!$AC2019="", "", 'Extra Locations'!$AC2019)</f>
        <v>PA61</v>
      </c>
    </row>
    <row r="2024" spans="27:27" hidden="1" x14ac:dyDescent="0.25">
      <c r="AA2024" s="25" t="str">
        <f>IF('Extra Locations'!$AC2020="", "", 'Extra Locations'!$AC2020)</f>
        <v>PA62</v>
      </c>
    </row>
    <row r="2025" spans="27:27" hidden="1" x14ac:dyDescent="0.25">
      <c r="AA2025" s="25" t="str">
        <f>IF('Extra Locations'!$AC2021="", "", 'Extra Locations'!$AC2021)</f>
        <v>PA63</v>
      </c>
    </row>
    <row r="2026" spans="27:27" hidden="1" x14ac:dyDescent="0.25">
      <c r="AA2026" s="25" t="str">
        <f>IF('Extra Locations'!$AC2022="", "", 'Extra Locations'!$AC2022)</f>
        <v>PA64</v>
      </c>
    </row>
    <row r="2027" spans="27:27" hidden="1" x14ac:dyDescent="0.25">
      <c r="AA2027" s="25" t="str">
        <f>IF('Extra Locations'!$AC2023="", "", 'Extra Locations'!$AC2023)</f>
        <v>PA65</v>
      </c>
    </row>
    <row r="2028" spans="27:27" hidden="1" x14ac:dyDescent="0.25">
      <c r="AA2028" s="25" t="str">
        <f>IF('Extra Locations'!$AC2024="", "", 'Extra Locations'!$AC2024)</f>
        <v>PA66</v>
      </c>
    </row>
    <row r="2029" spans="27:27" hidden="1" x14ac:dyDescent="0.25">
      <c r="AA2029" s="25" t="str">
        <f>IF('Extra Locations'!$AC2025="", "", 'Extra Locations'!$AC2025)</f>
        <v>PA67</v>
      </c>
    </row>
    <row r="2030" spans="27:27" hidden="1" x14ac:dyDescent="0.25">
      <c r="AA2030" s="25" t="str">
        <f>IF('Extra Locations'!$AC2026="", "", 'Extra Locations'!$AC2026)</f>
        <v>PA68</v>
      </c>
    </row>
    <row r="2031" spans="27:27" hidden="1" x14ac:dyDescent="0.25">
      <c r="AA2031" s="25" t="str">
        <f>IF('Extra Locations'!$AC2027="", "", 'Extra Locations'!$AC2027)</f>
        <v>PA69</v>
      </c>
    </row>
    <row r="2032" spans="27:27" hidden="1" x14ac:dyDescent="0.25">
      <c r="AA2032" s="25" t="str">
        <f>IF('Extra Locations'!$AC2028="", "", 'Extra Locations'!$AC2028)</f>
        <v>PA7</v>
      </c>
    </row>
    <row r="2033" spans="27:27" hidden="1" x14ac:dyDescent="0.25">
      <c r="AA2033" s="25" t="str">
        <f>IF('Extra Locations'!$AC2029="", "", 'Extra Locations'!$AC2029)</f>
        <v>PA70</v>
      </c>
    </row>
    <row r="2034" spans="27:27" hidden="1" x14ac:dyDescent="0.25">
      <c r="AA2034" s="25" t="str">
        <f>IF('Extra Locations'!$AC2030="", "", 'Extra Locations'!$AC2030)</f>
        <v>PA71</v>
      </c>
    </row>
    <row r="2035" spans="27:27" hidden="1" x14ac:dyDescent="0.25">
      <c r="AA2035" s="25" t="str">
        <f>IF('Extra Locations'!$AC2031="", "", 'Extra Locations'!$AC2031)</f>
        <v>PA72</v>
      </c>
    </row>
    <row r="2036" spans="27:27" hidden="1" x14ac:dyDescent="0.25">
      <c r="AA2036" s="25" t="str">
        <f>IF('Extra Locations'!$AC2032="", "", 'Extra Locations'!$AC2032)</f>
        <v>PA73</v>
      </c>
    </row>
    <row r="2037" spans="27:27" hidden="1" x14ac:dyDescent="0.25">
      <c r="AA2037" s="25" t="str">
        <f>IF('Extra Locations'!$AC2033="", "", 'Extra Locations'!$AC2033)</f>
        <v>PA74</v>
      </c>
    </row>
    <row r="2038" spans="27:27" hidden="1" x14ac:dyDescent="0.25">
      <c r="AA2038" s="25" t="str">
        <f>IF('Extra Locations'!$AC2034="", "", 'Extra Locations'!$AC2034)</f>
        <v>PA75</v>
      </c>
    </row>
    <row r="2039" spans="27:27" hidden="1" x14ac:dyDescent="0.25">
      <c r="AA2039" s="25" t="str">
        <f>IF('Extra Locations'!$AC2035="", "", 'Extra Locations'!$AC2035)</f>
        <v>PA76</v>
      </c>
    </row>
    <row r="2040" spans="27:27" hidden="1" x14ac:dyDescent="0.25">
      <c r="AA2040" s="25" t="str">
        <f>IF('Extra Locations'!$AC2036="", "", 'Extra Locations'!$AC2036)</f>
        <v>PA77</v>
      </c>
    </row>
    <row r="2041" spans="27:27" hidden="1" x14ac:dyDescent="0.25">
      <c r="AA2041" s="25" t="str">
        <f>IF('Extra Locations'!$AC2037="", "", 'Extra Locations'!$AC2037)</f>
        <v>PA78</v>
      </c>
    </row>
    <row r="2042" spans="27:27" hidden="1" x14ac:dyDescent="0.25">
      <c r="AA2042" s="25" t="str">
        <f>IF('Extra Locations'!$AC2038="", "", 'Extra Locations'!$AC2038)</f>
        <v>PA8</v>
      </c>
    </row>
    <row r="2043" spans="27:27" hidden="1" x14ac:dyDescent="0.25">
      <c r="AA2043" s="25" t="str">
        <f>IF('Extra Locations'!$AC2039="", "", 'Extra Locations'!$AC2039)</f>
        <v>PA80</v>
      </c>
    </row>
    <row r="2044" spans="27:27" hidden="1" x14ac:dyDescent="0.25">
      <c r="AA2044" s="25" t="str">
        <f>IF('Extra Locations'!$AC2040="", "", 'Extra Locations'!$AC2040)</f>
        <v>PA9</v>
      </c>
    </row>
    <row r="2045" spans="27:27" hidden="1" x14ac:dyDescent="0.25">
      <c r="AA2045" s="25" t="str">
        <f>IF('Extra Locations'!$AC2041="", "", 'Extra Locations'!$AC2041)</f>
        <v>PE1</v>
      </c>
    </row>
    <row r="2046" spans="27:27" hidden="1" x14ac:dyDescent="0.25">
      <c r="AA2046" s="25" t="str">
        <f>IF('Extra Locations'!$AC2042="", "", 'Extra Locations'!$AC2042)</f>
        <v>PE10</v>
      </c>
    </row>
    <row r="2047" spans="27:27" hidden="1" x14ac:dyDescent="0.25">
      <c r="AA2047" s="25" t="str">
        <f>IF('Extra Locations'!$AC2043="", "", 'Extra Locations'!$AC2043)</f>
        <v>PE11</v>
      </c>
    </row>
    <row r="2048" spans="27:27" hidden="1" x14ac:dyDescent="0.25">
      <c r="AA2048" s="25" t="str">
        <f>IF('Extra Locations'!$AC2044="", "", 'Extra Locations'!$AC2044)</f>
        <v>PE12</v>
      </c>
    </row>
    <row r="2049" spans="27:27" hidden="1" x14ac:dyDescent="0.25">
      <c r="AA2049" s="25" t="str">
        <f>IF('Extra Locations'!$AC2045="", "", 'Extra Locations'!$AC2045)</f>
        <v>PE13</v>
      </c>
    </row>
    <row r="2050" spans="27:27" hidden="1" x14ac:dyDescent="0.25">
      <c r="AA2050" s="25" t="str">
        <f>IF('Extra Locations'!$AC2046="", "", 'Extra Locations'!$AC2046)</f>
        <v>PE14</v>
      </c>
    </row>
    <row r="2051" spans="27:27" hidden="1" x14ac:dyDescent="0.25">
      <c r="AA2051" s="25" t="str">
        <f>IF('Extra Locations'!$AC2047="", "", 'Extra Locations'!$AC2047)</f>
        <v>PE15</v>
      </c>
    </row>
    <row r="2052" spans="27:27" hidden="1" x14ac:dyDescent="0.25">
      <c r="AA2052" s="25" t="str">
        <f>IF('Extra Locations'!$AC2048="", "", 'Extra Locations'!$AC2048)</f>
        <v>PE16</v>
      </c>
    </row>
    <row r="2053" spans="27:27" hidden="1" x14ac:dyDescent="0.25">
      <c r="AA2053" s="25" t="str">
        <f>IF('Extra Locations'!$AC2049="", "", 'Extra Locations'!$AC2049)</f>
        <v>PE19</v>
      </c>
    </row>
    <row r="2054" spans="27:27" hidden="1" x14ac:dyDescent="0.25">
      <c r="AA2054" s="25" t="str">
        <f>IF('Extra Locations'!$AC2050="", "", 'Extra Locations'!$AC2050)</f>
        <v>PE2</v>
      </c>
    </row>
    <row r="2055" spans="27:27" hidden="1" x14ac:dyDescent="0.25">
      <c r="AA2055" s="25" t="str">
        <f>IF('Extra Locations'!$AC2051="", "", 'Extra Locations'!$AC2051)</f>
        <v>PE20</v>
      </c>
    </row>
    <row r="2056" spans="27:27" hidden="1" x14ac:dyDescent="0.25">
      <c r="AA2056" s="25" t="str">
        <f>IF('Extra Locations'!$AC2052="", "", 'Extra Locations'!$AC2052)</f>
        <v>PE21</v>
      </c>
    </row>
    <row r="2057" spans="27:27" hidden="1" x14ac:dyDescent="0.25">
      <c r="AA2057" s="25" t="str">
        <f>IF('Extra Locations'!$AC2053="", "", 'Extra Locations'!$AC2053)</f>
        <v>PE22</v>
      </c>
    </row>
    <row r="2058" spans="27:27" hidden="1" x14ac:dyDescent="0.25">
      <c r="AA2058" s="25" t="str">
        <f>IF('Extra Locations'!$AC2054="", "", 'Extra Locations'!$AC2054)</f>
        <v>PE23</v>
      </c>
    </row>
    <row r="2059" spans="27:27" hidden="1" x14ac:dyDescent="0.25">
      <c r="AA2059" s="25" t="str">
        <f>IF('Extra Locations'!$AC2055="", "", 'Extra Locations'!$AC2055)</f>
        <v>PE24</v>
      </c>
    </row>
    <row r="2060" spans="27:27" hidden="1" x14ac:dyDescent="0.25">
      <c r="AA2060" s="25" t="str">
        <f>IF('Extra Locations'!$AC2056="", "", 'Extra Locations'!$AC2056)</f>
        <v>PE25</v>
      </c>
    </row>
    <row r="2061" spans="27:27" hidden="1" x14ac:dyDescent="0.25">
      <c r="AA2061" s="25" t="str">
        <f>IF('Extra Locations'!$AC2057="", "", 'Extra Locations'!$AC2057)</f>
        <v>PE26</v>
      </c>
    </row>
    <row r="2062" spans="27:27" hidden="1" x14ac:dyDescent="0.25">
      <c r="AA2062" s="25" t="str">
        <f>IF('Extra Locations'!$AC2058="", "", 'Extra Locations'!$AC2058)</f>
        <v>PE27</v>
      </c>
    </row>
    <row r="2063" spans="27:27" hidden="1" x14ac:dyDescent="0.25">
      <c r="AA2063" s="25" t="str">
        <f>IF('Extra Locations'!$AC2059="", "", 'Extra Locations'!$AC2059)</f>
        <v>PE28</v>
      </c>
    </row>
    <row r="2064" spans="27:27" hidden="1" x14ac:dyDescent="0.25">
      <c r="AA2064" s="25" t="str">
        <f>IF('Extra Locations'!$AC2060="", "", 'Extra Locations'!$AC2060)</f>
        <v>PE29</v>
      </c>
    </row>
    <row r="2065" spans="27:27" hidden="1" x14ac:dyDescent="0.25">
      <c r="AA2065" s="25" t="str">
        <f>IF('Extra Locations'!$AC2061="", "", 'Extra Locations'!$AC2061)</f>
        <v>PE3</v>
      </c>
    </row>
    <row r="2066" spans="27:27" hidden="1" x14ac:dyDescent="0.25">
      <c r="AA2066" s="25" t="str">
        <f>IF('Extra Locations'!$AC2062="", "", 'Extra Locations'!$AC2062)</f>
        <v>PE30</v>
      </c>
    </row>
    <row r="2067" spans="27:27" hidden="1" x14ac:dyDescent="0.25">
      <c r="AA2067" s="25" t="str">
        <f>IF('Extra Locations'!$AC2063="", "", 'Extra Locations'!$AC2063)</f>
        <v>PE31</v>
      </c>
    </row>
    <row r="2068" spans="27:27" hidden="1" x14ac:dyDescent="0.25">
      <c r="AA2068" s="25" t="str">
        <f>IF('Extra Locations'!$AC2064="", "", 'Extra Locations'!$AC2064)</f>
        <v>PE32</v>
      </c>
    </row>
    <row r="2069" spans="27:27" hidden="1" x14ac:dyDescent="0.25">
      <c r="AA2069" s="25" t="str">
        <f>IF('Extra Locations'!$AC2065="", "", 'Extra Locations'!$AC2065)</f>
        <v>PE33</v>
      </c>
    </row>
    <row r="2070" spans="27:27" hidden="1" x14ac:dyDescent="0.25">
      <c r="AA2070" s="25" t="str">
        <f>IF('Extra Locations'!$AC2066="", "", 'Extra Locations'!$AC2066)</f>
        <v>PE34</v>
      </c>
    </row>
    <row r="2071" spans="27:27" hidden="1" x14ac:dyDescent="0.25">
      <c r="AA2071" s="25" t="str">
        <f>IF('Extra Locations'!$AC2067="", "", 'Extra Locations'!$AC2067)</f>
        <v>PE35</v>
      </c>
    </row>
    <row r="2072" spans="27:27" hidden="1" x14ac:dyDescent="0.25">
      <c r="AA2072" s="25" t="str">
        <f>IF('Extra Locations'!$AC2068="", "", 'Extra Locations'!$AC2068)</f>
        <v>PE36</v>
      </c>
    </row>
    <row r="2073" spans="27:27" hidden="1" x14ac:dyDescent="0.25">
      <c r="AA2073" s="25" t="str">
        <f>IF('Extra Locations'!$AC2069="", "", 'Extra Locations'!$AC2069)</f>
        <v>PE37</v>
      </c>
    </row>
    <row r="2074" spans="27:27" hidden="1" x14ac:dyDescent="0.25">
      <c r="AA2074" s="25" t="str">
        <f>IF('Extra Locations'!$AC2070="", "", 'Extra Locations'!$AC2070)</f>
        <v>PE38</v>
      </c>
    </row>
    <row r="2075" spans="27:27" hidden="1" x14ac:dyDescent="0.25">
      <c r="AA2075" s="25" t="str">
        <f>IF('Extra Locations'!$AC2071="", "", 'Extra Locations'!$AC2071)</f>
        <v>PE4</v>
      </c>
    </row>
    <row r="2076" spans="27:27" hidden="1" x14ac:dyDescent="0.25">
      <c r="AA2076" s="25" t="str">
        <f>IF('Extra Locations'!$AC2072="", "", 'Extra Locations'!$AC2072)</f>
        <v>PE5</v>
      </c>
    </row>
    <row r="2077" spans="27:27" hidden="1" x14ac:dyDescent="0.25">
      <c r="AA2077" s="25" t="str">
        <f>IF('Extra Locations'!$AC2073="", "", 'Extra Locations'!$AC2073)</f>
        <v>PE6</v>
      </c>
    </row>
    <row r="2078" spans="27:27" hidden="1" x14ac:dyDescent="0.25">
      <c r="AA2078" s="25" t="str">
        <f>IF('Extra Locations'!$AC2074="", "", 'Extra Locations'!$AC2074)</f>
        <v>PE7</v>
      </c>
    </row>
    <row r="2079" spans="27:27" hidden="1" x14ac:dyDescent="0.25">
      <c r="AA2079" s="25" t="str">
        <f>IF('Extra Locations'!$AC2075="", "", 'Extra Locations'!$AC2075)</f>
        <v>PE8</v>
      </c>
    </row>
    <row r="2080" spans="27:27" hidden="1" x14ac:dyDescent="0.25">
      <c r="AA2080" s="25" t="str">
        <f>IF('Extra Locations'!$AC2076="", "", 'Extra Locations'!$AC2076)</f>
        <v>PE9</v>
      </c>
    </row>
    <row r="2081" spans="27:27" hidden="1" x14ac:dyDescent="0.25">
      <c r="AA2081" s="25" t="str">
        <f>IF('Extra Locations'!$AC2077="", "", 'Extra Locations'!$AC2077)</f>
        <v>PH1</v>
      </c>
    </row>
    <row r="2082" spans="27:27" hidden="1" x14ac:dyDescent="0.25">
      <c r="AA2082" s="25" t="str">
        <f>IF('Extra Locations'!$AC2078="", "", 'Extra Locations'!$AC2078)</f>
        <v>PH10</v>
      </c>
    </row>
    <row r="2083" spans="27:27" hidden="1" x14ac:dyDescent="0.25">
      <c r="AA2083" s="25" t="str">
        <f>IF('Extra Locations'!$AC2079="", "", 'Extra Locations'!$AC2079)</f>
        <v>PH11</v>
      </c>
    </row>
    <row r="2084" spans="27:27" hidden="1" x14ac:dyDescent="0.25">
      <c r="AA2084" s="25" t="str">
        <f>IF('Extra Locations'!$AC2080="", "", 'Extra Locations'!$AC2080)</f>
        <v>PH12</v>
      </c>
    </row>
    <row r="2085" spans="27:27" hidden="1" x14ac:dyDescent="0.25">
      <c r="AA2085" s="25" t="str">
        <f>IF('Extra Locations'!$AC2081="", "", 'Extra Locations'!$AC2081)</f>
        <v>PH13</v>
      </c>
    </row>
    <row r="2086" spans="27:27" hidden="1" x14ac:dyDescent="0.25">
      <c r="AA2086" s="25" t="str">
        <f>IF('Extra Locations'!$AC2082="", "", 'Extra Locations'!$AC2082)</f>
        <v>PH14</v>
      </c>
    </row>
    <row r="2087" spans="27:27" hidden="1" x14ac:dyDescent="0.25">
      <c r="AA2087" s="25" t="str">
        <f>IF('Extra Locations'!$AC2083="", "", 'Extra Locations'!$AC2083)</f>
        <v>PH15</v>
      </c>
    </row>
    <row r="2088" spans="27:27" hidden="1" x14ac:dyDescent="0.25">
      <c r="AA2088" s="25" t="str">
        <f>IF('Extra Locations'!$AC2084="", "", 'Extra Locations'!$AC2084)</f>
        <v>PH16</v>
      </c>
    </row>
    <row r="2089" spans="27:27" hidden="1" x14ac:dyDescent="0.25">
      <c r="AA2089" s="25" t="str">
        <f>IF('Extra Locations'!$AC2085="", "", 'Extra Locations'!$AC2085)</f>
        <v>PH17</v>
      </c>
    </row>
    <row r="2090" spans="27:27" hidden="1" x14ac:dyDescent="0.25">
      <c r="AA2090" s="25" t="str">
        <f>IF('Extra Locations'!$AC2086="", "", 'Extra Locations'!$AC2086)</f>
        <v>PH18</v>
      </c>
    </row>
    <row r="2091" spans="27:27" hidden="1" x14ac:dyDescent="0.25">
      <c r="AA2091" s="25" t="str">
        <f>IF('Extra Locations'!$AC2087="", "", 'Extra Locations'!$AC2087)</f>
        <v>PH19</v>
      </c>
    </row>
    <row r="2092" spans="27:27" hidden="1" x14ac:dyDescent="0.25">
      <c r="AA2092" s="25" t="str">
        <f>IF('Extra Locations'!$AC2088="", "", 'Extra Locations'!$AC2088)</f>
        <v>PH2</v>
      </c>
    </row>
    <row r="2093" spans="27:27" hidden="1" x14ac:dyDescent="0.25">
      <c r="AA2093" s="25" t="str">
        <f>IF('Extra Locations'!$AC2089="", "", 'Extra Locations'!$AC2089)</f>
        <v>PH20</v>
      </c>
    </row>
    <row r="2094" spans="27:27" hidden="1" x14ac:dyDescent="0.25">
      <c r="AA2094" s="25" t="str">
        <f>IF('Extra Locations'!$AC2090="", "", 'Extra Locations'!$AC2090)</f>
        <v>PH21</v>
      </c>
    </row>
    <row r="2095" spans="27:27" hidden="1" x14ac:dyDescent="0.25">
      <c r="AA2095" s="25" t="str">
        <f>IF('Extra Locations'!$AC2091="", "", 'Extra Locations'!$AC2091)</f>
        <v>PH22</v>
      </c>
    </row>
    <row r="2096" spans="27:27" hidden="1" x14ac:dyDescent="0.25">
      <c r="AA2096" s="25" t="str">
        <f>IF('Extra Locations'!$AC2092="", "", 'Extra Locations'!$AC2092)</f>
        <v>PH23</v>
      </c>
    </row>
    <row r="2097" spans="27:27" hidden="1" x14ac:dyDescent="0.25">
      <c r="AA2097" s="25" t="str">
        <f>IF('Extra Locations'!$AC2093="", "", 'Extra Locations'!$AC2093)</f>
        <v>PH24</v>
      </c>
    </row>
    <row r="2098" spans="27:27" hidden="1" x14ac:dyDescent="0.25">
      <c r="AA2098" s="25" t="str">
        <f>IF('Extra Locations'!$AC2094="", "", 'Extra Locations'!$AC2094)</f>
        <v>PH25</v>
      </c>
    </row>
    <row r="2099" spans="27:27" hidden="1" x14ac:dyDescent="0.25">
      <c r="AA2099" s="25" t="str">
        <f>IF('Extra Locations'!$AC2095="", "", 'Extra Locations'!$AC2095)</f>
        <v>PH26</v>
      </c>
    </row>
    <row r="2100" spans="27:27" hidden="1" x14ac:dyDescent="0.25">
      <c r="AA2100" s="25" t="str">
        <f>IF('Extra Locations'!$AC2096="", "", 'Extra Locations'!$AC2096)</f>
        <v>PH3</v>
      </c>
    </row>
    <row r="2101" spans="27:27" hidden="1" x14ac:dyDescent="0.25">
      <c r="AA2101" s="25" t="str">
        <f>IF('Extra Locations'!$AC2097="", "", 'Extra Locations'!$AC2097)</f>
        <v>PH30</v>
      </c>
    </row>
    <row r="2102" spans="27:27" hidden="1" x14ac:dyDescent="0.25">
      <c r="AA2102" s="25" t="str">
        <f>IF('Extra Locations'!$AC2098="", "", 'Extra Locations'!$AC2098)</f>
        <v>PH31</v>
      </c>
    </row>
    <row r="2103" spans="27:27" hidden="1" x14ac:dyDescent="0.25">
      <c r="AA2103" s="25" t="str">
        <f>IF('Extra Locations'!$AC2099="", "", 'Extra Locations'!$AC2099)</f>
        <v>PH32</v>
      </c>
    </row>
    <row r="2104" spans="27:27" hidden="1" x14ac:dyDescent="0.25">
      <c r="AA2104" s="25" t="str">
        <f>IF('Extra Locations'!$AC2100="", "", 'Extra Locations'!$AC2100)</f>
        <v>PH33</v>
      </c>
    </row>
    <row r="2105" spans="27:27" hidden="1" x14ac:dyDescent="0.25">
      <c r="AA2105" s="25" t="str">
        <f>IF('Extra Locations'!$AC2101="", "", 'Extra Locations'!$AC2101)</f>
        <v>PH34</v>
      </c>
    </row>
    <row r="2106" spans="27:27" hidden="1" x14ac:dyDescent="0.25">
      <c r="AA2106" s="25" t="str">
        <f>IF('Extra Locations'!$AC2102="", "", 'Extra Locations'!$AC2102)</f>
        <v>PH35</v>
      </c>
    </row>
    <row r="2107" spans="27:27" hidden="1" x14ac:dyDescent="0.25">
      <c r="AA2107" s="25" t="str">
        <f>IF('Extra Locations'!$AC2103="", "", 'Extra Locations'!$AC2103)</f>
        <v>PH36</v>
      </c>
    </row>
    <row r="2108" spans="27:27" hidden="1" x14ac:dyDescent="0.25">
      <c r="AA2108" s="25" t="str">
        <f>IF('Extra Locations'!$AC2104="", "", 'Extra Locations'!$AC2104)</f>
        <v>PH37</v>
      </c>
    </row>
    <row r="2109" spans="27:27" hidden="1" x14ac:dyDescent="0.25">
      <c r="AA2109" s="25" t="str">
        <f>IF('Extra Locations'!$AC2105="", "", 'Extra Locations'!$AC2105)</f>
        <v>PH38</v>
      </c>
    </row>
    <row r="2110" spans="27:27" hidden="1" x14ac:dyDescent="0.25">
      <c r="AA2110" s="25" t="str">
        <f>IF('Extra Locations'!$AC2106="", "", 'Extra Locations'!$AC2106)</f>
        <v>PH39</v>
      </c>
    </row>
    <row r="2111" spans="27:27" hidden="1" x14ac:dyDescent="0.25">
      <c r="AA2111" s="25" t="str">
        <f>IF('Extra Locations'!$AC2107="", "", 'Extra Locations'!$AC2107)</f>
        <v>PH4</v>
      </c>
    </row>
    <row r="2112" spans="27:27" hidden="1" x14ac:dyDescent="0.25">
      <c r="AA2112" s="25" t="str">
        <f>IF('Extra Locations'!$AC2108="", "", 'Extra Locations'!$AC2108)</f>
        <v>PH40</v>
      </c>
    </row>
    <row r="2113" spans="27:27" hidden="1" x14ac:dyDescent="0.25">
      <c r="AA2113" s="25" t="str">
        <f>IF('Extra Locations'!$AC2109="", "", 'Extra Locations'!$AC2109)</f>
        <v>PH41</v>
      </c>
    </row>
    <row r="2114" spans="27:27" hidden="1" x14ac:dyDescent="0.25">
      <c r="AA2114" s="25" t="str">
        <f>IF('Extra Locations'!$AC2110="", "", 'Extra Locations'!$AC2110)</f>
        <v>PH42</v>
      </c>
    </row>
    <row r="2115" spans="27:27" hidden="1" x14ac:dyDescent="0.25">
      <c r="AA2115" s="25" t="str">
        <f>IF('Extra Locations'!$AC2111="", "", 'Extra Locations'!$AC2111)</f>
        <v>PH43</v>
      </c>
    </row>
    <row r="2116" spans="27:27" hidden="1" x14ac:dyDescent="0.25">
      <c r="AA2116" s="25" t="str">
        <f>IF('Extra Locations'!$AC2112="", "", 'Extra Locations'!$AC2112)</f>
        <v>PH44</v>
      </c>
    </row>
    <row r="2117" spans="27:27" hidden="1" x14ac:dyDescent="0.25">
      <c r="AA2117" s="25" t="str">
        <f>IF('Extra Locations'!$AC2113="", "", 'Extra Locations'!$AC2113)</f>
        <v>PH49</v>
      </c>
    </row>
    <row r="2118" spans="27:27" hidden="1" x14ac:dyDescent="0.25">
      <c r="AA2118" s="25" t="str">
        <f>IF('Extra Locations'!$AC2114="", "", 'Extra Locations'!$AC2114)</f>
        <v>PH5</v>
      </c>
    </row>
    <row r="2119" spans="27:27" hidden="1" x14ac:dyDescent="0.25">
      <c r="AA2119" s="25" t="str">
        <f>IF('Extra Locations'!$AC2115="", "", 'Extra Locations'!$AC2115)</f>
        <v>PH50</v>
      </c>
    </row>
    <row r="2120" spans="27:27" hidden="1" x14ac:dyDescent="0.25">
      <c r="AA2120" s="25" t="str">
        <f>IF('Extra Locations'!$AC2116="", "", 'Extra Locations'!$AC2116)</f>
        <v>PH6</v>
      </c>
    </row>
    <row r="2121" spans="27:27" hidden="1" x14ac:dyDescent="0.25">
      <c r="AA2121" s="25" t="str">
        <f>IF('Extra Locations'!$AC2117="", "", 'Extra Locations'!$AC2117)</f>
        <v>PH7</v>
      </c>
    </row>
    <row r="2122" spans="27:27" hidden="1" x14ac:dyDescent="0.25">
      <c r="AA2122" s="25" t="str">
        <f>IF('Extra Locations'!$AC2118="", "", 'Extra Locations'!$AC2118)</f>
        <v>PH8</v>
      </c>
    </row>
    <row r="2123" spans="27:27" hidden="1" x14ac:dyDescent="0.25">
      <c r="AA2123" s="25" t="str">
        <f>IF('Extra Locations'!$AC2119="", "", 'Extra Locations'!$AC2119)</f>
        <v>PH9</v>
      </c>
    </row>
    <row r="2124" spans="27:27" hidden="1" x14ac:dyDescent="0.25">
      <c r="AA2124" s="25" t="str">
        <f>IF('Extra Locations'!$AC2120="", "", 'Extra Locations'!$AC2120)</f>
        <v>PL1</v>
      </c>
    </row>
    <row r="2125" spans="27:27" hidden="1" x14ac:dyDescent="0.25">
      <c r="AA2125" s="25" t="str">
        <f>IF('Extra Locations'!$AC2121="", "", 'Extra Locations'!$AC2121)</f>
        <v>PL10</v>
      </c>
    </row>
    <row r="2126" spans="27:27" hidden="1" x14ac:dyDescent="0.25">
      <c r="AA2126" s="25" t="str">
        <f>IF('Extra Locations'!$AC2122="", "", 'Extra Locations'!$AC2122)</f>
        <v>PL11</v>
      </c>
    </row>
    <row r="2127" spans="27:27" hidden="1" x14ac:dyDescent="0.25">
      <c r="AA2127" s="25" t="str">
        <f>IF('Extra Locations'!$AC2123="", "", 'Extra Locations'!$AC2123)</f>
        <v>PL12</v>
      </c>
    </row>
    <row r="2128" spans="27:27" hidden="1" x14ac:dyDescent="0.25">
      <c r="AA2128" s="25" t="str">
        <f>IF('Extra Locations'!$AC2124="", "", 'Extra Locations'!$AC2124)</f>
        <v>PL13</v>
      </c>
    </row>
    <row r="2129" spans="27:27" hidden="1" x14ac:dyDescent="0.25">
      <c r="AA2129" s="25" t="str">
        <f>IF('Extra Locations'!$AC2125="", "", 'Extra Locations'!$AC2125)</f>
        <v>PL14</v>
      </c>
    </row>
    <row r="2130" spans="27:27" hidden="1" x14ac:dyDescent="0.25">
      <c r="AA2130" s="25" t="str">
        <f>IF('Extra Locations'!$AC2126="", "", 'Extra Locations'!$AC2126)</f>
        <v>PL15</v>
      </c>
    </row>
    <row r="2131" spans="27:27" hidden="1" x14ac:dyDescent="0.25">
      <c r="AA2131" s="25" t="str">
        <f>IF('Extra Locations'!$AC2127="", "", 'Extra Locations'!$AC2127)</f>
        <v>PL16</v>
      </c>
    </row>
    <row r="2132" spans="27:27" hidden="1" x14ac:dyDescent="0.25">
      <c r="AA2132" s="25" t="str">
        <f>IF('Extra Locations'!$AC2128="", "", 'Extra Locations'!$AC2128)</f>
        <v>PL17</v>
      </c>
    </row>
    <row r="2133" spans="27:27" hidden="1" x14ac:dyDescent="0.25">
      <c r="AA2133" s="25" t="str">
        <f>IF('Extra Locations'!$AC2129="", "", 'Extra Locations'!$AC2129)</f>
        <v>PL18</v>
      </c>
    </row>
    <row r="2134" spans="27:27" hidden="1" x14ac:dyDescent="0.25">
      <c r="AA2134" s="25" t="str">
        <f>IF('Extra Locations'!$AC2130="", "", 'Extra Locations'!$AC2130)</f>
        <v>PL19</v>
      </c>
    </row>
    <row r="2135" spans="27:27" hidden="1" x14ac:dyDescent="0.25">
      <c r="AA2135" s="25" t="str">
        <f>IF('Extra Locations'!$AC2131="", "", 'Extra Locations'!$AC2131)</f>
        <v>PL2</v>
      </c>
    </row>
    <row r="2136" spans="27:27" hidden="1" x14ac:dyDescent="0.25">
      <c r="AA2136" s="25" t="str">
        <f>IF('Extra Locations'!$AC2132="", "", 'Extra Locations'!$AC2132)</f>
        <v>PL20</v>
      </c>
    </row>
    <row r="2137" spans="27:27" hidden="1" x14ac:dyDescent="0.25">
      <c r="AA2137" s="25" t="str">
        <f>IF('Extra Locations'!$AC2133="", "", 'Extra Locations'!$AC2133)</f>
        <v>PL21</v>
      </c>
    </row>
    <row r="2138" spans="27:27" hidden="1" x14ac:dyDescent="0.25">
      <c r="AA2138" s="25" t="str">
        <f>IF('Extra Locations'!$AC2134="", "", 'Extra Locations'!$AC2134)</f>
        <v>PL22</v>
      </c>
    </row>
    <row r="2139" spans="27:27" hidden="1" x14ac:dyDescent="0.25">
      <c r="AA2139" s="25" t="str">
        <f>IF('Extra Locations'!$AC2135="", "", 'Extra Locations'!$AC2135)</f>
        <v>PL23</v>
      </c>
    </row>
    <row r="2140" spans="27:27" hidden="1" x14ac:dyDescent="0.25">
      <c r="AA2140" s="25" t="str">
        <f>IF('Extra Locations'!$AC2136="", "", 'Extra Locations'!$AC2136)</f>
        <v>PL24</v>
      </c>
    </row>
    <row r="2141" spans="27:27" hidden="1" x14ac:dyDescent="0.25">
      <c r="AA2141" s="25" t="str">
        <f>IF('Extra Locations'!$AC2137="", "", 'Extra Locations'!$AC2137)</f>
        <v>PL25</v>
      </c>
    </row>
    <row r="2142" spans="27:27" hidden="1" x14ac:dyDescent="0.25">
      <c r="AA2142" s="25" t="str">
        <f>IF('Extra Locations'!$AC2138="", "", 'Extra Locations'!$AC2138)</f>
        <v>PL26</v>
      </c>
    </row>
    <row r="2143" spans="27:27" hidden="1" x14ac:dyDescent="0.25">
      <c r="AA2143" s="25" t="str">
        <f>IF('Extra Locations'!$AC2139="", "", 'Extra Locations'!$AC2139)</f>
        <v>PL27</v>
      </c>
    </row>
    <row r="2144" spans="27:27" hidden="1" x14ac:dyDescent="0.25">
      <c r="AA2144" s="25" t="str">
        <f>IF('Extra Locations'!$AC2140="", "", 'Extra Locations'!$AC2140)</f>
        <v>PL28</v>
      </c>
    </row>
    <row r="2145" spans="27:27" hidden="1" x14ac:dyDescent="0.25">
      <c r="AA2145" s="25" t="str">
        <f>IF('Extra Locations'!$AC2141="", "", 'Extra Locations'!$AC2141)</f>
        <v>PL29</v>
      </c>
    </row>
    <row r="2146" spans="27:27" hidden="1" x14ac:dyDescent="0.25">
      <c r="AA2146" s="25" t="str">
        <f>IF('Extra Locations'!$AC2142="", "", 'Extra Locations'!$AC2142)</f>
        <v>PL3</v>
      </c>
    </row>
    <row r="2147" spans="27:27" hidden="1" x14ac:dyDescent="0.25">
      <c r="AA2147" s="25" t="str">
        <f>IF('Extra Locations'!$AC2143="", "", 'Extra Locations'!$AC2143)</f>
        <v>PL30</v>
      </c>
    </row>
    <row r="2148" spans="27:27" hidden="1" x14ac:dyDescent="0.25">
      <c r="AA2148" s="25" t="str">
        <f>IF('Extra Locations'!$AC2144="", "", 'Extra Locations'!$AC2144)</f>
        <v>PL31</v>
      </c>
    </row>
    <row r="2149" spans="27:27" hidden="1" x14ac:dyDescent="0.25">
      <c r="AA2149" s="25" t="str">
        <f>IF('Extra Locations'!$AC2145="", "", 'Extra Locations'!$AC2145)</f>
        <v>PL32</v>
      </c>
    </row>
    <row r="2150" spans="27:27" hidden="1" x14ac:dyDescent="0.25">
      <c r="AA2150" s="25" t="str">
        <f>IF('Extra Locations'!$AC2146="", "", 'Extra Locations'!$AC2146)</f>
        <v>PL33</v>
      </c>
    </row>
    <row r="2151" spans="27:27" hidden="1" x14ac:dyDescent="0.25">
      <c r="AA2151" s="25" t="str">
        <f>IF('Extra Locations'!$AC2147="", "", 'Extra Locations'!$AC2147)</f>
        <v>PL34</v>
      </c>
    </row>
    <row r="2152" spans="27:27" hidden="1" x14ac:dyDescent="0.25">
      <c r="AA2152" s="25" t="str">
        <f>IF('Extra Locations'!$AC2148="", "", 'Extra Locations'!$AC2148)</f>
        <v>PL35</v>
      </c>
    </row>
    <row r="2153" spans="27:27" hidden="1" x14ac:dyDescent="0.25">
      <c r="AA2153" s="25" t="str">
        <f>IF('Extra Locations'!$AC2149="", "", 'Extra Locations'!$AC2149)</f>
        <v>PL4</v>
      </c>
    </row>
    <row r="2154" spans="27:27" hidden="1" x14ac:dyDescent="0.25">
      <c r="AA2154" s="25" t="str">
        <f>IF('Extra Locations'!$AC2150="", "", 'Extra Locations'!$AC2150)</f>
        <v>PL5</v>
      </c>
    </row>
    <row r="2155" spans="27:27" hidden="1" x14ac:dyDescent="0.25">
      <c r="AA2155" s="25" t="str">
        <f>IF('Extra Locations'!$AC2151="", "", 'Extra Locations'!$AC2151)</f>
        <v>PL6</v>
      </c>
    </row>
    <row r="2156" spans="27:27" hidden="1" x14ac:dyDescent="0.25">
      <c r="AA2156" s="25" t="str">
        <f>IF('Extra Locations'!$AC2152="", "", 'Extra Locations'!$AC2152)</f>
        <v>PL7</v>
      </c>
    </row>
    <row r="2157" spans="27:27" hidden="1" x14ac:dyDescent="0.25">
      <c r="AA2157" s="25" t="str">
        <f>IF('Extra Locations'!$AC2153="", "", 'Extra Locations'!$AC2153)</f>
        <v>PL8</v>
      </c>
    </row>
    <row r="2158" spans="27:27" hidden="1" x14ac:dyDescent="0.25">
      <c r="AA2158" s="25" t="str">
        <f>IF('Extra Locations'!$AC2154="", "", 'Extra Locations'!$AC2154)</f>
        <v>PL9</v>
      </c>
    </row>
    <row r="2159" spans="27:27" hidden="1" x14ac:dyDescent="0.25">
      <c r="AA2159" s="25" t="str">
        <f>IF('Extra Locations'!$AC2155="", "", 'Extra Locations'!$AC2155)</f>
        <v>PL95</v>
      </c>
    </row>
    <row r="2160" spans="27:27" hidden="1" x14ac:dyDescent="0.25">
      <c r="AA2160" s="25" t="str">
        <f>IF('Extra Locations'!$AC2156="", "", 'Extra Locations'!$AC2156)</f>
        <v>PO1</v>
      </c>
    </row>
    <row r="2161" spans="27:27" hidden="1" x14ac:dyDescent="0.25">
      <c r="AA2161" s="25" t="str">
        <f>IF('Extra Locations'!$AC2157="", "", 'Extra Locations'!$AC2157)</f>
        <v>PO10</v>
      </c>
    </row>
    <row r="2162" spans="27:27" hidden="1" x14ac:dyDescent="0.25">
      <c r="AA2162" s="25" t="str">
        <f>IF('Extra Locations'!$AC2158="", "", 'Extra Locations'!$AC2158)</f>
        <v>PO11</v>
      </c>
    </row>
    <row r="2163" spans="27:27" hidden="1" x14ac:dyDescent="0.25">
      <c r="AA2163" s="25" t="str">
        <f>IF('Extra Locations'!$AC2159="", "", 'Extra Locations'!$AC2159)</f>
        <v>PO12</v>
      </c>
    </row>
    <row r="2164" spans="27:27" hidden="1" x14ac:dyDescent="0.25">
      <c r="AA2164" s="25" t="str">
        <f>IF('Extra Locations'!$AC2160="", "", 'Extra Locations'!$AC2160)</f>
        <v>PO13</v>
      </c>
    </row>
    <row r="2165" spans="27:27" hidden="1" x14ac:dyDescent="0.25">
      <c r="AA2165" s="25" t="str">
        <f>IF('Extra Locations'!$AC2161="", "", 'Extra Locations'!$AC2161)</f>
        <v>PO14</v>
      </c>
    </row>
    <row r="2166" spans="27:27" hidden="1" x14ac:dyDescent="0.25">
      <c r="AA2166" s="25" t="str">
        <f>IF('Extra Locations'!$AC2162="", "", 'Extra Locations'!$AC2162)</f>
        <v>PO15</v>
      </c>
    </row>
    <row r="2167" spans="27:27" hidden="1" x14ac:dyDescent="0.25">
      <c r="AA2167" s="25" t="str">
        <f>IF('Extra Locations'!$AC2163="", "", 'Extra Locations'!$AC2163)</f>
        <v>PO16</v>
      </c>
    </row>
    <row r="2168" spans="27:27" hidden="1" x14ac:dyDescent="0.25">
      <c r="AA2168" s="25" t="str">
        <f>IF('Extra Locations'!$AC2164="", "", 'Extra Locations'!$AC2164)</f>
        <v>PO17</v>
      </c>
    </row>
    <row r="2169" spans="27:27" hidden="1" x14ac:dyDescent="0.25">
      <c r="AA2169" s="25" t="str">
        <f>IF('Extra Locations'!$AC2165="", "", 'Extra Locations'!$AC2165)</f>
        <v>PO18</v>
      </c>
    </row>
    <row r="2170" spans="27:27" hidden="1" x14ac:dyDescent="0.25">
      <c r="AA2170" s="25" t="str">
        <f>IF('Extra Locations'!$AC2166="", "", 'Extra Locations'!$AC2166)</f>
        <v>PO19</v>
      </c>
    </row>
    <row r="2171" spans="27:27" hidden="1" x14ac:dyDescent="0.25">
      <c r="AA2171" s="25" t="str">
        <f>IF('Extra Locations'!$AC2167="", "", 'Extra Locations'!$AC2167)</f>
        <v>PO2</v>
      </c>
    </row>
    <row r="2172" spans="27:27" hidden="1" x14ac:dyDescent="0.25">
      <c r="AA2172" s="25" t="str">
        <f>IF('Extra Locations'!$AC2168="", "", 'Extra Locations'!$AC2168)</f>
        <v>PO20</v>
      </c>
    </row>
    <row r="2173" spans="27:27" hidden="1" x14ac:dyDescent="0.25">
      <c r="AA2173" s="25" t="str">
        <f>IF('Extra Locations'!$AC2169="", "", 'Extra Locations'!$AC2169)</f>
        <v>PO21</v>
      </c>
    </row>
    <row r="2174" spans="27:27" hidden="1" x14ac:dyDescent="0.25">
      <c r="AA2174" s="25" t="str">
        <f>IF('Extra Locations'!$AC2170="", "", 'Extra Locations'!$AC2170)</f>
        <v>PO22</v>
      </c>
    </row>
    <row r="2175" spans="27:27" hidden="1" x14ac:dyDescent="0.25">
      <c r="AA2175" s="25" t="str">
        <f>IF('Extra Locations'!$AC2171="", "", 'Extra Locations'!$AC2171)</f>
        <v>PO3</v>
      </c>
    </row>
    <row r="2176" spans="27:27" hidden="1" x14ac:dyDescent="0.25">
      <c r="AA2176" s="25" t="str">
        <f>IF('Extra Locations'!$AC2172="", "", 'Extra Locations'!$AC2172)</f>
        <v>PO30</v>
      </c>
    </row>
    <row r="2177" spans="27:27" hidden="1" x14ac:dyDescent="0.25">
      <c r="AA2177" s="25" t="str">
        <f>IF('Extra Locations'!$AC2173="", "", 'Extra Locations'!$AC2173)</f>
        <v>PO31</v>
      </c>
    </row>
    <row r="2178" spans="27:27" hidden="1" x14ac:dyDescent="0.25">
      <c r="AA2178" s="25" t="str">
        <f>IF('Extra Locations'!$AC2174="", "", 'Extra Locations'!$AC2174)</f>
        <v>PO32</v>
      </c>
    </row>
    <row r="2179" spans="27:27" hidden="1" x14ac:dyDescent="0.25">
      <c r="AA2179" s="25" t="str">
        <f>IF('Extra Locations'!$AC2175="", "", 'Extra Locations'!$AC2175)</f>
        <v>PO33</v>
      </c>
    </row>
    <row r="2180" spans="27:27" hidden="1" x14ac:dyDescent="0.25">
      <c r="AA2180" s="25" t="str">
        <f>IF('Extra Locations'!$AC2176="", "", 'Extra Locations'!$AC2176)</f>
        <v>PO34</v>
      </c>
    </row>
    <row r="2181" spans="27:27" hidden="1" x14ac:dyDescent="0.25">
      <c r="AA2181" s="25" t="str">
        <f>IF('Extra Locations'!$AC2177="", "", 'Extra Locations'!$AC2177)</f>
        <v>PO35</v>
      </c>
    </row>
    <row r="2182" spans="27:27" hidden="1" x14ac:dyDescent="0.25">
      <c r="AA2182" s="25" t="str">
        <f>IF('Extra Locations'!$AC2178="", "", 'Extra Locations'!$AC2178)</f>
        <v>PO36</v>
      </c>
    </row>
    <row r="2183" spans="27:27" hidden="1" x14ac:dyDescent="0.25">
      <c r="AA2183" s="25" t="str">
        <f>IF('Extra Locations'!$AC2179="", "", 'Extra Locations'!$AC2179)</f>
        <v>PO37</v>
      </c>
    </row>
    <row r="2184" spans="27:27" hidden="1" x14ac:dyDescent="0.25">
      <c r="AA2184" s="25" t="str">
        <f>IF('Extra Locations'!$AC2180="", "", 'Extra Locations'!$AC2180)</f>
        <v>PO38</v>
      </c>
    </row>
    <row r="2185" spans="27:27" hidden="1" x14ac:dyDescent="0.25">
      <c r="AA2185" s="25" t="str">
        <f>IF('Extra Locations'!$AC2181="", "", 'Extra Locations'!$AC2181)</f>
        <v>PO39</v>
      </c>
    </row>
    <row r="2186" spans="27:27" hidden="1" x14ac:dyDescent="0.25">
      <c r="AA2186" s="25" t="str">
        <f>IF('Extra Locations'!$AC2182="", "", 'Extra Locations'!$AC2182)</f>
        <v>PO4</v>
      </c>
    </row>
    <row r="2187" spans="27:27" hidden="1" x14ac:dyDescent="0.25">
      <c r="AA2187" s="25" t="str">
        <f>IF('Extra Locations'!$AC2183="", "", 'Extra Locations'!$AC2183)</f>
        <v>PO40</v>
      </c>
    </row>
    <row r="2188" spans="27:27" hidden="1" x14ac:dyDescent="0.25">
      <c r="AA2188" s="25" t="str">
        <f>IF('Extra Locations'!$AC2184="", "", 'Extra Locations'!$AC2184)</f>
        <v>PO41</v>
      </c>
    </row>
    <row r="2189" spans="27:27" hidden="1" x14ac:dyDescent="0.25">
      <c r="AA2189" s="25" t="str">
        <f>IF('Extra Locations'!$AC2185="", "", 'Extra Locations'!$AC2185)</f>
        <v>PO5</v>
      </c>
    </row>
    <row r="2190" spans="27:27" hidden="1" x14ac:dyDescent="0.25">
      <c r="AA2190" s="25" t="str">
        <f>IF('Extra Locations'!$AC2186="", "", 'Extra Locations'!$AC2186)</f>
        <v>PO6</v>
      </c>
    </row>
    <row r="2191" spans="27:27" hidden="1" x14ac:dyDescent="0.25">
      <c r="AA2191" s="25" t="str">
        <f>IF('Extra Locations'!$AC2187="", "", 'Extra Locations'!$AC2187)</f>
        <v>PO7</v>
      </c>
    </row>
    <row r="2192" spans="27:27" hidden="1" x14ac:dyDescent="0.25">
      <c r="AA2192" s="25" t="str">
        <f>IF('Extra Locations'!$AC2188="", "", 'Extra Locations'!$AC2188)</f>
        <v>PO8</v>
      </c>
    </row>
    <row r="2193" spans="27:27" hidden="1" x14ac:dyDescent="0.25">
      <c r="AA2193" s="25" t="str">
        <f>IF('Extra Locations'!$AC2189="", "", 'Extra Locations'!$AC2189)</f>
        <v>PO9</v>
      </c>
    </row>
    <row r="2194" spans="27:27" hidden="1" x14ac:dyDescent="0.25">
      <c r="AA2194" s="25" t="str">
        <f>IF('Extra Locations'!$AC2190="", "", 'Extra Locations'!$AC2190)</f>
        <v>PR0</v>
      </c>
    </row>
    <row r="2195" spans="27:27" hidden="1" x14ac:dyDescent="0.25">
      <c r="AA2195" s="25" t="str">
        <f>IF('Extra Locations'!$AC2191="", "", 'Extra Locations'!$AC2191)</f>
        <v>PR1</v>
      </c>
    </row>
    <row r="2196" spans="27:27" hidden="1" x14ac:dyDescent="0.25">
      <c r="AA2196" s="25" t="str">
        <f>IF('Extra Locations'!$AC2192="", "", 'Extra Locations'!$AC2192)</f>
        <v>PR11</v>
      </c>
    </row>
    <row r="2197" spans="27:27" hidden="1" x14ac:dyDescent="0.25">
      <c r="AA2197" s="25" t="str">
        <f>IF('Extra Locations'!$AC2193="", "", 'Extra Locations'!$AC2193)</f>
        <v>PR2</v>
      </c>
    </row>
    <row r="2198" spans="27:27" hidden="1" x14ac:dyDescent="0.25">
      <c r="AA2198" s="25" t="str">
        <f>IF('Extra Locations'!$AC2194="", "", 'Extra Locations'!$AC2194)</f>
        <v>PR25</v>
      </c>
    </row>
    <row r="2199" spans="27:27" hidden="1" x14ac:dyDescent="0.25">
      <c r="AA2199" s="25" t="str">
        <f>IF('Extra Locations'!$AC2195="", "", 'Extra Locations'!$AC2195)</f>
        <v>PR26</v>
      </c>
    </row>
    <row r="2200" spans="27:27" hidden="1" x14ac:dyDescent="0.25">
      <c r="AA2200" s="25" t="str">
        <f>IF('Extra Locations'!$AC2196="", "", 'Extra Locations'!$AC2196)</f>
        <v>PR3</v>
      </c>
    </row>
    <row r="2201" spans="27:27" hidden="1" x14ac:dyDescent="0.25">
      <c r="AA2201" s="25" t="str">
        <f>IF('Extra Locations'!$AC2197="", "", 'Extra Locations'!$AC2197)</f>
        <v>PR4</v>
      </c>
    </row>
    <row r="2202" spans="27:27" hidden="1" x14ac:dyDescent="0.25">
      <c r="AA2202" s="25" t="str">
        <f>IF('Extra Locations'!$AC2198="", "", 'Extra Locations'!$AC2198)</f>
        <v>PR5</v>
      </c>
    </row>
    <row r="2203" spans="27:27" hidden="1" x14ac:dyDescent="0.25">
      <c r="AA2203" s="25" t="str">
        <f>IF('Extra Locations'!$AC2199="", "", 'Extra Locations'!$AC2199)</f>
        <v>PR6</v>
      </c>
    </row>
    <row r="2204" spans="27:27" hidden="1" x14ac:dyDescent="0.25">
      <c r="AA2204" s="25" t="str">
        <f>IF('Extra Locations'!$AC2200="", "", 'Extra Locations'!$AC2200)</f>
        <v>PR7</v>
      </c>
    </row>
    <row r="2205" spans="27:27" hidden="1" x14ac:dyDescent="0.25">
      <c r="AA2205" s="25" t="str">
        <f>IF('Extra Locations'!$AC2201="", "", 'Extra Locations'!$AC2201)</f>
        <v>PR8</v>
      </c>
    </row>
    <row r="2206" spans="27:27" hidden="1" x14ac:dyDescent="0.25">
      <c r="AA2206" s="25" t="str">
        <f>IF('Extra Locations'!$AC2202="", "", 'Extra Locations'!$AC2202)</f>
        <v>PR9</v>
      </c>
    </row>
    <row r="2207" spans="27:27" hidden="1" x14ac:dyDescent="0.25">
      <c r="AA2207" s="25" t="str">
        <f>IF('Extra Locations'!$AC2203="", "", 'Extra Locations'!$AC2203)</f>
        <v>RG1</v>
      </c>
    </row>
    <row r="2208" spans="27:27" hidden="1" x14ac:dyDescent="0.25">
      <c r="AA2208" s="25" t="str">
        <f>IF('Extra Locations'!$AC2204="", "", 'Extra Locations'!$AC2204)</f>
        <v>RG10</v>
      </c>
    </row>
    <row r="2209" spans="27:27" hidden="1" x14ac:dyDescent="0.25">
      <c r="AA2209" s="25" t="str">
        <f>IF('Extra Locations'!$AC2205="", "", 'Extra Locations'!$AC2205)</f>
        <v>RG12</v>
      </c>
    </row>
    <row r="2210" spans="27:27" hidden="1" x14ac:dyDescent="0.25">
      <c r="AA2210" s="25" t="str">
        <f>IF('Extra Locations'!$AC2206="", "", 'Extra Locations'!$AC2206)</f>
        <v>RG14</v>
      </c>
    </row>
    <row r="2211" spans="27:27" hidden="1" x14ac:dyDescent="0.25">
      <c r="AA2211" s="25" t="str">
        <f>IF('Extra Locations'!$AC2207="", "", 'Extra Locations'!$AC2207)</f>
        <v>RG17</v>
      </c>
    </row>
    <row r="2212" spans="27:27" hidden="1" x14ac:dyDescent="0.25">
      <c r="AA2212" s="25" t="str">
        <f>IF('Extra Locations'!$AC2208="", "", 'Extra Locations'!$AC2208)</f>
        <v>RG18</v>
      </c>
    </row>
    <row r="2213" spans="27:27" hidden="1" x14ac:dyDescent="0.25">
      <c r="AA2213" s="25" t="str">
        <f>IF('Extra Locations'!$AC2209="", "", 'Extra Locations'!$AC2209)</f>
        <v>RG19</v>
      </c>
    </row>
    <row r="2214" spans="27:27" hidden="1" x14ac:dyDescent="0.25">
      <c r="AA2214" s="25" t="str">
        <f>IF('Extra Locations'!$AC2210="", "", 'Extra Locations'!$AC2210)</f>
        <v>RG2</v>
      </c>
    </row>
    <row r="2215" spans="27:27" hidden="1" x14ac:dyDescent="0.25">
      <c r="AA2215" s="25" t="str">
        <f>IF('Extra Locations'!$AC2211="", "", 'Extra Locations'!$AC2211)</f>
        <v>RG20</v>
      </c>
    </row>
    <row r="2216" spans="27:27" hidden="1" x14ac:dyDescent="0.25">
      <c r="AA2216" s="25" t="str">
        <f>IF('Extra Locations'!$AC2212="", "", 'Extra Locations'!$AC2212)</f>
        <v>RG21</v>
      </c>
    </row>
    <row r="2217" spans="27:27" hidden="1" x14ac:dyDescent="0.25">
      <c r="AA2217" s="25" t="str">
        <f>IF('Extra Locations'!$AC2213="", "", 'Extra Locations'!$AC2213)</f>
        <v>RG22</v>
      </c>
    </row>
    <row r="2218" spans="27:27" hidden="1" x14ac:dyDescent="0.25">
      <c r="AA2218" s="25" t="str">
        <f>IF('Extra Locations'!$AC2214="", "", 'Extra Locations'!$AC2214)</f>
        <v>RG23</v>
      </c>
    </row>
    <row r="2219" spans="27:27" hidden="1" x14ac:dyDescent="0.25">
      <c r="AA2219" s="25" t="str">
        <f>IF('Extra Locations'!$AC2215="", "", 'Extra Locations'!$AC2215)</f>
        <v>RG24</v>
      </c>
    </row>
    <row r="2220" spans="27:27" hidden="1" x14ac:dyDescent="0.25">
      <c r="AA2220" s="25" t="str">
        <f>IF('Extra Locations'!$AC2216="", "", 'Extra Locations'!$AC2216)</f>
        <v>RG25</v>
      </c>
    </row>
    <row r="2221" spans="27:27" hidden="1" x14ac:dyDescent="0.25">
      <c r="AA2221" s="25" t="str">
        <f>IF('Extra Locations'!$AC2217="", "", 'Extra Locations'!$AC2217)</f>
        <v>RG26</v>
      </c>
    </row>
    <row r="2222" spans="27:27" hidden="1" x14ac:dyDescent="0.25">
      <c r="AA2222" s="25" t="str">
        <f>IF('Extra Locations'!$AC2218="", "", 'Extra Locations'!$AC2218)</f>
        <v>RG27</v>
      </c>
    </row>
    <row r="2223" spans="27:27" hidden="1" x14ac:dyDescent="0.25">
      <c r="AA2223" s="25" t="str">
        <f>IF('Extra Locations'!$AC2219="", "", 'Extra Locations'!$AC2219)</f>
        <v>RG28</v>
      </c>
    </row>
    <row r="2224" spans="27:27" hidden="1" x14ac:dyDescent="0.25">
      <c r="AA2224" s="25" t="str">
        <f>IF('Extra Locations'!$AC2220="", "", 'Extra Locations'!$AC2220)</f>
        <v>RG29</v>
      </c>
    </row>
    <row r="2225" spans="27:27" hidden="1" x14ac:dyDescent="0.25">
      <c r="AA2225" s="25" t="str">
        <f>IF('Extra Locations'!$AC2221="", "", 'Extra Locations'!$AC2221)</f>
        <v>RG30</v>
      </c>
    </row>
    <row r="2226" spans="27:27" hidden="1" x14ac:dyDescent="0.25">
      <c r="AA2226" s="25" t="str">
        <f>IF('Extra Locations'!$AC2222="", "", 'Extra Locations'!$AC2222)</f>
        <v>RG31</v>
      </c>
    </row>
    <row r="2227" spans="27:27" hidden="1" x14ac:dyDescent="0.25">
      <c r="AA2227" s="25" t="str">
        <f>IF('Extra Locations'!$AC2223="", "", 'Extra Locations'!$AC2223)</f>
        <v>RG4</v>
      </c>
    </row>
    <row r="2228" spans="27:27" hidden="1" x14ac:dyDescent="0.25">
      <c r="AA2228" s="25" t="str">
        <f>IF('Extra Locations'!$AC2224="", "", 'Extra Locations'!$AC2224)</f>
        <v>RG40</v>
      </c>
    </row>
    <row r="2229" spans="27:27" hidden="1" x14ac:dyDescent="0.25">
      <c r="AA2229" s="25" t="str">
        <f>IF('Extra Locations'!$AC2225="", "", 'Extra Locations'!$AC2225)</f>
        <v>RG41</v>
      </c>
    </row>
    <row r="2230" spans="27:27" hidden="1" x14ac:dyDescent="0.25">
      <c r="AA2230" s="25" t="str">
        <f>IF('Extra Locations'!$AC2226="", "", 'Extra Locations'!$AC2226)</f>
        <v>RG42</v>
      </c>
    </row>
    <row r="2231" spans="27:27" hidden="1" x14ac:dyDescent="0.25">
      <c r="AA2231" s="25" t="str">
        <f>IF('Extra Locations'!$AC2227="", "", 'Extra Locations'!$AC2227)</f>
        <v>RG45</v>
      </c>
    </row>
    <row r="2232" spans="27:27" hidden="1" x14ac:dyDescent="0.25">
      <c r="AA2232" s="25" t="str">
        <f>IF('Extra Locations'!$AC2228="", "", 'Extra Locations'!$AC2228)</f>
        <v>RG5</v>
      </c>
    </row>
    <row r="2233" spans="27:27" hidden="1" x14ac:dyDescent="0.25">
      <c r="AA2233" s="25" t="str">
        <f>IF('Extra Locations'!$AC2229="", "", 'Extra Locations'!$AC2229)</f>
        <v>RG6</v>
      </c>
    </row>
    <row r="2234" spans="27:27" hidden="1" x14ac:dyDescent="0.25">
      <c r="AA2234" s="25" t="str">
        <f>IF('Extra Locations'!$AC2230="", "", 'Extra Locations'!$AC2230)</f>
        <v>RG7</v>
      </c>
    </row>
    <row r="2235" spans="27:27" hidden="1" x14ac:dyDescent="0.25">
      <c r="AA2235" s="25" t="str">
        <f>IF('Extra Locations'!$AC2231="", "", 'Extra Locations'!$AC2231)</f>
        <v>RG8</v>
      </c>
    </row>
    <row r="2236" spans="27:27" hidden="1" x14ac:dyDescent="0.25">
      <c r="AA2236" s="25" t="str">
        <f>IF('Extra Locations'!$AC2232="", "", 'Extra Locations'!$AC2232)</f>
        <v>RG9</v>
      </c>
    </row>
    <row r="2237" spans="27:27" hidden="1" x14ac:dyDescent="0.25">
      <c r="AA2237" s="25" t="str">
        <f>IF('Extra Locations'!$AC2233="", "", 'Extra Locations'!$AC2233)</f>
        <v>RH1</v>
      </c>
    </row>
    <row r="2238" spans="27:27" hidden="1" x14ac:dyDescent="0.25">
      <c r="AA2238" s="25" t="str">
        <f>IF('Extra Locations'!$AC2234="", "", 'Extra Locations'!$AC2234)</f>
        <v>RH10</v>
      </c>
    </row>
    <row r="2239" spans="27:27" hidden="1" x14ac:dyDescent="0.25">
      <c r="AA2239" s="25" t="str">
        <f>IF('Extra Locations'!$AC2235="", "", 'Extra Locations'!$AC2235)</f>
        <v>RH11</v>
      </c>
    </row>
    <row r="2240" spans="27:27" hidden="1" x14ac:dyDescent="0.25">
      <c r="AA2240" s="25" t="str">
        <f>IF('Extra Locations'!$AC2236="", "", 'Extra Locations'!$AC2236)</f>
        <v>RH12</v>
      </c>
    </row>
    <row r="2241" spans="27:27" hidden="1" x14ac:dyDescent="0.25">
      <c r="AA2241" s="25" t="str">
        <f>IF('Extra Locations'!$AC2237="", "", 'Extra Locations'!$AC2237)</f>
        <v>RH13</v>
      </c>
    </row>
    <row r="2242" spans="27:27" hidden="1" x14ac:dyDescent="0.25">
      <c r="AA2242" s="25" t="str">
        <f>IF('Extra Locations'!$AC2238="", "", 'Extra Locations'!$AC2238)</f>
        <v>RH14</v>
      </c>
    </row>
    <row r="2243" spans="27:27" hidden="1" x14ac:dyDescent="0.25">
      <c r="AA2243" s="25" t="str">
        <f>IF('Extra Locations'!$AC2239="", "", 'Extra Locations'!$AC2239)</f>
        <v>RH15</v>
      </c>
    </row>
    <row r="2244" spans="27:27" hidden="1" x14ac:dyDescent="0.25">
      <c r="AA2244" s="25" t="str">
        <f>IF('Extra Locations'!$AC2240="", "", 'Extra Locations'!$AC2240)</f>
        <v>RH16</v>
      </c>
    </row>
    <row r="2245" spans="27:27" hidden="1" x14ac:dyDescent="0.25">
      <c r="AA2245" s="25" t="str">
        <f>IF('Extra Locations'!$AC2241="", "", 'Extra Locations'!$AC2241)</f>
        <v>RH17</v>
      </c>
    </row>
    <row r="2246" spans="27:27" hidden="1" x14ac:dyDescent="0.25">
      <c r="AA2246" s="25" t="str">
        <f>IF('Extra Locations'!$AC2242="", "", 'Extra Locations'!$AC2242)</f>
        <v>RH18</v>
      </c>
    </row>
    <row r="2247" spans="27:27" hidden="1" x14ac:dyDescent="0.25">
      <c r="AA2247" s="25" t="str">
        <f>IF('Extra Locations'!$AC2243="", "", 'Extra Locations'!$AC2243)</f>
        <v>RH19</v>
      </c>
    </row>
    <row r="2248" spans="27:27" hidden="1" x14ac:dyDescent="0.25">
      <c r="AA2248" s="25" t="str">
        <f>IF('Extra Locations'!$AC2244="", "", 'Extra Locations'!$AC2244)</f>
        <v>RH2</v>
      </c>
    </row>
    <row r="2249" spans="27:27" hidden="1" x14ac:dyDescent="0.25">
      <c r="AA2249" s="25" t="str">
        <f>IF('Extra Locations'!$AC2245="", "", 'Extra Locations'!$AC2245)</f>
        <v>RH20</v>
      </c>
    </row>
    <row r="2250" spans="27:27" hidden="1" x14ac:dyDescent="0.25">
      <c r="AA2250" s="25" t="str">
        <f>IF('Extra Locations'!$AC2246="", "", 'Extra Locations'!$AC2246)</f>
        <v>RH3</v>
      </c>
    </row>
    <row r="2251" spans="27:27" hidden="1" x14ac:dyDescent="0.25">
      <c r="AA2251" s="25" t="str">
        <f>IF('Extra Locations'!$AC2247="", "", 'Extra Locations'!$AC2247)</f>
        <v>RH4</v>
      </c>
    </row>
    <row r="2252" spans="27:27" hidden="1" x14ac:dyDescent="0.25">
      <c r="AA2252" s="25" t="str">
        <f>IF('Extra Locations'!$AC2248="", "", 'Extra Locations'!$AC2248)</f>
        <v>RH5</v>
      </c>
    </row>
    <row r="2253" spans="27:27" hidden="1" x14ac:dyDescent="0.25">
      <c r="AA2253" s="25" t="str">
        <f>IF('Extra Locations'!$AC2249="", "", 'Extra Locations'!$AC2249)</f>
        <v>RH6</v>
      </c>
    </row>
    <row r="2254" spans="27:27" hidden="1" x14ac:dyDescent="0.25">
      <c r="AA2254" s="25" t="str">
        <f>IF('Extra Locations'!$AC2250="", "", 'Extra Locations'!$AC2250)</f>
        <v>RH7</v>
      </c>
    </row>
    <row r="2255" spans="27:27" hidden="1" x14ac:dyDescent="0.25">
      <c r="AA2255" s="25" t="str">
        <f>IF('Extra Locations'!$AC2251="", "", 'Extra Locations'!$AC2251)</f>
        <v>RH77</v>
      </c>
    </row>
    <row r="2256" spans="27:27" hidden="1" x14ac:dyDescent="0.25">
      <c r="AA2256" s="25" t="str">
        <f>IF('Extra Locations'!$AC2252="", "", 'Extra Locations'!$AC2252)</f>
        <v>RH8</v>
      </c>
    </row>
    <row r="2257" spans="27:27" hidden="1" x14ac:dyDescent="0.25">
      <c r="AA2257" s="25" t="str">
        <f>IF('Extra Locations'!$AC2253="", "", 'Extra Locations'!$AC2253)</f>
        <v>RH9</v>
      </c>
    </row>
    <row r="2258" spans="27:27" hidden="1" x14ac:dyDescent="0.25">
      <c r="AA2258" s="25" t="str">
        <f>IF('Extra Locations'!$AC2254="", "", 'Extra Locations'!$AC2254)</f>
        <v>RM1</v>
      </c>
    </row>
    <row r="2259" spans="27:27" hidden="1" x14ac:dyDescent="0.25">
      <c r="AA2259" s="25" t="str">
        <f>IF('Extra Locations'!$AC2255="", "", 'Extra Locations'!$AC2255)</f>
        <v>RM10</v>
      </c>
    </row>
    <row r="2260" spans="27:27" hidden="1" x14ac:dyDescent="0.25">
      <c r="AA2260" s="25" t="str">
        <f>IF('Extra Locations'!$AC2256="", "", 'Extra Locations'!$AC2256)</f>
        <v>RM11</v>
      </c>
    </row>
    <row r="2261" spans="27:27" hidden="1" x14ac:dyDescent="0.25">
      <c r="AA2261" s="25" t="str">
        <f>IF('Extra Locations'!$AC2257="", "", 'Extra Locations'!$AC2257)</f>
        <v>RM12</v>
      </c>
    </row>
    <row r="2262" spans="27:27" hidden="1" x14ac:dyDescent="0.25">
      <c r="AA2262" s="25" t="str">
        <f>IF('Extra Locations'!$AC2258="", "", 'Extra Locations'!$AC2258)</f>
        <v>RM13</v>
      </c>
    </row>
    <row r="2263" spans="27:27" hidden="1" x14ac:dyDescent="0.25">
      <c r="AA2263" s="25" t="str">
        <f>IF('Extra Locations'!$AC2259="", "", 'Extra Locations'!$AC2259)</f>
        <v>RM14</v>
      </c>
    </row>
    <row r="2264" spans="27:27" hidden="1" x14ac:dyDescent="0.25">
      <c r="AA2264" s="25" t="str">
        <f>IF('Extra Locations'!$AC2260="", "", 'Extra Locations'!$AC2260)</f>
        <v>RM15</v>
      </c>
    </row>
    <row r="2265" spans="27:27" hidden="1" x14ac:dyDescent="0.25">
      <c r="AA2265" s="25" t="str">
        <f>IF('Extra Locations'!$AC2261="", "", 'Extra Locations'!$AC2261)</f>
        <v>RM16</v>
      </c>
    </row>
    <row r="2266" spans="27:27" hidden="1" x14ac:dyDescent="0.25">
      <c r="AA2266" s="25" t="str">
        <f>IF('Extra Locations'!$AC2262="", "", 'Extra Locations'!$AC2262)</f>
        <v>RM17</v>
      </c>
    </row>
    <row r="2267" spans="27:27" hidden="1" x14ac:dyDescent="0.25">
      <c r="AA2267" s="25" t="str">
        <f>IF('Extra Locations'!$AC2263="", "", 'Extra Locations'!$AC2263)</f>
        <v>RM18</v>
      </c>
    </row>
    <row r="2268" spans="27:27" hidden="1" x14ac:dyDescent="0.25">
      <c r="AA2268" s="25" t="str">
        <f>IF('Extra Locations'!$AC2264="", "", 'Extra Locations'!$AC2264)</f>
        <v>RM19</v>
      </c>
    </row>
    <row r="2269" spans="27:27" hidden="1" x14ac:dyDescent="0.25">
      <c r="AA2269" s="25" t="str">
        <f>IF('Extra Locations'!$AC2265="", "", 'Extra Locations'!$AC2265)</f>
        <v>RM2</v>
      </c>
    </row>
    <row r="2270" spans="27:27" hidden="1" x14ac:dyDescent="0.25">
      <c r="AA2270" s="25" t="str">
        <f>IF('Extra Locations'!$AC2266="", "", 'Extra Locations'!$AC2266)</f>
        <v>RM20</v>
      </c>
    </row>
    <row r="2271" spans="27:27" hidden="1" x14ac:dyDescent="0.25">
      <c r="AA2271" s="25" t="str">
        <f>IF('Extra Locations'!$AC2267="", "", 'Extra Locations'!$AC2267)</f>
        <v>RM3</v>
      </c>
    </row>
    <row r="2272" spans="27:27" hidden="1" x14ac:dyDescent="0.25">
      <c r="AA2272" s="25" t="str">
        <f>IF('Extra Locations'!$AC2268="", "", 'Extra Locations'!$AC2268)</f>
        <v>RM4</v>
      </c>
    </row>
    <row r="2273" spans="27:27" hidden="1" x14ac:dyDescent="0.25">
      <c r="AA2273" s="25" t="str">
        <f>IF('Extra Locations'!$AC2269="", "", 'Extra Locations'!$AC2269)</f>
        <v>RM5</v>
      </c>
    </row>
    <row r="2274" spans="27:27" hidden="1" x14ac:dyDescent="0.25">
      <c r="AA2274" s="25" t="str">
        <f>IF('Extra Locations'!$AC2270="", "", 'Extra Locations'!$AC2270)</f>
        <v>RM6</v>
      </c>
    </row>
    <row r="2275" spans="27:27" hidden="1" x14ac:dyDescent="0.25">
      <c r="AA2275" s="25" t="str">
        <f>IF('Extra Locations'!$AC2271="", "", 'Extra Locations'!$AC2271)</f>
        <v>RM7</v>
      </c>
    </row>
    <row r="2276" spans="27:27" hidden="1" x14ac:dyDescent="0.25">
      <c r="AA2276" s="25" t="str">
        <f>IF('Extra Locations'!$AC2272="", "", 'Extra Locations'!$AC2272)</f>
        <v>RM8</v>
      </c>
    </row>
    <row r="2277" spans="27:27" hidden="1" x14ac:dyDescent="0.25">
      <c r="AA2277" s="25" t="str">
        <f>IF('Extra Locations'!$AC2273="", "", 'Extra Locations'!$AC2273)</f>
        <v>RM9</v>
      </c>
    </row>
    <row r="2278" spans="27:27" hidden="1" x14ac:dyDescent="0.25">
      <c r="AA2278" s="25" t="str">
        <f>IF('Extra Locations'!$AC2274="", "", 'Extra Locations'!$AC2274)</f>
        <v>S1</v>
      </c>
    </row>
    <row r="2279" spans="27:27" hidden="1" x14ac:dyDescent="0.25">
      <c r="AA2279" s="25" t="str">
        <f>IF('Extra Locations'!$AC2275="", "", 'Extra Locations'!$AC2275)</f>
        <v>S10</v>
      </c>
    </row>
    <row r="2280" spans="27:27" hidden="1" x14ac:dyDescent="0.25">
      <c r="AA2280" s="25" t="str">
        <f>IF('Extra Locations'!$AC2276="", "", 'Extra Locations'!$AC2276)</f>
        <v>S11</v>
      </c>
    </row>
    <row r="2281" spans="27:27" hidden="1" x14ac:dyDescent="0.25">
      <c r="AA2281" s="25" t="str">
        <f>IF('Extra Locations'!$AC2277="", "", 'Extra Locations'!$AC2277)</f>
        <v>S12</v>
      </c>
    </row>
    <row r="2282" spans="27:27" hidden="1" x14ac:dyDescent="0.25">
      <c r="AA2282" s="25" t="str">
        <f>IF('Extra Locations'!$AC2278="", "", 'Extra Locations'!$AC2278)</f>
        <v>S13</v>
      </c>
    </row>
    <row r="2283" spans="27:27" hidden="1" x14ac:dyDescent="0.25">
      <c r="AA2283" s="25" t="str">
        <f>IF('Extra Locations'!$AC2279="", "", 'Extra Locations'!$AC2279)</f>
        <v>S14</v>
      </c>
    </row>
    <row r="2284" spans="27:27" hidden="1" x14ac:dyDescent="0.25">
      <c r="AA2284" s="25" t="str">
        <f>IF('Extra Locations'!$AC2280="", "", 'Extra Locations'!$AC2280)</f>
        <v>S17</v>
      </c>
    </row>
    <row r="2285" spans="27:27" hidden="1" x14ac:dyDescent="0.25">
      <c r="AA2285" s="25" t="str">
        <f>IF('Extra Locations'!$AC2281="", "", 'Extra Locations'!$AC2281)</f>
        <v>S18</v>
      </c>
    </row>
    <row r="2286" spans="27:27" hidden="1" x14ac:dyDescent="0.25">
      <c r="AA2286" s="25" t="str">
        <f>IF('Extra Locations'!$AC2282="", "", 'Extra Locations'!$AC2282)</f>
        <v>S2</v>
      </c>
    </row>
    <row r="2287" spans="27:27" hidden="1" x14ac:dyDescent="0.25">
      <c r="AA2287" s="25" t="str">
        <f>IF('Extra Locations'!$AC2283="", "", 'Extra Locations'!$AC2283)</f>
        <v>S20</v>
      </c>
    </row>
    <row r="2288" spans="27:27" hidden="1" x14ac:dyDescent="0.25">
      <c r="AA2288" s="25" t="str">
        <f>IF('Extra Locations'!$AC2284="", "", 'Extra Locations'!$AC2284)</f>
        <v>S21</v>
      </c>
    </row>
    <row r="2289" spans="27:27" hidden="1" x14ac:dyDescent="0.25">
      <c r="AA2289" s="25" t="str">
        <f>IF('Extra Locations'!$AC2285="", "", 'Extra Locations'!$AC2285)</f>
        <v>S25</v>
      </c>
    </row>
    <row r="2290" spans="27:27" hidden="1" x14ac:dyDescent="0.25">
      <c r="AA2290" s="25" t="str">
        <f>IF('Extra Locations'!$AC2286="", "", 'Extra Locations'!$AC2286)</f>
        <v>S26</v>
      </c>
    </row>
    <row r="2291" spans="27:27" hidden="1" x14ac:dyDescent="0.25">
      <c r="AA2291" s="25" t="str">
        <f>IF('Extra Locations'!$AC2287="", "", 'Extra Locations'!$AC2287)</f>
        <v>S3</v>
      </c>
    </row>
    <row r="2292" spans="27:27" hidden="1" x14ac:dyDescent="0.25">
      <c r="AA2292" s="25" t="str">
        <f>IF('Extra Locations'!$AC2288="", "", 'Extra Locations'!$AC2288)</f>
        <v>S32</v>
      </c>
    </row>
    <row r="2293" spans="27:27" hidden="1" x14ac:dyDescent="0.25">
      <c r="AA2293" s="25" t="str">
        <f>IF('Extra Locations'!$AC2289="", "", 'Extra Locations'!$AC2289)</f>
        <v>S33</v>
      </c>
    </row>
    <row r="2294" spans="27:27" hidden="1" x14ac:dyDescent="0.25">
      <c r="AA2294" s="25" t="str">
        <f>IF('Extra Locations'!$AC2290="", "", 'Extra Locations'!$AC2290)</f>
        <v>S35</v>
      </c>
    </row>
    <row r="2295" spans="27:27" hidden="1" x14ac:dyDescent="0.25">
      <c r="AA2295" s="25" t="str">
        <f>IF('Extra Locations'!$AC2291="", "", 'Extra Locations'!$AC2291)</f>
        <v>S36</v>
      </c>
    </row>
    <row r="2296" spans="27:27" hidden="1" x14ac:dyDescent="0.25">
      <c r="AA2296" s="25" t="str">
        <f>IF('Extra Locations'!$AC2292="", "", 'Extra Locations'!$AC2292)</f>
        <v>S4</v>
      </c>
    </row>
    <row r="2297" spans="27:27" hidden="1" x14ac:dyDescent="0.25">
      <c r="AA2297" s="25" t="str">
        <f>IF('Extra Locations'!$AC2293="", "", 'Extra Locations'!$AC2293)</f>
        <v>S40</v>
      </c>
    </row>
    <row r="2298" spans="27:27" hidden="1" x14ac:dyDescent="0.25">
      <c r="AA2298" s="25" t="str">
        <f>IF('Extra Locations'!$AC2294="", "", 'Extra Locations'!$AC2294)</f>
        <v>S41</v>
      </c>
    </row>
    <row r="2299" spans="27:27" hidden="1" x14ac:dyDescent="0.25">
      <c r="AA2299" s="25" t="str">
        <f>IF('Extra Locations'!$AC2295="", "", 'Extra Locations'!$AC2295)</f>
        <v>S42</v>
      </c>
    </row>
    <row r="2300" spans="27:27" hidden="1" x14ac:dyDescent="0.25">
      <c r="AA2300" s="25" t="str">
        <f>IF('Extra Locations'!$AC2296="", "", 'Extra Locations'!$AC2296)</f>
        <v>S43</v>
      </c>
    </row>
    <row r="2301" spans="27:27" hidden="1" x14ac:dyDescent="0.25">
      <c r="AA2301" s="25" t="str">
        <f>IF('Extra Locations'!$AC2297="", "", 'Extra Locations'!$AC2297)</f>
        <v>S44</v>
      </c>
    </row>
    <row r="2302" spans="27:27" hidden="1" x14ac:dyDescent="0.25">
      <c r="AA2302" s="25" t="str">
        <f>IF('Extra Locations'!$AC2298="", "", 'Extra Locations'!$AC2298)</f>
        <v>S45</v>
      </c>
    </row>
    <row r="2303" spans="27:27" hidden="1" x14ac:dyDescent="0.25">
      <c r="AA2303" s="25" t="str">
        <f>IF('Extra Locations'!$AC2299="", "", 'Extra Locations'!$AC2299)</f>
        <v>S49</v>
      </c>
    </row>
    <row r="2304" spans="27:27" hidden="1" x14ac:dyDescent="0.25">
      <c r="AA2304" s="25" t="str">
        <f>IF('Extra Locations'!$AC2300="", "", 'Extra Locations'!$AC2300)</f>
        <v>S5</v>
      </c>
    </row>
    <row r="2305" spans="27:27" hidden="1" x14ac:dyDescent="0.25">
      <c r="AA2305" s="25" t="str">
        <f>IF('Extra Locations'!$AC2301="", "", 'Extra Locations'!$AC2301)</f>
        <v>S6</v>
      </c>
    </row>
    <row r="2306" spans="27:27" hidden="1" x14ac:dyDescent="0.25">
      <c r="AA2306" s="25" t="str">
        <f>IF('Extra Locations'!$AC2302="", "", 'Extra Locations'!$AC2302)</f>
        <v>S60</v>
      </c>
    </row>
    <row r="2307" spans="27:27" hidden="1" x14ac:dyDescent="0.25">
      <c r="AA2307" s="25" t="str">
        <f>IF('Extra Locations'!$AC2303="", "", 'Extra Locations'!$AC2303)</f>
        <v>S61</v>
      </c>
    </row>
    <row r="2308" spans="27:27" hidden="1" x14ac:dyDescent="0.25">
      <c r="AA2308" s="25" t="str">
        <f>IF('Extra Locations'!$AC2304="", "", 'Extra Locations'!$AC2304)</f>
        <v>S62</v>
      </c>
    </row>
    <row r="2309" spans="27:27" hidden="1" x14ac:dyDescent="0.25">
      <c r="AA2309" s="25" t="str">
        <f>IF('Extra Locations'!$AC2305="", "", 'Extra Locations'!$AC2305)</f>
        <v>S63</v>
      </c>
    </row>
    <row r="2310" spans="27:27" hidden="1" x14ac:dyDescent="0.25">
      <c r="AA2310" s="25" t="str">
        <f>IF('Extra Locations'!$AC2306="", "", 'Extra Locations'!$AC2306)</f>
        <v>S64</v>
      </c>
    </row>
    <row r="2311" spans="27:27" hidden="1" x14ac:dyDescent="0.25">
      <c r="AA2311" s="25" t="str">
        <f>IF('Extra Locations'!$AC2307="", "", 'Extra Locations'!$AC2307)</f>
        <v>S65</v>
      </c>
    </row>
    <row r="2312" spans="27:27" hidden="1" x14ac:dyDescent="0.25">
      <c r="AA2312" s="25" t="str">
        <f>IF('Extra Locations'!$AC2308="", "", 'Extra Locations'!$AC2308)</f>
        <v>S66</v>
      </c>
    </row>
    <row r="2313" spans="27:27" hidden="1" x14ac:dyDescent="0.25">
      <c r="AA2313" s="25" t="str">
        <f>IF('Extra Locations'!$AC2309="", "", 'Extra Locations'!$AC2309)</f>
        <v>S7</v>
      </c>
    </row>
    <row r="2314" spans="27:27" hidden="1" x14ac:dyDescent="0.25">
      <c r="AA2314" s="25" t="str">
        <f>IF('Extra Locations'!$AC2310="", "", 'Extra Locations'!$AC2310)</f>
        <v>S70</v>
      </c>
    </row>
    <row r="2315" spans="27:27" hidden="1" x14ac:dyDescent="0.25">
      <c r="AA2315" s="25" t="str">
        <f>IF('Extra Locations'!$AC2311="", "", 'Extra Locations'!$AC2311)</f>
        <v>S71</v>
      </c>
    </row>
    <row r="2316" spans="27:27" hidden="1" x14ac:dyDescent="0.25">
      <c r="AA2316" s="25" t="str">
        <f>IF('Extra Locations'!$AC2312="", "", 'Extra Locations'!$AC2312)</f>
        <v>S72</v>
      </c>
    </row>
    <row r="2317" spans="27:27" hidden="1" x14ac:dyDescent="0.25">
      <c r="AA2317" s="25" t="str">
        <f>IF('Extra Locations'!$AC2313="", "", 'Extra Locations'!$AC2313)</f>
        <v>S73</v>
      </c>
    </row>
    <row r="2318" spans="27:27" hidden="1" x14ac:dyDescent="0.25">
      <c r="AA2318" s="25" t="str">
        <f>IF('Extra Locations'!$AC2314="", "", 'Extra Locations'!$AC2314)</f>
        <v>S74</v>
      </c>
    </row>
    <row r="2319" spans="27:27" hidden="1" x14ac:dyDescent="0.25">
      <c r="AA2319" s="25" t="str">
        <f>IF('Extra Locations'!$AC2315="", "", 'Extra Locations'!$AC2315)</f>
        <v>S75</v>
      </c>
    </row>
    <row r="2320" spans="27:27" hidden="1" x14ac:dyDescent="0.25">
      <c r="AA2320" s="25" t="str">
        <f>IF('Extra Locations'!$AC2316="", "", 'Extra Locations'!$AC2316)</f>
        <v>S8</v>
      </c>
    </row>
    <row r="2321" spans="27:27" hidden="1" x14ac:dyDescent="0.25">
      <c r="AA2321" s="25" t="str">
        <f>IF('Extra Locations'!$AC2317="", "", 'Extra Locations'!$AC2317)</f>
        <v>S80</v>
      </c>
    </row>
    <row r="2322" spans="27:27" hidden="1" x14ac:dyDescent="0.25">
      <c r="AA2322" s="25" t="str">
        <f>IF('Extra Locations'!$AC2318="", "", 'Extra Locations'!$AC2318)</f>
        <v>S81</v>
      </c>
    </row>
    <row r="2323" spans="27:27" hidden="1" x14ac:dyDescent="0.25">
      <c r="AA2323" s="25" t="str">
        <f>IF('Extra Locations'!$AC2319="", "", 'Extra Locations'!$AC2319)</f>
        <v>S9</v>
      </c>
    </row>
    <row r="2324" spans="27:27" hidden="1" x14ac:dyDescent="0.25">
      <c r="AA2324" s="25" t="str">
        <f>IF('Extra Locations'!$AC2320="", "", 'Extra Locations'!$AC2320)</f>
        <v>S95</v>
      </c>
    </row>
    <row r="2325" spans="27:27" hidden="1" x14ac:dyDescent="0.25">
      <c r="AA2325" s="25" t="str">
        <f>IF('Extra Locations'!$AC2321="", "", 'Extra Locations'!$AC2321)</f>
        <v>S96</v>
      </c>
    </row>
    <row r="2326" spans="27:27" hidden="1" x14ac:dyDescent="0.25">
      <c r="AA2326" s="25" t="str">
        <f>IF('Extra Locations'!$AC2322="", "", 'Extra Locations'!$AC2322)</f>
        <v>S97</v>
      </c>
    </row>
    <row r="2327" spans="27:27" hidden="1" x14ac:dyDescent="0.25">
      <c r="AA2327" s="25" t="str">
        <f>IF('Extra Locations'!$AC2323="", "", 'Extra Locations'!$AC2323)</f>
        <v>S98</v>
      </c>
    </row>
    <row r="2328" spans="27:27" hidden="1" x14ac:dyDescent="0.25">
      <c r="AA2328" s="25" t="str">
        <f>IF('Extra Locations'!$AC2324="", "", 'Extra Locations'!$AC2324)</f>
        <v>S99</v>
      </c>
    </row>
    <row r="2329" spans="27:27" hidden="1" x14ac:dyDescent="0.25">
      <c r="AA2329" s="25" t="str">
        <f>IF('Extra Locations'!$AC2325="", "", 'Extra Locations'!$AC2325)</f>
        <v>SA1</v>
      </c>
    </row>
    <row r="2330" spans="27:27" hidden="1" x14ac:dyDescent="0.25">
      <c r="AA2330" s="25" t="str">
        <f>IF('Extra Locations'!$AC2326="", "", 'Extra Locations'!$AC2326)</f>
        <v>SA10</v>
      </c>
    </row>
    <row r="2331" spans="27:27" hidden="1" x14ac:dyDescent="0.25">
      <c r="AA2331" s="25" t="str">
        <f>IF('Extra Locations'!$AC2327="", "", 'Extra Locations'!$AC2327)</f>
        <v>SA11</v>
      </c>
    </row>
    <row r="2332" spans="27:27" hidden="1" x14ac:dyDescent="0.25">
      <c r="AA2332" s="25" t="str">
        <f>IF('Extra Locations'!$AC2328="", "", 'Extra Locations'!$AC2328)</f>
        <v>SA12</v>
      </c>
    </row>
    <row r="2333" spans="27:27" hidden="1" x14ac:dyDescent="0.25">
      <c r="AA2333" s="25" t="str">
        <f>IF('Extra Locations'!$AC2329="", "", 'Extra Locations'!$AC2329)</f>
        <v>SA13</v>
      </c>
    </row>
    <row r="2334" spans="27:27" hidden="1" x14ac:dyDescent="0.25">
      <c r="AA2334" s="25" t="str">
        <f>IF('Extra Locations'!$AC2330="", "", 'Extra Locations'!$AC2330)</f>
        <v>SA14</v>
      </c>
    </row>
    <row r="2335" spans="27:27" hidden="1" x14ac:dyDescent="0.25">
      <c r="AA2335" s="25" t="str">
        <f>IF('Extra Locations'!$AC2331="", "", 'Extra Locations'!$AC2331)</f>
        <v>SA15</v>
      </c>
    </row>
    <row r="2336" spans="27:27" hidden="1" x14ac:dyDescent="0.25">
      <c r="AA2336" s="25" t="str">
        <f>IF('Extra Locations'!$AC2332="", "", 'Extra Locations'!$AC2332)</f>
        <v>SA16</v>
      </c>
    </row>
    <row r="2337" spans="27:27" hidden="1" x14ac:dyDescent="0.25">
      <c r="AA2337" s="25" t="str">
        <f>IF('Extra Locations'!$AC2333="", "", 'Extra Locations'!$AC2333)</f>
        <v>SA17</v>
      </c>
    </row>
    <row r="2338" spans="27:27" hidden="1" x14ac:dyDescent="0.25">
      <c r="AA2338" s="25" t="str">
        <f>IF('Extra Locations'!$AC2334="", "", 'Extra Locations'!$AC2334)</f>
        <v>SA18</v>
      </c>
    </row>
    <row r="2339" spans="27:27" hidden="1" x14ac:dyDescent="0.25">
      <c r="AA2339" s="25" t="str">
        <f>IF('Extra Locations'!$AC2335="", "", 'Extra Locations'!$AC2335)</f>
        <v>SA19</v>
      </c>
    </row>
    <row r="2340" spans="27:27" hidden="1" x14ac:dyDescent="0.25">
      <c r="AA2340" s="25" t="str">
        <f>IF('Extra Locations'!$AC2336="", "", 'Extra Locations'!$AC2336)</f>
        <v>SA2</v>
      </c>
    </row>
    <row r="2341" spans="27:27" hidden="1" x14ac:dyDescent="0.25">
      <c r="AA2341" s="25" t="str">
        <f>IF('Extra Locations'!$AC2337="", "", 'Extra Locations'!$AC2337)</f>
        <v>SA20</v>
      </c>
    </row>
    <row r="2342" spans="27:27" hidden="1" x14ac:dyDescent="0.25">
      <c r="AA2342" s="25" t="str">
        <f>IF('Extra Locations'!$AC2338="", "", 'Extra Locations'!$AC2338)</f>
        <v>SA3</v>
      </c>
    </row>
    <row r="2343" spans="27:27" hidden="1" x14ac:dyDescent="0.25">
      <c r="AA2343" s="25" t="str">
        <f>IF('Extra Locations'!$AC2339="", "", 'Extra Locations'!$AC2339)</f>
        <v>SA31</v>
      </c>
    </row>
    <row r="2344" spans="27:27" hidden="1" x14ac:dyDescent="0.25">
      <c r="AA2344" s="25" t="str">
        <f>IF('Extra Locations'!$AC2340="", "", 'Extra Locations'!$AC2340)</f>
        <v>SA32</v>
      </c>
    </row>
    <row r="2345" spans="27:27" hidden="1" x14ac:dyDescent="0.25">
      <c r="AA2345" s="25" t="str">
        <f>IF('Extra Locations'!$AC2341="", "", 'Extra Locations'!$AC2341)</f>
        <v>SA33</v>
      </c>
    </row>
    <row r="2346" spans="27:27" hidden="1" x14ac:dyDescent="0.25">
      <c r="AA2346" s="25" t="str">
        <f>IF('Extra Locations'!$AC2342="", "", 'Extra Locations'!$AC2342)</f>
        <v>SA34</v>
      </c>
    </row>
    <row r="2347" spans="27:27" hidden="1" x14ac:dyDescent="0.25">
      <c r="AA2347" s="25" t="str">
        <f>IF('Extra Locations'!$AC2343="", "", 'Extra Locations'!$AC2343)</f>
        <v>SA35</v>
      </c>
    </row>
    <row r="2348" spans="27:27" hidden="1" x14ac:dyDescent="0.25">
      <c r="AA2348" s="25" t="str">
        <f>IF('Extra Locations'!$AC2344="", "", 'Extra Locations'!$AC2344)</f>
        <v>SA36</v>
      </c>
    </row>
    <row r="2349" spans="27:27" hidden="1" x14ac:dyDescent="0.25">
      <c r="AA2349" s="25" t="str">
        <f>IF('Extra Locations'!$AC2345="", "", 'Extra Locations'!$AC2345)</f>
        <v>SA37</v>
      </c>
    </row>
    <row r="2350" spans="27:27" hidden="1" x14ac:dyDescent="0.25">
      <c r="AA2350" s="25" t="str">
        <f>IF('Extra Locations'!$AC2346="", "", 'Extra Locations'!$AC2346)</f>
        <v>SA38</v>
      </c>
    </row>
    <row r="2351" spans="27:27" hidden="1" x14ac:dyDescent="0.25">
      <c r="AA2351" s="25" t="str">
        <f>IF('Extra Locations'!$AC2347="", "", 'Extra Locations'!$AC2347)</f>
        <v>SA39</v>
      </c>
    </row>
    <row r="2352" spans="27:27" hidden="1" x14ac:dyDescent="0.25">
      <c r="AA2352" s="25" t="str">
        <f>IF('Extra Locations'!$AC2348="", "", 'Extra Locations'!$AC2348)</f>
        <v>SA4</v>
      </c>
    </row>
    <row r="2353" spans="27:27" hidden="1" x14ac:dyDescent="0.25">
      <c r="AA2353" s="25" t="str">
        <f>IF('Extra Locations'!$AC2349="", "", 'Extra Locations'!$AC2349)</f>
        <v>SA40</v>
      </c>
    </row>
    <row r="2354" spans="27:27" hidden="1" x14ac:dyDescent="0.25">
      <c r="AA2354" s="25" t="str">
        <f>IF('Extra Locations'!$AC2350="", "", 'Extra Locations'!$AC2350)</f>
        <v>SA41</v>
      </c>
    </row>
    <row r="2355" spans="27:27" hidden="1" x14ac:dyDescent="0.25">
      <c r="AA2355" s="25" t="str">
        <f>IF('Extra Locations'!$AC2351="", "", 'Extra Locations'!$AC2351)</f>
        <v>SA42</v>
      </c>
    </row>
    <row r="2356" spans="27:27" hidden="1" x14ac:dyDescent="0.25">
      <c r="AA2356" s="25" t="str">
        <f>IF('Extra Locations'!$AC2352="", "", 'Extra Locations'!$AC2352)</f>
        <v>SA43</v>
      </c>
    </row>
    <row r="2357" spans="27:27" hidden="1" x14ac:dyDescent="0.25">
      <c r="AA2357" s="25" t="str">
        <f>IF('Extra Locations'!$AC2353="", "", 'Extra Locations'!$AC2353)</f>
        <v>SA44</v>
      </c>
    </row>
    <row r="2358" spans="27:27" hidden="1" x14ac:dyDescent="0.25">
      <c r="AA2358" s="25" t="str">
        <f>IF('Extra Locations'!$AC2354="", "", 'Extra Locations'!$AC2354)</f>
        <v>SA45</v>
      </c>
    </row>
    <row r="2359" spans="27:27" hidden="1" x14ac:dyDescent="0.25">
      <c r="AA2359" s="25" t="str">
        <f>IF('Extra Locations'!$AC2355="", "", 'Extra Locations'!$AC2355)</f>
        <v>SA46</v>
      </c>
    </row>
    <row r="2360" spans="27:27" hidden="1" x14ac:dyDescent="0.25">
      <c r="AA2360" s="25" t="str">
        <f>IF('Extra Locations'!$AC2356="", "", 'Extra Locations'!$AC2356)</f>
        <v>SA47</v>
      </c>
    </row>
    <row r="2361" spans="27:27" hidden="1" x14ac:dyDescent="0.25">
      <c r="AA2361" s="25" t="str">
        <f>IF('Extra Locations'!$AC2357="", "", 'Extra Locations'!$AC2357)</f>
        <v>SA48</v>
      </c>
    </row>
    <row r="2362" spans="27:27" hidden="1" x14ac:dyDescent="0.25">
      <c r="AA2362" s="25" t="str">
        <f>IF('Extra Locations'!$AC2358="", "", 'Extra Locations'!$AC2358)</f>
        <v>SA5</v>
      </c>
    </row>
    <row r="2363" spans="27:27" hidden="1" x14ac:dyDescent="0.25">
      <c r="AA2363" s="25" t="str">
        <f>IF('Extra Locations'!$AC2359="", "", 'Extra Locations'!$AC2359)</f>
        <v>SA6</v>
      </c>
    </row>
    <row r="2364" spans="27:27" hidden="1" x14ac:dyDescent="0.25">
      <c r="AA2364" s="25" t="str">
        <f>IF('Extra Locations'!$AC2360="", "", 'Extra Locations'!$AC2360)</f>
        <v>SA61</v>
      </c>
    </row>
    <row r="2365" spans="27:27" hidden="1" x14ac:dyDescent="0.25">
      <c r="AA2365" s="25" t="str">
        <f>IF('Extra Locations'!$AC2361="", "", 'Extra Locations'!$AC2361)</f>
        <v>SA62</v>
      </c>
    </row>
    <row r="2366" spans="27:27" hidden="1" x14ac:dyDescent="0.25">
      <c r="AA2366" s="25" t="str">
        <f>IF('Extra Locations'!$AC2362="", "", 'Extra Locations'!$AC2362)</f>
        <v>SA63</v>
      </c>
    </row>
    <row r="2367" spans="27:27" hidden="1" x14ac:dyDescent="0.25">
      <c r="AA2367" s="25" t="str">
        <f>IF('Extra Locations'!$AC2363="", "", 'Extra Locations'!$AC2363)</f>
        <v>SA64</v>
      </c>
    </row>
    <row r="2368" spans="27:27" hidden="1" x14ac:dyDescent="0.25">
      <c r="AA2368" s="25" t="str">
        <f>IF('Extra Locations'!$AC2364="", "", 'Extra Locations'!$AC2364)</f>
        <v>SA65</v>
      </c>
    </row>
    <row r="2369" spans="27:27" hidden="1" x14ac:dyDescent="0.25">
      <c r="AA2369" s="25" t="str">
        <f>IF('Extra Locations'!$AC2365="", "", 'Extra Locations'!$AC2365)</f>
        <v>SA66</v>
      </c>
    </row>
    <row r="2370" spans="27:27" hidden="1" x14ac:dyDescent="0.25">
      <c r="AA2370" s="25" t="str">
        <f>IF('Extra Locations'!$AC2366="", "", 'Extra Locations'!$AC2366)</f>
        <v>SA67</v>
      </c>
    </row>
    <row r="2371" spans="27:27" hidden="1" x14ac:dyDescent="0.25">
      <c r="AA2371" s="25" t="str">
        <f>IF('Extra Locations'!$AC2367="", "", 'Extra Locations'!$AC2367)</f>
        <v>SA68</v>
      </c>
    </row>
    <row r="2372" spans="27:27" hidden="1" x14ac:dyDescent="0.25">
      <c r="AA2372" s="25" t="str">
        <f>IF('Extra Locations'!$AC2368="", "", 'Extra Locations'!$AC2368)</f>
        <v>SA69</v>
      </c>
    </row>
    <row r="2373" spans="27:27" hidden="1" x14ac:dyDescent="0.25">
      <c r="AA2373" s="25" t="str">
        <f>IF('Extra Locations'!$AC2369="", "", 'Extra Locations'!$AC2369)</f>
        <v>SA7</v>
      </c>
    </row>
    <row r="2374" spans="27:27" hidden="1" x14ac:dyDescent="0.25">
      <c r="AA2374" s="25" t="str">
        <f>IF('Extra Locations'!$AC2370="", "", 'Extra Locations'!$AC2370)</f>
        <v>SA70</v>
      </c>
    </row>
    <row r="2375" spans="27:27" hidden="1" x14ac:dyDescent="0.25">
      <c r="AA2375" s="25" t="str">
        <f>IF('Extra Locations'!$AC2371="", "", 'Extra Locations'!$AC2371)</f>
        <v>SA71</v>
      </c>
    </row>
    <row r="2376" spans="27:27" hidden="1" x14ac:dyDescent="0.25">
      <c r="AA2376" s="25" t="str">
        <f>IF('Extra Locations'!$AC2372="", "", 'Extra Locations'!$AC2372)</f>
        <v>SA72</v>
      </c>
    </row>
    <row r="2377" spans="27:27" hidden="1" x14ac:dyDescent="0.25">
      <c r="AA2377" s="25" t="str">
        <f>IF('Extra Locations'!$AC2373="", "", 'Extra Locations'!$AC2373)</f>
        <v>SA73</v>
      </c>
    </row>
    <row r="2378" spans="27:27" hidden="1" x14ac:dyDescent="0.25">
      <c r="AA2378" s="25" t="str">
        <f>IF('Extra Locations'!$AC2374="", "", 'Extra Locations'!$AC2374)</f>
        <v>SA8</v>
      </c>
    </row>
    <row r="2379" spans="27:27" hidden="1" x14ac:dyDescent="0.25">
      <c r="AA2379" s="25" t="str">
        <f>IF('Extra Locations'!$AC2375="", "", 'Extra Locations'!$AC2375)</f>
        <v>SA80</v>
      </c>
    </row>
    <row r="2380" spans="27:27" hidden="1" x14ac:dyDescent="0.25">
      <c r="AA2380" s="25" t="str">
        <f>IF('Extra Locations'!$AC2376="", "", 'Extra Locations'!$AC2376)</f>
        <v>SA9</v>
      </c>
    </row>
    <row r="2381" spans="27:27" hidden="1" x14ac:dyDescent="0.25">
      <c r="AA2381" s="25" t="str">
        <f>IF('Extra Locations'!$AC2377="", "", 'Extra Locations'!$AC2377)</f>
        <v>SA99</v>
      </c>
    </row>
    <row r="2382" spans="27:27" hidden="1" x14ac:dyDescent="0.25">
      <c r="AA2382" s="25" t="str">
        <f>IF('Extra Locations'!$AC2378="", "", 'Extra Locations'!$AC2378)</f>
        <v>SE1</v>
      </c>
    </row>
    <row r="2383" spans="27:27" hidden="1" x14ac:dyDescent="0.25">
      <c r="AA2383" s="25" t="str">
        <f>IF('Extra Locations'!$AC2379="", "", 'Extra Locations'!$AC2379)</f>
        <v>SE10</v>
      </c>
    </row>
    <row r="2384" spans="27:27" hidden="1" x14ac:dyDescent="0.25">
      <c r="AA2384" s="25" t="str">
        <f>IF('Extra Locations'!$AC2380="", "", 'Extra Locations'!$AC2380)</f>
        <v>SE11</v>
      </c>
    </row>
    <row r="2385" spans="27:27" hidden="1" x14ac:dyDescent="0.25">
      <c r="AA2385" s="25" t="str">
        <f>IF('Extra Locations'!$AC2381="", "", 'Extra Locations'!$AC2381)</f>
        <v>SE12</v>
      </c>
    </row>
    <row r="2386" spans="27:27" hidden="1" x14ac:dyDescent="0.25">
      <c r="AA2386" s="25" t="str">
        <f>IF('Extra Locations'!$AC2382="", "", 'Extra Locations'!$AC2382)</f>
        <v>SE13</v>
      </c>
    </row>
    <row r="2387" spans="27:27" hidden="1" x14ac:dyDescent="0.25">
      <c r="AA2387" s="25" t="str">
        <f>IF('Extra Locations'!$AC2383="", "", 'Extra Locations'!$AC2383)</f>
        <v>SE14</v>
      </c>
    </row>
    <row r="2388" spans="27:27" hidden="1" x14ac:dyDescent="0.25">
      <c r="AA2388" s="25" t="str">
        <f>IF('Extra Locations'!$AC2384="", "", 'Extra Locations'!$AC2384)</f>
        <v>SE15</v>
      </c>
    </row>
    <row r="2389" spans="27:27" hidden="1" x14ac:dyDescent="0.25">
      <c r="AA2389" s="25" t="str">
        <f>IF('Extra Locations'!$AC2385="", "", 'Extra Locations'!$AC2385)</f>
        <v>SE16</v>
      </c>
    </row>
    <row r="2390" spans="27:27" hidden="1" x14ac:dyDescent="0.25">
      <c r="AA2390" s="25" t="str">
        <f>IF('Extra Locations'!$AC2386="", "", 'Extra Locations'!$AC2386)</f>
        <v>SE17</v>
      </c>
    </row>
    <row r="2391" spans="27:27" hidden="1" x14ac:dyDescent="0.25">
      <c r="AA2391" s="25" t="str">
        <f>IF('Extra Locations'!$AC2387="", "", 'Extra Locations'!$AC2387)</f>
        <v>SE18</v>
      </c>
    </row>
    <row r="2392" spans="27:27" hidden="1" x14ac:dyDescent="0.25">
      <c r="AA2392" s="25" t="str">
        <f>IF('Extra Locations'!$AC2388="", "", 'Extra Locations'!$AC2388)</f>
        <v>SE19</v>
      </c>
    </row>
    <row r="2393" spans="27:27" hidden="1" x14ac:dyDescent="0.25">
      <c r="AA2393" s="25" t="str">
        <f>IF('Extra Locations'!$AC2389="", "", 'Extra Locations'!$AC2389)</f>
        <v>SE1P</v>
      </c>
    </row>
    <row r="2394" spans="27:27" hidden="1" x14ac:dyDescent="0.25">
      <c r="AA2394" s="25" t="str">
        <f>IF('Extra Locations'!$AC2390="", "", 'Extra Locations'!$AC2390)</f>
        <v>SE2</v>
      </c>
    </row>
    <row r="2395" spans="27:27" hidden="1" x14ac:dyDescent="0.25">
      <c r="AA2395" s="25" t="str">
        <f>IF('Extra Locations'!$AC2391="", "", 'Extra Locations'!$AC2391)</f>
        <v>SE20</v>
      </c>
    </row>
    <row r="2396" spans="27:27" hidden="1" x14ac:dyDescent="0.25">
      <c r="AA2396" s="25" t="str">
        <f>IF('Extra Locations'!$AC2392="", "", 'Extra Locations'!$AC2392)</f>
        <v>SE21</v>
      </c>
    </row>
    <row r="2397" spans="27:27" hidden="1" x14ac:dyDescent="0.25">
      <c r="AA2397" s="25" t="str">
        <f>IF('Extra Locations'!$AC2393="", "", 'Extra Locations'!$AC2393)</f>
        <v>SE22</v>
      </c>
    </row>
    <row r="2398" spans="27:27" hidden="1" x14ac:dyDescent="0.25">
      <c r="AA2398" s="25" t="str">
        <f>IF('Extra Locations'!$AC2394="", "", 'Extra Locations'!$AC2394)</f>
        <v>SE23</v>
      </c>
    </row>
    <row r="2399" spans="27:27" hidden="1" x14ac:dyDescent="0.25">
      <c r="AA2399" s="25" t="str">
        <f>IF('Extra Locations'!$AC2395="", "", 'Extra Locations'!$AC2395)</f>
        <v>SE24</v>
      </c>
    </row>
    <row r="2400" spans="27:27" hidden="1" x14ac:dyDescent="0.25">
      <c r="AA2400" s="25" t="str">
        <f>IF('Extra Locations'!$AC2396="", "", 'Extra Locations'!$AC2396)</f>
        <v>SE25</v>
      </c>
    </row>
    <row r="2401" spans="27:27" hidden="1" x14ac:dyDescent="0.25">
      <c r="AA2401" s="25" t="str">
        <f>IF('Extra Locations'!$AC2397="", "", 'Extra Locations'!$AC2397)</f>
        <v>SE26</v>
      </c>
    </row>
    <row r="2402" spans="27:27" hidden="1" x14ac:dyDescent="0.25">
      <c r="AA2402" s="25" t="str">
        <f>IF('Extra Locations'!$AC2398="", "", 'Extra Locations'!$AC2398)</f>
        <v>SE27</v>
      </c>
    </row>
    <row r="2403" spans="27:27" hidden="1" x14ac:dyDescent="0.25">
      <c r="AA2403" s="25" t="str">
        <f>IF('Extra Locations'!$AC2399="", "", 'Extra Locations'!$AC2399)</f>
        <v>SE28</v>
      </c>
    </row>
    <row r="2404" spans="27:27" hidden="1" x14ac:dyDescent="0.25">
      <c r="AA2404" s="25" t="str">
        <f>IF('Extra Locations'!$AC2400="", "", 'Extra Locations'!$AC2400)</f>
        <v>SE3</v>
      </c>
    </row>
    <row r="2405" spans="27:27" hidden="1" x14ac:dyDescent="0.25">
      <c r="AA2405" s="25" t="str">
        <f>IF('Extra Locations'!$AC2401="", "", 'Extra Locations'!$AC2401)</f>
        <v>SE4</v>
      </c>
    </row>
    <row r="2406" spans="27:27" hidden="1" x14ac:dyDescent="0.25">
      <c r="AA2406" s="25" t="str">
        <f>IF('Extra Locations'!$AC2402="", "", 'Extra Locations'!$AC2402)</f>
        <v>SE5</v>
      </c>
    </row>
    <row r="2407" spans="27:27" hidden="1" x14ac:dyDescent="0.25">
      <c r="AA2407" s="25" t="str">
        <f>IF('Extra Locations'!$AC2403="", "", 'Extra Locations'!$AC2403)</f>
        <v>SE6</v>
      </c>
    </row>
    <row r="2408" spans="27:27" hidden="1" x14ac:dyDescent="0.25">
      <c r="AA2408" s="25" t="str">
        <f>IF('Extra Locations'!$AC2404="", "", 'Extra Locations'!$AC2404)</f>
        <v>SE7</v>
      </c>
    </row>
    <row r="2409" spans="27:27" hidden="1" x14ac:dyDescent="0.25">
      <c r="AA2409" s="25" t="str">
        <f>IF('Extra Locations'!$AC2405="", "", 'Extra Locations'!$AC2405)</f>
        <v>SE8</v>
      </c>
    </row>
    <row r="2410" spans="27:27" hidden="1" x14ac:dyDescent="0.25">
      <c r="AA2410" s="25" t="str">
        <f>IF('Extra Locations'!$AC2406="", "", 'Extra Locations'!$AC2406)</f>
        <v>SE9</v>
      </c>
    </row>
    <row r="2411" spans="27:27" hidden="1" x14ac:dyDescent="0.25">
      <c r="AA2411" s="25" t="str">
        <f>IF('Extra Locations'!$AC2407="", "", 'Extra Locations'!$AC2407)</f>
        <v>SG1</v>
      </c>
    </row>
    <row r="2412" spans="27:27" hidden="1" x14ac:dyDescent="0.25">
      <c r="AA2412" s="25" t="str">
        <f>IF('Extra Locations'!$AC2408="", "", 'Extra Locations'!$AC2408)</f>
        <v>SG10</v>
      </c>
    </row>
    <row r="2413" spans="27:27" hidden="1" x14ac:dyDescent="0.25">
      <c r="AA2413" s="25" t="str">
        <f>IF('Extra Locations'!$AC2409="", "", 'Extra Locations'!$AC2409)</f>
        <v>SG11</v>
      </c>
    </row>
    <row r="2414" spans="27:27" hidden="1" x14ac:dyDescent="0.25">
      <c r="AA2414" s="25" t="str">
        <f>IF('Extra Locations'!$AC2410="", "", 'Extra Locations'!$AC2410)</f>
        <v>SG12</v>
      </c>
    </row>
    <row r="2415" spans="27:27" hidden="1" x14ac:dyDescent="0.25">
      <c r="AA2415" s="25" t="str">
        <f>IF('Extra Locations'!$AC2411="", "", 'Extra Locations'!$AC2411)</f>
        <v>SG13</v>
      </c>
    </row>
    <row r="2416" spans="27:27" hidden="1" x14ac:dyDescent="0.25">
      <c r="AA2416" s="25" t="str">
        <f>IF('Extra Locations'!$AC2412="", "", 'Extra Locations'!$AC2412)</f>
        <v>SG14</v>
      </c>
    </row>
    <row r="2417" spans="27:27" hidden="1" x14ac:dyDescent="0.25">
      <c r="AA2417" s="25" t="str">
        <f>IF('Extra Locations'!$AC2413="", "", 'Extra Locations'!$AC2413)</f>
        <v>SG15</v>
      </c>
    </row>
    <row r="2418" spans="27:27" hidden="1" x14ac:dyDescent="0.25">
      <c r="AA2418" s="25" t="str">
        <f>IF('Extra Locations'!$AC2414="", "", 'Extra Locations'!$AC2414)</f>
        <v>SG16</v>
      </c>
    </row>
    <row r="2419" spans="27:27" hidden="1" x14ac:dyDescent="0.25">
      <c r="AA2419" s="25" t="str">
        <f>IF('Extra Locations'!$AC2415="", "", 'Extra Locations'!$AC2415)</f>
        <v>SG17</v>
      </c>
    </row>
    <row r="2420" spans="27:27" hidden="1" x14ac:dyDescent="0.25">
      <c r="AA2420" s="25" t="str">
        <f>IF('Extra Locations'!$AC2416="", "", 'Extra Locations'!$AC2416)</f>
        <v>SG18</v>
      </c>
    </row>
    <row r="2421" spans="27:27" hidden="1" x14ac:dyDescent="0.25">
      <c r="AA2421" s="25" t="str">
        <f>IF('Extra Locations'!$AC2417="", "", 'Extra Locations'!$AC2417)</f>
        <v>SG19</v>
      </c>
    </row>
    <row r="2422" spans="27:27" hidden="1" x14ac:dyDescent="0.25">
      <c r="AA2422" s="25" t="str">
        <f>IF('Extra Locations'!$AC2418="", "", 'Extra Locations'!$AC2418)</f>
        <v>SG2</v>
      </c>
    </row>
    <row r="2423" spans="27:27" hidden="1" x14ac:dyDescent="0.25">
      <c r="AA2423" s="25" t="str">
        <f>IF('Extra Locations'!$AC2419="", "", 'Extra Locations'!$AC2419)</f>
        <v>SG3</v>
      </c>
    </row>
    <row r="2424" spans="27:27" hidden="1" x14ac:dyDescent="0.25">
      <c r="AA2424" s="25" t="str">
        <f>IF('Extra Locations'!$AC2420="", "", 'Extra Locations'!$AC2420)</f>
        <v>SG4</v>
      </c>
    </row>
    <row r="2425" spans="27:27" hidden="1" x14ac:dyDescent="0.25">
      <c r="AA2425" s="25" t="str">
        <f>IF('Extra Locations'!$AC2421="", "", 'Extra Locations'!$AC2421)</f>
        <v>SG5</v>
      </c>
    </row>
    <row r="2426" spans="27:27" hidden="1" x14ac:dyDescent="0.25">
      <c r="AA2426" s="25" t="str">
        <f>IF('Extra Locations'!$AC2422="", "", 'Extra Locations'!$AC2422)</f>
        <v>SG6</v>
      </c>
    </row>
    <row r="2427" spans="27:27" hidden="1" x14ac:dyDescent="0.25">
      <c r="AA2427" s="25" t="str">
        <f>IF('Extra Locations'!$AC2423="", "", 'Extra Locations'!$AC2423)</f>
        <v>SG7</v>
      </c>
    </row>
    <row r="2428" spans="27:27" hidden="1" x14ac:dyDescent="0.25">
      <c r="AA2428" s="25" t="str">
        <f>IF('Extra Locations'!$AC2424="", "", 'Extra Locations'!$AC2424)</f>
        <v>SG8</v>
      </c>
    </row>
    <row r="2429" spans="27:27" hidden="1" x14ac:dyDescent="0.25">
      <c r="AA2429" s="25" t="str">
        <f>IF('Extra Locations'!$AC2425="", "", 'Extra Locations'!$AC2425)</f>
        <v>SG9</v>
      </c>
    </row>
    <row r="2430" spans="27:27" hidden="1" x14ac:dyDescent="0.25">
      <c r="AA2430" s="25" t="str">
        <f>IF('Extra Locations'!$AC2426="", "", 'Extra Locations'!$AC2426)</f>
        <v>SK1</v>
      </c>
    </row>
    <row r="2431" spans="27:27" hidden="1" x14ac:dyDescent="0.25">
      <c r="AA2431" s="25" t="str">
        <f>IF('Extra Locations'!$AC2427="", "", 'Extra Locations'!$AC2427)</f>
        <v>SK10</v>
      </c>
    </row>
    <row r="2432" spans="27:27" hidden="1" x14ac:dyDescent="0.25">
      <c r="AA2432" s="25" t="str">
        <f>IF('Extra Locations'!$AC2428="", "", 'Extra Locations'!$AC2428)</f>
        <v>SK11</v>
      </c>
    </row>
    <row r="2433" spans="27:27" hidden="1" x14ac:dyDescent="0.25">
      <c r="AA2433" s="25" t="str">
        <f>IF('Extra Locations'!$AC2429="", "", 'Extra Locations'!$AC2429)</f>
        <v>SK12</v>
      </c>
    </row>
    <row r="2434" spans="27:27" hidden="1" x14ac:dyDescent="0.25">
      <c r="AA2434" s="25" t="str">
        <f>IF('Extra Locations'!$AC2430="", "", 'Extra Locations'!$AC2430)</f>
        <v>SK13</v>
      </c>
    </row>
    <row r="2435" spans="27:27" hidden="1" x14ac:dyDescent="0.25">
      <c r="AA2435" s="25" t="str">
        <f>IF('Extra Locations'!$AC2431="", "", 'Extra Locations'!$AC2431)</f>
        <v>SK14</v>
      </c>
    </row>
    <row r="2436" spans="27:27" hidden="1" x14ac:dyDescent="0.25">
      <c r="AA2436" s="25" t="str">
        <f>IF('Extra Locations'!$AC2432="", "", 'Extra Locations'!$AC2432)</f>
        <v>SK15</v>
      </c>
    </row>
    <row r="2437" spans="27:27" hidden="1" x14ac:dyDescent="0.25">
      <c r="AA2437" s="25" t="str">
        <f>IF('Extra Locations'!$AC2433="", "", 'Extra Locations'!$AC2433)</f>
        <v>SK16</v>
      </c>
    </row>
    <row r="2438" spans="27:27" hidden="1" x14ac:dyDescent="0.25">
      <c r="AA2438" s="25" t="str">
        <f>IF('Extra Locations'!$AC2434="", "", 'Extra Locations'!$AC2434)</f>
        <v>SK17</v>
      </c>
    </row>
    <row r="2439" spans="27:27" hidden="1" x14ac:dyDescent="0.25">
      <c r="AA2439" s="25" t="str">
        <f>IF('Extra Locations'!$AC2435="", "", 'Extra Locations'!$AC2435)</f>
        <v>SK2</v>
      </c>
    </row>
    <row r="2440" spans="27:27" hidden="1" x14ac:dyDescent="0.25">
      <c r="AA2440" s="25" t="str">
        <f>IF('Extra Locations'!$AC2436="", "", 'Extra Locations'!$AC2436)</f>
        <v>SK22</v>
      </c>
    </row>
    <row r="2441" spans="27:27" hidden="1" x14ac:dyDescent="0.25">
      <c r="AA2441" s="25" t="str">
        <f>IF('Extra Locations'!$AC2437="", "", 'Extra Locations'!$AC2437)</f>
        <v>SK23</v>
      </c>
    </row>
    <row r="2442" spans="27:27" hidden="1" x14ac:dyDescent="0.25">
      <c r="AA2442" s="25" t="str">
        <f>IF('Extra Locations'!$AC2438="", "", 'Extra Locations'!$AC2438)</f>
        <v>SK3</v>
      </c>
    </row>
    <row r="2443" spans="27:27" hidden="1" x14ac:dyDescent="0.25">
      <c r="AA2443" s="25" t="str">
        <f>IF('Extra Locations'!$AC2439="", "", 'Extra Locations'!$AC2439)</f>
        <v>SK4</v>
      </c>
    </row>
    <row r="2444" spans="27:27" hidden="1" x14ac:dyDescent="0.25">
      <c r="AA2444" s="25" t="str">
        <f>IF('Extra Locations'!$AC2440="", "", 'Extra Locations'!$AC2440)</f>
        <v>SK5</v>
      </c>
    </row>
    <row r="2445" spans="27:27" hidden="1" x14ac:dyDescent="0.25">
      <c r="AA2445" s="25" t="str">
        <f>IF('Extra Locations'!$AC2441="", "", 'Extra Locations'!$AC2441)</f>
        <v>SK6</v>
      </c>
    </row>
    <row r="2446" spans="27:27" hidden="1" x14ac:dyDescent="0.25">
      <c r="AA2446" s="25" t="str">
        <f>IF('Extra Locations'!$AC2442="", "", 'Extra Locations'!$AC2442)</f>
        <v>SK7</v>
      </c>
    </row>
    <row r="2447" spans="27:27" hidden="1" x14ac:dyDescent="0.25">
      <c r="AA2447" s="25" t="str">
        <f>IF('Extra Locations'!$AC2443="", "", 'Extra Locations'!$AC2443)</f>
        <v>SK8</v>
      </c>
    </row>
    <row r="2448" spans="27:27" hidden="1" x14ac:dyDescent="0.25">
      <c r="AA2448" s="25" t="str">
        <f>IF('Extra Locations'!$AC2444="", "", 'Extra Locations'!$AC2444)</f>
        <v>SK9</v>
      </c>
    </row>
    <row r="2449" spans="27:27" hidden="1" x14ac:dyDescent="0.25">
      <c r="AA2449" s="25" t="str">
        <f>IF('Extra Locations'!$AC2445="", "", 'Extra Locations'!$AC2445)</f>
        <v>SL0</v>
      </c>
    </row>
    <row r="2450" spans="27:27" hidden="1" x14ac:dyDescent="0.25">
      <c r="AA2450" s="25" t="str">
        <f>IF('Extra Locations'!$AC2446="", "", 'Extra Locations'!$AC2446)</f>
        <v>SL1</v>
      </c>
    </row>
    <row r="2451" spans="27:27" hidden="1" x14ac:dyDescent="0.25">
      <c r="AA2451" s="25" t="str">
        <f>IF('Extra Locations'!$AC2447="", "", 'Extra Locations'!$AC2447)</f>
        <v>SL2</v>
      </c>
    </row>
    <row r="2452" spans="27:27" hidden="1" x14ac:dyDescent="0.25">
      <c r="AA2452" s="25" t="str">
        <f>IF('Extra Locations'!$AC2448="", "", 'Extra Locations'!$AC2448)</f>
        <v>SL3</v>
      </c>
    </row>
    <row r="2453" spans="27:27" hidden="1" x14ac:dyDescent="0.25">
      <c r="AA2453" s="25" t="str">
        <f>IF('Extra Locations'!$AC2449="", "", 'Extra Locations'!$AC2449)</f>
        <v>SL4</v>
      </c>
    </row>
    <row r="2454" spans="27:27" hidden="1" x14ac:dyDescent="0.25">
      <c r="AA2454" s="25" t="str">
        <f>IF('Extra Locations'!$AC2450="", "", 'Extra Locations'!$AC2450)</f>
        <v>SL5</v>
      </c>
    </row>
    <row r="2455" spans="27:27" hidden="1" x14ac:dyDescent="0.25">
      <c r="AA2455" s="25" t="str">
        <f>IF('Extra Locations'!$AC2451="", "", 'Extra Locations'!$AC2451)</f>
        <v>SL6</v>
      </c>
    </row>
    <row r="2456" spans="27:27" hidden="1" x14ac:dyDescent="0.25">
      <c r="AA2456" s="25" t="str">
        <f>IF('Extra Locations'!$AC2452="", "", 'Extra Locations'!$AC2452)</f>
        <v>SL60</v>
      </c>
    </row>
    <row r="2457" spans="27:27" hidden="1" x14ac:dyDescent="0.25">
      <c r="AA2457" s="25" t="str">
        <f>IF('Extra Locations'!$AC2453="", "", 'Extra Locations'!$AC2453)</f>
        <v>SL7</v>
      </c>
    </row>
    <row r="2458" spans="27:27" hidden="1" x14ac:dyDescent="0.25">
      <c r="AA2458" s="25" t="str">
        <f>IF('Extra Locations'!$AC2454="", "", 'Extra Locations'!$AC2454)</f>
        <v>SL8</v>
      </c>
    </row>
    <row r="2459" spans="27:27" hidden="1" x14ac:dyDescent="0.25">
      <c r="AA2459" s="25" t="str">
        <f>IF('Extra Locations'!$AC2455="", "", 'Extra Locations'!$AC2455)</f>
        <v>SL9</v>
      </c>
    </row>
    <row r="2460" spans="27:27" hidden="1" x14ac:dyDescent="0.25">
      <c r="AA2460" s="25" t="str">
        <f>IF('Extra Locations'!$AC2456="", "", 'Extra Locations'!$AC2456)</f>
        <v>SL95</v>
      </c>
    </row>
    <row r="2461" spans="27:27" hidden="1" x14ac:dyDescent="0.25">
      <c r="AA2461" s="25" t="str">
        <f>IF('Extra Locations'!$AC2457="", "", 'Extra Locations'!$AC2457)</f>
        <v>SM1</v>
      </c>
    </row>
    <row r="2462" spans="27:27" hidden="1" x14ac:dyDescent="0.25">
      <c r="AA2462" s="25" t="str">
        <f>IF('Extra Locations'!$AC2458="", "", 'Extra Locations'!$AC2458)</f>
        <v>SM2</v>
      </c>
    </row>
    <row r="2463" spans="27:27" hidden="1" x14ac:dyDescent="0.25">
      <c r="AA2463" s="25" t="str">
        <f>IF('Extra Locations'!$AC2459="", "", 'Extra Locations'!$AC2459)</f>
        <v>SM3</v>
      </c>
    </row>
    <row r="2464" spans="27:27" hidden="1" x14ac:dyDescent="0.25">
      <c r="AA2464" s="25" t="str">
        <f>IF('Extra Locations'!$AC2460="", "", 'Extra Locations'!$AC2460)</f>
        <v>SM4</v>
      </c>
    </row>
    <row r="2465" spans="27:27" hidden="1" x14ac:dyDescent="0.25">
      <c r="AA2465" s="25" t="str">
        <f>IF('Extra Locations'!$AC2461="", "", 'Extra Locations'!$AC2461)</f>
        <v>SM5</v>
      </c>
    </row>
    <row r="2466" spans="27:27" hidden="1" x14ac:dyDescent="0.25">
      <c r="AA2466" s="25" t="str">
        <f>IF('Extra Locations'!$AC2462="", "", 'Extra Locations'!$AC2462)</f>
        <v>SM6</v>
      </c>
    </row>
    <row r="2467" spans="27:27" hidden="1" x14ac:dyDescent="0.25">
      <c r="AA2467" s="25" t="str">
        <f>IF('Extra Locations'!$AC2463="", "", 'Extra Locations'!$AC2463)</f>
        <v>SM7</v>
      </c>
    </row>
    <row r="2468" spans="27:27" hidden="1" x14ac:dyDescent="0.25">
      <c r="AA2468" s="25" t="str">
        <f>IF('Extra Locations'!$AC2464="", "", 'Extra Locations'!$AC2464)</f>
        <v>SN1</v>
      </c>
    </row>
    <row r="2469" spans="27:27" hidden="1" x14ac:dyDescent="0.25">
      <c r="AA2469" s="25" t="str">
        <f>IF('Extra Locations'!$AC2465="", "", 'Extra Locations'!$AC2465)</f>
        <v>SN10</v>
      </c>
    </row>
    <row r="2470" spans="27:27" hidden="1" x14ac:dyDescent="0.25">
      <c r="AA2470" s="25" t="str">
        <f>IF('Extra Locations'!$AC2466="", "", 'Extra Locations'!$AC2466)</f>
        <v>SN11</v>
      </c>
    </row>
    <row r="2471" spans="27:27" hidden="1" x14ac:dyDescent="0.25">
      <c r="AA2471" s="25" t="str">
        <f>IF('Extra Locations'!$AC2467="", "", 'Extra Locations'!$AC2467)</f>
        <v>SN12</v>
      </c>
    </row>
    <row r="2472" spans="27:27" hidden="1" x14ac:dyDescent="0.25">
      <c r="AA2472" s="25" t="str">
        <f>IF('Extra Locations'!$AC2468="", "", 'Extra Locations'!$AC2468)</f>
        <v>SN13</v>
      </c>
    </row>
    <row r="2473" spans="27:27" hidden="1" x14ac:dyDescent="0.25">
      <c r="AA2473" s="25" t="str">
        <f>IF('Extra Locations'!$AC2469="", "", 'Extra Locations'!$AC2469)</f>
        <v>SN14</v>
      </c>
    </row>
    <row r="2474" spans="27:27" hidden="1" x14ac:dyDescent="0.25">
      <c r="AA2474" s="25" t="str">
        <f>IF('Extra Locations'!$AC2470="", "", 'Extra Locations'!$AC2470)</f>
        <v>SN15</v>
      </c>
    </row>
    <row r="2475" spans="27:27" hidden="1" x14ac:dyDescent="0.25">
      <c r="AA2475" s="25" t="str">
        <f>IF('Extra Locations'!$AC2471="", "", 'Extra Locations'!$AC2471)</f>
        <v>SN16</v>
      </c>
    </row>
    <row r="2476" spans="27:27" hidden="1" x14ac:dyDescent="0.25">
      <c r="AA2476" s="25" t="str">
        <f>IF('Extra Locations'!$AC2472="", "", 'Extra Locations'!$AC2472)</f>
        <v>SN2</v>
      </c>
    </row>
    <row r="2477" spans="27:27" hidden="1" x14ac:dyDescent="0.25">
      <c r="AA2477" s="25" t="str">
        <f>IF('Extra Locations'!$AC2473="", "", 'Extra Locations'!$AC2473)</f>
        <v>SN25</v>
      </c>
    </row>
    <row r="2478" spans="27:27" hidden="1" x14ac:dyDescent="0.25">
      <c r="AA2478" s="25" t="str">
        <f>IF('Extra Locations'!$AC2474="", "", 'Extra Locations'!$AC2474)</f>
        <v>SN26</v>
      </c>
    </row>
    <row r="2479" spans="27:27" hidden="1" x14ac:dyDescent="0.25">
      <c r="AA2479" s="25" t="str">
        <f>IF('Extra Locations'!$AC2475="", "", 'Extra Locations'!$AC2475)</f>
        <v>SN3</v>
      </c>
    </row>
    <row r="2480" spans="27:27" hidden="1" x14ac:dyDescent="0.25">
      <c r="AA2480" s="25" t="str">
        <f>IF('Extra Locations'!$AC2476="", "", 'Extra Locations'!$AC2476)</f>
        <v>SN38</v>
      </c>
    </row>
    <row r="2481" spans="27:27" hidden="1" x14ac:dyDescent="0.25">
      <c r="AA2481" s="25" t="str">
        <f>IF('Extra Locations'!$AC2477="", "", 'Extra Locations'!$AC2477)</f>
        <v>SN4</v>
      </c>
    </row>
    <row r="2482" spans="27:27" hidden="1" x14ac:dyDescent="0.25">
      <c r="AA2482" s="25" t="str">
        <f>IF('Extra Locations'!$AC2478="", "", 'Extra Locations'!$AC2478)</f>
        <v>SN5</v>
      </c>
    </row>
    <row r="2483" spans="27:27" hidden="1" x14ac:dyDescent="0.25">
      <c r="AA2483" s="25" t="str">
        <f>IF('Extra Locations'!$AC2479="", "", 'Extra Locations'!$AC2479)</f>
        <v>SN6</v>
      </c>
    </row>
    <row r="2484" spans="27:27" hidden="1" x14ac:dyDescent="0.25">
      <c r="AA2484" s="25" t="str">
        <f>IF('Extra Locations'!$AC2480="", "", 'Extra Locations'!$AC2480)</f>
        <v>SN7</v>
      </c>
    </row>
    <row r="2485" spans="27:27" hidden="1" x14ac:dyDescent="0.25">
      <c r="AA2485" s="25" t="str">
        <f>IF('Extra Locations'!$AC2481="", "", 'Extra Locations'!$AC2481)</f>
        <v>SN8</v>
      </c>
    </row>
    <row r="2486" spans="27:27" hidden="1" x14ac:dyDescent="0.25">
      <c r="AA2486" s="25" t="str">
        <f>IF('Extra Locations'!$AC2482="", "", 'Extra Locations'!$AC2482)</f>
        <v>SN9</v>
      </c>
    </row>
    <row r="2487" spans="27:27" hidden="1" x14ac:dyDescent="0.25">
      <c r="AA2487" s="25" t="str">
        <f>IF('Extra Locations'!$AC2483="", "", 'Extra Locations'!$AC2483)</f>
        <v>SN99</v>
      </c>
    </row>
    <row r="2488" spans="27:27" hidden="1" x14ac:dyDescent="0.25">
      <c r="AA2488" s="25" t="str">
        <f>IF('Extra Locations'!$AC2484="", "", 'Extra Locations'!$AC2484)</f>
        <v>SO14</v>
      </c>
    </row>
    <row r="2489" spans="27:27" hidden="1" x14ac:dyDescent="0.25">
      <c r="AA2489" s="25" t="str">
        <f>IF('Extra Locations'!$AC2485="", "", 'Extra Locations'!$AC2485)</f>
        <v>SO15</v>
      </c>
    </row>
    <row r="2490" spans="27:27" hidden="1" x14ac:dyDescent="0.25">
      <c r="AA2490" s="25" t="str">
        <f>IF('Extra Locations'!$AC2486="", "", 'Extra Locations'!$AC2486)</f>
        <v>SO16</v>
      </c>
    </row>
    <row r="2491" spans="27:27" hidden="1" x14ac:dyDescent="0.25">
      <c r="AA2491" s="25" t="str">
        <f>IF('Extra Locations'!$AC2487="", "", 'Extra Locations'!$AC2487)</f>
        <v>SO17</v>
      </c>
    </row>
    <row r="2492" spans="27:27" hidden="1" x14ac:dyDescent="0.25">
      <c r="AA2492" s="25" t="str">
        <f>IF('Extra Locations'!$AC2488="", "", 'Extra Locations'!$AC2488)</f>
        <v>SO18</v>
      </c>
    </row>
    <row r="2493" spans="27:27" hidden="1" x14ac:dyDescent="0.25">
      <c r="AA2493" s="25" t="str">
        <f>IF('Extra Locations'!$AC2489="", "", 'Extra Locations'!$AC2489)</f>
        <v>SO19</v>
      </c>
    </row>
    <row r="2494" spans="27:27" hidden="1" x14ac:dyDescent="0.25">
      <c r="AA2494" s="25" t="str">
        <f>IF('Extra Locations'!$AC2490="", "", 'Extra Locations'!$AC2490)</f>
        <v>SO20</v>
      </c>
    </row>
    <row r="2495" spans="27:27" hidden="1" x14ac:dyDescent="0.25">
      <c r="AA2495" s="25" t="str">
        <f>IF('Extra Locations'!$AC2491="", "", 'Extra Locations'!$AC2491)</f>
        <v>SO21</v>
      </c>
    </row>
    <row r="2496" spans="27:27" hidden="1" x14ac:dyDescent="0.25">
      <c r="AA2496" s="25" t="str">
        <f>IF('Extra Locations'!$AC2492="", "", 'Extra Locations'!$AC2492)</f>
        <v>SO22</v>
      </c>
    </row>
    <row r="2497" spans="27:27" hidden="1" x14ac:dyDescent="0.25">
      <c r="AA2497" s="25" t="str">
        <f>IF('Extra Locations'!$AC2493="", "", 'Extra Locations'!$AC2493)</f>
        <v>SO23</v>
      </c>
    </row>
    <row r="2498" spans="27:27" hidden="1" x14ac:dyDescent="0.25">
      <c r="AA2498" s="25" t="str">
        <f>IF('Extra Locations'!$AC2494="", "", 'Extra Locations'!$AC2494)</f>
        <v>SO24</v>
      </c>
    </row>
    <row r="2499" spans="27:27" hidden="1" x14ac:dyDescent="0.25">
      <c r="AA2499" s="25" t="str">
        <f>IF('Extra Locations'!$AC2495="", "", 'Extra Locations'!$AC2495)</f>
        <v>SO25</v>
      </c>
    </row>
    <row r="2500" spans="27:27" hidden="1" x14ac:dyDescent="0.25">
      <c r="AA2500" s="25" t="str">
        <f>IF('Extra Locations'!$AC2496="", "", 'Extra Locations'!$AC2496)</f>
        <v>SO30</v>
      </c>
    </row>
    <row r="2501" spans="27:27" hidden="1" x14ac:dyDescent="0.25">
      <c r="AA2501" s="25" t="str">
        <f>IF('Extra Locations'!$AC2497="", "", 'Extra Locations'!$AC2497)</f>
        <v>SO31</v>
      </c>
    </row>
    <row r="2502" spans="27:27" hidden="1" x14ac:dyDescent="0.25">
      <c r="AA2502" s="25" t="str">
        <f>IF('Extra Locations'!$AC2498="", "", 'Extra Locations'!$AC2498)</f>
        <v>SO32</v>
      </c>
    </row>
    <row r="2503" spans="27:27" hidden="1" x14ac:dyDescent="0.25">
      <c r="AA2503" s="25" t="str">
        <f>IF('Extra Locations'!$AC2499="", "", 'Extra Locations'!$AC2499)</f>
        <v>SO40</v>
      </c>
    </row>
    <row r="2504" spans="27:27" hidden="1" x14ac:dyDescent="0.25">
      <c r="AA2504" s="25" t="str">
        <f>IF('Extra Locations'!$AC2500="", "", 'Extra Locations'!$AC2500)</f>
        <v>SO41</v>
      </c>
    </row>
    <row r="2505" spans="27:27" hidden="1" x14ac:dyDescent="0.25">
      <c r="AA2505" s="25" t="str">
        <f>IF('Extra Locations'!$AC2501="", "", 'Extra Locations'!$AC2501)</f>
        <v>SO42</v>
      </c>
    </row>
    <row r="2506" spans="27:27" hidden="1" x14ac:dyDescent="0.25">
      <c r="AA2506" s="25" t="str">
        <f>IF('Extra Locations'!$AC2502="", "", 'Extra Locations'!$AC2502)</f>
        <v>SO43</v>
      </c>
    </row>
    <row r="2507" spans="27:27" hidden="1" x14ac:dyDescent="0.25">
      <c r="AA2507" s="25" t="str">
        <f>IF('Extra Locations'!$AC2503="", "", 'Extra Locations'!$AC2503)</f>
        <v>SO45</v>
      </c>
    </row>
    <row r="2508" spans="27:27" hidden="1" x14ac:dyDescent="0.25">
      <c r="AA2508" s="25" t="str">
        <f>IF('Extra Locations'!$AC2504="", "", 'Extra Locations'!$AC2504)</f>
        <v>SO50</v>
      </c>
    </row>
    <row r="2509" spans="27:27" hidden="1" x14ac:dyDescent="0.25">
      <c r="AA2509" s="25" t="str">
        <f>IF('Extra Locations'!$AC2505="", "", 'Extra Locations'!$AC2505)</f>
        <v>SO51</v>
      </c>
    </row>
    <row r="2510" spans="27:27" hidden="1" x14ac:dyDescent="0.25">
      <c r="AA2510" s="25" t="str">
        <f>IF('Extra Locations'!$AC2506="", "", 'Extra Locations'!$AC2506)</f>
        <v>SO52</v>
      </c>
    </row>
    <row r="2511" spans="27:27" hidden="1" x14ac:dyDescent="0.25">
      <c r="AA2511" s="25" t="str">
        <f>IF('Extra Locations'!$AC2507="", "", 'Extra Locations'!$AC2507)</f>
        <v>SO53</v>
      </c>
    </row>
    <row r="2512" spans="27:27" hidden="1" x14ac:dyDescent="0.25">
      <c r="AA2512" s="25" t="str">
        <f>IF('Extra Locations'!$AC2508="", "", 'Extra Locations'!$AC2508)</f>
        <v>SO97</v>
      </c>
    </row>
    <row r="2513" spans="27:27" hidden="1" x14ac:dyDescent="0.25">
      <c r="AA2513" s="25" t="str">
        <f>IF('Extra Locations'!$AC2509="", "", 'Extra Locations'!$AC2509)</f>
        <v>SP1</v>
      </c>
    </row>
    <row r="2514" spans="27:27" hidden="1" x14ac:dyDescent="0.25">
      <c r="AA2514" s="25" t="str">
        <f>IF('Extra Locations'!$AC2510="", "", 'Extra Locations'!$AC2510)</f>
        <v>SP10</v>
      </c>
    </row>
    <row r="2515" spans="27:27" hidden="1" x14ac:dyDescent="0.25">
      <c r="AA2515" s="25" t="str">
        <f>IF('Extra Locations'!$AC2511="", "", 'Extra Locations'!$AC2511)</f>
        <v>SP11</v>
      </c>
    </row>
    <row r="2516" spans="27:27" hidden="1" x14ac:dyDescent="0.25">
      <c r="AA2516" s="25" t="str">
        <f>IF('Extra Locations'!$AC2512="", "", 'Extra Locations'!$AC2512)</f>
        <v>SP2</v>
      </c>
    </row>
    <row r="2517" spans="27:27" hidden="1" x14ac:dyDescent="0.25">
      <c r="AA2517" s="25" t="str">
        <f>IF('Extra Locations'!$AC2513="", "", 'Extra Locations'!$AC2513)</f>
        <v>SP3</v>
      </c>
    </row>
    <row r="2518" spans="27:27" hidden="1" x14ac:dyDescent="0.25">
      <c r="AA2518" s="25" t="str">
        <f>IF('Extra Locations'!$AC2514="", "", 'Extra Locations'!$AC2514)</f>
        <v>SP4</v>
      </c>
    </row>
    <row r="2519" spans="27:27" hidden="1" x14ac:dyDescent="0.25">
      <c r="AA2519" s="25" t="str">
        <f>IF('Extra Locations'!$AC2515="", "", 'Extra Locations'!$AC2515)</f>
        <v>SP5</v>
      </c>
    </row>
    <row r="2520" spans="27:27" hidden="1" x14ac:dyDescent="0.25">
      <c r="AA2520" s="25" t="str">
        <f>IF('Extra Locations'!$AC2516="", "", 'Extra Locations'!$AC2516)</f>
        <v>SP6</v>
      </c>
    </row>
    <row r="2521" spans="27:27" hidden="1" x14ac:dyDescent="0.25">
      <c r="AA2521" s="25" t="str">
        <f>IF('Extra Locations'!$AC2517="", "", 'Extra Locations'!$AC2517)</f>
        <v>SP7</v>
      </c>
    </row>
    <row r="2522" spans="27:27" hidden="1" x14ac:dyDescent="0.25">
      <c r="AA2522" s="25" t="str">
        <f>IF('Extra Locations'!$AC2518="", "", 'Extra Locations'!$AC2518)</f>
        <v>SP8</v>
      </c>
    </row>
    <row r="2523" spans="27:27" hidden="1" x14ac:dyDescent="0.25">
      <c r="AA2523" s="25" t="str">
        <f>IF('Extra Locations'!$AC2519="", "", 'Extra Locations'!$AC2519)</f>
        <v>SP9</v>
      </c>
    </row>
    <row r="2524" spans="27:27" hidden="1" x14ac:dyDescent="0.25">
      <c r="AA2524" s="25" t="str">
        <f>IF('Extra Locations'!$AC2520="", "", 'Extra Locations'!$AC2520)</f>
        <v>SR1</v>
      </c>
    </row>
    <row r="2525" spans="27:27" hidden="1" x14ac:dyDescent="0.25">
      <c r="AA2525" s="25" t="str">
        <f>IF('Extra Locations'!$AC2521="", "", 'Extra Locations'!$AC2521)</f>
        <v>SR2</v>
      </c>
    </row>
    <row r="2526" spans="27:27" hidden="1" x14ac:dyDescent="0.25">
      <c r="AA2526" s="25" t="str">
        <f>IF('Extra Locations'!$AC2522="", "", 'Extra Locations'!$AC2522)</f>
        <v>SR3</v>
      </c>
    </row>
    <row r="2527" spans="27:27" hidden="1" x14ac:dyDescent="0.25">
      <c r="AA2527" s="25" t="str">
        <f>IF('Extra Locations'!$AC2523="", "", 'Extra Locations'!$AC2523)</f>
        <v>SR4</v>
      </c>
    </row>
    <row r="2528" spans="27:27" hidden="1" x14ac:dyDescent="0.25">
      <c r="AA2528" s="25" t="str">
        <f>IF('Extra Locations'!$AC2524="", "", 'Extra Locations'!$AC2524)</f>
        <v>SR5</v>
      </c>
    </row>
    <row r="2529" spans="27:27" hidden="1" x14ac:dyDescent="0.25">
      <c r="AA2529" s="25" t="str">
        <f>IF('Extra Locations'!$AC2525="", "", 'Extra Locations'!$AC2525)</f>
        <v>SR6</v>
      </c>
    </row>
    <row r="2530" spans="27:27" hidden="1" x14ac:dyDescent="0.25">
      <c r="AA2530" s="25" t="str">
        <f>IF('Extra Locations'!$AC2526="", "", 'Extra Locations'!$AC2526)</f>
        <v>SR7</v>
      </c>
    </row>
    <row r="2531" spans="27:27" hidden="1" x14ac:dyDescent="0.25">
      <c r="AA2531" s="25" t="str">
        <f>IF('Extra Locations'!$AC2527="", "", 'Extra Locations'!$AC2527)</f>
        <v>SR8</v>
      </c>
    </row>
    <row r="2532" spans="27:27" hidden="1" x14ac:dyDescent="0.25">
      <c r="AA2532" s="25" t="str">
        <f>IF('Extra Locations'!$AC2528="", "", 'Extra Locations'!$AC2528)</f>
        <v>SR9</v>
      </c>
    </row>
    <row r="2533" spans="27:27" hidden="1" x14ac:dyDescent="0.25">
      <c r="AA2533" s="25" t="str">
        <f>IF('Extra Locations'!$AC2529="", "", 'Extra Locations'!$AC2529)</f>
        <v>SS0</v>
      </c>
    </row>
    <row r="2534" spans="27:27" hidden="1" x14ac:dyDescent="0.25">
      <c r="AA2534" s="25" t="str">
        <f>IF('Extra Locations'!$AC2530="", "", 'Extra Locations'!$AC2530)</f>
        <v>SS1</v>
      </c>
    </row>
    <row r="2535" spans="27:27" hidden="1" x14ac:dyDescent="0.25">
      <c r="AA2535" s="25" t="str">
        <f>IF('Extra Locations'!$AC2531="", "", 'Extra Locations'!$AC2531)</f>
        <v>SS11</v>
      </c>
    </row>
    <row r="2536" spans="27:27" hidden="1" x14ac:dyDescent="0.25">
      <c r="AA2536" s="25" t="str">
        <f>IF('Extra Locations'!$AC2532="", "", 'Extra Locations'!$AC2532)</f>
        <v>SS12</v>
      </c>
    </row>
    <row r="2537" spans="27:27" hidden="1" x14ac:dyDescent="0.25">
      <c r="AA2537" s="25" t="str">
        <f>IF('Extra Locations'!$AC2533="", "", 'Extra Locations'!$AC2533)</f>
        <v>SS13</v>
      </c>
    </row>
    <row r="2538" spans="27:27" hidden="1" x14ac:dyDescent="0.25">
      <c r="AA2538" s="25" t="str">
        <f>IF('Extra Locations'!$AC2534="", "", 'Extra Locations'!$AC2534)</f>
        <v>SS14</v>
      </c>
    </row>
    <row r="2539" spans="27:27" hidden="1" x14ac:dyDescent="0.25">
      <c r="AA2539" s="25" t="str">
        <f>IF('Extra Locations'!$AC2535="", "", 'Extra Locations'!$AC2535)</f>
        <v>SS15</v>
      </c>
    </row>
    <row r="2540" spans="27:27" hidden="1" x14ac:dyDescent="0.25">
      <c r="AA2540" s="25" t="str">
        <f>IF('Extra Locations'!$AC2536="", "", 'Extra Locations'!$AC2536)</f>
        <v>SS16</v>
      </c>
    </row>
    <row r="2541" spans="27:27" hidden="1" x14ac:dyDescent="0.25">
      <c r="AA2541" s="25" t="str">
        <f>IF('Extra Locations'!$AC2537="", "", 'Extra Locations'!$AC2537)</f>
        <v>SS17</v>
      </c>
    </row>
    <row r="2542" spans="27:27" hidden="1" x14ac:dyDescent="0.25">
      <c r="AA2542" s="25" t="str">
        <f>IF('Extra Locations'!$AC2538="", "", 'Extra Locations'!$AC2538)</f>
        <v>SS2</v>
      </c>
    </row>
    <row r="2543" spans="27:27" hidden="1" x14ac:dyDescent="0.25">
      <c r="AA2543" s="25" t="str">
        <f>IF('Extra Locations'!$AC2539="", "", 'Extra Locations'!$AC2539)</f>
        <v>SS22</v>
      </c>
    </row>
    <row r="2544" spans="27:27" hidden="1" x14ac:dyDescent="0.25">
      <c r="AA2544" s="25" t="str">
        <f>IF('Extra Locations'!$AC2540="", "", 'Extra Locations'!$AC2540)</f>
        <v>SS3</v>
      </c>
    </row>
    <row r="2545" spans="27:27" hidden="1" x14ac:dyDescent="0.25">
      <c r="AA2545" s="25" t="str">
        <f>IF('Extra Locations'!$AC2541="", "", 'Extra Locations'!$AC2541)</f>
        <v>SS4</v>
      </c>
    </row>
    <row r="2546" spans="27:27" hidden="1" x14ac:dyDescent="0.25">
      <c r="AA2546" s="25" t="str">
        <f>IF('Extra Locations'!$AC2542="", "", 'Extra Locations'!$AC2542)</f>
        <v>SS5</v>
      </c>
    </row>
    <row r="2547" spans="27:27" hidden="1" x14ac:dyDescent="0.25">
      <c r="AA2547" s="25" t="str">
        <f>IF('Extra Locations'!$AC2543="", "", 'Extra Locations'!$AC2543)</f>
        <v>SS6</v>
      </c>
    </row>
    <row r="2548" spans="27:27" hidden="1" x14ac:dyDescent="0.25">
      <c r="AA2548" s="25" t="str">
        <f>IF('Extra Locations'!$AC2544="", "", 'Extra Locations'!$AC2544)</f>
        <v>SS7</v>
      </c>
    </row>
    <row r="2549" spans="27:27" hidden="1" x14ac:dyDescent="0.25">
      <c r="AA2549" s="25" t="str">
        <f>IF('Extra Locations'!$AC2545="", "", 'Extra Locations'!$AC2545)</f>
        <v>SS8</v>
      </c>
    </row>
    <row r="2550" spans="27:27" hidden="1" x14ac:dyDescent="0.25">
      <c r="AA2550" s="25" t="str">
        <f>IF('Extra Locations'!$AC2546="", "", 'Extra Locations'!$AC2546)</f>
        <v>SS9</v>
      </c>
    </row>
    <row r="2551" spans="27:27" hidden="1" x14ac:dyDescent="0.25">
      <c r="AA2551" s="25" t="str">
        <f>IF('Extra Locations'!$AC2547="", "", 'Extra Locations'!$AC2547)</f>
        <v>SS99</v>
      </c>
    </row>
    <row r="2552" spans="27:27" hidden="1" x14ac:dyDescent="0.25">
      <c r="AA2552" s="25" t="str">
        <f>IF('Extra Locations'!$AC2548="", "", 'Extra Locations'!$AC2548)</f>
        <v>ST1</v>
      </c>
    </row>
    <row r="2553" spans="27:27" hidden="1" x14ac:dyDescent="0.25">
      <c r="AA2553" s="25" t="str">
        <f>IF('Extra Locations'!$AC2549="", "", 'Extra Locations'!$AC2549)</f>
        <v>ST10</v>
      </c>
    </row>
    <row r="2554" spans="27:27" hidden="1" x14ac:dyDescent="0.25">
      <c r="AA2554" s="25" t="str">
        <f>IF('Extra Locations'!$AC2550="", "", 'Extra Locations'!$AC2550)</f>
        <v>ST11</v>
      </c>
    </row>
    <row r="2555" spans="27:27" hidden="1" x14ac:dyDescent="0.25">
      <c r="AA2555" s="25" t="str">
        <f>IF('Extra Locations'!$AC2551="", "", 'Extra Locations'!$AC2551)</f>
        <v>ST12</v>
      </c>
    </row>
    <row r="2556" spans="27:27" hidden="1" x14ac:dyDescent="0.25">
      <c r="AA2556" s="25" t="str">
        <f>IF('Extra Locations'!$AC2552="", "", 'Extra Locations'!$AC2552)</f>
        <v>ST13</v>
      </c>
    </row>
    <row r="2557" spans="27:27" hidden="1" x14ac:dyDescent="0.25">
      <c r="AA2557" s="25" t="str">
        <f>IF('Extra Locations'!$AC2553="", "", 'Extra Locations'!$AC2553)</f>
        <v>ST14</v>
      </c>
    </row>
    <row r="2558" spans="27:27" hidden="1" x14ac:dyDescent="0.25">
      <c r="AA2558" s="25" t="str">
        <f>IF('Extra Locations'!$AC2554="", "", 'Extra Locations'!$AC2554)</f>
        <v>ST15</v>
      </c>
    </row>
    <row r="2559" spans="27:27" hidden="1" x14ac:dyDescent="0.25">
      <c r="AA2559" s="25" t="str">
        <f>IF('Extra Locations'!$AC2555="", "", 'Extra Locations'!$AC2555)</f>
        <v>ST16</v>
      </c>
    </row>
    <row r="2560" spans="27:27" hidden="1" x14ac:dyDescent="0.25">
      <c r="AA2560" s="25" t="str">
        <f>IF('Extra Locations'!$AC2556="", "", 'Extra Locations'!$AC2556)</f>
        <v>ST17</v>
      </c>
    </row>
    <row r="2561" spans="27:27" hidden="1" x14ac:dyDescent="0.25">
      <c r="AA2561" s="25" t="str">
        <f>IF('Extra Locations'!$AC2557="", "", 'Extra Locations'!$AC2557)</f>
        <v>ST18</v>
      </c>
    </row>
    <row r="2562" spans="27:27" hidden="1" x14ac:dyDescent="0.25">
      <c r="AA2562" s="25" t="str">
        <f>IF('Extra Locations'!$AC2558="", "", 'Extra Locations'!$AC2558)</f>
        <v>ST19</v>
      </c>
    </row>
    <row r="2563" spans="27:27" hidden="1" x14ac:dyDescent="0.25">
      <c r="AA2563" s="25" t="str">
        <f>IF('Extra Locations'!$AC2559="", "", 'Extra Locations'!$AC2559)</f>
        <v>ST2</v>
      </c>
    </row>
    <row r="2564" spans="27:27" hidden="1" x14ac:dyDescent="0.25">
      <c r="AA2564" s="25" t="str">
        <f>IF('Extra Locations'!$AC2560="", "", 'Extra Locations'!$AC2560)</f>
        <v>ST20</v>
      </c>
    </row>
    <row r="2565" spans="27:27" hidden="1" x14ac:dyDescent="0.25">
      <c r="AA2565" s="25" t="str">
        <f>IF('Extra Locations'!$AC2561="", "", 'Extra Locations'!$AC2561)</f>
        <v>ST21</v>
      </c>
    </row>
    <row r="2566" spans="27:27" hidden="1" x14ac:dyDescent="0.25">
      <c r="AA2566" s="25" t="str">
        <f>IF('Extra Locations'!$AC2562="", "", 'Extra Locations'!$AC2562)</f>
        <v>ST3</v>
      </c>
    </row>
    <row r="2567" spans="27:27" hidden="1" x14ac:dyDescent="0.25">
      <c r="AA2567" s="25" t="str">
        <f>IF('Extra Locations'!$AC2563="", "", 'Extra Locations'!$AC2563)</f>
        <v>ST4</v>
      </c>
    </row>
    <row r="2568" spans="27:27" hidden="1" x14ac:dyDescent="0.25">
      <c r="AA2568" s="25" t="str">
        <f>IF('Extra Locations'!$AC2564="", "", 'Extra Locations'!$AC2564)</f>
        <v>ST5</v>
      </c>
    </row>
    <row r="2569" spans="27:27" hidden="1" x14ac:dyDescent="0.25">
      <c r="AA2569" s="25" t="str">
        <f>IF('Extra Locations'!$AC2565="", "", 'Extra Locations'!$AC2565)</f>
        <v>ST55</v>
      </c>
    </row>
    <row r="2570" spans="27:27" hidden="1" x14ac:dyDescent="0.25">
      <c r="AA2570" s="25" t="str">
        <f>IF('Extra Locations'!$AC2566="", "", 'Extra Locations'!$AC2566)</f>
        <v>ST6</v>
      </c>
    </row>
    <row r="2571" spans="27:27" hidden="1" x14ac:dyDescent="0.25">
      <c r="AA2571" s="25" t="str">
        <f>IF('Extra Locations'!$AC2567="", "", 'Extra Locations'!$AC2567)</f>
        <v>ST7</v>
      </c>
    </row>
    <row r="2572" spans="27:27" hidden="1" x14ac:dyDescent="0.25">
      <c r="AA2572" s="25" t="str">
        <f>IF('Extra Locations'!$AC2568="", "", 'Extra Locations'!$AC2568)</f>
        <v>ST8</v>
      </c>
    </row>
    <row r="2573" spans="27:27" hidden="1" x14ac:dyDescent="0.25">
      <c r="AA2573" s="25" t="str">
        <f>IF('Extra Locations'!$AC2569="", "", 'Extra Locations'!$AC2569)</f>
        <v>ST9</v>
      </c>
    </row>
    <row r="2574" spans="27:27" hidden="1" x14ac:dyDescent="0.25">
      <c r="AA2574" s="25" t="str">
        <f>IF('Extra Locations'!$AC2570="", "", 'Extra Locations'!$AC2570)</f>
        <v>SW1</v>
      </c>
    </row>
    <row r="2575" spans="27:27" hidden="1" x14ac:dyDescent="0.25">
      <c r="AA2575" s="25" t="str">
        <f>IF('Extra Locations'!$AC2571="", "", 'Extra Locations'!$AC2571)</f>
        <v>SW10</v>
      </c>
    </row>
    <row r="2576" spans="27:27" hidden="1" x14ac:dyDescent="0.25">
      <c r="AA2576" s="25" t="str">
        <f>IF('Extra Locations'!$AC2572="", "", 'Extra Locations'!$AC2572)</f>
        <v>SW11</v>
      </c>
    </row>
    <row r="2577" spans="27:27" hidden="1" x14ac:dyDescent="0.25">
      <c r="AA2577" s="25" t="str">
        <f>IF('Extra Locations'!$AC2573="", "", 'Extra Locations'!$AC2573)</f>
        <v>SW12</v>
      </c>
    </row>
    <row r="2578" spans="27:27" hidden="1" x14ac:dyDescent="0.25">
      <c r="AA2578" s="25" t="str">
        <f>IF('Extra Locations'!$AC2574="", "", 'Extra Locations'!$AC2574)</f>
        <v>SW13</v>
      </c>
    </row>
    <row r="2579" spans="27:27" hidden="1" x14ac:dyDescent="0.25">
      <c r="AA2579" s="25" t="str">
        <f>IF('Extra Locations'!$AC2575="", "", 'Extra Locations'!$AC2575)</f>
        <v>SW14</v>
      </c>
    </row>
    <row r="2580" spans="27:27" hidden="1" x14ac:dyDescent="0.25">
      <c r="AA2580" s="25" t="str">
        <f>IF('Extra Locations'!$AC2576="", "", 'Extra Locations'!$AC2576)</f>
        <v>SW15</v>
      </c>
    </row>
    <row r="2581" spans="27:27" hidden="1" x14ac:dyDescent="0.25">
      <c r="AA2581" s="25" t="str">
        <f>IF('Extra Locations'!$AC2577="", "", 'Extra Locations'!$AC2577)</f>
        <v>SW16</v>
      </c>
    </row>
    <row r="2582" spans="27:27" hidden="1" x14ac:dyDescent="0.25">
      <c r="AA2582" s="25" t="str">
        <f>IF('Extra Locations'!$AC2578="", "", 'Extra Locations'!$AC2578)</f>
        <v>SW17</v>
      </c>
    </row>
    <row r="2583" spans="27:27" hidden="1" x14ac:dyDescent="0.25">
      <c r="AA2583" s="25" t="str">
        <f>IF('Extra Locations'!$AC2579="", "", 'Extra Locations'!$AC2579)</f>
        <v>SW18</v>
      </c>
    </row>
    <row r="2584" spans="27:27" hidden="1" x14ac:dyDescent="0.25">
      <c r="AA2584" s="25" t="str">
        <f>IF('Extra Locations'!$AC2580="", "", 'Extra Locations'!$AC2580)</f>
        <v>SW19</v>
      </c>
    </row>
    <row r="2585" spans="27:27" hidden="1" x14ac:dyDescent="0.25">
      <c r="AA2585" s="25" t="str">
        <f>IF('Extra Locations'!$AC2581="", "", 'Extra Locations'!$AC2581)</f>
        <v>SW1A</v>
      </c>
    </row>
    <row r="2586" spans="27:27" hidden="1" x14ac:dyDescent="0.25">
      <c r="AA2586" s="25" t="str">
        <f>IF('Extra Locations'!$AC2582="", "", 'Extra Locations'!$AC2582)</f>
        <v>SW1E</v>
      </c>
    </row>
    <row r="2587" spans="27:27" hidden="1" x14ac:dyDescent="0.25">
      <c r="AA2587" s="25" t="str">
        <f>IF('Extra Locations'!$AC2583="", "", 'Extra Locations'!$AC2583)</f>
        <v>SW1H</v>
      </c>
    </row>
    <row r="2588" spans="27:27" hidden="1" x14ac:dyDescent="0.25">
      <c r="AA2588" s="25" t="str">
        <f>IF('Extra Locations'!$AC2584="", "", 'Extra Locations'!$AC2584)</f>
        <v>SW1P</v>
      </c>
    </row>
    <row r="2589" spans="27:27" hidden="1" x14ac:dyDescent="0.25">
      <c r="AA2589" s="25" t="str">
        <f>IF('Extra Locations'!$AC2585="", "", 'Extra Locations'!$AC2585)</f>
        <v>SW1V</v>
      </c>
    </row>
    <row r="2590" spans="27:27" hidden="1" x14ac:dyDescent="0.25">
      <c r="AA2590" s="25" t="str">
        <f>IF('Extra Locations'!$AC2586="", "", 'Extra Locations'!$AC2586)</f>
        <v>SW1W</v>
      </c>
    </row>
    <row r="2591" spans="27:27" hidden="1" x14ac:dyDescent="0.25">
      <c r="AA2591" s="25" t="str">
        <f>IF('Extra Locations'!$AC2587="", "", 'Extra Locations'!$AC2587)</f>
        <v>SW1X</v>
      </c>
    </row>
    <row r="2592" spans="27:27" hidden="1" x14ac:dyDescent="0.25">
      <c r="AA2592" s="25" t="str">
        <f>IF('Extra Locations'!$AC2588="", "", 'Extra Locations'!$AC2588)</f>
        <v>SW1Y</v>
      </c>
    </row>
    <row r="2593" spans="27:27" hidden="1" x14ac:dyDescent="0.25">
      <c r="AA2593" s="25" t="str">
        <f>IF('Extra Locations'!$AC2589="", "", 'Extra Locations'!$AC2589)</f>
        <v>SW2</v>
      </c>
    </row>
    <row r="2594" spans="27:27" hidden="1" x14ac:dyDescent="0.25">
      <c r="AA2594" s="25" t="str">
        <f>IF('Extra Locations'!$AC2590="", "", 'Extra Locations'!$AC2590)</f>
        <v>SW20</v>
      </c>
    </row>
    <row r="2595" spans="27:27" hidden="1" x14ac:dyDescent="0.25">
      <c r="AA2595" s="25" t="str">
        <f>IF('Extra Locations'!$AC2591="", "", 'Extra Locations'!$AC2591)</f>
        <v>SW3</v>
      </c>
    </row>
    <row r="2596" spans="27:27" hidden="1" x14ac:dyDescent="0.25">
      <c r="AA2596" s="25" t="str">
        <f>IF('Extra Locations'!$AC2592="", "", 'Extra Locations'!$AC2592)</f>
        <v>SW4</v>
      </c>
    </row>
    <row r="2597" spans="27:27" hidden="1" x14ac:dyDescent="0.25">
      <c r="AA2597" s="25" t="str">
        <f>IF('Extra Locations'!$AC2593="", "", 'Extra Locations'!$AC2593)</f>
        <v>SW5</v>
      </c>
    </row>
    <row r="2598" spans="27:27" hidden="1" x14ac:dyDescent="0.25">
      <c r="AA2598" s="25" t="str">
        <f>IF('Extra Locations'!$AC2594="", "", 'Extra Locations'!$AC2594)</f>
        <v>SW6</v>
      </c>
    </row>
    <row r="2599" spans="27:27" hidden="1" x14ac:dyDescent="0.25">
      <c r="AA2599" s="25" t="str">
        <f>IF('Extra Locations'!$AC2595="", "", 'Extra Locations'!$AC2595)</f>
        <v>SW7</v>
      </c>
    </row>
    <row r="2600" spans="27:27" hidden="1" x14ac:dyDescent="0.25">
      <c r="AA2600" s="25" t="str">
        <f>IF('Extra Locations'!$AC2596="", "", 'Extra Locations'!$AC2596)</f>
        <v>SW8</v>
      </c>
    </row>
    <row r="2601" spans="27:27" hidden="1" x14ac:dyDescent="0.25">
      <c r="AA2601" s="25" t="str">
        <f>IF('Extra Locations'!$AC2597="", "", 'Extra Locations'!$AC2597)</f>
        <v>SW9</v>
      </c>
    </row>
    <row r="2602" spans="27:27" hidden="1" x14ac:dyDescent="0.25">
      <c r="AA2602" s="25" t="str">
        <f>IF('Extra Locations'!$AC2598="", "", 'Extra Locations'!$AC2598)</f>
        <v>SW95</v>
      </c>
    </row>
    <row r="2603" spans="27:27" hidden="1" x14ac:dyDescent="0.25">
      <c r="AA2603" s="25" t="str">
        <f>IF('Extra Locations'!$AC2599="", "", 'Extra Locations'!$AC2599)</f>
        <v>SW99</v>
      </c>
    </row>
    <row r="2604" spans="27:27" hidden="1" x14ac:dyDescent="0.25">
      <c r="AA2604" s="25" t="str">
        <f>IF('Extra Locations'!$AC2600="", "", 'Extra Locations'!$AC2600)</f>
        <v>SY1</v>
      </c>
    </row>
    <row r="2605" spans="27:27" hidden="1" x14ac:dyDescent="0.25">
      <c r="AA2605" s="25" t="str">
        <f>IF('Extra Locations'!$AC2601="", "", 'Extra Locations'!$AC2601)</f>
        <v>SY10</v>
      </c>
    </row>
    <row r="2606" spans="27:27" hidden="1" x14ac:dyDescent="0.25">
      <c r="AA2606" s="25" t="str">
        <f>IF('Extra Locations'!$AC2602="", "", 'Extra Locations'!$AC2602)</f>
        <v>SY11</v>
      </c>
    </row>
    <row r="2607" spans="27:27" hidden="1" x14ac:dyDescent="0.25">
      <c r="AA2607" s="25" t="str">
        <f>IF('Extra Locations'!$AC2603="", "", 'Extra Locations'!$AC2603)</f>
        <v>SY12</v>
      </c>
    </row>
    <row r="2608" spans="27:27" hidden="1" x14ac:dyDescent="0.25">
      <c r="AA2608" s="25" t="str">
        <f>IF('Extra Locations'!$AC2604="", "", 'Extra Locations'!$AC2604)</f>
        <v>SY13</v>
      </c>
    </row>
    <row r="2609" spans="27:27" hidden="1" x14ac:dyDescent="0.25">
      <c r="AA2609" s="25" t="str">
        <f>IF('Extra Locations'!$AC2605="", "", 'Extra Locations'!$AC2605)</f>
        <v>SY14</v>
      </c>
    </row>
    <row r="2610" spans="27:27" hidden="1" x14ac:dyDescent="0.25">
      <c r="AA2610" s="25" t="str">
        <f>IF('Extra Locations'!$AC2606="", "", 'Extra Locations'!$AC2606)</f>
        <v>SY15</v>
      </c>
    </row>
    <row r="2611" spans="27:27" hidden="1" x14ac:dyDescent="0.25">
      <c r="AA2611" s="25" t="str">
        <f>IF('Extra Locations'!$AC2607="", "", 'Extra Locations'!$AC2607)</f>
        <v>SY16</v>
      </c>
    </row>
    <row r="2612" spans="27:27" hidden="1" x14ac:dyDescent="0.25">
      <c r="AA2612" s="25" t="str">
        <f>IF('Extra Locations'!$AC2608="", "", 'Extra Locations'!$AC2608)</f>
        <v>SY17</v>
      </c>
    </row>
    <row r="2613" spans="27:27" hidden="1" x14ac:dyDescent="0.25">
      <c r="AA2613" s="25" t="str">
        <f>IF('Extra Locations'!$AC2609="", "", 'Extra Locations'!$AC2609)</f>
        <v>SY18</v>
      </c>
    </row>
    <row r="2614" spans="27:27" hidden="1" x14ac:dyDescent="0.25">
      <c r="AA2614" s="25" t="str">
        <f>IF('Extra Locations'!$AC2610="", "", 'Extra Locations'!$AC2610)</f>
        <v>SY19</v>
      </c>
    </row>
    <row r="2615" spans="27:27" hidden="1" x14ac:dyDescent="0.25">
      <c r="AA2615" s="25" t="str">
        <f>IF('Extra Locations'!$AC2611="", "", 'Extra Locations'!$AC2611)</f>
        <v>SY2</v>
      </c>
    </row>
    <row r="2616" spans="27:27" hidden="1" x14ac:dyDescent="0.25">
      <c r="AA2616" s="25" t="str">
        <f>IF('Extra Locations'!$AC2612="", "", 'Extra Locations'!$AC2612)</f>
        <v>SY20</v>
      </c>
    </row>
    <row r="2617" spans="27:27" hidden="1" x14ac:dyDescent="0.25">
      <c r="AA2617" s="25" t="str">
        <f>IF('Extra Locations'!$AC2613="", "", 'Extra Locations'!$AC2613)</f>
        <v>SY21</v>
      </c>
    </row>
    <row r="2618" spans="27:27" hidden="1" x14ac:dyDescent="0.25">
      <c r="AA2618" s="25" t="str">
        <f>IF('Extra Locations'!$AC2614="", "", 'Extra Locations'!$AC2614)</f>
        <v>SY22</v>
      </c>
    </row>
    <row r="2619" spans="27:27" hidden="1" x14ac:dyDescent="0.25">
      <c r="AA2619" s="25" t="str">
        <f>IF('Extra Locations'!$AC2615="", "", 'Extra Locations'!$AC2615)</f>
        <v>SY23</v>
      </c>
    </row>
    <row r="2620" spans="27:27" hidden="1" x14ac:dyDescent="0.25">
      <c r="AA2620" s="25" t="str">
        <f>IF('Extra Locations'!$AC2616="", "", 'Extra Locations'!$AC2616)</f>
        <v>SY24</v>
      </c>
    </row>
    <row r="2621" spans="27:27" hidden="1" x14ac:dyDescent="0.25">
      <c r="AA2621" s="25" t="str">
        <f>IF('Extra Locations'!$AC2617="", "", 'Extra Locations'!$AC2617)</f>
        <v>SY25</v>
      </c>
    </row>
    <row r="2622" spans="27:27" hidden="1" x14ac:dyDescent="0.25">
      <c r="AA2622" s="25" t="str">
        <f>IF('Extra Locations'!$AC2618="", "", 'Extra Locations'!$AC2618)</f>
        <v>SY3</v>
      </c>
    </row>
    <row r="2623" spans="27:27" hidden="1" x14ac:dyDescent="0.25">
      <c r="AA2623" s="25" t="str">
        <f>IF('Extra Locations'!$AC2619="", "", 'Extra Locations'!$AC2619)</f>
        <v>SY4</v>
      </c>
    </row>
    <row r="2624" spans="27:27" hidden="1" x14ac:dyDescent="0.25">
      <c r="AA2624" s="25" t="str">
        <f>IF('Extra Locations'!$AC2620="", "", 'Extra Locations'!$AC2620)</f>
        <v>SY5</v>
      </c>
    </row>
    <row r="2625" spans="27:27" hidden="1" x14ac:dyDescent="0.25">
      <c r="AA2625" s="25" t="str">
        <f>IF('Extra Locations'!$AC2621="", "", 'Extra Locations'!$AC2621)</f>
        <v>SY6</v>
      </c>
    </row>
    <row r="2626" spans="27:27" hidden="1" x14ac:dyDescent="0.25">
      <c r="AA2626" s="25" t="str">
        <f>IF('Extra Locations'!$AC2622="", "", 'Extra Locations'!$AC2622)</f>
        <v>SY7</v>
      </c>
    </row>
    <row r="2627" spans="27:27" hidden="1" x14ac:dyDescent="0.25">
      <c r="AA2627" s="25" t="str">
        <f>IF('Extra Locations'!$AC2623="", "", 'Extra Locations'!$AC2623)</f>
        <v>SY8</v>
      </c>
    </row>
    <row r="2628" spans="27:27" hidden="1" x14ac:dyDescent="0.25">
      <c r="AA2628" s="25" t="str">
        <f>IF('Extra Locations'!$AC2624="", "", 'Extra Locations'!$AC2624)</f>
        <v>SY9</v>
      </c>
    </row>
    <row r="2629" spans="27:27" hidden="1" x14ac:dyDescent="0.25">
      <c r="AA2629" s="25" t="str">
        <f>IF('Extra Locations'!$AC2625="", "", 'Extra Locations'!$AC2625)</f>
        <v>SY99</v>
      </c>
    </row>
    <row r="2630" spans="27:27" hidden="1" x14ac:dyDescent="0.25">
      <c r="AA2630" s="25" t="str">
        <f>IF('Extra Locations'!$AC2626="", "", 'Extra Locations'!$AC2626)</f>
        <v>TA1</v>
      </c>
    </row>
    <row r="2631" spans="27:27" hidden="1" x14ac:dyDescent="0.25">
      <c r="AA2631" s="25" t="str">
        <f>IF('Extra Locations'!$AC2627="", "", 'Extra Locations'!$AC2627)</f>
        <v>TA10</v>
      </c>
    </row>
    <row r="2632" spans="27:27" hidden="1" x14ac:dyDescent="0.25">
      <c r="AA2632" s="25" t="str">
        <f>IF('Extra Locations'!$AC2628="", "", 'Extra Locations'!$AC2628)</f>
        <v>TA11</v>
      </c>
    </row>
    <row r="2633" spans="27:27" hidden="1" x14ac:dyDescent="0.25">
      <c r="AA2633" s="25" t="str">
        <f>IF('Extra Locations'!$AC2629="", "", 'Extra Locations'!$AC2629)</f>
        <v>TA12</v>
      </c>
    </row>
    <row r="2634" spans="27:27" hidden="1" x14ac:dyDescent="0.25">
      <c r="AA2634" s="25" t="str">
        <f>IF('Extra Locations'!$AC2630="", "", 'Extra Locations'!$AC2630)</f>
        <v>TA13</v>
      </c>
    </row>
    <row r="2635" spans="27:27" hidden="1" x14ac:dyDescent="0.25">
      <c r="AA2635" s="25" t="str">
        <f>IF('Extra Locations'!$AC2631="", "", 'Extra Locations'!$AC2631)</f>
        <v>TA14</v>
      </c>
    </row>
    <row r="2636" spans="27:27" hidden="1" x14ac:dyDescent="0.25">
      <c r="AA2636" s="25" t="str">
        <f>IF('Extra Locations'!$AC2632="", "", 'Extra Locations'!$AC2632)</f>
        <v>TA15</v>
      </c>
    </row>
    <row r="2637" spans="27:27" hidden="1" x14ac:dyDescent="0.25">
      <c r="AA2637" s="25" t="str">
        <f>IF('Extra Locations'!$AC2633="", "", 'Extra Locations'!$AC2633)</f>
        <v>TA16</v>
      </c>
    </row>
    <row r="2638" spans="27:27" hidden="1" x14ac:dyDescent="0.25">
      <c r="AA2638" s="25" t="str">
        <f>IF('Extra Locations'!$AC2634="", "", 'Extra Locations'!$AC2634)</f>
        <v>TA17</v>
      </c>
    </row>
    <row r="2639" spans="27:27" hidden="1" x14ac:dyDescent="0.25">
      <c r="AA2639" s="25" t="str">
        <f>IF('Extra Locations'!$AC2635="", "", 'Extra Locations'!$AC2635)</f>
        <v>TA18</v>
      </c>
    </row>
    <row r="2640" spans="27:27" hidden="1" x14ac:dyDescent="0.25">
      <c r="AA2640" s="25" t="str">
        <f>IF('Extra Locations'!$AC2636="", "", 'Extra Locations'!$AC2636)</f>
        <v>TA19</v>
      </c>
    </row>
    <row r="2641" spans="27:27" hidden="1" x14ac:dyDescent="0.25">
      <c r="AA2641" s="25" t="str">
        <f>IF('Extra Locations'!$AC2637="", "", 'Extra Locations'!$AC2637)</f>
        <v>TA2</v>
      </c>
    </row>
    <row r="2642" spans="27:27" hidden="1" x14ac:dyDescent="0.25">
      <c r="AA2642" s="25" t="str">
        <f>IF('Extra Locations'!$AC2638="", "", 'Extra Locations'!$AC2638)</f>
        <v>TA20</v>
      </c>
    </row>
    <row r="2643" spans="27:27" hidden="1" x14ac:dyDescent="0.25">
      <c r="AA2643" s="25" t="str">
        <f>IF('Extra Locations'!$AC2639="", "", 'Extra Locations'!$AC2639)</f>
        <v>TA21</v>
      </c>
    </row>
    <row r="2644" spans="27:27" hidden="1" x14ac:dyDescent="0.25">
      <c r="AA2644" s="25" t="str">
        <f>IF('Extra Locations'!$AC2640="", "", 'Extra Locations'!$AC2640)</f>
        <v>TA22</v>
      </c>
    </row>
    <row r="2645" spans="27:27" hidden="1" x14ac:dyDescent="0.25">
      <c r="AA2645" s="25" t="str">
        <f>IF('Extra Locations'!$AC2641="", "", 'Extra Locations'!$AC2641)</f>
        <v>TA23</v>
      </c>
    </row>
    <row r="2646" spans="27:27" hidden="1" x14ac:dyDescent="0.25">
      <c r="AA2646" s="25" t="str">
        <f>IF('Extra Locations'!$AC2642="", "", 'Extra Locations'!$AC2642)</f>
        <v>TA24</v>
      </c>
    </row>
    <row r="2647" spans="27:27" hidden="1" x14ac:dyDescent="0.25">
      <c r="AA2647" s="25" t="str">
        <f>IF('Extra Locations'!$AC2643="", "", 'Extra Locations'!$AC2643)</f>
        <v>TA3</v>
      </c>
    </row>
    <row r="2648" spans="27:27" hidden="1" x14ac:dyDescent="0.25">
      <c r="AA2648" s="25" t="str">
        <f>IF('Extra Locations'!$AC2644="", "", 'Extra Locations'!$AC2644)</f>
        <v>TA4</v>
      </c>
    </row>
    <row r="2649" spans="27:27" hidden="1" x14ac:dyDescent="0.25">
      <c r="AA2649" s="25" t="str">
        <f>IF('Extra Locations'!$AC2645="", "", 'Extra Locations'!$AC2645)</f>
        <v>TA5</v>
      </c>
    </row>
    <row r="2650" spans="27:27" hidden="1" x14ac:dyDescent="0.25">
      <c r="AA2650" s="25" t="str">
        <f>IF('Extra Locations'!$AC2646="", "", 'Extra Locations'!$AC2646)</f>
        <v>TA6</v>
      </c>
    </row>
    <row r="2651" spans="27:27" hidden="1" x14ac:dyDescent="0.25">
      <c r="AA2651" s="25" t="str">
        <f>IF('Extra Locations'!$AC2647="", "", 'Extra Locations'!$AC2647)</f>
        <v>TA7</v>
      </c>
    </row>
    <row r="2652" spans="27:27" hidden="1" x14ac:dyDescent="0.25">
      <c r="AA2652" s="25" t="str">
        <f>IF('Extra Locations'!$AC2648="", "", 'Extra Locations'!$AC2648)</f>
        <v>TA8</v>
      </c>
    </row>
    <row r="2653" spans="27:27" hidden="1" x14ac:dyDescent="0.25">
      <c r="AA2653" s="25" t="str">
        <f>IF('Extra Locations'!$AC2649="", "", 'Extra Locations'!$AC2649)</f>
        <v>TA9</v>
      </c>
    </row>
    <row r="2654" spans="27:27" hidden="1" x14ac:dyDescent="0.25">
      <c r="AA2654" s="25" t="str">
        <f>IF('Extra Locations'!$AC2650="", "", 'Extra Locations'!$AC2650)</f>
        <v>TD1</v>
      </c>
    </row>
    <row r="2655" spans="27:27" hidden="1" x14ac:dyDescent="0.25">
      <c r="AA2655" s="25" t="str">
        <f>IF('Extra Locations'!$AC2651="", "", 'Extra Locations'!$AC2651)</f>
        <v>TD10</v>
      </c>
    </row>
    <row r="2656" spans="27:27" hidden="1" x14ac:dyDescent="0.25">
      <c r="AA2656" s="25" t="str">
        <f>IF('Extra Locations'!$AC2652="", "", 'Extra Locations'!$AC2652)</f>
        <v>TD11</v>
      </c>
    </row>
    <row r="2657" spans="27:27" hidden="1" x14ac:dyDescent="0.25">
      <c r="AA2657" s="25" t="str">
        <f>IF('Extra Locations'!$AC2653="", "", 'Extra Locations'!$AC2653)</f>
        <v>TD12</v>
      </c>
    </row>
    <row r="2658" spans="27:27" hidden="1" x14ac:dyDescent="0.25">
      <c r="AA2658" s="25" t="str">
        <f>IF('Extra Locations'!$AC2654="", "", 'Extra Locations'!$AC2654)</f>
        <v>TD13</v>
      </c>
    </row>
    <row r="2659" spans="27:27" hidden="1" x14ac:dyDescent="0.25">
      <c r="AA2659" s="25" t="str">
        <f>IF('Extra Locations'!$AC2655="", "", 'Extra Locations'!$AC2655)</f>
        <v>TD14</v>
      </c>
    </row>
    <row r="2660" spans="27:27" hidden="1" x14ac:dyDescent="0.25">
      <c r="AA2660" s="25" t="str">
        <f>IF('Extra Locations'!$AC2656="", "", 'Extra Locations'!$AC2656)</f>
        <v>TD15</v>
      </c>
    </row>
    <row r="2661" spans="27:27" hidden="1" x14ac:dyDescent="0.25">
      <c r="AA2661" s="25" t="str">
        <f>IF('Extra Locations'!$AC2657="", "", 'Extra Locations'!$AC2657)</f>
        <v>TD2</v>
      </c>
    </row>
    <row r="2662" spans="27:27" hidden="1" x14ac:dyDescent="0.25">
      <c r="AA2662" s="25" t="str">
        <f>IF('Extra Locations'!$AC2658="", "", 'Extra Locations'!$AC2658)</f>
        <v>TD3</v>
      </c>
    </row>
    <row r="2663" spans="27:27" hidden="1" x14ac:dyDescent="0.25">
      <c r="AA2663" s="25" t="str">
        <f>IF('Extra Locations'!$AC2659="", "", 'Extra Locations'!$AC2659)</f>
        <v>TD4</v>
      </c>
    </row>
    <row r="2664" spans="27:27" hidden="1" x14ac:dyDescent="0.25">
      <c r="AA2664" s="25" t="str">
        <f>IF('Extra Locations'!$AC2660="", "", 'Extra Locations'!$AC2660)</f>
        <v>TD5</v>
      </c>
    </row>
    <row r="2665" spans="27:27" hidden="1" x14ac:dyDescent="0.25">
      <c r="AA2665" s="25" t="str">
        <f>IF('Extra Locations'!$AC2661="", "", 'Extra Locations'!$AC2661)</f>
        <v>TD6</v>
      </c>
    </row>
    <row r="2666" spans="27:27" hidden="1" x14ac:dyDescent="0.25">
      <c r="AA2666" s="25" t="str">
        <f>IF('Extra Locations'!$AC2662="", "", 'Extra Locations'!$AC2662)</f>
        <v>TD7</v>
      </c>
    </row>
    <row r="2667" spans="27:27" hidden="1" x14ac:dyDescent="0.25">
      <c r="AA2667" s="25" t="str">
        <f>IF('Extra Locations'!$AC2663="", "", 'Extra Locations'!$AC2663)</f>
        <v>TD8</v>
      </c>
    </row>
    <row r="2668" spans="27:27" hidden="1" x14ac:dyDescent="0.25">
      <c r="AA2668" s="25" t="str">
        <f>IF('Extra Locations'!$AC2664="", "", 'Extra Locations'!$AC2664)</f>
        <v>TD9</v>
      </c>
    </row>
    <row r="2669" spans="27:27" hidden="1" x14ac:dyDescent="0.25">
      <c r="AA2669" s="25" t="str">
        <f>IF('Extra Locations'!$AC2665="", "", 'Extra Locations'!$AC2665)</f>
        <v>TF1</v>
      </c>
    </row>
    <row r="2670" spans="27:27" hidden="1" x14ac:dyDescent="0.25">
      <c r="AA2670" s="25" t="str">
        <f>IF('Extra Locations'!$AC2666="", "", 'Extra Locations'!$AC2666)</f>
        <v>TF10</v>
      </c>
    </row>
    <row r="2671" spans="27:27" hidden="1" x14ac:dyDescent="0.25">
      <c r="AA2671" s="25" t="str">
        <f>IF('Extra Locations'!$AC2667="", "", 'Extra Locations'!$AC2667)</f>
        <v>TF11</v>
      </c>
    </row>
    <row r="2672" spans="27:27" hidden="1" x14ac:dyDescent="0.25">
      <c r="AA2672" s="25" t="str">
        <f>IF('Extra Locations'!$AC2668="", "", 'Extra Locations'!$AC2668)</f>
        <v>TF12</v>
      </c>
    </row>
    <row r="2673" spans="27:27" hidden="1" x14ac:dyDescent="0.25">
      <c r="AA2673" s="25" t="str">
        <f>IF('Extra Locations'!$AC2669="", "", 'Extra Locations'!$AC2669)</f>
        <v>TF13</v>
      </c>
    </row>
    <row r="2674" spans="27:27" hidden="1" x14ac:dyDescent="0.25">
      <c r="AA2674" s="25" t="str">
        <f>IF('Extra Locations'!$AC2670="", "", 'Extra Locations'!$AC2670)</f>
        <v>TF2</v>
      </c>
    </row>
    <row r="2675" spans="27:27" hidden="1" x14ac:dyDescent="0.25">
      <c r="AA2675" s="25" t="str">
        <f>IF('Extra Locations'!$AC2671="", "", 'Extra Locations'!$AC2671)</f>
        <v>TF3</v>
      </c>
    </row>
    <row r="2676" spans="27:27" hidden="1" x14ac:dyDescent="0.25">
      <c r="AA2676" s="25" t="str">
        <f>IF('Extra Locations'!$AC2672="", "", 'Extra Locations'!$AC2672)</f>
        <v>TF4</v>
      </c>
    </row>
    <row r="2677" spans="27:27" hidden="1" x14ac:dyDescent="0.25">
      <c r="AA2677" s="25" t="str">
        <f>IF('Extra Locations'!$AC2673="", "", 'Extra Locations'!$AC2673)</f>
        <v>TF5</v>
      </c>
    </row>
    <row r="2678" spans="27:27" hidden="1" x14ac:dyDescent="0.25">
      <c r="AA2678" s="25" t="str">
        <f>IF('Extra Locations'!$AC2674="", "", 'Extra Locations'!$AC2674)</f>
        <v>TF6</v>
      </c>
    </row>
    <row r="2679" spans="27:27" hidden="1" x14ac:dyDescent="0.25">
      <c r="AA2679" s="25" t="str">
        <f>IF('Extra Locations'!$AC2675="", "", 'Extra Locations'!$AC2675)</f>
        <v>TF7</v>
      </c>
    </row>
    <row r="2680" spans="27:27" hidden="1" x14ac:dyDescent="0.25">
      <c r="AA2680" s="25" t="str">
        <f>IF('Extra Locations'!$AC2676="", "", 'Extra Locations'!$AC2676)</f>
        <v>TF8</v>
      </c>
    </row>
    <row r="2681" spans="27:27" hidden="1" x14ac:dyDescent="0.25">
      <c r="AA2681" s="25" t="str">
        <f>IF('Extra Locations'!$AC2677="", "", 'Extra Locations'!$AC2677)</f>
        <v>TF9</v>
      </c>
    </row>
    <row r="2682" spans="27:27" hidden="1" x14ac:dyDescent="0.25">
      <c r="AA2682" s="25" t="str">
        <f>IF('Extra Locations'!$AC2678="", "", 'Extra Locations'!$AC2678)</f>
        <v>TN1</v>
      </c>
    </row>
    <row r="2683" spans="27:27" hidden="1" x14ac:dyDescent="0.25">
      <c r="AA2683" s="25" t="str">
        <f>IF('Extra Locations'!$AC2679="", "", 'Extra Locations'!$AC2679)</f>
        <v>TN10</v>
      </c>
    </row>
    <row r="2684" spans="27:27" hidden="1" x14ac:dyDescent="0.25">
      <c r="AA2684" s="25" t="str">
        <f>IF('Extra Locations'!$AC2680="", "", 'Extra Locations'!$AC2680)</f>
        <v>TN11</v>
      </c>
    </row>
    <row r="2685" spans="27:27" hidden="1" x14ac:dyDescent="0.25">
      <c r="AA2685" s="25" t="str">
        <f>IF('Extra Locations'!$AC2681="", "", 'Extra Locations'!$AC2681)</f>
        <v>TN12</v>
      </c>
    </row>
    <row r="2686" spans="27:27" hidden="1" x14ac:dyDescent="0.25">
      <c r="AA2686" s="25" t="str">
        <f>IF('Extra Locations'!$AC2682="", "", 'Extra Locations'!$AC2682)</f>
        <v>TN13</v>
      </c>
    </row>
    <row r="2687" spans="27:27" hidden="1" x14ac:dyDescent="0.25">
      <c r="AA2687" s="25" t="str">
        <f>IF('Extra Locations'!$AC2683="", "", 'Extra Locations'!$AC2683)</f>
        <v>TN14</v>
      </c>
    </row>
    <row r="2688" spans="27:27" hidden="1" x14ac:dyDescent="0.25">
      <c r="AA2688" s="25" t="str">
        <f>IF('Extra Locations'!$AC2684="", "", 'Extra Locations'!$AC2684)</f>
        <v>TN15</v>
      </c>
    </row>
    <row r="2689" spans="27:27" hidden="1" x14ac:dyDescent="0.25">
      <c r="AA2689" s="25" t="str">
        <f>IF('Extra Locations'!$AC2685="", "", 'Extra Locations'!$AC2685)</f>
        <v>TN16</v>
      </c>
    </row>
    <row r="2690" spans="27:27" hidden="1" x14ac:dyDescent="0.25">
      <c r="AA2690" s="25" t="str">
        <f>IF('Extra Locations'!$AC2686="", "", 'Extra Locations'!$AC2686)</f>
        <v>TN17</v>
      </c>
    </row>
    <row r="2691" spans="27:27" hidden="1" x14ac:dyDescent="0.25">
      <c r="AA2691" s="25" t="str">
        <f>IF('Extra Locations'!$AC2687="", "", 'Extra Locations'!$AC2687)</f>
        <v>TN18</v>
      </c>
    </row>
    <row r="2692" spans="27:27" hidden="1" x14ac:dyDescent="0.25">
      <c r="AA2692" s="25" t="str">
        <f>IF('Extra Locations'!$AC2688="", "", 'Extra Locations'!$AC2688)</f>
        <v>TN19</v>
      </c>
    </row>
    <row r="2693" spans="27:27" hidden="1" x14ac:dyDescent="0.25">
      <c r="AA2693" s="25" t="str">
        <f>IF('Extra Locations'!$AC2689="", "", 'Extra Locations'!$AC2689)</f>
        <v>TN2</v>
      </c>
    </row>
    <row r="2694" spans="27:27" hidden="1" x14ac:dyDescent="0.25">
      <c r="AA2694" s="25" t="str">
        <f>IF('Extra Locations'!$AC2690="", "", 'Extra Locations'!$AC2690)</f>
        <v>TN20</v>
      </c>
    </row>
    <row r="2695" spans="27:27" hidden="1" x14ac:dyDescent="0.25">
      <c r="AA2695" s="25" t="str">
        <f>IF('Extra Locations'!$AC2691="", "", 'Extra Locations'!$AC2691)</f>
        <v>TN21</v>
      </c>
    </row>
    <row r="2696" spans="27:27" hidden="1" x14ac:dyDescent="0.25">
      <c r="AA2696" s="25" t="str">
        <f>IF('Extra Locations'!$AC2692="", "", 'Extra Locations'!$AC2692)</f>
        <v>TN22</v>
      </c>
    </row>
    <row r="2697" spans="27:27" hidden="1" x14ac:dyDescent="0.25">
      <c r="AA2697" s="25" t="str">
        <f>IF('Extra Locations'!$AC2693="", "", 'Extra Locations'!$AC2693)</f>
        <v>TN23</v>
      </c>
    </row>
    <row r="2698" spans="27:27" hidden="1" x14ac:dyDescent="0.25">
      <c r="AA2698" s="25" t="str">
        <f>IF('Extra Locations'!$AC2694="", "", 'Extra Locations'!$AC2694)</f>
        <v>TN24</v>
      </c>
    </row>
    <row r="2699" spans="27:27" hidden="1" x14ac:dyDescent="0.25">
      <c r="AA2699" s="25" t="str">
        <f>IF('Extra Locations'!$AC2695="", "", 'Extra Locations'!$AC2695)</f>
        <v>TN25</v>
      </c>
    </row>
    <row r="2700" spans="27:27" hidden="1" x14ac:dyDescent="0.25">
      <c r="AA2700" s="25" t="str">
        <f>IF('Extra Locations'!$AC2696="", "", 'Extra Locations'!$AC2696)</f>
        <v>TN26</v>
      </c>
    </row>
    <row r="2701" spans="27:27" hidden="1" x14ac:dyDescent="0.25">
      <c r="AA2701" s="25" t="str">
        <f>IF('Extra Locations'!$AC2697="", "", 'Extra Locations'!$AC2697)</f>
        <v>TN27</v>
      </c>
    </row>
    <row r="2702" spans="27:27" hidden="1" x14ac:dyDescent="0.25">
      <c r="AA2702" s="25" t="str">
        <f>IF('Extra Locations'!$AC2698="", "", 'Extra Locations'!$AC2698)</f>
        <v>TN28</v>
      </c>
    </row>
    <row r="2703" spans="27:27" hidden="1" x14ac:dyDescent="0.25">
      <c r="AA2703" s="25" t="str">
        <f>IF('Extra Locations'!$AC2699="", "", 'Extra Locations'!$AC2699)</f>
        <v>TN29</v>
      </c>
    </row>
    <row r="2704" spans="27:27" hidden="1" x14ac:dyDescent="0.25">
      <c r="AA2704" s="25" t="str">
        <f>IF('Extra Locations'!$AC2700="", "", 'Extra Locations'!$AC2700)</f>
        <v>TN3</v>
      </c>
    </row>
    <row r="2705" spans="27:27" hidden="1" x14ac:dyDescent="0.25">
      <c r="AA2705" s="25" t="str">
        <f>IF('Extra Locations'!$AC2701="", "", 'Extra Locations'!$AC2701)</f>
        <v>TN30</v>
      </c>
    </row>
    <row r="2706" spans="27:27" hidden="1" x14ac:dyDescent="0.25">
      <c r="AA2706" s="25" t="str">
        <f>IF('Extra Locations'!$AC2702="", "", 'Extra Locations'!$AC2702)</f>
        <v>TN31</v>
      </c>
    </row>
    <row r="2707" spans="27:27" hidden="1" x14ac:dyDescent="0.25">
      <c r="AA2707" s="25" t="str">
        <f>IF('Extra Locations'!$AC2703="", "", 'Extra Locations'!$AC2703)</f>
        <v>TN32</v>
      </c>
    </row>
    <row r="2708" spans="27:27" hidden="1" x14ac:dyDescent="0.25">
      <c r="AA2708" s="25" t="str">
        <f>IF('Extra Locations'!$AC2704="", "", 'Extra Locations'!$AC2704)</f>
        <v>TN33</v>
      </c>
    </row>
    <row r="2709" spans="27:27" hidden="1" x14ac:dyDescent="0.25">
      <c r="AA2709" s="25" t="str">
        <f>IF('Extra Locations'!$AC2705="", "", 'Extra Locations'!$AC2705)</f>
        <v>TN34</v>
      </c>
    </row>
    <row r="2710" spans="27:27" hidden="1" x14ac:dyDescent="0.25">
      <c r="AA2710" s="25" t="str">
        <f>IF('Extra Locations'!$AC2706="", "", 'Extra Locations'!$AC2706)</f>
        <v>TN35</v>
      </c>
    </row>
    <row r="2711" spans="27:27" hidden="1" x14ac:dyDescent="0.25">
      <c r="AA2711" s="25" t="str">
        <f>IF('Extra Locations'!$AC2707="", "", 'Extra Locations'!$AC2707)</f>
        <v>TN36</v>
      </c>
    </row>
    <row r="2712" spans="27:27" hidden="1" x14ac:dyDescent="0.25">
      <c r="AA2712" s="25" t="str">
        <f>IF('Extra Locations'!$AC2708="", "", 'Extra Locations'!$AC2708)</f>
        <v>TN37</v>
      </c>
    </row>
    <row r="2713" spans="27:27" hidden="1" x14ac:dyDescent="0.25">
      <c r="AA2713" s="25" t="str">
        <f>IF('Extra Locations'!$AC2709="", "", 'Extra Locations'!$AC2709)</f>
        <v>TN38</v>
      </c>
    </row>
    <row r="2714" spans="27:27" hidden="1" x14ac:dyDescent="0.25">
      <c r="AA2714" s="25" t="str">
        <f>IF('Extra Locations'!$AC2710="", "", 'Extra Locations'!$AC2710)</f>
        <v>TN39</v>
      </c>
    </row>
    <row r="2715" spans="27:27" hidden="1" x14ac:dyDescent="0.25">
      <c r="AA2715" s="25" t="str">
        <f>IF('Extra Locations'!$AC2711="", "", 'Extra Locations'!$AC2711)</f>
        <v>TN4</v>
      </c>
    </row>
    <row r="2716" spans="27:27" hidden="1" x14ac:dyDescent="0.25">
      <c r="AA2716" s="25" t="str">
        <f>IF('Extra Locations'!$AC2712="", "", 'Extra Locations'!$AC2712)</f>
        <v>TN40</v>
      </c>
    </row>
    <row r="2717" spans="27:27" hidden="1" x14ac:dyDescent="0.25">
      <c r="AA2717" s="25" t="str">
        <f>IF('Extra Locations'!$AC2713="", "", 'Extra Locations'!$AC2713)</f>
        <v>TN5</v>
      </c>
    </row>
    <row r="2718" spans="27:27" hidden="1" x14ac:dyDescent="0.25">
      <c r="AA2718" s="25" t="str">
        <f>IF('Extra Locations'!$AC2714="", "", 'Extra Locations'!$AC2714)</f>
        <v>TN6</v>
      </c>
    </row>
    <row r="2719" spans="27:27" hidden="1" x14ac:dyDescent="0.25">
      <c r="AA2719" s="25" t="str">
        <f>IF('Extra Locations'!$AC2715="", "", 'Extra Locations'!$AC2715)</f>
        <v>TN7</v>
      </c>
    </row>
    <row r="2720" spans="27:27" hidden="1" x14ac:dyDescent="0.25">
      <c r="AA2720" s="25" t="str">
        <f>IF('Extra Locations'!$AC2716="", "", 'Extra Locations'!$AC2716)</f>
        <v>TN8</v>
      </c>
    </row>
    <row r="2721" spans="27:27" hidden="1" x14ac:dyDescent="0.25">
      <c r="AA2721" s="25" t="str">
        <f>IF('Extra Locations'!$AC2717="", "", 'Extra Locations'!$AC2717)</f>
        <v>TN9</v>
      </c>
    </row>
    <row r="2722" spans="27:27" hidden="1" x14ac:dyDescent="0.25">
      <c r="AA2722" s="25" t="str">
        <f>IF('Extra Locations'!$AC2718="", "", 'Extra Locations'!$AC2718)</f>
        <v>TQ1</v>
      </c>
    </row>
    <row r="2723" spans="27:27" hidden="1" x14ac:dyDescent="0.25">
      <c r="AA2723" s="25" t="str">
        <f>IF('Extra Locations'!$AC2719="", "", 'Extra Locations'!$AC2719)</f>
        <v>TQ10</v>
      </c>
    </row>
    <row r="2724" spans="27:27" hidden="1" x14ac:dyDescent="0.25">
      <c r="AA2724" s="25" t="str">
        <f>IF('Extra Locations'!$AC2720="", "", 'Extra Locations'!$AC2720)</f>
        <v>TQ11</v>
      </c>
    </row>
    <row r="2725" spans="27:27" hidden="1" x14ac:dyDescent="0.25">
      <c r="AA2725" s="25" t="str">
        <f>IF('Extra Locations'!$AC2721="", "", 'Extra Locations'!$AC2721)</f>
        <v>TQ12</v>
      </c>
    </row>
    <row r="2726" spans="27:27" hidden="1" x14ac:dyDescent="0.25">
      <c r="AA2726" s="25" t="str">
        <f>IF('Extra Locations'!$AC2722="", "", 'Extra Locations'!$AC2722)</f>
        <v>TQ13</v>
      </c>
    </row>
    <row r="2727" spans="27:27" hidden="1" x14ac:dyDescent="0.25">
      <c r="AA2727" s="25" t="str">
        <f>IF('Extra Locations'!$AC2723="", "", 'Extra Locations'!$AC2723)</f>
        <v>TQ14</v>
      </c>
    </row>
    <row r="2728" spans="27:27" hidden="1" x14ac:dyDescent="0.25">
      <c r="AA2728" s="25" t="str">
        <f>IF('Extra Locations'!$AC2724="", "", 'Extra Locations'!$AC2724)</f>
        <v>TQ2</v>
      </c>
    </row>
    <row r="2729" spans="27:27" hidden="1" x14ac:dyDescent="0.25">
      <c r="AA2729" s="25" t="str">
        <f>IF('Extra Locations'!$AC2725="", "", 'Extra Locations'!$AC2725)</f>
        <v>TQ3</v>
      </c>
    </row>
    <row r="2730" spans="27:27" hidden="1" x14ac:dyDescent="0.25">
      <c r="AA2730" s="25" t="str">
        <f>IF('Extra Locations'!$AC2726="", "", 'Extra Locations'!$AC2726)</f>
        <v>TQ4</v>
      </c>
    </row>
    <row r="2731" spans="27:27" hidden="1" x14ac:dyDescent="0.25">
      <c r="AA2731" s="25" t="str">
        <f>IF('Extra Locations'!$AC2727="", "", 'Extra Locations'!$AC2727)</f>
        <v>TQ5</v>
      </c>
    </row>
    <row r="2732" spans="27:27" hidden="1" x14ac:dyDescent="0.25">
      <c r="AA2732" s="25" t="str">
        <f>IF('Extra Locations'!$AC2728="", "", 'Extra Locations'!$AC2728)</f>
        <v>TQ6</v>
      </c>
    </row>
    <row r="2733" spans="27:27" hidden="1" x14ac:dyDescent="0.25">
      <c r="AA2733" s="25" t="str">
        <f>IF('Extra Locations'!$AC2729="", "", 'Extra Locations'!$AC2729)</f>
        <v>TQ7</v>
      </c>
    </row>
    <row r="2734" spans="27:27" hidden="1" x14ac:dyDescent="0.25">
      <c r="AA2734" s="25" t="str">
        <f>IF('Extra Locations'!$AC2730="", "", 'Extra Locations'!$AC2730)</f>
        <v>TQ8</v>
      </c>
    </row>
    <row r="2735" spans="27:27" hidden="1" x14ac:dyDescent="0.25">
      <c r="AA2735" s="25" t="str">
        <f>IF('Extra Locations'!$AC2731="", "", 'Extra Locations'!$AC2731)</f>
        <v>TQ9</v>
      </c>
    </row>
    <row r="2736" spans="27:27" hidden="1" x14ac:dyDescent="0.25">
      <c r="AA2736" s="25" t="str">
        <f>IF('Extra Locations'!$AC2732="", "", 'Extra Locations'!$AC2732)</f>
        <v>TR1</v>
      </c>
    </row>
    <row r="2737" spans="27:27" hidden="1" x14ac:dyDescent="0.25">
      <c r="AA2737" s="25" t="str">
        <f>IF('Extra Locations'!$AC2733="", "", 'Extra Locations'!$AC2733)</f>
        <v>TR10</v>
      </c>
    </row>
    <row r="2738" spans="27:27" hidden="1" x14ac:dyDescent="0.25">
      <c r="AA2738" s="25" t="str">
        <f>IF('Extra Locations'!$AC2734="", "", 'Extra Locations'!$AC2734)</f>
        <v>TR11</v>
      </c>
    </row>
    <row r="2739" spans="27:27" hidden="1" x14ac:dyDescent="0.25">
      <c r="AA2739" s="25" t="str">
        <f>IF('Extra Locations'!$AC2735="", "", 'Extra Locations'!$AC2735)</f>
        <v>TR12</v>
      </c>
    </row>
    <row r="2740" spans="27:27" hidden="1" x14ac:dyDescent="0.25">
      <c r="AA2740" s="25" t="str">
        <f>IF('Extra Locations'!$AC2736="", "", 'Extra Locations'!$AC2736)</f>
        <v>TR13</v>
      </c>
    </row>
    <row r="2741" spans="27:27" hidden="1" x14ac:dyDescent="0.25">
      <c r="AA2741" s="25" t="str">
        <f>IF('Extra Locations'!$AC2737="", "", 'Extra Locations'!$AC2737)</f>
        <v>TR14</v>
      </c>
    </row>
    <row r="2742" spans="27:27" hidden="1" x14ac:dyDescent="0.25">
      <c r="AA2742" s="25" t="str">
        <f>IF('Extra Locations'!$AC2738="", "", 'Extra Locations'!$AC2738)</f>
        <v>TR15</v>
      </c>
    </row>
    <row r="2743" spans="27:27" hidden="1" x14ac:dyDescent="0.25">
      <c r="AA2743" s="25" t="str">
        <f>IF('Extra Locations'!$AC2739="", "", 'Extra Locations'!$AC2739)</f>
        <v>TR16</v>
      </c>
    </row>
    <row r="2744" spans="27:27" hidden="1" x14ac:dyDescent="0.25">
      <c r="AA2744" s="25" t="str">
        <f>IF('Extra Locations'!$AC2740="", "", 'Extra Locations'!$AC2740)</f>
        <v>TR17</v>
      </c>
    </row>
    <row r="2745" spans="27:27" hidden="1" x14ac:dyDescent="0.25">
      <c r="AA2745" s="25" t="str">
        <f>IF('Extra Locations'!$AC2741="", "", 'Extra Locations'!$AC2741)</f>
        <v>TR18</v>
      </c>
    </row>
    <row r="2746" spans="27:27" hidden="1" x14ac:dyDescent="0.25">
      <c r="AA2746" s="25" t="str">
        <f>IF('Extra Locations'!$AC2742="", "", 'Extra Locations'!$AC2742)</f>
        <v>TR19</v>
      </c>
    </row>
    <row r="2747" spans="27:27" hidden="1" x14ac:dyDescent="0.25">
      <c r="AA2747" s="25" t="str">
        <f>IF('Extra Locations'!$AC2743="", "", 'Extra Locations'!$AC2743)</f>
        <v>TR2</v>
      </c>
    </row>
    <row r="2748" spans="27:27" hidden="1" x14ac:dyDescent="0.25">
      <c r="AA2748" s="25" t="str">
        <f>IF('Extra Locations'!$AC2744="", "", 'Extra Locations'!$AC2744)</f>
        <v>TR20</v>
      </c>
    </row>
    <row r="2749" spans="27:27" hidden="1" x14ac:dyDescent="0.25">
      <c r="AA2749" s="25" t="str">
        <f>IF('Extra Locations'!$AC2745="", "", 'Extra Locations'!$AC2745)</f>
        <v>TR21</v>
      </c>
    </row>
    <row r="2750" spans="27:27" hidden="1" x14ac:dyDescent="0.25">
      <c r="AA2750" s="25" t="str">
        <f>IF('Extra Locations'!$AC2746="", "", 'Extra Locations'!$AC2746)</f>
        <v>TR22</v>
      </c>
    </row>
    <row r="2751" spans="27:27" hidden="1" x14ac:dyDescent="0.25">
      <c r="AA2751" s="25" t="str">
        <f>IF('Extra Locations'!$AC2747="", "", 'Extra Locations'!$AC2747)</f>
        <v>TR23</v>
      </c>
    </row>
    <row r="2752" spans="27:27" hidden="1" x14ac:dyDescent="0.25">
      <c r="AA2752" s="25" t="str">
        <f>IF('Extra Locations'!$AC2748="", "", 'Extra Locations'!$AC2748)</f>
        <v>TR24</v>
      </c>
    </row>
    <row r="2753" spans="27:27" hidden="1" x14ac:dyDescent="0.25">
      <c r="AA2753" s="25" t="str">
        <f>IF('Extra Locations'!$AC2749="", "", 'Extra Locations'!$AC2749)</f>
        <v>TR25</v>
      </c>
    </row>
    <row r="2754" spans="27:27" hidden="1" x14ac:dyDescent="0.25">
      <c r="AA2754" s="25" t="str">
        <f>IF('Extra Locations'!$AC2750="", "", 'Extra Locations'!$AC2750)</f>
        <v>TR26</v>
      </c>
    </row>
    <row r="2755" spans="27:27" hidden="1" x14ac:dyDescent="0.25">
      <c r="AA2755" s="25" t="str">
        <f>IF('Extra Locations'!$AC2751="", "", 'Extra Locations'!$AC2751)</f>
        <v>TR27</v>
      </c>
    </row>
    <row r="2756" spans="27:27" hidden="1" x14ac:dyDescent="0.25">
      <c r="AA2756" s="25" t="str">
        <f>IF('Extra Locations'!$AC2752="", "", 'Extra Locations'!$AC2752)</f>
        <v>TR3</v>
      </c>
    </row>
    <row r="2757" spans="27:27" hidden="1" x14ac:dyDescent="0.25">
      <c r="AA2757" s="25" t="str">
        <f>IF('Extra Locations'!$AC2753="", "", 'Extra Locations'!$AC2753)</f>
        <v>TR4</v>
      </c>
    </row>
    <row r="2758" spans="27:27" hidden="1" x14ac:dyDescent="0.25">
      <c r="AA2758" s="25" t="str">
        <f>IF('Extra Locations'!$AC2754="", "", 'Extra Locations'!$AC2754)</f>
        <v>TR5</v>
      </c>
    </row>
    <row r="2759" spans="27:27" hidden="1" x14ac:dyDescent="0.25">
      <c r="AA2759" s="25" t="str">
        <f>IF('Extra Locations'!$AC2755="", "", 'Extra Locations'!$AC2755)</f>
        <v>TR6</v>
      </c>
    </row>
    <row r="2760" spans="27:27" hidden="1" x14ac:dyDescent="0.25">
      <c r="AA2760" s="25" t="str">
        <f>IF('Extra Locations'!$AC2756="", "", 'Extra Locations'!$AC2756)</f>
        <v>TR7</v>
      </c>
    </row>
    <row r="2761" spans="27:27" hidden="1" x14ac:dyDescent="0.25">
      <c r="AA2761" s="25" t="str">
        <f>IF('Extra Locations'!$AC2757="", "", 'Extra Locations'!$AC2757)</f>
        <v>TR8</v>
      </c>
    </row>
    <row r="2762" spans="27:27" hidden="1" x14ac:dyDescent="0.25">
      <c r="AA2762" s="25" t="str">
        <f>IF('Extra Locations'!$AC2758="", "", 'Extra Locations'!$AC2758)</f>
        <v>TR9</v>
      </c>
    </row>
    <row r="2763" spans="27:27" hidden="1" x14ac:dyDescent="0.25">
      <c r="AA2763" s="25" t="str">
        <f>IF('Extra Locations'!$AC2759="", "", 'Extra Locations'!$AC2759)</f>
        <v>TR93</v>
      </c>
    </row>
    <row r="2764" spans="27:27" hidden="1" x14ac:dyDescent="0.25">
      <c r="AA2764" s="25" t="str">
        <f>IF('Extra Locations'!$AC2760="", "", 'Extra Locations'!$AC2760)</f>
        <v>TS1</v>
      </c>
    </row>
    <row r="2765" spans="27:27" hidden="1" x14ac:dyDescent="0.25">
      <c r="AA2765" s="25" t="str">
        <f>IF('Extra Locations'!$AC2761="", "", 'Extra Locations'!$AC2761)</f>
        <v>TS10</v>
      </c>
    </row>
    <row r="2766" spans="27:27" hidden="1" x14ac:dyDescent="0.25">
      <c r="AA2766" s="25" t="str">
        <f>IF('Extra Locations'!$AC2762="", "", 'Extra Locations'!$AC2762)</f>
        <v>TS11</v>
      </c>
    </row>
    <row r="2767" spans="27:27" hidden="1" x14ac:dyDescent="0.25">
      <c r="AA2767" s="25" t="str">
        <f>IF('Extra Locations'!$AC2763="", "", 'Extra Locations'!$AC2763)</f>
        <v>TS12</v>
      </c>
    </row>
    <row r="2768" spans="27:27" hidden="1" x14ac:dyDescent="0.25">
      <c r="AA2768" s="25" t="str">
        <f>IF('Extra Locations'!$AC2764="", "", 'Extra Locations'!$AC2764)</f>
        <v>TS13</v>
      </c>
    </row>
    <row r="2769" spans="27:27" hidden="1" x14ac:dyDescent="0.25">
      <c r="AA2769" s="25" t="str">
        <f>IF('Extra Locations'!$AC2765="", "", 'Extra Locations'!$AC2765)</f>
        <v>TS14</v>
      </c>
    </row>
    <row r="2770" spans="27:27" hidden="1" x14ac:dyDescent="0.25">
      <c r="AA2770" s="25" t="str">
        <f>IF('Extra Locations'!$AC2766="", "", 'Extra Locations'!$AC2766)</f>
        <v>TS15</v>
      </c>
    </row>
    <row r="2771" spans="27:27" hidden="1" x14ac:dyDescent="0.25">
      <c r="AA2771" s="25" t="str">
        <f>IF('Extra Locations'!$AC2767="", "", 'Extra Locations'!$AC2767)</f>
        <v>TS16</v>
      </c>
    </row>
    <row r="2772" spans="27:27" hidden="1" x14ac:dyDescent="0.25">
      <c r="AA2772" s="25" t="str">
        <f>IF('Extra Locations'!$AC2768="", "", 'Extra Locations'!$AC2768)</f>
        <v>TS17</v>
      </c>
    </row>
    <row r="2773" spans="27:27" hidden="1" x14ac:dyDescent="0.25">
      <c r="AA2773" s="25" t="str">
        <f>IF('Extra Locations'!$AC2769="", "", 'Extra Locations'!$AC2769)</f>
        <v>TS18</v>
      </c>
    </row>
    <row r="2774" spans="27:27" hidden="1" x14ac:dyDescent="0.25">
      <c r="AA2774" s="25" t="str">
        <f>IF('Extra Locations'!$AC2770="", "", 'Extra Locations'!$AC2770)</f>
        <v>TS19</v>
      </c>
    </row>
    <row r="2775" spans="27:27" hidden="1" x14ac:dyDescent="0.25">
      <c r="AA2775" s="25" t="str">
        <f>IF('Extra Locations'!$AC2771="", "", 'Extra Locations'!$AC2771)</f>
        <v>TS2</v>
      </c>
    </row>
    <row r="2776" spans="27:27" hidden="1" x14ac:dyDescent="0.25">
      <c r="AA2776" s="25" t="str">
        <f>IF('Extra Locations'!$AC2772="", "", 'Extra Locations'!$AC2772)</f>
        <v>TS20</v>
      </c>
    </row>
    <row r="2777" spans="27:27" hidden="1" x14ac:dyDescent="0.25">
      <c r="AA2777" s="25" t="str">
        <f>IF('Extra Locations'!$AC2773="", "", 'Extra Locations'!$AC2773)</f>
        <v>TS21</v>
      </c>
    </row>
    <row r="2778" spans="27:27" hidden="1" x14ac:dyDescent="0.25">
      <c r="AA2778" s="25" t="str">
        <f>IF('Extra Locations'!$AC2774="", "", 'Extra Locations'!$AC2774)</f>
        <v>TS22</v>
      </c>
    </row>
    <row r="2779" spans="27:27" hidden="1" x14ac:dyDescent="0.25">
      <c r="AA2779" s="25" t="str">
        <f>IF('Extra Locations'!$AC2775="", "", 'Extra Locations'!$AC2775)</f>
        <v>TS23</v>
      </c>
    </row>
    <row r="2780" spans="27:27" hidden="1" x14ac:dyDescent="0.25">
      <c r="AA2780" s="25" t="str">
        <f>IF('Extra Locations'!$AC2776="", "", 'Extra Locations'!$AC2776)</f>
        <v>TS24</v>
      </c>
    </row>
    <row r="2781" spans="27:27" hidden="1" x14ac:dyDescent="0.25">
      <c r="AA2781" s="25" t="str">
        <f>IF('Extra Locations'!$AC2777="", "", 'Extra Locations'!$AC2777)</f>
        <v>TS25</v>
      </c>
    </row>
    <row r="2782" spans="27:27" hidden="1" x14ac:dyDescent="0.25">
      <c r="AA2782" s="25" t="str">
        <f>IF('Extra Locations'!$AC2778="", "", 'Extra Locations'!$AC2778)</f>
        <v>TS26</v>
      </c>
    </row>
    <row r="2783" spans="27:27" hidden="1" x14ac:dyDescent="0.25">
      <c r="AA2783" s="25" t="str">
        <f>IF('Extra Locations'!$AC2779="", "", 'Extra Locations'!$AC2779)</f>
        <v>TS27</v>
      </c>
    </row>
    <row r="2784" spans="27:27" hidden="1" x14ac:dyDescent="0.25">
      <c r="AA2784" s="25" t="str">
        <f>IF('Extra Locations'!$AC2780="", "", 'Extra Locations'!$AC2780)</f>
        <v>TS28</v>
      </c>
    </row>
    <row r="2785" spans="27:27" hidden="1" x14ac:dyDescent="0.25">
      <c r="AA2785" s="25" t="str">
        <f>IF('Extra Locations'!$AC2781="", "", 'Extra Locations'!$AC2781)</f>
        <v>TS29</v>
      </c>
    </row>
    <row r="2786" spans="27:27" hidden="1" x14ac:dyDescent="0.25">
      <c r="AA2786" s="25" t="str">
        <f>IF('Extra Locations'!$AC2782="", "", 'Extra Locations'!$AC2782)</f>
        <v>TS3</v>
      </c>
    </row>
    <row r="2787" spans="27:27" hidden="1" x14ac:dyDescent="0.25">
      <c r="AA2787" s="25" t="str">
        <f>IF('Extra Locations'!$AC2783="", "", 'Extra Locations'!$AC2783)</f>
        <v>TS4</v>
      </c>
    </row>
    <row r="2788" spans="27:27" hidden="1" x14ac:dyDescent="0.25">
      <c r="AA2788" s="25" t="str">
        <f>IF('Extra Locations'!$AC2784="", "", 'Extra Locations'!$AC2784)</f>
        <v>TS5</v>
      </c>
    </row>
    <row r="2789" spans="27:27" hidden="1" x14ac:dyDescent="0.25">
      <c r="AA2789" s="25" t="str">
        <f>IF('Extra Locations'!$AC2785="", "", 'Extra Locations'!$AC2785)</f>
        <v>TS6</v>
      </c>
    </row>
    <row r="2790" spans="27:27" hidden="1" x14ac:dyDescent="0.25">
      <c r="AA2790" s="25" t="str">
        <f>IF('Extra Locations'!$AC2786="", "", 'Extra Locations'!$AC2786)</f>
        <v>TS7</v>
      </c>
    </row>
    <row r="2791" spans="27:27" hidden="1" x14ac:dyDescent="0.25">
      <c r="AA2791" s="25" t="str">
        <f>IF('Extra Locations'!$AC2787="", "", 'Extra Locations'!$AC2787)</f>
        <v>TS8</v>
      </c>
    </row>
    <row r="2792" spans="27:27" hidden="1" x14ac:dyDescent="0.25">
      <c r="AA2792" s="25" t="str">
        <f>IF('Extra Locations'!$AC2788="", "", 'Extra Locations'!$AC2788)</f>
        <v>TS9</v>
      </c>
    </row>
    <row r="2793" spans="27:27" hidden="1" x14ac:dyDescent="0.25">
      <c r="AA2793" s="25" t="str">
        <f>IF('Extra Locations'!$AC2789="", "", 'Extra Locations'!$AC2789)</f>
        <v>TW1</v>
      </c>
    </row>
    <row r="2794" spans="27:27" hidden="1" x14ac:dyDescent="0.25">
      <c r="AA2794" s="25" t="str">
        <f>IF('Extra Locations'!$AC2790="", "", 'Extra Locations'!$AC2790)</f>
        <v>TW10</v>
      </c>
    </row>
    <row r="2795" spans="27:27" hidden="1" x14ac:dyDescent="0.25">
      <c r="AA2795" s="25" t="str">
        <f>IF('Extra Locations'!$AC2791="", "", 'Extra Locations'!$AC2791)</f>
        <v>TW11</v>
      </c>
    </row>
    <row r="2796" spans="27:27" hidden="1" x14ac:dyDescent="0.25">
      <c r="AA2796" s="25" t="str">
        <f>IF('Extra Locations'!$AC2792="", "", 'Extra Locations'!$AC2792)</f>
        <v>TW12</v>
      </c>
    </row>
    <row r="2797" spans="27:27" hidden="1" x14ac:dyDescent="0.25">
      <c r="AA2797" s="25" t="str">
        <f>IF('Extra Locations'!$AC2793="", "", 'Extra Locations'!$AC2793)</f>
        <v>TW13</v>
      </c>
    </row>
    <row r="2798" spans="27:27" hidden="1" x14ac:dyDescent="0.25">
      <c r="AA2798" s="25" t="str">
        <f>IF('Extra Locations'!$AC2794="", "", 'Extra Locations'!$AC2794)</f>
        <v>TW14</v>
      </c>
    </row>
    <row r="2799" spans="27:27" hidden="1" x14ac:dyDescent="0.25">
      <c r="AA2799" s="25" t="str">
        <f>IF('Extra Locations'!$AC2795="", "", 'Extra Locations'!$AC2795)</f>
        <v>TW15</v>
      </c>
    </row>
    <row r="2800" spans="27:27" hidden="1" x14ac:dyDescent="0.25">
      <c r="AA2800" s="25" t="str">
        <f>IF('Extra Locations'!$AC2796="", "", 'Extra Locations'!$AC2796)</f>
        <v>TW16</v>
      </c>
    </row>
    <row r="2801" spans="27:27" hidden="1" x14ac:dyDescent="0.25">
      <c r="AA2801" s="25" t="str">
        <f>IF('Extra Locations'!$AC2797="", "", 'Extra Locations'!$AC2797)</f>
        <v>TW17</v>
      </c>
    </row>
    <row r="2802" spans="27:27" hidden="1" x14ac:dyDescent="0.25">
      <c r="AA2802" s="25" t="str">
        <f>IF('Extra Locations'!$AC2798="", "", 'Extra Locations'!$AC2798)</f>
        <v>TW18</v>
      </c>
    </row>
    <row r="2803" spans="27:27" hidden="1" x14ac:dyDescent="0.25">
      <c r="AA2803" s="25" t="str">
        <f>IF('Extra Locations'!$AC2799="", "", 'Extra Locations'!$AC2799)</f>
        <v>TW19</v>
      </c>
    </row>
    <row r="2804" spans="27:27" hidden="1" x14ac:dyDescent="0.25">
      <c r="AA2804" s="25" t="str">
        <f>IF('Extra Locations'!$AC2800="", "", 'Extra Locations'!$AC2800)</f>
        <v>TW2</v>
      </c>
    </row>
    <row r="2805" spans="27:27" hidden="1" x14ac:dyDescent="0.25">
      <c r="AA2805" s="25" t="str">
        <f>IF('Extra Locations'!$AC2801="", "", 'Extra Locations'!$AC2801)</f>
        <v>TW20</v>
      </c>
    </row>
    <row r="2806" spans="27:27" hidden="1" x14ac:dyDescent="0.25">
      <c r="AA2806" s="25" t="str">
        <f>IF('Extra Locations'!$AC2802="", "", 'Extra Locations'!$AC2802)</f>
        <v>TW3</v>
      </c>
    </row>
    <row r="2807" spans="27:27" hidden="1" x14ac:dyDescent="0.25">
      <c r="AA2807" s="25" t="str">
        <f>IF('Extra Locations'!$AC2803="", "", 'Extra Locations'!$AC2803)</f>
        <v>TW4</v>
      </c>
    </row>
    <row r="2808" spans="27:27" hidden="1" x14ac:dyDescent="0.25">
      <c r="AA2808" s="25" t="str">
        <f>IF('Extra Locations'!$AC2804="", "", 'Extra Locations'!$AC2804)</f>
        <v>TW5</v>
      </c>
    </row>
    <row r="2809" spans="27:27" hidden="1" x14ac:dyDescent="0.25">
      <c r="AA2809" s="25" t="str">
        <f>IF('Extra Locations'!$AC2805="", "", 'Extra Locations'!$AC2805)</f>
        <v>TW6</v>
      </c>
    </row>
    <row r="2810" spans="27:27" hidden="1" x14ac:dyDescent="0.25">
      <c r="AA2810" s="25" t="str">
        <f>IF('Extra Locations'!$AC2806="", "", 'Extra Locations'!$AC2806)</f>
        <v>TW7</v>
      </c>
    </row>
    <row r="2811" spans="27:27" hidden="1" x14ac:dyDescent="0.25">
      <c r="AA2811" s="25" t="str">
        <f>IF('Extra Locations'!$AC2807="", "", 'Extra Locations'!$AC2807)</f>
        <v>TW8</v>
      </c>
    </row>
    <row r="2812" spans="27:27" hidden="1" x14ac:dyDescent="0.25">
      <c r="AA2812" s="25" t="str">
        <f>IF('Extra Locations'!$AC2808="", "", 'Extra Locations'!$AC2808)</f>
        <v>TW9</v>
      </c>
    </row>
    <row r="2813" spans="27:27" hidden="1" x14ac:dyDescent="0.25">
      <c r="AA2813" s="25" t="str">
        <f>IF('Extra Locations'!$AC2809="", "", 'Extra Locations'!$AC2809)</f>
        <v>UB1</v>
      </c>
    </row>
    <row r="2814" spans="27:27" hidden="1" x14ac:dyDescent="0.25">
      <c r="AA2814" s="25" t="str">
        <f>IF('Extra Locations'!$AC2810="", "", 'Extra Locations'!$AC2810)</f>
        <v>UB10</v>
      </c>
    </row>
    <row r="2815" spans="27:27" hidden="1" x14ac:dyDescent="0.25">
      <c r="AA2815" s="25" t="str">
        <f>IF('Extra Locations'!$AC2811="", "", 'Extra Locations'!$AC2811)</f>
        <v>UB11</v>
      </c>
    </row>
    <row r="2816" spans="27:27" hidden="1" x14ac:dyDescent="0.25">
      <c r="AA2816" s="25" t="str">
        <f>IF('Extra Locations'!$AC2812="", "", 'Extra Locations'!$AC2812)</f>
        <v>UB18</v>
      </c>
    </row>
    <row r="2817" spans="27:27" hidden="1" x14ac:dyDescent="0.25">
      <c r="AA2817" s="25" t="str">
        <f>IF('Extra Locations'!$AC2813="", "", 'Extra Locations'!$AC2813)</f>
        <v>UB2</v>
      </c>
    </row>
    <row r="2818" spans="27:27" hidden="1" x14ac:dyDescent="0.25">
      <c r="AA2818" s="25" t="str">
        <f>IF('Extra Locations'!$AC2814="", "", 'Extra Locations'!$AC2814)</f>
        <v>UB3</v>
      </c>
    </row>
    <row r="2819" spans="27:27" hidden="1" x14ac:dyDescent="0.25">
      <c r="AA2819" s="25" t="str">
        <f>IF('Extra Locations'!$AC2815="", "", 'Extra Locations'!$AC2815)</f>
        <v>UB4</v>
      </c>
    </row>
    <row r="2820" spans="27:27" hidden="1" x14ac:dyDescent="0.25">
      <c r="AA2820" s="25" t="str">
        <f>IF('Extra Locations'!$AC2816="", "", 'Extra Locations'!$AC2816)</f>
        <v>UB5</v>
      </c>
    </row>
    <row r="2821" spans="27:27" hidden="1" x14ac:dyDescent="0.25">
      <c r="AA2821" s="25" t="str">
        <f>IF('Extra Locations'!$AC2817="", "", 'Extra Locations'!$AC2817)</f>
        <v>UB6</v>
      </c>
    </row>
    <row r="2822" spans="27:27" hidden="1" x14ac:dyDescent="0.25">
      <c r="AA2822" s="25" t="str">
        <f>IF('Extra Locations'!$AC2818="", "", 'Extra Locations'!$AC2818)</f>
        <v>UB7</v>
      </c>
    </row>
    <row r="2823" spans="27:27" hidden="1" x14ac:dyDescent="0.25">
      <c r="AA2823" s="25" t="str">
        <f>IF('Extra Locations'!$AC2819="", "", 'Extra Locations'!$AC2819)</f>
        <v>UB8</v>
      </c>
    </row>
    <row r="2824" spans="27:27" hidden="1" x14ac:dyDescent="0.25">
      <c r="AA2824" s="25" t="str">
        <f>IF('Extra Locations'!$AC2820="", "", 'Extra Locations'!$AC2820)</f>
        <v>UB9</v>
      </c>
    </row>
    <row r="2825" spans="27:27" hidden="1" x14ac:dyDescent="0.25">
      <c r="AA2825" s="25" t="str">
        <f>IF('Extra Locations'!$AC2821="", "", 'Extra Locations'!$AC2821)</f>
        <v>W1</v>
      </c>
    </row>
    <row r="2826" spans="27:27" hidden="1" x14ac:dyDescent="0.25">
      <c r="AA2826" s="25" t="str">
        <f>IF('Extra Locations'!$AC2822="", "", 'Extra Locations'!$AC2822)</f>
        <v>W10</v>
      </c>
    </row>
    <row r="2827" spans="27:27" hidden="1" x14ac:dyDescent="0.25">
      <c r="AA2827" s="25" t="str">
        <f>IF('Extra Locations'!$AC2823="", "", 'Extra Locations'!$AC2823)</f>
        <v>W11</v>
      </c>
    </row>
    <row r="2828" spans="27:27" hidden="1" x14ac:dyDescent="0.25">
      <c r="AA2828" s="25" t="str">
        <f>IF('Extra Locations'!$AC2824="", "", 'Extra Locations'!$AC2824)</f>
        <v>W12</v>
      </c>
    </row>
    <row r="2829" spans="27:27" hidden="1" x14ac:dyDescent="0.25">
      <c r="AA2829" s="25" t="str">
        <f>IF('Extra Locations'!$AC2825="", "", 'Extra Locations'!$AC2825)</f>
        <v>W13</v>
      </c>
    </row>
    <row r="2830" spans="27:27" hidden="1" x14ac:dyDescent="0.25">
      <c r="AA2830" s="25" t="str">
        <f>IF('Extra Locations'!$AC2826="", "", 'Extra Locations'!$AC2826)</f>
        <v>W14</v>
      </c>
    </row>
    <row r="2831" spans="27:27" hidden="1" x14ac:dyDescent="0.25">
      <c r="AA2831" s="25" t="str">
        <f>IF('Extra Locations'!$AC2827="", "", 'Extra Locations'!$AC2827)</f>
        <v>W1A</v>
      </c>
    </row>
    <row r="2832" spans="27:27" hidden="1" x14ac:dyDescent="0.25">
      <c r="AA2832" s="25" t="str">
        <f>IF('Extra Locations'!$AC2828="", "", 'Extra Locations'!$AC2828)</f>
        <v>W1B</v>
      </c>
    </row>
    <row r="2833" spans="27:27" hidden="1" x14ac:dyDescent="0.25">
      <c r="AA2833" s="25" t="str">
        <f>IF('Extra Locations'!$AC2829="", "", 'Extra Locations'!$AC2829)</f>
        <v>W1C</v>
      </c>
    </row>
    <row r="2834" spans="27:27" hidden="1" x14ac:dyDescent="0.25">
      <c r="AA2834" s="25" t="str">
        <f>IF('Extra Locations'!$AC2830="", "", 'Extra Locations'!$AC2830)</f>
        <v>W1D</v>
      </c>
    </row>
    <row r="2835" spans="27:27" hidden="1" x14ac:dyDescent="0.25">
      <c r="AA2835" s="25" t="str">
        <f>IF('Extra Locations'!$AC2831="", "", 'Extra Locations'!$AC2831)</f>
        <v>W1F</v>
      </c>
    </row>
    <row r="2836" spans="27:27" hidden="1" x14ac:dyDescent="0.25">
      <c r="AA2836" s="25" t="str">
        <f>IF('Extra Locations'!$AC2832="", "", 'Extra Locations'!$AC2832)</f>
        <v>W1G</v>
      </c>
    </row>
    <row r="2837" spans="27:27" hidden="1" x14ac:dyDescent="0.25">
      <c r="AA2837" s="25" t="str">
        <f>IF('Extra Locations'!$AC2833="", "", 'Extra Locations'!$AC2833)</f>
        <v>W1H</v>
      </c>
    </row>
    <row r="2838" spans="27:27" hidden="1" x14ac:dyDescent="0.25">
      <c r="AA2838" s="25" t="str">
        <f>IF('Extra Locations'!$AC2834="", "", 'Extra Locations'!$AC2834)</f>
        <v>W1J</v>
      </c>
    </row>
    <row r="2839" spans="27:27" hidden="1" x14ac:dyDescent="0.25">
      <c r="AA2839" s="25" t="str">
        <f>IF('Extra Locations'!$AC2835="", "", 'Extra Locations'!$AC2835)</f>
        <v>W1K</v>
      </c>
    </row>
    <row r="2840" spans="27:27" hidden="1" x14ac:dyDescent="0.25">
      <c r="AA2840" s="25" t="str">
        <f>IF('Extra Locations'!$AC2836="", "", 'Extra Locations'!$AC2836)</f>
        <v>W1M</v>
      </c>
    </row>
    <row r="2841" spans="27:27" hidden="1" x14ac:dyDescent="0.25">
      <c r="AA2841" s="25" t="str">
        <f>IF('Extra Locations'!$AC2837="", "", 'Extra Locations'!$AC2837)</f>
        <v>W1S</v>
      </c>
    </row>
    <row r="2842" spans="27:27" hidden="1" x14ac:dyDescent="0.25">
      <c r="AA2842" s="25" t="str">
        <f>IF('Extra Locations'!$AC2838="", "", 'Extra Locations'!$AC2838)</f>
        <v>W1T</v>
      </c>
    </row>
    <row r="2843" spans="27:27" hidden="1" x14ac:dyDescent="0.25">
      <c r="AA2843" s="25" t="str">
        <f>IF('Extra Locations'!$AC2839="", "", 'Extra Locations'!$AC2839)</f>
        <v>W1U</v>
      </c>
    </row>
    <row r="2844" spans="27:27" hidden="1" x14ac:dyDescent="0.25">
      <c r="AA2844" s="25" t="str">
        <f>IF('Extra Locations'!$AC2840="", "", 'Extra Locations'!$AC2840)</f>
        <v>W1W</v>
      </c>
    </row>
    <row r="2845" spans="27:27" hidden="1" x14ac:dyDescent="0.25">
      <c r="AA2845" s="25" t="str">
        <f>IF('Extra Locations'!$AC2841="", "", 'Extra Locations'!$AC2841)</f>
        <v>W2</v>
      </c>
    </row>
    <row r="2846" spans="27:27" hidden="1" x14ac:dyDescent="0.25">
      <c r="AA2846" s="25" t="str">
        <f>IF('Extra Locations'!$AC2842="", "", 'Extra Locations'!$AC2842)</f>
        <v>W3</v>
      </c>
    </row>
    <row r="2847" spans="27:27" hidden="1" x14ac:dyDescent="0.25">
      <c r="AA2847" s="25" t="str">
        <f>IF('Extra Locations'!$AC2843="", "", 'Extra Locations'!$AC2843)</f>
        <v>W4</v>
      </c>
    </row>
    <row r="2848" spans="27:27" hidden="1" x14ac:dyDescent="0.25">
      <c r="AA2848" s="25" t="str">
        <f>IF('Extra Locations'!$AC2844="", "", 'Extra Locations'!$AC2844)</f>
        <v>W5</v>
      </c>
    </row>
    <row r="2849" spans="27:27" hidden="1" x14ac:dyDescent="0.25">
      <c r="AA2849" s="25" t="str">
        <f>IF('Extra Locations'!$AC2845="", "", 'Extra Locations'!$AC2845)</f>
        <v>W6</v>
      </c>
    </row>
    <row r="2850" spans="27:27" hidden="1" x14ac:dyDescent="0.25">
      <c r="AA2850" s="25" t="str">
        <f>IF('Extra Locations'!$AC2846="", "", 'Extra Locations'!$AC2846)</f>
        <v>W7</v>
      </c>
    </row>
    <row r="2851" spans="27:27" hidden="1" x14ac:dyDescent="0.25">
      <c r="AA2851" s="25" t="str">
        <f>IF('Extra Locations'!$AC2847="", "", 'Extra Locations'!$AC2847)</f>
        <v>W8</v>
      </c>
    </row>
    <row r="2852" spans="27:27" hidden="1" x14ac:dyDescent="0.25">
      <c r="AA2852" s="25" t="str">
        <f>IF('Extra Locations'!$AC2848="", "", 'Extra Locations'!$AC2848)</f>
        <v>W9</v>
      </c>
    </row>
    <row r="2853" spans="27:27" hidden="1" x14ac:dyDescent="0.25">
      <c r="AA2853" s="25" t="str">
        <f>IF('Extra Locations'!$AC2849="", "", 'Extra Locations'!$AC2849)</f>
        <v>WA1</v>
      </c>
    </row>
    <row r="2854" spans="27:27" hidden="1" x14ac:dyDescent="0.25">
      <c r="AA2854" s="25" t="str">
        <f>IF('Extra Locations'!$AC2850="", "", 'Extra Locations'!$AC2850)</f>
        <v>WA10</v>
      </c>
    </row>
    <row r="2855" spans="27:27" hidden="1" x14ac:dyDescent="0.25">
      <c r="AA2855" s="25" t="str">
        <f>IF('Extra Locations'!$AC2851="", "", 'Extra Locations'!$AC2851)</f>
        <v>WA11</v>
      </c>
    </row>
    <row r="2856" spans="27:27" hidden="1" x14ac:dyDescent="0.25">
      <c r="AA2856" s="25" t="str">
        <f>IF('Extra Locations'!$AC2852="", "", 'Extra Locations'!$AC2852)</f>
        <v>WA12</v>
      </c>
    </row>
    <row r="2857" spans="27:27" hidden="1" x14ac:dyDescent="0.25">
      <c r="AA2857" s="25" t="str">
        <f>IF('Extra Locations'!$AC2853="", "", 'Extra Locations'!$AC2853)</f>
        <v>WA13</v>
      </c>
    </row>
    <row r="2858" spans="27:27" hidden="1" x14ac:dyDescent="0.25">
      <c r="AA2858" s="25" t="str">
        <f>IF('Extra Locations'!$AC2854="", "", 'Extra Locations'!$AC2854)</f>
        <v>WA14</v>
      </c>
    </row>
    <row r="2859" spans="27:27" hidden="1" x14ac:dyDescent="0.25">
      <c r="AA2859" s="25" t="str">
        <f>IF('Extra Locations'!$AC2855="", "", 'Extra Locations'!$AC2855)</f>
        <v>WA15</v>
      </c>
    </row>
    <row r="2860" spans="27:27" hidden="1" x14ac:dyDescent="0.25">
      <c r="AA2860" s="25" t="str">
        <f>IF('Extra Locations'!$AC2856="", "", 'Extra Locations'!$AC2856)</f>
        <v>WA16</v>
      </c>
    </row>
    <row r="2861" spans="27:27" hidden="1" x14ac:dyDescent="0.25">
      <c r="AA2861" s="25" t="str">
        <f>IF('Extra Locations'!$AC2857="", "", 'Extra Locations'!$AC2857)</f>
        <v>WA2</v>
      </c>
    </row>
    <row r="2862" spans="27:27" hidden="1" x14ac:dyDescent="0.25">
      <c r="AA2862" s="25" t="str">
        <f>IF('Extra Locations'!$AC2858="", "", 'Extra Locations'!$AC2858)</f>
        <v>WA3</v>
      </c>
    </row>
    <row r="2863" spans="27:27" hidden="1" x14ac:dyDescent="0.25">
      <c r="AA2863" s="25" t="str">
        <f>IF('Extra Locations'!$AC2859="", "", 'Extra Locations'!$AC2859)</f>
        <v>WA4</v>
      </c>
    </row>
    <row r="2864" spans="27:27" hidden="1" x14ac:dyDescent="0.25">
      <c r="AA2864" s="25" t="str">
        <f>IF('Extra Locations'!$AC2860="", "", 'Extra Locations'!$AC2860)</f>
        <v>WA5</v>
      </c>
    </row>
    <row r="2865" spans="27:27" hidden="1" x14ac:dyDescent="0.25">
      <c r="AA2865" s="25" t="str">
        <f>IF('Extra Locations'!$AC2861="", "", 'Extra Locations'!$AC2861)</f>
        <v>WA55</v>
      </c>
    </row>
    <row r="2866" spans="27:27" hidden="1" x14ac:dyDescent="0.25">
      <c r="AA2866" s="25" t="str">
        <f>IF('Extra Locations'!$AC2862="", "", 'Extra Locations'!$AC2862)</f>
        <v>WA6</v>
      </c>
    </row>
    <row r="2867" spans="27:27" hidden="1" x14ac:dyDescent="0.25">
      <c r="AA2867" s="25" t="str">
        <f>IF('Extra Locations'!$AC2863="", "", 'Extra Locations'!$AC2863)</f>
        <v>WA7</v>
      </c>
    </row>
    <row r="2868" spans="27:27" hidden="1" x14ac:dyDescent="0.25">
      <c r="AA2868" s="25" t="str">
        <f>IF('Extra Locations'!$AC2864="", "", 'Extra Locations'!$AC2864)</f>
        <v>WA8</v>
      </c>
    </row>
    <row r="2869" spans="27:27" hidden="1" x14ac:dyDescent="0.25">
      <c r="AA2869" s="25" t="str">
        <f>IF('Extra Locations'!$AC2865="", "", 'Extra Locations'!$AC2865)</f>
        <v>WA88</v>
      </c>
    </row>
    <row r="2870" spans="27:27" hidden="1" x14ac:dyDescent="0.25">
      <c r="AA2870" s="25" t="str">
        <f>IF('Extra Locations'!$AC2866="", "", 'Extra Locations'!$AC2866)</f>
        <v>WA9</v>
      </c>
    </row>
    <row r="2871" spans="27:27" hidden="1" x14ac:dyDescent="0.25">
      <c r="AA2871" s="25" t="str">
        <f>IF('Extra Locations'!$AC2867="", "", 'Extra Locations'!$AC2867)</f>
        <v>WC1</v>
      </c>
    </row>
    <row r="2872" spans="27:27" hidden="1" x14ac:dyDescent="0.25">
      <c r="AA2872" s="25" t="str">
        <f>IF('Extra Locations'!$AC2868="", "", 'Extra Locations'!$AC2868)</f>
        <v>WC1A</v>
      </c>
    </row>
    <row r="2873" spans="27:27" hidden="1" x14ac:dyDescent="0.25">
      <c r="AA2873" s="25" t="str">
        <f>IF('Extra Locations'!$AC2869="", "", 'Extra Locations'!$AC2869)</f>
        <v>WC1B</v>
      </c>
    </row>
    <row r="2874" spans="27:27" hidden="1" x14ac:dyDescent="0.25">
      <c r="AA2874" s="25" t="str">
        <f>IF('Extra Locations'!$AC2870="", "", 'Extra Locations'!$AC2870)</f>
        <v>WC1E</v>
      </c>
    </row>
    <row r="2875" spans="27:27" hidden="1" x14ac:dyDescent="0.25">
      <c r="AA2875" s="25" t="str">
        <f>IF('Extra Locations'!$AC2871="", "", 'Extra Locations'!$AC2871)</f>
        <v>WC1H</v>
      </c>
    </row>
    <row r="2876" spans="27:27" hidden="1" x14ac:dyDescent="0.25">
      <c r="AA2876" s="25" t="str">
        <f>IF('Extra Locations'!$AC2872="", "", 'Extra Locations'!$AC2872)</f>
        <v>WC1N</v>
      </c>
    </row>
    <row r="2877" spans="27:27" hidden="1" x14ac:dyDescent="0.25">
      <c r="AA2877" s="25" t="str">
        <f>IF('Extra Locations'!$AC2873="", "", 'Extra Locations'!$AC2873)</f>
        <v>WC1R</v>
      </c>
    </row>
    <row r="2878" spans="27:27" hidden="1" x14ac:dyDescent="0.25">
      <c r="AA2878" s="25" t="str">
        <f>IF('Extra Locations'!$AC2874="", "", 'Extra Locations'!$AC2874)</f>
        <v>WC1V</v>
      </c>
    </row>
    <row r="2879" spans="27:27" hidden="1" x14ac:dyDescent="0.25">
      <c r="AA2879" s="25" t="str">
        <f>IF('Extra Locations'!$AC2875="", "", 'Extra Locations'!$AC2875)</f>
        <v>WC1X</v>
      </c>
    </row>
    <row r="2880" spans="27:27" hidden="1" x14ac:dyDescent="0.25">
      <c r="AA2880" s="25" t="str">
        <f>IF('Extra Locations'!$AC2876="", "", 'Extra Locations'!$AC2876)</f>
        <v>WC2</v>
      </c>
    </row>
    <row r="2881" spans="27:27" hidden="1" x14ac:dyDescent="0.25">
      <c r="AA2881" s="25" t="str">
        <f>IF('Extra Locations'!$AC2877="", "", 'Extra Locations'!$AC2877)</f>
        <v>WC2A</v>
      </c>
    </row>
    <row r="2882" spans="27:27" hidden="1" x14ac:dyDescent="0.25">
      <c r="AA2882" s="25" t="str">
        <f>IF('Extra Locations'!$AC2878="", "", 'Extra Locations'!$AC2878)</f>
        <v>WC2B</v>
      </c>
    </row>
    <row r="2883" spans="27:27" hidden="1" x14ac:dyDescent="0.25">
      <c r="AA2883" s="25" t="str">
        <f>IF('Extra Locations'!$AC2879="", "", 'Extra Locations'!$AC2879)</f>
        <v>WC2E</v>
      </c>
    </row>
    <row r="2884" spans="27:27" hidden="1" x14ac:dyDescent="0.25">
      <c r="AA2884" s="25" t="str">
        <f>IF('Extra Locations'!$AC2880="", "", 'Extra Locations'!$AC2880)</f>
        <v>WC2H</v>
      </c>
    </row>
    <row r="2885" spans="27:27" hidden="1" x14ac:dyDescent="0.25">
      <c r="AA2885" s="25" t="str">
        <f>IF('Extra Locations'!$AC2881="", "", 'Extra Locations'!$AC2881)</f>
        <v>WC2N</v>
      </c>
    </row>
    <row r="2886" spans="27:27" hidden="1" x14ac:dyDescent="0.25">
      <c r="AA2886" s="25" t="str">
        <f>IF('Extra Locations'!$AC2882="", "", 'Extra Locations'!$AC2882)</f>
        <v>WC2R</v>
      </c>
    </row>
    <row r="2887" spans="27:27" hidden="1" x14ac:dyDescent="0.25">
      <c r="AA2887" s="25" t="str">
        <f>IF('Extra Locations'!$AC2883="", "", 'Extra Locations'!$AC2883)</f>
        <v>WD1</v>
      </c>
    </row>
    <row r="2888" spans="27:27" hidden="1" x14ac:dyDescent="0.25">
      <c r="AA2888" s="25" t="str">
        <f>IF('Extra Locations'!$AC2884="", "", 'Extra Locations'!$AC2884)</f>
        <v>WD17</v>
      </c>
    </row>
    <row r="2889" spans="27:27" hidden="1" x14ac:dyDescent="0.25">
      <c r="AA2889" s="25" t="str">
        <f>IF('Extra Locations'!$AC2885="", "", 'Extra Locations'!$AC2885)</f>
        <v>WD18</v>
      </c>
    </row>
    <row r="2890" spans="27:27" hidden="1" x14ac:dyDescent="0.25">
      <c r="AA2890" s="25" t="str">
        <f>IF('Extra Locations'!$AC2886="", "", 'Extra Locations'!$AC2886)</f>
        <v>WD19</v>
      </c>
    </row>
    <row r="2891" spans="27:27" hidden="1" x14ac:dyDescent="0.25">
      <c r="AA2891" s="25" t="str">
        <f>IF('Extra Locations'!$AC2887="", "", 'Extra Locations'!$AC2887)</f>
        <v>WD2</v>
      </c>
    </row>
    <row r="2892" spans="27:27" hidden="1" x14ac:dyDescent="0.25">
      <c r="AA2892" s="25" t="str">
        <f>IF('Extra Locations'!$AC2888="", "", 'Extra Locations'!$AC2888)</f>
        <v>WD23</v>
      </c>
    </row>
    <row r="2893" spans="27:27" hidden="1" x14ac:dyDescent="0.25">
      <c r="AA2893" s="25" t="str">
        <f>IF('Extra Locations'!$AC2889="", "", 'Extra Locations'!$AC2889)</f>
        <v>WD24</v>
      </c>
    </row>
    <row r="2894" spans="27:27" hidden="1" x14ac:dyDescent="0.25">
      <c r="AA2894" s="25" t="str">
        <f>IF('Extra Locations'!$AC2890="", "", 'Extra Locations'!$AC2890)</f>
        <v>WD25</v>
      </c>
    </row>
    <row r="2895" spans="27:27" hidden="1" x14ac:dyDescent="0.25">
      <c r="AA2895" s="25" t="str">
        <f>IF('Extra Locations'!$AC2891="", "", 'Extra Locations'!$AC2891)</f>
        <v>WD3</v>
      </c>
    </row>
    <row r="2896" spans="27:27" hidden="1" x14ac:dyDescent="0.25">
      <c r="AA2896" s="25" t="str">
        <f>IF('Extra Locations'!$AC2892="", "", 'Extra Locations'!$AC2892)</f>
        <v>WD4</v>
      </c>
    </row>
    <row r="2897" spans="27:27" hidden="1" x14ac:dyDescent="0.25">
      <c r="AA2897" s="25" t="str">
        <f>IF('Extra Locations'!$AC2893="", "", 'Extra Locations'!$AC2893)</f>
        <v>WD5</v>
      </c>
    </row>
    <row r="2898" spans="27:27" hidden="1" x14ac:dyDescent="0.25">
      <c r="AA2898" s="25" t="str">
        <f>IF('Extra Locations'!$AC2894="", "", 'Extra Locations'!$AC2894)</f>
        <v>WD6</v>
      </c>
    </row>
    <row r="2899" spans="27:27" hidden="1" x14ac:dyDescent="0.25">
      <c r="AA2899" s="25" t="str">
        <f>IF('Extra Locations'!$AC2895="", "", 'Extra Locations'!$AC2895)</f>
        <v>WD7</v>
      </c>
    </row>
    <row r="2900" spans="27:27" hidden="1" x14ac:dyDescent="0.25">
      <c r="AA2900" s="25" t="str">
        <f>IF('Extra Locations'!$AC2896="", "", 'Extra Locations'!$AC2896)</f>
        <v>WD99</v>
      </c>
    </row>
    <row r="2901" spans="27:27" hidden="1" x14ac:dyDescent="0.25">
      <c r="AA2901" s="25" t="str">
        <f>IF('Extra Locations'!$AC2897="", "", 'Extra Locations'!$AC2897)</f>
        <v>WF1</v>
      </c>
    </row>
    <row r="2902" spans="27:27" hidden="1" x14ac:dyDescent="0.25">
      <c r="AA2902" s="25" t="str">
        <f>IF('Extra Locations'!$AC2898="", "", 'Extra Locations'!$AC2898)</f>
        <v>WF10</v>
      </c>
    </row>
    <row r="2903" spans="27:27" hidden="1" x14ac:dyDescent="0.25">
      <c r="AA2903" s="25" t="str">
        <f>IF('Extra Locations'!$AC2899="", "", 'Extra Locations'!$AC2899)</f>
        <v>WF11</v>
      </c>
    </row>
    <row r="2904" spans="27:27" hidden="1" x14ac:dyDescent="0.25">
      <c r="AA2904" s="25" t="str">
        <f>IF('Extra Locations'!$AC2900="", "", 'Extra Locations'!$AC2900)</f>
        <v>WF12</v>
      </c>
    </row>
    <row r="2905" spans="27:27" hidden="1" x14ac:dyDescent="0.25">
      <c r="AA2905" s="25" t="str">
        <f>IF('Extra Locations'!$AC2901="", "", 'Extra Locations'!$AC2901)</f>
        <v>WF13</v>
      </c>
    </row>
    <row r="2906" spans="27:27" hidden="1" x14ac:dyDescent="0.25">
      <c r="AA2906" s="25" t="str">
        <f>IF('Extra Locations'!$AC2902="", "", 'Extra Locations'!$AC2902)</f>
        <v>WF14</v>
      </c>
    </row>
    <row r="2907" spans="27:27" hidden="1" x14ac:dyDescent="0.25">
      <c r="AA2907" s="25" t="str">
        <f>IF('Extra Locations'!$AC2903="", "", 'Extra Locations'!$AC2903)</f>
        <v>WF15</v>
      </c>
    </row>
    <row r="2908" spans="27:27" hidden="1" x14ac:dyDescent="0.25">
      <c r="AA2908" s="25" t="str">
        <f>IF('Extra Locations'!$AC2904="", "", 'Extra Locations'!$AC2904)</f>
        <v>WF16</v>
      </c>
    </row>
    <row r="2909" spans="27:27" hidden="1" x14ac:dyDescent="0.25">
      <c r="AA2909" s="25" t="str">
        <f>IF('Extra Locations'!$AC2905="", "", 'Extra Locations'!$AC2905)</f>
        <v>WF17</v>
      </c>
    </row>
    <row r="2910" spans="27:27" hidden="1" x14ac:dyDescent="0.25">
      <c r="AA2910" s="25" t="str">
        <f>IF('Extra Locations'!$AC2906="", "", 'Extra Locations'!$AC2906)</f>
        <v>WF2</v>
      </c>
    </row>
    <row r="2911" spans="27:27" hidden="1" x14ac:dyDescent="0.25">
      <c r="AA2911" s="25" t="str">
        <f>IF('Extra Locations'!$AC2907="", "", 'Extra Locations'!$AC2907)</f>
        <v>WF3</v>
      </c>
    </row>
    <row r="2912" spans="27:27" hidden="1" x14ac:dyDescent="0.25">
      <c r="AA2912" s="25" t="str">
        <f>IF('Extra Locations'!$AC2908="", "", 'Extra Locations'!$AC2908)</f>
        <v>WF4</v>
      </c>
    </row>
    <row r="2913" spans="27:27" hidden="1" x14ac:dyDescent="0.25">
      <c r="AA2913" s="25" t="str">
        <f>IF('Extra Locations'!$AC2909="", "", 'Extra Locations'!$AC2909)</f>
        <v>WF5</v>
      </c>
    </row>
    <row r="2914" spans="27:27" hidden="1" x14ac:dyDescent="0.25">
      <c r="AA2914" s="25" t="str">
        <f>IF('Extra Locations'!$AC2910="", "", 'Extra Locations'!$AC2910)</f>
        <v>WF6</v>
      </c>
    </row>
    <row r="2915" spans="27:27" hidden="1" x14ac:dyDescent="0.25">
      <c r="AA2915" s="25" t="str">
        <f>IF('Extra Locations'!$AC2911="", "", 'Extra Locations'!$AC2911)</f>
        <v>WF7</v>
      </c>
    </row>
    <row r="2916" spans="27:27" hidden="1" x14ac:dyDescent="0.25">
      <c r="AA2916" s="25" t="str">
        <f>IF('Extra Locations'!$AC2912="", "", 'Extra Locations'!$AC2912)</f>
        <v>WF8</v>
      </c>
    </row>
    <row r="2917" spans="27:27" hidden="1" x14ac:dyDescent="0.25">
      <c r="AA2917" s="25" t="str">
        <f>IF('Extra Locations'!$AC2913="", "", 'Extra Locations'!$AC2913)</f>
        <v>WF9</v>
      </c>
    </row>
    <row r="2918" spans="27:27" hidden="1" x14ac:dyDescent="0.25">
      <c r="AA2918" s="25" t="str">
        <f>IF('Extra Locations'!$AC2914="", "", 'Extra Locations'!$AC2914)</f>
        <v>WF90</v>
      </c>
    </row>
    <row r="2919" spans="27:27" hidden="1" x14ac:dyDescent="0.25">
      <c r="AA2919" s="25" t="str">
        <f>IF('Extra Locations'!$AC2915="", "", 'Extra Locations'!$AC2915)</f>
        <v>WN1</v>
      </c>
    </row>
    <row r="2920" spans="27:27" hidden="1" x14ac:dyDescent="0.25">
      <c r="AA2920" s="25" t="str">
        <f>IF('Extra Locations'!$AC2916="", "", 'Extra Locations'!$AC2916)</f>
        <v>WN2</v>
      </c>
    </row>
    <row r="2921" spans="27:27" hidden="1" x14ac:dyDescent="0.25">
      <c r="AA2921" s="25" t="str">
        <f>IF('Extra Locations'!$AC2917="", "", 'Extra Locations'!$AC2917)</f>
        <v>WN3</v>
      </c>
    </row>
    <row r="2922" spans="27:27" hidden="1" x14ac:dyDescent="0.25">
      <c r="AA2922" s="25" t="str">
        <f>IF('Extra Locations'!$AC2918="", "", 'Extra Locations'!$AC2918)</f>
        <v>WN4</v>
      </c>
    </row>
    <row r="2923" spans="27:27" hidden="1" x14ac:dyDescent="0.25">
      <c r="AA2923" s="25" t="str">
        <f>IF('Extra Locations'!$AC2919="", "", 'Extra Locations'!$AC2919)</f>
        <v>WN5</v>
      </c>
    </row>
    <row r="2924" spans="27:27" hidden="1" x14ac:dyDescent="0.25">
      <c r="AA2924" s="25" t="str">
        <f>IF('Extra Locations'!$AC2920="", "", 'Extra Locations'!$AC2920)</f>
        <v>WN6</v>
      </c>
    </row>
    <row r="2925" spans="27:27" hidden="1" x14ac:dyDescent="0.25">
      <c r="AA2925" s="25" t="str">
        <f>IF('Extra Locations'!$AC2921="", "", 'Extra Locations'!$AC2921)</f>
        <v>WN7</v>
      </c>
    </row>
    <row r="2926" spans="27:27" hidden="1" x14ac:dyDescent="0.25">
      <c r="AA2926" s="25" t="str">
        <f>IF('Extra Locations'!$AC2922="", "", 'Extra Locations'!$AC2922)</f>
        <v>WN8</v>
      </c>
    </row>
    <row r="2927" spans="27:27" hidden="1" x14ac:dyDescent="0.25">
      <c r="AA2927" s="25" t="str">
        <f>IF('Extra Locations'!$AC2923="", "", 'Extra Locations'!$AC2923)</f>
        <v>WR1</v>
      </c>
    </row>
    <row r="2928" spans="27:27" hidden="1" x14ac:dyDescent="0.25">
      <c r="AA2928" s="25" t="str">
        <f>IF('Extra Locations'!$AC2924="", "", 'Extra Locations'!$AC2924)</f>
        <v>WR10</v>
      </c>
    </row>
    <row r="2929" spans="27:27" hidden="1" x14ac:dyDescent="0.25">
      <c r="AA2929" s="25" t="str">
        <f>IF('Extra Locations'!$AC2925="", "", 'Extra Locations'!$AC2925)</f>
        <v>WR11</v>
      </c>
    </row>
    <row r="2930" spans="27:27" hidden="1" x14ac:dyDescent="0.25">
      <c r="AA2930" s="25" t="str">
        <f>IF('Extra Locations'!$AC2926="", "", 'Extra Locations'!$AC2926)</f>
        <v>WR12</v>
      </c>
    </row>
    <row r="2931" spans="27:27" hidden="1" x14ac:dyDescent="0.25">
      <c r="AA2931" s="25" t="str">
        <f>IF('Extra Locations'!$AC2927="", "", 'Extra Locations'!$AC2927)</f>
        <v>WR13</v>
      </c>
    </row>
    <row r="2932" spans="27:27" hidden="1" x14ac:dyDescent="0.25">
      <c r="AA2932" s="25" t="str">
        <f>IF('Extra Locations'!$AC2928="", "", 'Extra Locations'!$AC2928)</f>
        <v>WR14</v>
      </c>
    </row>
    <row r="2933" spans="27:27" hidden="1" x14ac:dyDescent="0.25">
      <c r="AA2933" s="25" t="str">
        <f>IF('Extra Locations'!$AC2929="", "", 'Extra Locations'!$AC2929)</f>
        <v>WR15</v>
      </c>
    </row>
    <row r="2934" spans="27:27" hidden="1" x14ac:dyDescent="0.25">
      <c r="AA2934" s="25" t="str">
        <f>IF('Extra Locations'!$AC2930="", "", 'Extra Locations'!$AC2930)</f>
        <v>WR2</v>
      </c>
    </row>
    <row r="2935" spans="27:27" hidden="1" x14ac:dyDescent="0.25">
      <c r="AA2935" s="25" t="str">
        <f>IF('Extra Locations'!$AC2931="", "", 'Extra Locations'!$AC2931)</f>
        <v>WR3</v>
      </c>
    </row>
    <row r="2936" spans="27:27" hidden="1" x14ac:dyDescent="0.25">
      <c r="AA2936" s="25" t="str">
        <f>IF('Extra Locations'!$AC2932="", "", 'Extra Locations'!$AC2932)</f>
        <v>WR4</v>
      </c>
    </row>
    <row r="2937" spans="27:27" hidden="1" x14ac:dyDescent="0.25">
      <c r="AA2937" s="25" t="str">
        <f>IF('Extra Locations'!$AC2933="", "", 'Extra Locations'!$AC2933)</f>
        <v>WR5</v>
      </c>
    </row>
    <row r="2938" spans="27:27" hidden="1" x14ac:dyDescent="0.25">
      <c r="AA2938" s="25" t="str">
        <f>IF('Extra Locations'!$AC2934="", "", 'Extra Locations'!$AC2934)</f>
        <v>WR6</v>
      </c>
    </row>
    <row r="2939" spans="27:27" hidden="1" x14ac:dyDescent="0.25">
      <c r="AA2939" s="25" t="str">
        <f>IF('Extra Locations'!$AC2935="", "", 'Extra Locations'!$AC2935)</f>
        <v>WR7</v>
      </c>
    </row>
    <row r="2940" spans="27:27" hidden="1" x14ac:dyDescent="0.25">
      <c r="AA2940" s="25" t="str">
        <f>IF('Extra Locations'!$AC2936="", "", 'Extra Locations'!$AC2936)</f>
        <v>WR78</v>
      </c>
    </row>
    <row r="2941" spans="27:27" hidden="1" x14ac:dyDescent="0.25">
      <c r="AA2941" s="25" t="str">
        <f>IF('Extra Locations'!$AC2937="", "", 'Extra Locations'!$AC2937)</f>
        <v>WR8</v>
      </c>
    </row>
    <row r="2942" spans="27:27" hidden="1" x14ac:dyDescent="0.25">
      <c r="AA2942" s="25" t="str">
        <f>IF('Extra Locations'!$AC2938="", "", 'Extra Locations'!$AC2938)</f>
        <v>WR9</v>
      </c>
    </row>
    <row r="2943" spans="27:27" hidden="1" x14ac:dyDescent="0.25">
      <c r="AA2943" s="25" t="str">
        <f>IF('Extra Locations'!$AC2939="", "", 'Extra Locations'!$AC2939)</f>
        <v>WR99</v>
      </c>
    </row>
    <row r="2944" spans="27:27" hidden="1" x14ac:dyDescent="0.25">
      <c r="AA2944" s="25" t="str">
        <f>IF('Extra Locations'!$AC2940="", "", 'Extra Locations'!$AC2940)</f>
        <v>WS1</v>
      </c>
    </row>
    <row r="2945" spans="27:27" hidden="1" x14ac:dyDescent="0.25">
      <c r="AA2945" s="25" t="str">
        <f>IF('Extra Locations'!$AC2941="", "", 'Extra Locations'!$AC2941)</f>
        <v>WS10</v>
      </c>
    </row>
    <row r="2946" spans="27:27" hidden="1" x14ac:dyDescent="0.25">
      <c r="AA2946" s="25" t="str">
        <f>IF('Extra Locations'!$AC2942="", "", 'Extra Locations'!$AC2942)</f>
        <v>WS11</v>
      </c>
    </row>
    <row r="2947" spans="27:27" hidden="1" x14ac:dyDescent="0.25">
      <c r="AA2947" s="25" t="str">
        <f>IF('Extra Locations'!$AC2943="", "", 'Extra Locations'!$AC2943)</f>
        <v>WS12</v>
      </c>
    </row>
    <row r="2948" spans="27:27" hidden="1" x14ac:dyDescent="0.25">
      <c r="AA2948" s="25" t="str">
        <f>IF('Extra Locations'!$AC2944="", "", 'Extra Locations'!$AC2944)</f>
        <v>WS13</v>
      </c>
    </row>
    <row r="2949" spans="27:27" hidden="1" x14ac:dyDescent="0.25">
      <c r="AA2949" s="25" t="str">
        <f>IF('Extra Locations'!$AC2945="", "", 'Extra Locations'!$AC2945)</f>
        <v>WS14</v>
      </c>
    </row>
    <row r="2950" spans="27:27" hidden="1" x14ac:dyDescent="0.25">
      <c r="AA2950" s="25" t="str">
        <f>IF('Extra Locations'!$AC2946="", "", 'Extra Locations'!$AC2946)</f>
        <v>WS15</v>
      </c>
    </row>
    <row r="2951" spans="27:27" hidden="1" x14ac:dyDescent="0.25">
      <c r="AA2951" s="25" t="str">
        <f>IF('Extra Locations'!$AC2947="", "", 'Extra Locations'!$AC2947)</f>
        <v>WS2</v>
      </c>
    </row>
    <row r="2952" spans="27:27" hidden="1" x14ac:dyDescent="0.25">
      <c r="AA2952" s="25" t="str">
        <f>IF('Extra Locations'!$AC2948="", "", 'Extra Locations'!$AC2948)</f>
        <v>WS3</v>
      </c>
    </row>
    <row r="2953" spans="27:27" hidden="1" x14ac:dyDescent="0.25">
      <c r="AA2953" s="25" t="str">
        <f>IF('Extra Locations'!$AC2949="", "", 'Extra Locations'!$AC2949)</f>
        <v>WS4</v>
      </c>
    </row>
    <row r="2954" spans="27:27" hidden="1" x14ac:dyDescent="0.25">
      <c r="AA2954" s="25" t="str">
        <f>IF('Extra Locations'!$AC2950="", "", 'Extra Locations'!$AC2950)</f>
        <v>WS5</v>
      </c>
    </row>
    <row r="2955" spans="27:27" hidden="1" x14ac:dyDescent="0.25">
      <c r="AA2955" s="25" t="str">
        <f>IF('Extra Locations'!$AC2951="", "", 'Extra Locations'!$AC2951)</f>
        <v>WS6</v>
      </c>
    </row>
    <row r="2956" spans="27:27" hidden="1" x14ac:dyDescent="0.25">
      <c r="AA2956" s="25" t="str">
        <f>IF('Extra Locations'!$AC2952="", "", 'Extra Locations'!$AC2952)</f>
        <v>WS7</v>
      </c>
    </row>
    <row r="2957" spans="27:27" hidden="1" x14ac:dyDescent="0.25">
      <c r="AA2957" s="25" t="str">
        <f>IF('Extra Locations'!$AC2953="", "", 'Extra Locations'!$AC2953)</f>
        <v>WS8</v>
      </c>
    </row>
    <row r="2958" spans="27:27" hidden="1" x14ac:dyDescent="0.25">
      <c r="AA2958" s="25" t="str">
        <f>IF('Extra Locations'!$AC2954="", "", 'Extra Locations'!$AC2954)</f>
        <v>WS9</v>
      </c>
    </row>
    <row r="2959" spans="27:27" hidden="1" x14ac:dyDescent="0.25">
      <c r="AA2959" s="25" t="str">
        <f>IF('Extra Locations'!$AC2955="", "", 'Extra Locations'!$AC2955)</f>
        <v>WV1</v>
      </c>
    </row>
    <row r="2960" spans="27:27" hidden="1" x14ac:dyDescent="0.25">
      <c r="AA2960" s="25" t="str">
        <f>IF('Extra Locations'!$AC2956="", "", 'Extra Locations'!$AC2956)</f>
        <v>WV10</v>
      </c>
    </row>
    <row r="2961" spans="27:27" hidden="1" x14ac:dyDescent="0.25">
      <c r="AA2961" s="25" t="str">
        <f>IF('Extra Locations'!$AC2957="", "", 'Extra Locations'!$AC2957)</f>
        <v>WV11</v>
      </c>
    </row>
    <row r="2962" spans="27:27" hidden="1" x14ac:dyDescent="0.25">
      <c r="AA2962" s="25" t="str">
        <f>IF('Extra Locations'!$AC2958="", "", 'Extra Locations'!$AC2958)</f>
        <v>WV12</v>
      </c>
    </row>
    <row r="2963" spans="27:27" hidden="1" x14ac:dyDescent="0.25">
      <c r="AA2963" s="25" t="str">
        <f>IF('Extra Locations'!$AC2959="", "", 'Extra Locations'!$AC2959)</f>
        <v>WV13</v>
      </c>
    </row>
    <row r="2964" spans="27:27" hidden="1" x14ac:dyDescent="0.25">
      <c r="AA2964" s="25" t="str">
        <f>IF('Extra Locations'!$AC2960="", "", 'Extra Locations'!$AC2960)</f>
        <v>WV14</v>
      </c>
    </row>
    <row r="2965" spans="27:27" hidden="1" x14ac:dyDescent="0.25">
      <c r="AA2965" s="25" t="str">
        <f>IF('Extra Locations'!$AC2961="", "", 'Extra Locations'!$AC2961)</f>
        <v>WV15</v>
      </c>
    </row>
    <row r="2966" spans="27:27" hidden="1" x14ac:dyDescent="0.25">
      <c r="AA2966" s="25" t="str">
        <f>IF('Extra Locations'!$AC2962="", "", 'Extra Locations'!$AC2962)</f>
        <v>WV16</v>
      </c>
    </row>
    <row r="2967" spans="27:27" hidden="1" x14ac:dyDescent="0.25">
      <c r="AA2967" s="25" t="str">
        <f>IF('Extra Locations'!$AC2963="", "", 'Extra Locations'!$AC2963)</f>
        <v>WV2</v>
      </c>
    </row>
    <row r="2968" spans="27:27" hidden="1" x14ac:dyDescent="0.25">
      <c r="AA2968" s="25" t="str">
        <f>IF('Extra Locations'!$AC2964="", "", 'Extra Locations'!$AC2964)</f>
        <v>WV3</v>
      </c>
    </row>
    <row r="2969" spans="27:27" hidden="1" x14ac:dyDescent="0.25">
      <c r="AA2969" s="25" t="str">
        <f>IF('Extra Locations'!$AC2965="", "", 'Extra Locations'!$AC2965)</f>
        <v>WV4</v>
      </c>
    </row>
    <row r="2970" spans="27:27" hidden="1" x14ac:dyDescent="0.25">
      <c r="AA2970" s="25" t="str">
        <f>IF('Extra Locations'!$AC2966="", "", 'Extra Locations'!$AC2966)</f>
        <v>WV5</v>
      </c>
    </row>
    <row r="2971" spans="27:27" hidden="1" x14ac:dyDescent="0.25">
      <c r="AA2971" s="25" t="str">
        <f>IF('Extra Locations'!$AC2967="", "", 'Extra Locations'!$AC2967)</f>
        <v>WV6</v>
      </c>
    </row>
    <row r="2972" spans="27:27" hidden="1" x14ac:dyDescent="0.25">
      <c r="AA2972" s="25" t="str">
        <f>IF('Extra Locations'!$AC2968="", "", 'Extra Locations'!$AC2968)</f>
        <v>WV7</v>
      </c>
    </row>
    <row r="2973" spans="27:27" hidden="1" x14ac:dyDescent="0.25">
      <c r="AA2973" s="25" t="str">
        <f>IF('Extra Locations'!$AC2969="", "", 'Extra Locations'!$AC2969)</f>
        <v>WV8</v>
      </c>
    </row>
    <row r="2974" spans="27:27" hidden="1" x14ac:dyDescent="0.25">
      <c r="AA2974" s="25" t="str">
        <f>IF('Extra Locations'!$AC2970="", "", 'Extra Locations'!$AC2970)</f>
        <v>WV9</v>
      </c>
    </row>
    <row r="2975" spans="27:27" hidden="1" x14ac:dyDescent="0.25">
      <c r="AA2975" s="25" t="str">
        <f>IF('Extra Locations'!$AC2971="", "", 'Extra Locations'!$AC2971)</f>
        <v>WV98</v>
      </c>
    </row>
    <row r="2976" spans="27:27" hidden="1" x14ac:dyDescent="0.25">
      <c r="AA2976" s="25" t="str">
        <f>IF('Extra Locations'!$AC2972="", "", 'Extra Locations'!$AC2972)</f>
        <v>WV99</v>
      </c>
    </row>
    <row r="2977" spans="27:27" hidden="1" x14ac:dyDescent="0.25">
      <c r="AA2977" s="25" t="str">
        <f>IF('Extra Locations'!$AC2973="", "", 'Extra Locations'!$AC2973)</f>
        <v>YO1</v>
      </c>
    </row>
    <row r="2978" spans="27:27" hidden="1" x14ac:dyDescent="0.25">
      <c r="AA2978" s="25" t="str">
        <f>IF('Extra Locations'!$AC2974="", "", 'Extra Locations'!$AC2974)</f>
        <v>YO10</v>
      </c>
    </row>
    <row r="2979" spans="27:27" hidden="1" x14ac:dyDescent="0.25">
      <c r="AA2979" s="25" t="str">
        <f>IF('Extra Locations'!$AC2975="", "", 'Extra Locations'!$AC2975)</f>
        <v>YO11</v>
      </c>
    </row>
    <row r="2980" spans="27:27" hidden="1" x14ac:dyDescent="0.25">
      <c r="AA2980" s="25" t="str">
        <f>IF('Extra Locations'!$AC2976="", "", 'Extra Locations'!$AC2976)</f>
        <v>YO12</v>
      </c>
    </row>
    <row r="2981" spans="27:27" hidden="1" x14ac:dyDescent="0.25">
      <c r="AA2981" s="25" t="str">
        <f>IF('Extra Locations'!$AC2977="", "", 'Extra Locations'!$AC2977)</f>
        <v>YO13</v>
      </c>
    </row>
    <row r="2982" spans="27:27" hidden="1" x14ac:dyDescent="0.25">
      <c r="AA2982" s="25" t="str">
        <f>IF('Extra Locations'!$AC2978="", "", 'Extra Locations'!$AC2978)</f>
        <v>YO14</v>
      </c>
    </row>
    <row r="2983" spans="27:27" hidden="1" x14ac:dyDescent="0.25">
      <c r="AA2983" s="25" t="str">
        <f>IF('Extra Locations'!$AC2979="", "", 'Extra Locations'!$AC2979)</f>
        <v>YO15</v>
      </c>
    </row>
    <row r="2984" spans="27:27" hidden="1" x14ac:dyDescent="0.25">
      <c r="AA2984" s="25" t="str">
        <f>IF('Extra Locations'!$AC2980="", "", 'Extra Locations'!$AC2980)</f>
        <v>YO16</v>
      </c>
    </row>
    <row r="2985" spans="27:27" hidden="1" x14ac:dyDescent="0.25">
      <c r="AA2985" s="25" t="str">
        <f>IF('Extra Locations'!$AC2981="", "", 'Extra Locations'!$AC2981)</f>
        <v>YO17</v>
      </c>
    </row>
    <row r="2986" spans="27:27" hidden="1" x14ac:dyDescent="0.25">
      <c r="AA2986" s="25" t="str">
        <f>IF('Extra Locations'!$AC2982="", "", 'Extra Locations'!$AC2982)</f>
        <v>YO18</v>
      </c>
    </row>
    <row r="2987" spans="27:27" hidden="1" x14ac:dyDescent="0.25">
      <c r="AA2987" s="25" t="str">
        <f>IF('Extra Locations'!$AC2983="", "", 'Extra Locations'!$AC2983)</f>
        <v>YO19</v>
      </c>
    </row>
    <row r="2988" spans="27:27" hidden="1" x14ac:dyDescent="0.25">
      <c r="AA2988" s="25" t="str">
        <f>IF('Extra Locations'!$AC2984="", "", 'Extra Locations'!$AC2984)</f>
        <v>YO21</v>
      </c>
    </row>
    <row r="2989" spans="27:27" hidden="1" x14ac:dyDescent="0.25">
      <c r="AA2989" s="25" t="str">
        <f>IF('Extra Locations'!$AC2985="", "", 'Extra Locations'!$AC2985)</f>
        <v>YO22</v>
      </c>
    </row>
    <row r="2990" spans="27:27" hidden="1" x14ac:dyDescent="0.25">
      <c r="AA2990" s="25" t="str">
        <f>IF('Extra Locations'!$AC2986="", "", 'Extra Locations'!$AC2986)</f>
        <v>YO23</v>
      </c>
    </row>
    <row r="2991" spans="27:27" hidden="1" x14ac:dyDescent="0.25">
      <c r="AA2991" s="25" t="str">
        <f>IF('Extra Locations'!$AC2987="", "", 'Extra Locations'!$AC2987)</f>
        <v>YO24</v>
      </c>
    </row>
    <row r="2992" spans="27:27" hidden="1" x14ac:dyDescent="0.25">
      <c r="AA2992" s="25" t="str">
        <f>IF('Extra Locations'!$AC2988="", "", 'Extra Locations'!$AC2988)</f>
        <v>YO25</v>
      </c>
    </row>
    <row r="2993" spans="27:27" hidden="1" x14ac:dyDescent="0.25">
      <c r="AA2993" s="25" t="str">
        <f>IF('Extra Locations'!$AC2989="", "", 'Extra Locations'!$AC2989)</f>
        <v>YO26</v>
      </c>
    </row>
    <row r="2994" spans="27:27" hidden="1" x14ac:dyDescent="0.25">
      <c r="AA2994" s="25" t="str">
        <f>IF('Extra Locations'!$AC2990="", "", 'Extra Locations'!$AC2990)</f>
        <v>YO30</v>
      </c>
    </row>
    <row r="2995" spans="27:27" hidden="1" x14ac:dyDescent="0.25">
      <c r="AA2995" s="25" t="str">
        <f>IF('Extra Locations'!$AC2991="", "", 'Extra Locations'!$AC2991)</f>
        <v>YO31</v>
      </c>
    </row>
    <row r="2996" spans="27:27" hidden="1" x14ac:dyDescent="0.25">
      <c r="AA2996" s="25" t="str">
        <f>IF('Extra Locations'!$AC2992="", "", 'Extra Locations'!$AC2992)</f>
        <v>YO32</v>
      </c>
    </row>
    <row r="2997" spans="27:27" hidden="1" x14ac:dyDescent="0.25">
      <c r="AA2997" s="25" t="str">
        <f>IF('Extra Locations'!$AC2993="", "", 'Extra Locations'!$AC2993)</f>
        <v>YO41</v>
      </c>
    </row>
    <row r="2998" spans="27:27" hidden="1" x14ac:dyDescent="0.25">
      <c r="AA2998" s="25" t="str">
        <f>IF('Extra Locations'!$AC2994="", "", 'Extra Locations'!$AC2994)</f>
        <v>YO42</v>
      </c>
    </row>
    <row r="2999" spans="27:27" hidden="1" x14ac:dyDescent="0.25">
      <c r="AA2999" s="25" t="str">
        <f>IF('Extra Locations'!$AC2995="", "", 'Extra Locations'!$AC2995)</f>
        <v>YO43</v>
      </c>
    </row>
    <row r="3000" spans="27:27" hidden="1" x14ac:dyDescent="0.25">
      <c r="AA3000" s="25" t="str">
        <f>IF('Extra Locations'!$AC2996="", "", 'Extra Locations'!$AC2996)</f>
        <v>YO51</v>
      </c>
    </row>
    <row r="3001" spans="27:27" hidden="1" x14ac:dyDescent="0.25">
      <c r="AA3001" s="25" t="str">
        <f>IF('Extra Locations'!$AC2997="", "", 'Extra Locations'!$AC2997)</f>
        <v>YO60</v>
      </c>
    </row>
    <row r="3002" spans="27:27" hidden="1" x14ac:dyDescent="0.25">
      <c r="AA3002" s="25" t="str">
        <f>IF('Extra Locations'!$AC2998="", "", 'Extra Locations'!$AC2998)</f>
        <v>YO61</v>
      </c>
    </row>
    <row r="3003" spans="27:27" hidden="1" x14ac:dyDescent="0.25">
      <c r="AA3003" s="25" t="str">
        <f>IF('Extra Locations'!$AC2999="", "", 'Extra Locations'!$AC2999)</f>
        <v>YO62</v>
      </c>
    </row>
    <row r="3004" spans="27:27" hidden="1" x14ac:dyDescent="0.25">
      <c r="AA3004" s="25" t="str">
        <f>IF('Extra Locations'!$AC3000="", "", 'Extra Locations'!$AC3000)</f>
        <v>YO7</v>
      </c>
    </row>
    <row r="3005" spans="27:27" hidden="1" x14ac:dyDescent="0.25">
      <c r="AA3005" s="25" t="str">
        <f>IF('Extra Locations'!$AC3001="", "", 'Extra Locations'!$AC3001)</f>
        <v>YO8</v>
      </c>
    </row>
    <row r="3006" spans="27:27" hidden="1" x14ac:dyDescent="0.25">
      <c r="AA3006" s="25" t="str">
        <f>IF('Extra Locations'!$AC3002="", "", 'Extra Locations'!$AC3002)</f>
        <v>YO90</v>
      </c>
    </row>
    <row r="3007" spans="27:27" hidden="1" x14ac:dyDescent="0.25">
      <c r="AA3007" s="25" t="str">
        <f>IF('Extra Locations'!$AC3003="", "", 'Extra Locations'!$AC3003)</f>
        <v>YO91</v>
      </c>
    </row>
    <row r="3008" spans="27:27" hidden="1" x14ac:dyDescent="0.25">
      <c r="AA3008" s="25" t="str">
        <f>IF('Extra Locations'!$AC3004="", "", 'Extra Locations'!$AC3004)</f>
        <v>ZE1</v>
      </c>
    </row>
    <row r="3009" spans="27:27" hidden="1" x14ac:dyDescent="0.25">
      <c r="AA3009" s="25" t="str">
        <f>IF('Extra Locations'!$AC3005="", "", 'Extra Locations'!$AC3005)</f>
        <v>ZE2</v>
      </c>
    </row>
    <row r="3010" spans="27:27" hidden="1" x14ac:dyDescent="0.25">
      <c r="AA3010" s="25" t="str">
        <f>IF('Extra Locations'!$AC3006="", "", 'Extra Locations'!$AC3006)</f>
        <v>ZE3</v>
      </c>
    </row>
    <row r="3011" spans="27:27" hidden="1" x14ac:dyDescent="0.25">
      <c r="AA3011" s="25" t="str">
        <f>IF('Extra Locations'!$AC3007="", "", 'Extra Locations'!$AC3007)</f>
        <v/>
      </c>
    </row>
    <row r="3012" spans="27:27" hidden="1" x14ac:dyDescent="0.25">
      <c r="AA3012" s="25" t="str">
        <f>IF('Extra Locations'!$AC3008="", "", 'Extra Locations'!$AC3008)</f>
        <v/>
      </c>
    </row>
    <row r="3013" spans="27:27" hidden="1" x14ac:dyDescent="0.25">
      <c r="AA3013" s="25" t="str">
        <f>IF('Extra Locations'!$AC3009="", "", 'Extra Locations'!$AC3009)</f>
        <v/>
      </c>
    </row>
    <row r="3014" spans="27:27" hidden="1" x14ac:dyDescent="0.25">
      <c r="AA3014" s="25" t="str">
        <f>IF('Extra Locations'!$AC3010="", "", 'Extra Locations'!$AC3010)</f>
        <v/>
      </c>
    </row>
    <row r="3015" spans="27:27" hidden="1" x14ac:dyDescent="0.25">
      <c r="AA3015" s="25" t="str">
        <f>IF('Extra Locations'!$AC3011="", "", 'Extra Locations'!$AC3011)</f>
        <v/>
      </c>
    </row>
    <row r="3016" spans="27:27" hidden="1" x14ac:dyDescent="0.25">
      <c r="AA3016" s="25" t="str">
        <f>IF('Extra Locations'!$AC3012="", "", 'Extra Locations'!$AC3012)</f>
        <v/>
      </c>
    </row>
    <row r="3017" spans="27:27" hidden="1" x14ac:dyDescent="0.25">
      <c r="AA3017" s="25" t="str">
        <f>IF('Extra Locations'!$AC3013="", "", 'Extra Locations'!$AC3013)</f>
        <v/>
      </c>
    </row>
    <row r="3018" spans="27:27" hidden="1" x14ac:dyDescent="0.25">
      <c r="AA3018" s="25" t="str">
        <f>IF('Extra Locations'!$AC3014="", "", 'Extra Locations'!$AC3014)</f>
        <v/>
      </c>
    </row>
    <row r="3019" spans="27:27" hidden="1" x14ac:dyDescent="0.25">
      <c r="AA3019" s="25" t="str">
        <f>IF('Extra Locations'!$AC3015="", "", 'Extra Locations'!$AC3015)</f>
        <v/>
      </c>
    </row>
    <row r="3020" spans="27:27" hidden="1" x14ac:dyDescent="0.25">
      <c r="AA3020" s="25" t="str">
        <f>IF('Extra Locations'!$AC3016="", "", 'Extra Locations'!$AC3016)</f>
        <v/>
      </c>
    </row>
    <row r="3021" spans="27:27" hidden="1" x14ac:dyDescent="0.25">
      <c r="AA3021" s="25" t="str">
        <f>IF('Extra Locations'!$AC3017="", "", 'Extra Locations'!$AC3017)</f>
        <v/>
      </c>
    </row>
    <row r="3022" spans="27:27" hidden="1" x14ac:dyDescent="0.25">
      <c r="AA3022" s="25" t="str">
        <f>IF('Extra Locations'!$AC3018="", "", 'Extra Locations'!$AC3018)</f>
        <v/>
      </c>
    </row>
    <row r="3023" spans="27:27" hidden="1" x14ac:dyDescent="0.25">
      <c r="AA3023" s="25" t="str">
        <f>IF('Extra Locations'!$AC3019="", "", 'Extra Locations'!$AC3019)</f>
        <v/>
      </c>
    </row>
    <row r="3024" spans="27:27" hidden="1" x14ac:dyDescent="0.25">
      <c r="AA3024" s="25" t="str">
        <f>IF('Extra Locations'!$AC3020="", "", 'Extra Locations'!$AC3020)</f>
        <v/>
      </c>
    </row>
    <row r="3025" spans="27:27" hidden="1" x14ac:dyDescent="0.25">
      <c r="AA3025" s="25" t="str">
        <f>IF('Extra Locations'!$AC3021="", "", 'Extra Locations'!$AC3021)</f>
        <v/>
      </c>
    </row>
    <row r="3026" spans="27:27" hidden="1" x14ac:dyDescent="0.25">
      <c r="AA3026" s="25" t="str">
        <f>IF('Extra Locations'!$AC3022="", "", 'Extra Locations'!$AC3022)</f>
        <v/>
      </c>
    </row>
    <row r="3027" spans="27:27" hidden="1" x14ac:dyDescent="0.25">
      <c r="AA3027" s="25" t="str">
        <f>IF('Extra Locations'!$AC3023="", "", 'Extra Locations'!$AC3023)</f>
        <v/>
      </c>
    </row>
    <row r="3028" spans="27:27" hidden="1" x14ac:dyDescent="0.25">
      <c r="AA3028" s="25" t="str">
        <f>IF('Extra Locations'!$AC3024="", "", 'Extra Locations'!$AC3024)</f>
        <v/>
      </c>
    </row>
    <row r="3029" spans="27:27" hidden="1" x14ac:dyDescent="0.25">
      <c r="AA3029" s="25" t="str">
        <f>IF('Extra Locations'!$AC3025="", "", 'Extra Locations'!$AC3025)</f>
        <v/>
      </c>
    </row>
    <row r="3030" spans="27:27" hidden="1" x14ac:dyDescent="0.25">
      <c r="AA3030" s="25" t="str">
        <f>IF('Extra Locations'!$AC3026="", "", 'Extra Locations'!$AC3026)</f>
        <v/>
      </c>
    </row>
    <row r="3031" spans="27:27" hidden="1" x14ac:dyDescent="0.25">
      <c r="AA3031" s="25" t="str">
        <f>IF('Extra Locations'!$AC3027="", "", 'Extra Locations'!$AC3027)</f>
        <v/>
      </c>
    </row>
    <row r="3032" spans="27:27" hidden="1" x14ac:dyDescent="0.25">
      <c r="AA3032" s="25" t="str">
        <f>IF('Extra Locations'!$AC3028="", "", 'Extra Locations'!$AC3028)</f>
        <v/>
      </c>
    </row>
    <row r="3033" spans="27:27" hidden="1" x14ac:dyDescent="0.25">
      <c r="AA3033" s="25" t="str">
        <f>IF('Extra Locations'!$AC3029="", "", 'Extra Locations'!$AC3029)</f>
        <v/>
      </c>
    </row>
    <row r="3034" spans="27:27" hidden="1" x14ac:dyDescent="0.25">
      <c r="AA3034" s="25" t="str">
        <f>IF('Extra Locations'!$AC3030="", "", 'Extra Locations'!$AC3030)</f>
        <v/>
      </c>
    </row>
    <row r="3035" spans="27:27" hidden="1" x14ac:dyDescent="0.25">
      <c r="AA3035" s="25" t="str">
        <f>IF('Extra Locations'!$AC3031="", "", 'Extra Locations'!$AC3031)</f>
        <v/>
      </c>
    </row>
    <row r="3036" spans="27:27" hidden="1" x14ac:dyDescent="0.25">
      <c r="AA3036" s="25" t="str">
        <f>IF('Extra Locations'!$AC3032="", "", 'Extra Locations'!$AC3032)</f>
        <v/>
      </c>
    </row>
    <row r="3037" spans="27:27" hidden="1" x14ac:dyDescent="0.25">
      <c r="AA3037" s="25" t="str">
        <f>IF('Extra Locations'!$AC3033="", "", 'Extra Locations'!$AC3033)</f>
        <v/>
      </c>
    </row>
    <row r="3038" spans="27:27" hidden="1" x14ac:dyDescent="0.25">
      <c r="AA3038" s="25" t="str">
        <f>IF('Extra Locations'!$AC3034="", "", 'Extra Locations'!$AC3034)</f>
        <v/>
      </c>
    </row>
    <row r="3039" spans="27:27" hidden="1" x14ac:dyDescent="0.25">
      <c r="AA3039" s="25" t="str">
        <f>IF('Extra Locations'!$AC3035="", "", 'Extra Locations'!$AC3035)</f>
        <v/>
      </c>
    </row>
    <row r="3040" spans="27:27" hidden="1" x14ac:dyDescent="0.25">
      <c r="AA3040" s="25" t="str">
        <f>IF('Extra Locations'!$AC3036="", "", 'Extra Locations'!$AC3036)</f>
        <v/>
      </c>
    </row>
    <row r="3041" spans="27:27" hidden="1" x14ac:dyDescent="0.25">
      <c r="AA3041" s="25" t="str">
        <f>IF('Extra Locations'!$AC3037="", "", 'Extra Locations'!$AC3037)</f>
        <v/>
      </c>
    </row>
    <row r="3042" spans="27:27" hidden="1" x14ac:dyDescent="0.25">
      <c r="AA3042" s="25" t="str">
        <f>IF('Extra Locations'!$AC3038="", "", 'Extra Locations'!$AC3038)</f>
        <v/>
      </c>
    </row>
    <row r="3043" spans="27:27" hidden="1" x14ac:dyDescent="0.25">
      <c r="AA3043" s="25" t="str">
        <f>IF('Extra Locations'!$AC3039="", "", 'Extra Locations'!$AC3039)</f>
        <v/>
      </c>
    </row>
    <row r="3044" spans="27:27" hidden="1" x14ac:dyDescent="0.25">
      <c r="AA3044" s="25" t="str">
        <f>IF('Extra Locations'!$AC3040="", "", 'Extra Locations'!$AC3040)</f>
        <v/>
      </c>
    </row>
    <row r="3045" spans="27:27" hidden="1" x14ac:dyDescent="0.25">
      <c r="AA3045" s="25" t="str">
        <f>IF('Extra Locations'!$AC3041="", "", 'Extra Locations'!$AC3041)</f>
        <v/>
      </c>
    </row>
    <row r="3046" spans="27:27" hidden="1" x14ac:dyDescent="0.25">
      <c r="AA3046" s="25" t="str">
        <f>IF('Extra Locations'!$AC3042="", "", 'Extra Locations'!$AC3042)</f>
        <v/>
      </c>
    </row>
    <row r="3047" spans="27:27" hidden="1" x14ac:dyDescent="0.25">
      <c r="AA3047" s="25" t="str">
        <f>IF('Extra Locations'!$AC3043="", "", 'Extra Locations'!$AC3043)</f>
        <v/>
      </c>
    </row>
    <row r="3048" spans="27:27" hidden="1" x14ac:dyDescent="0.25">
      <c r="AA3048" s="25" t="str">
        <f>IF('Extra Locations'!$AC3044="", "", 'Extra Locations'!$AC3044)</f>
        <v/>
      </c>
    </row>
    <row r="3049" spans="27:27" hidden="1" x14ac:dyDescent="0.25">
      <c r="AA3049" s="25" t="str">
        <f>IF('Extra Locations'!$AC3045="", "", 'Extra Locations'!$AC3045)</f>
        <v/>
      </c>
    </row>
    <row r="3050" spans="27:27" hidden="1" x14ac:dyDescent="0.25">
      <c r="AA3050" s="25" t="str">
        <f>IF('Extra Locations'!$AC3046="", "", 'Extra Locations'!$AC3046)</f>
        <v/>
      </c>
    </row>
    <row r="3051" spans="27:27" hidden="1" x14ac:dyDescent="0.25">
      <c r="AA3051" s="25" t="str">
        <f>IF('Extra Locations'!$AC3047="", "", 'Extra Locations'!$AC3047)</f>
        <v/>
      </c>
    </row>
    <row r="3052" spans="27:27" hidden="1" x14ac:dyDescent="0.25">
      <c r="AA3052" s="25" t="str">
        <f>IF('Extra Locations'!$AC3048="", "", 'Extra Locations'!$AC3048)</f>
        <v/>
      </c>
    </row>
    <row r="3053" spans="27:27" hidden="1" x14ac:dyDescent="0.25">
      <c r="AA3053" s="25" t="str">
        <f>IF('Extra Locations'!$AC3049="", "", 'Extra Locations'!$AC3049)</f>
        <v/>
      </c>
    </row>
    <row r="3054" spans="27:27" hidden="1" x14ac:dyDescent="0.25">
      <c r="AA3054" s="25" t="str">
        <f>IF('Extra Locations'!$AC3050="", "", 'Extra Locations'!$AC3050)</f>
        <v/>
      </c>
    </row>
    <row r="3055" spans="27:27" hidden="1" x14ac:dyDescent="0.25">
      <c r="AA3055" s="26" t="str">
        <f>IF('Extra Locations'!$AC3051="", "", 'Extra Locations'!$AC3051)</f>
        <v/>
      </c>
    </row>
  </sheetData>
  <sheetProtection algorithmName="SHA-512" hashValue="U1yDTrNsTYMRr70Lxy832gEBO9eHqNR4ug6aCIEhWJZK3cCRhiWUpOLez+p7wY8badMbjqko33ogrWrmVkr+GA==" saltValue="W9yJZWjW0boDHSAqrVTNmg==" spinCount="100000" sheet="1" objects="1" scenarios="1" sort="0" autoFilter="0"/>
  <autoFilter ref="B10:F20" xr:uid="{2A893EA9-4BD8-4EF6-8D62-095FADBC9BB1}"/>
  <mergeCells count="2">
    <mergeCell ref="B2:C3"/>
    <mergeCell ref="B5:F7"/>
  </mergeCells>
  <conditionalFormatting sqref="H7">
    <cfRule type="expression" dxfId="9" priority="3">
      <formula>$H$7=0</formula>
    </cfRule>
    <cfRule type="expression" dxfId="8" priority="4">
      <formula>$H$7&gt;0</formula>
    </cfRule>
  </conditionalFormatting>
  <conditionalFormatting sqref="H11:H1010 J11:J1010">
    <cfRule type="expression" dxfId="7" priority="1">
      <formula>H11=$Q$5</formula>
    </cfRule>
    <cfRule type="expression" dxfId="6" priority="2">
      <formula>H11=$Q$4</formula>
    </cfRule>
  </conditionalFormatting>
  <dataValidations count="1">
    <dataValidation type="list" allowBlank="1" showInputMessage="1" showErrorMessage="1" sqref="E11:E1010" xr:uid="{74290804-DEF3-49CB-9C68-90D61A6B1941}">
      <formula1>$AA$10:$AA$3055</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63F1-0318-415B-AC9C-0954624666C9}">
  <sheetPr>
    <tabColor rgb="FF002060"/>
  </sheetPr>
  <dimension ref="A1:BP50"/>
  <sheetViews>
    <sheetView zoomScaleNormal="100" workbookViewId="0"/>
  </sheetViews>
  <sheetFormatPr defaultColWidth="0" defaultRowHeight="15" zeroHeight="1" x14ac:dyDescent="0.25"/>
  <cols>
    <col min="1" max="62" width="2.85546875" style="1" customWidth="1"/>
    <col min="63" max="67" width="2.85546875" style="1" hidden="1" customWidth="1"/>
    <col min="68" max="68" width="14.28515625" style="1" hidden="1" customWidth="1"/>
    <col min="69" max="16384" width="2.85546875" style="1" hidden="1"/>
  </cols>
  <sheetData>
    <row r="1" spans="1:62"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row>
    <row r="2" spans="1:62" x14ac:dyDescent="0.25">
      <c r="A2" s="19"/>
      <c r="B2" s="154" t="str">
        <f>_xlfn.CONCAT("Sales Report by Location for ", 'Intro &amp; Setup'!$H$16)</f>
        <v>Sales Report by Location for Your Business</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6"/>
      <c r="AE2" s="19"/>
      <c r="AF2" s="19"/>
      <c r="AG2" s="154" t="s">
        <v>3024</v>
      </c>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6"/>
      <c r="BJ2" s="19"/>
    </row>
    <row r="3" spans="1:62" x14ac:dyDescent="0.25">
      <c r="A3" s="19"/>
      <c r="B3" s="157"/>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9"/>
      <c r="AE3" s="19"/>
      <c r="AF3" s="19"/>
      <c r="AG3" s="157"/>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9"/>
      <c r="BJ3" s="19"/>
    </row>
    <row r="4" spans="1:62" x14ac:dyDescent="0.25">
      <c r="A4" s="19"/>
      <c r="B4" s="189" t="str">
        <f>_xlfn.CONCAT("From ", TEXT('Sales Data'!$P$4, "dd mmm yyyy"), " to ", TEXT('Sales Data'!$P$5, "dd mmm yyyy"))</f>
        <v>From 12 Jan 2019 to 18 Mar 2019</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row>
    <row r="5" spans="1:62" x14ac:dyDescent="0.2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18" t="s">
        <v>3025</v>
      </c>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20"/>
      <c r="BJ6" s="19"/>
    </row>
    <row r="7" spans="1:62"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75" t="s">
        <v>3059</v>
      </c>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9"/>
    </row>
    <row r="8" spans="1:62" x14ac:dyDescent="0.2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row>
    <row r="9" spans="1:62" x14ac:dyDescent="0.2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60" t="s">
        <v>3026</v>
      </c>
      <c r="AH9" s="161"/>
      <c r="AI9" s="161"/>
      <c r="AJ9" s="161"/>
      <c r="AK9" s="162"/>
      <c r="AL9" s="190"/>
      <c r="AM9" s="191"/>
      <c r="AN9" s="191"/>
      <c r="AO9" s="191"/>
      <c r="AP9" s="191"/>
      <c r="AQ9" s="191"/>
      <c r="AR9" s="191"/>
      <c r="AS9" s="191"/>
      <c r="AT9" s="192"/>
      <c r="AU9" s="19"/>
      <c r="AV9" s="160" t="s">
        <v>3062</v>
      </c>
      <c r="AW9" s="161"/>
      <c r="AX9" s="161"/>
      <c r="AY9" s="161"/>
      <c r="AZ9" s="162"/>
      <c r="BA9" s="190"/>
      <c r="BB9" s="191"/>
      <c r="BC9" s="191"/>
      <c r="BD9" s="191"/>
      <c r="BE9" s="191"/>
      <c r="BF9" s="191"/>
      <c r="BG9" s="191"/>
      <c r="BH9" s="191"/>
      <c r="BI9" s="192"/>
      <c r="BJ9" s="19"/>
    </row>
    <row r="10" spans="1:62" x14ac:dyDescent="0.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row>
    <row r="12" spans="1:62"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2"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18" t="s">
        <v>3027</v>
      </c>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20"/>
      <c r="BJ13" s="19"/>
    </row>
    <row r="14" spans="1:62" x14ac:dyDescent="0.2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75" t="s">
        <v>3033</v>
      </c>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9"/>
    </row>
    <row r="15" spans="1:62"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row>
    <row r="16" spans="1:62"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58"/>
      <c r="AH16" s="19"/>
      <c r="AI16" s="181">
        <f>AP18+0.01</f>
        <v>1000.01</v>
      </c>
      <c r="AJ16" s="182"/>
      <c r="AK16" s="182"/>
      <c r="AL16" s="182"/>
      <c r="AM16" s="183"/>
      <c r="AN16" s="184" t="s">
        <v>3028</v>
      </c>
      <c r="AO16" s="185"/>
      <c r="AP16" s="181" t="s">
        <v>3030</v>
      </c>
      <c r="AQ16" s="182"/>
      <c r="AR16" s="182"/>
      <c r="AS16" s="182"/>
      <c r="AT16" s="183"/>
      <c r="AU16" s="19"/>
      <c r="AV16" s="19"/>
      <c r="AW16" s="176">
        <f>1000-COUNTIF('Sales Data'!$AO$11:$AO$1010, NA())</f>
        <v>0</v>
      </c>
      <c r="AX16" s="177"/>
      <c r="AY16" s="178"/>
      <c r="AZ16" s="179" t="s">
        <v>3029</v>
      </c>
      <c r="BA16" s="180"/>
      <c r="BB16" s="180"/>
      <c r="BC16" s="180"/>
      <c r="BD16" s="180"/>
      <c r="BE16" s="180"/>
      <c r="BF16" s="180"/>
      <c r="BG16" s="180"/>
      <c r="BH16" s="180"/>
      <c r="BI16" s="180"/>
      <c r="BJ16" s="19"/>
    </row>
    <row r="17" spans="1:62"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2"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59"/>
      <c r="AH18" s="19"/>
      <c r="AI18" s="181">
        <f>AP20+0.01</f>
        <v>800.01</v>
      </c>
      <c r="AJ18" s="182"/>
      <c r="AK18" s="182"/>
      <c r="AL18" s="182"/>
      <c r="AM18" s="183"/>
      <c r="AN18" s="184" t="s">
        <v>3028</v>
      </c>
      <c r="AO18" s="185"/>
      <c r="AP18" s="186">
        <v>1000</v>
      </c>
      <c r="AQ18" s="187"/>
      <c r="AR18" s="187"/>
      <c r="AS18" s="187"/>
      <c r="AT18" s="188"/>
      <c r="AU18" s="19"/>
      <c r="AV18" s="19"/>
      <c r="AW18" s="176">
        <f>1000-COUNTIF('Sales Data'!$AM$11:$AM$1010, NA())</f>
        <v>2</v>
      </c>
      <c r="AX18" s="177"/>
      <c r="AY18" s="178"/>
      <c r="AZ18" s="179" t="s">
        <v>3029</v>
      </c>
      <c r="BA18" s="180"/>
      <c r="BB18" s="180"/>
      <c r="BC18" s="180"/>
      <c r="BD18" s="180"/>
      <c r="BE18" s="180"/>
      <c r="BF18" s="180"/>
      <c r="BG18" s="180"/>
      <c r="BH18" s="180"/>
      <c r="BI18" s="180"/>
      <c r="BJ18" s="19"/>
    </row>
    <row r="19" spans="1:62"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60"/>
      <c r="AH20" s="19"/>
      <c r="AI20" s="181">
        <f>AP22+0.01</f>
        <v>600.01</v>
      </c>
      <c r="AJ20" s="182"/>
      <c r="AK20" s="182"/>
      <c r="AL20" s="182"/>
      <c r="AM20" s="183"/>
      <c r="AN20" s="184" t="s">
        <v>3028</v>
      </c>
      <c r="AO20" s="185"/>
      <c r="AP20" s="186">
        <v>800</v>
      </c>
      <c r="AQ20" s="187"/>
      <c r="AR20" s="187"/>
      <c r="AS20" s="187"/>
      <c r="AT20" s="188"/>
      <c r="AU20" s="19"/>
      <c r="AV20" s="19"/>
      <c r="AW20" s="176">
        <f>1000-COUNTIF('Sales Data'!$AK$11:$AK$1010, NA())</f>
        <v>3</v>
      </c>
      <c r="AX20" s="177"/>
      <c r="AY20" s="178"/>
      <c r="AZ20" s="179" t="s">
        <v>3029</v>
      </c>
      <c r="BA20" s="180"/>
      <c r="BB20" s="180"/>
      <c r="BC20" s="180"/>
      <c r="BD20" s="180"/>
      <c r="BE20" s="180"/>
      <c r="BF20" s="180"/>
      <c r="BG20" s="180"/>
      <c r="BH20" s="180"/>
      <c r="BI20" s="180"/>
      <c r="BJ20" s="19"/>
    </row>
    <row r="21" spans="1:62"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61"/>
      <c r="AH22" s="19"/>
      <c r="AI22" s="181">
        <f>AP24+0.01</f>
        <v>400.01</v>
      </c>
      <c r="AJ22" s="182"/>
      <c r="AK22" s="182"/>
      <c r="AL22" s="182"/>
      <c r="AM22" s="183"/>
      <c r="AN22" s="184" t="s">
        <v>3028</v>
      </c>
      <c r="AO22" s="185"/>
      <c r="AP22" s="186">
        <v>600</v>
      </c>
      <c r="AQ22" s="187"/>
      <c r="AR22" s="187"/>
      <c r="AS22" s="187"/>
      <c r="AT22" s="188"/>
      <c r="AU22" s="19"/>
      <c r="AV22" s="19"/>
      <c r="AW22" s="176">
        <f>1000-COUNTIF('Sales Data'!$AI$11:$AI$1010, NA())</f>
        <v>3</v>
      </c>
      <c r="AX22" s="177"/>
      <c r="AY22" s="178"/>
      <c r="AZ22" s="179" t="s">
        <v>3029</v>
      </c>
      <c r="BA22" s="180"/>
      <c r="BB22" s="180"/>
      <c r="BC22" s="180"/>
      <c r="BD22" s="180"/>
      <c r="BE22" s="180"/>
      <c r="BF22" s="180"/>
      <c r="BG22" s="180"/>
      <c r="BH22" s="180"/>
      <c r="BI22" s="180"/>
      <c r="BJ22" s="19"/>
    </row>
    <row r="23" spans="1:62"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row>
    <row r="24" spans="1:62"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62"/>
      <c r="AH24" s="19"/>
      <c r="AI24" s="181">
        <f>AP26+0.01</f>
        <v>200.01</v>
      </c>
      <c r="AJ24" s="182"/>
      <c r="AK24" s="182"/>
      <c r="AL24" s="182"/>
      <c r="AM24" s="183"/>
      <c r="AN24" s="184" t="s">
        <v>3028</v>
      </c>
      <c r="AO24" s="185"/>
      <c r="AP24" s="186">
        <v>400</v>
      </c>
      <c r="AQ24" s="187"/>
      <c r="AR24" s="187"/>
      <c r="AS24" s="187"/>
      <c r="AT24" s="188"/>
      <c r="AU24" s="19"/>
      <c r="AV24" s="19"/>
      <c r="AW24" s="176">
        <f>1000-COUNTIF('Sales Data'!$AG$11:$AG$1010, NA())</f>
        <v>1</v>
      </c>
      <c r="AX24" s="177"/>
      <c r="AY24" s="178"/>
      <c r="AZ24" s="179" t="s">
        <v>3029</v>
      </c>
      <c r="BA24" s="180"/>
      <c r="BB24" s="180"/>
      <c r="BC24" s="180"/>
      <c r="BD24" s="180"/>
      <c r="BE24" s="180"/>
      <c r="BF24" s="180"/>
      <c r="BG24" s="180"/>
      <c r="BH24" s="180"/>
      <c r="BI24" s="180"/>
      <c r="BJ24" s="19"/>
    </row>
    <row r="25" spans="1:62"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row>
    <row r="26" spans="1:62"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63"/>
      <c r="AH26" s="19"/>
      <c r="AI26" s="181">
        <v>0</v>
      </c>
      <c r="AJ26" s="182"/>
      <c r="AK26" s="182"/>
      <c r="AL26" s="182"/>
      <c r="AM26" s="183"/>
      <c r="AN26" s="184" t="s">
        <v>3028</v>
      </c>
      <c r="AO26" s="185"/>
      <c r="AP26" s="186">
        <v>200</v>
      </c>
      <c r="AQ26" s="187"/>
      <c r="AR26" s="187"/>
      <c r="AS26" s="187"/>
      <c r="AT26" s="188"/>
      <c r="AU26" s="19"/>
      <c r="AV26" s="19"/>
      <c r="AW26" s="176">
        <f>1000-COUNTIF('Sales Data'!$AE$11:$AE$1010, NA())</f>
        <v>1</v>
      </c>
      <c r="AX26" s="177"/>
      <c r="AY26" s="178"/>
      <c r="AZ26" s="179" t="s">
        <v>3029</v>
      </c>
      <c r="BA26" s="180"/>
      <c r="BB26" s="180"/>
      <c r="BC26" s="180"/>
      <c r="BD26" s="180"/>
      <c r="BE26" s="180"/>
      <c r="BF26" s="180"/>
      <c r="BG26" s="180"/>
      <c r="BH26" s="180"/>
      <c r="BI26" s="180"/>
      <c r="BJ26" s="19"/>
    </row>
    <row r="27" spans="1:62"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62"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row>
    <row r="29" spans="1:62"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62"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18" t="s">
        <v>3032</v>
      </c>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20"/>
      <c r="BJ30" s="19"/>
    </row>
    <row r="31" spans="1:62"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62"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row>
    <row r="33" spans="1:68"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58"/>
      <c r="AH33" s="19"/>
      <c r="AI33" s="172">
        <f>SUMIF('Sales Data'!$AC$11:$AC$1010, 6, 'Sales Data'!$W$11:$W$1010)</f>
        <v>0</v>
      </c>
      <c r="AJ33" s="173"/>
      <c r="AK33" s="173"/>
      <c r="AL33" s="173"/>
      <c r="AM33" s="173"/>
      <c r="AN33" s="174"/>
      <c r="AO33" s="19"/>
      <c r="AP33" s="19"/>
      <c r="AQ33" s="79"/>
      <c r="AR33" s="80"/>
      <c r="AS33" s="80"/>
      <c r="AT33" s="80"/>
      <c r="AU33" s="80"/>
      <c r="AV33" s="80"/>
      <c r="AW33" s="80"/>
      <c r="AX33" s="80"/>
      <c r="AY33" s="80"/>
      <c r="AZ33" s="80"/>
      <c r="BA33" s="80"/>
      <c r="BB33" s="80"/>
      <c r="BC33" s="80"/>
      <c r="BD33" s="80"/>
      <c r="BE33" s="80"/>
      <c r="BF33" s="80"/>
      <c r="BG33" s="80"/>
      <c r="BH33" s="80"/>
      <c r="BI33" s="81"/>
      <c r="BJ33" s="19"/>
      <c r="BO33" s="21">
        <v>6</v>
      </c>
      <c r="BP33" s="48">
        <f>AI33</f>
        <v>0</v>
      </c>
    </row>
    <row r="34" spans="1:68"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82"/>
      <c r="AR34" s="83"/>
      <c r="AS34" s="83"/>
      <c r="AT34" s="83"/>
      <c r="AU34" s="83"/>
      <c r="AV34" s="83"/>
      <c r="AW34" s="83"/>
      <c r="AX34" s="83"/>
      <c r="AY34" s="83"/>
      <c r="AZ34" s="83"/>
      <c r="BA34" s="83"/>
      <c r="BB34" s="83"/>
      <c r="BC34" s="83"/>
      <c r="BD34" s="83"/>
      <c r="BE34" s="83"/>
      <c r="BF34" s="83"/>
      <c r="BG34" s="83"/>
      <c r="BH34" s="83"/>
      <c r="BI34" s="84"/>
      <c r="BJ34" s="19"/>
      <c r="BO34" s="22">
        <v>5</v>
      </c>
      <c r="BP34" s="49">
        <f>AI35</f>
        <v>1826</v>
      </c>
    </row>
    <row r="35" spans="1:68"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59"/>
      <c r="AH35" s="19"/>
      <c r="AI35" s="172">
        <f>SUMIF('Sales Data'!$AC$11:$AC$1010, 5, 'Sales Data'!$W$11:$W$1010)</f>
        <v>1826</v>
      </c>
      <c r="AJ35" s="173"/>
      <c r="AK35" s="173"/>
      <c r="AL35" s="173"/>
      <c r="AM35" s="173"/>
      <c r="AN35" s="174"/>
      <c r="AO35" s="19"/>
      <c r="AP35" s="19"/>
      <c r="AQ35" s="82"/>
      <c r="AR35" s="83"/>
      <c r="AS35" s="83"/>
      <c r="AT35" s="83"/>
      <c r="AU35" s="83"/>
      <c r="AV35" s="83"/>
      <c r="AW35" s="83"/>
      <c r="AX35" s="83"/>
      <c r="AY35" s="83"/>
      <c r="AZ35" s="83"/>
      <c r="BA35" s="83"/>
      <c r="BB35" s="83"/>
      <c r="BC35" s="83"/>
      <c r="BD35" s="83"/>
      <c r="BE35" s="83"/>
      <c r="BF35" s="83"/>
      <c r="BG35" s="83"/>
      <c r="BH35" s="83"/>
      <c r="BI35" s="84"/>
      <c r="BJ35" s="19"/>
      <c r="BO35" s="22">
        <v>4</v>
      </c>
      <c r="BP35" s="49">
        <f>AI37</f>
        <v>2159</v>
      </c>
    </row>
    <row r="36" spans="1:68"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82"/>
      <c r="AR36" s="83"/>
      <c r="AS36" s="83"/>
      <c r="AT36" s="83"/>
      <c r="AU36" s="83"/>
      <c r="AV36" s="83"/>
      <c r="AW36" s="83"/>
      <c r="AX36" s="83"/>
      <c r="AY36" s="83"/>
      <c r="AZ36" s="83"/>
      <c r="BA36" s="83"/>
      <c r="BB36" s="83"/>
      <c r="BC36" s="83"/>
      <c r="BD36" s="83"/>
      <c r="BE36" s="83"/>
      <c r="BF36" s="83"/>
      <c r="BG36" s="83"/>
      <c r="BH36" s="83"/>
      <c r="BI36" s="84"/>
      <c r="BJ36" s="19"/>
      <c r="BO36" s="22">
        <v>3</v>
      </c>
      <c r="BP36" s="49">
        <f>AI39</f>
        <v>1545</v>
      </c>
    </row>
    <row r="37" spans="1:68"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60"/>
      <c r="AH37" s="19"/>
      <c r="AI37" s="172">
        <f>SUMIF('Sales Data'!$AC$11:$AC$1010, 4, 'Sales Data'!$W$11:$W$1010)</f>
        <v>2159</v>
      </c>
      <c r="AJ37" s="173"/>
      <c r="AK37" s="173"/>
      <c r="AL37" s="173"/>
      <c r="AM37" s="173"/>
      <c r="AN37" s="174"/>
      <c r="AO37" s="19"/>
      <c r="AP37" s="19"/>
      <c r="AQ37" s="82"/>
      <c r="AR37" s="83"/>
      <c r="AS37" s="83"/>
      <c r="AT37" s="83"/>
      <c r="AU37" s="83"/>
      <c r="AV37" s="83"/>
      <c r="AW37" s="83"/>
      <c r="AX37" s="83"/>
      <c r="AY37" s="83"/>
      <c r="AZ37" s="83"/>
      <c r="BA37" s="83"/>
      <c r="BB37" s="83"/>
      <c r="BC37" s="83"/>
      <c r="BD37" s="83"/>
      <c r="BE37" s="83"/>
      <c r="BF37" s="83"/>
      <c r="BG37" s="83"/>
      <c r="BH37" s="83"/>
      <c r="BI37" s="84"/>
      <c r="BJ37" s="19"/>
      <c r="BO37" s="22">
        <v>2</v>
      </c>
      <c r="BP37" s="49">
        <f>AI41</f>
        <v>237</v>
      </c>
    </row>
    <row r="38" spans="1:68"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82"/>
      <c r="AR38" s="83"/>
      <c r="AS38" s="83"/>
      <c r="AT38" s="83"/>
      <c r="AU38" s="83"/>
      <c r="AV38" s="83"/>
      <c r="AW38" s="83"/>
      <c r="AX38" s="83"/>
      <c r="AY38" s="83"/>
      <c r="AZ38" s="83"/>
      <c r="BA38" s="83"/>
      <c r="BB38" s="83"/>
      <c r="BC38" s="83"/>
      <c r="BD38" s="83"/>
      <c r="BE38" s="83"/>
      <c r="BF38" s="83"/>
      <c r="BG38" s="83"/>
      <c r="BH38" s="83"/>
      <c r="BI38" s="84"/>
      <c r="BJ38" s="19"/>
      <c r="BO38" s="23">
        <v>1</v>
      </c>
      <c r="BP38" s="50">
        <f>AI43</f>
        <v>197</v>
      </c>
    </row>
    <row r="39" spans="1:68"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61"/>
      <c r="AH39" s="19"/>
      <c r="AI39" s="172">
        <f>SUMIF('Sales Data'!$AC$11:$AC$1010, 3, 'Sales Data'!$W$11:$W$1010)</f>
        <v>1545</v>
      </c>
      <c r="AJ39" s="173"/>
      <c r="AK39" s="173"/>
      <c r="AL39" s="173"/>
      <c r="AM39" s="173"/>
      <c r="AN39" s="174"/>
      <c r="AO39" s="19"/>
      <c r="AP39" s="19"/>
      <c r="AQ39" s="82"/>
      <c r="AR39" s="83"/>
      <c r="AS39" s="83"/>
      <c r="AT39" s="83"/>
      <c r="AU39" s="83"/>
      <c r="AV39" s="83"/>
      <c r="AW39" s="83"/>
      <c r="AX39" s="83"/>
      <c r="AY39" s="83"/>
      <c r="AZ39" s="83"/>
      <c r="BA39" s="83"/>
      <c r="BB39" s="83"/>
      <c r="BC39" s="83"/>
      <c r="BD39" s="83"/>
      <c r="BE39" s="83"/>
      <c r="BF39" s="83"/>
      <c r="BG39" s="83"/>
      <c r="BH39" s="83"/>
      <c r="BI39" s="84"/>
      <c r="BJ39" s="19"/>
    </row>
    <row r="40" spans="1:68"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82"/>
      <c r="AR40" s="83"/>
      <c r="AS40" s="83"/>
      <c r="AT40" s="83"/>
      <c r="AU40" s="83"/>
      <c r="AV40" s="83"/>
      <c r="AW40" s="83"/>
      <c r="AX40" s="83"/>
      <c r="AY40" s="83"/>
      <c r="AZ40" s="83"/>
      <c r="BA40" s="83"/>
      <c r="BB40" s="83"/>
      <c r="BC40" s="83"/>
      <c r="BD40" s="83"/>
      <c r="BE40" s="83"/>
      <c r="BF40" s="83"/>
      <c r="BG40" s="83"/>
      <c r="BH40" s="83"/>
      <c r="BI40" s="84"/>
      <c r="BJ40" s="19"/>
    </row>
    <row r="41" spans="1:68"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62"/>
      <c r="AH41" s="19"/>
      <c r="AI41" s="172">
        <f>SUMIF('Sales Data'!$AC$11:$AC$1010, 2, 'Sales Data'!$W$11:$W$1010)</f>
        <v>237</v>
      </c>
      <c r="AJ41" s="173"/>
      <c r="AK41" s="173"/>
      <c r="AL41" s="173"/>
      <c r="AM41" s="173"/>
      <c r="AN41" s="174"/>
      <c r="AO41" s="19"/>
      <c r="AP41" s="19"/>
      <c r="AQ41" s="82"/>
      <c r="AR41" s="83"/>
      <c r="AS41" s="83"/>
      <c r="AT41" s="83"/>
      <c r="AU41" s="83"/>
      <c r="AV41" s="83"/>
      <c r="AW41" s="83"/>
      <c r="AX41" s="83"/>
      <c r="AY41" s="83"/>
      <c r="AZ41" s="83"/>
      <c r="BA41" s="83"/>
      <c r="BB41" s="83"/>
      <c r="BC41" s="83"/>
      <c r="BD41" s="83"/>
      <c r="BE41" s="83"/>
      <c r="BF41" s="83"/>
      <c r="BG41" s="83"/>
      <c r="BH41" s="83"/>
      <c r="BI41" s="84"/>
      <c r="BJ41" s="19"/>
    </row>
    <row r="42" spans="1:68"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82"/>
      <c r="AR42" s="83"/>
      <c r="AS42" s="83"/>
      <c r="AT42" s="83"/>
      <c r="AU42" s="83"/>
      <c r="AV42" s="83"/>
      <c r="AW42" s="83"/>
      <c r="AX42" s="83"/>
      <c r="AY42" s="83"/>
      <c r="AZ42" s="83"/>
      <c r="BA42" s="83"/>
      <c r="BB42" s="83"/>
      <c r="BC42" s="83"/>
      <c r="BD42" s="83"/>
      <c r="BE42" s="83"/>
      <c r="BF42" s="83"/>
      <c r="BG42" s="83"/>
      <c r="BH42" s="83"/>
      <c r="BI42" s="84"/>
      <c r="BJ42" s="19"/>
    </row>
    <row r="43" spans="1:68"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63"/>
      <c r="AH43" s="19"/>
      <c r="AI43" s="172">
        <f>SUMIF('Sales Data'!$AC$11:$AC$1010, 1, 'Sales Data'!$W$11:$W$1010)</f>
        <v>197</v>
      </c>
      <c r="AJ43" s="173"/>
      <c r="AK43" s="173"/>
      <c r="AL43" s="173"/>
      <c r="AM43" s="173"/>
      <c r="AN43" s="174"/>
      <c r="AO43" s="19"/>
      <c r="AP43" s="19"/>
      <c r="AQ43" s="82"/>
      <c r="AR43" s="83"/>
      <c r="AS43" s="83"/>
      <c r="AT43" s="83"/>
      <c r="AU43" s="83"/>
      <c r="AV43" s="83"/>
      <c r="AW43" s="83"/>
      <c r="AX43" s="83"/>
      <c r="AY43" s="83"/>
      <c r="AZ43" s="83"/>
      <c r="BA43" s="83"/>
      <c r="BB43" s="83"/>
      <c r="BC43" s="83"/>
      <c r="BD43" s="83"/>
      <c r="BE43" s="83"/>
      <c r="BF43" s="83"/>
      <c r="BG43" s="83"/>
      <c r="BH43" s="83"/>
      <c r="BI43" s="84"/>
      <c r="BJ43" s="19"/>
    </row>
    <row r="44" spans="1:68"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82"/>
      <c r="AR44" s="83"/>
      <c r="AS44" s="83"/>
      <c r="AT44" s="83"/>
      <c r="AU44" s="83"/>
      <c r="AV44" s="83"/>
      <c r="AW44" s="83"/>
      <c r="AX44" s="83"/>
      <c r="AY44" s="83"/>
      <c r="AZ44" s="83"/>
      <c r="BA44" s="83"/>
      <c r="BB44" s="83"/>
      <c r="BC44" s="83"/>
      <c r="BD44" s="83"/>
      <c r="BE44" s="83"/>
      <c r="BF44" s="83"/>
      <c r="BG44" s="83"/>
      <c r="BH44" s="83"/>
      <c r="BI44" s="84"/>
      <c r="BJ44" s="19"/>
    </row>
    <row r="45" spans="1:68"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82"/>
      <c r="AR45" s="83"/>
      <c r="AS45" s="83"/>
      <c r="AT45" s="83"/>
      <c r="AU45" s="83"/>
      <c r="AV45" s="83"/>
      <c r="AW45" s="83"/>
      <c r="AX45" s="83"/>
      <c r="AY45" s="83"/>
      <c r="AZ45" s="83"/>
      <c r="BA45" s="83"/>
      <c r="BB45" s="83"/>
      <c r="BC45" s="83"/>
      <c r="BD45" s="83"/>
      <c r="BE45" s="83"/>
      <c r="BF45" s="83"/>
      <c r="BG45" s="83"/>
      <c r="BH45" s="83"/>
      <c r="BI45" s="84"/>
      <c r="BJ45" s="19"/>
    </row>
    <row r="46" spans="1:68"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82"/>
      <c r="AR46" s="83"/>
      <c r="AS46" s="83"/>
      <c r="AT46" s="83"/>
      <c r="AU46" s="83"/>
      <c r="AV46" s="83"/>
      <c r="AW46" s="83"/>
      <c r="AX46" s="83"/>
      <c r="AY46" s="83"/>
      <c r="AZ46" s="83"/>
      <c r="BA46" s="83"/>
      <c r="BB46" s="83"/>
      <c r="BC46" s="83"/>
      <c r="BD46" s="83"/>
      <c r="BE46" s="83"/>
      <c r="BF46" s="83"/>
      <c r="BG46" s="83"/>
      <c r="BH46" s="83"/>
      <c r="BI46" s="84"/>
      <c r="BJ46" s="19"/>
    </row>
    <row r="47" spans="1:68"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82"/>
      <c r="AR47" s="83"/>
      <c r="AS47" s="83"/>
      <c r="AT47" s="83"/>
      <c r="AU47" s="83"/>
      <c r="AV47" s="83"/>
      <c r="AW47" s="83"/>
      <c r="AX47" s="83"/>
      <c r="AY47" s="83"/>
      <c r="AZ47" s="83"/>
      <c r="BA47" s="83"/>
      <c r="BB47" s="83"/>
      <c r="BC47" s="83"/>
      <c r="BD47" s="83"/>
      <c r="BE47" s="83"/>
      <c r="BF47" s="83"/>
      <c r="BG47" s="83"/>
      <c r="BH47" s="83"/>
      <c r="BI47" s="84"/>
      <c r="BJ47" s="19"/>
    </row>
    <row r="48" spans="1:68"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18" t="s">
        <v>3034</v>
      </c>
      <c r="AJ48" s="119"/>
      <c r="AK48" s="119"/>
      <c r="AL48" s="119"/>
      <c r="AM48" s="119"/>
      <c r="AN48" s="120"/>
      <c r="AO48" s="19"/>
      <c r="AP48" s="19"/>
      <c r="AQ48" s="82"/>
      <c r="AR48" s="83"/>
      <c r="AS48" s="83"/>
      <c r="AT48" s="83"/>
      <c r="AU48" s="83"/>
      <c r="AV48" s="83"/>
      <c r="AW48" s="83"/>
      <c r="AX48" s="83"/>
      <c r="AY48" s="83"/>
      <c r="AZ48" s="83"/>
      <c r="BA48" s="83"/>
      <c r="BB48" s="83"/>
      <c r="BC48" s="83"/>
      <c r="BD48" s="83"/>
      <c r="BE48" s="83"/>
      <c r="BF48" s="83"/>
      <c r="BG48" s="83"/>
      <c r="BH48" s="83"/>
      <c r="BI48" s="84"/>
      <c r="BJ48" s="19"/>
    </row>
    <row r="49" spans="1:62"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72">
        <f>AI33+AI35+AI37+AI39+AI41+AI43</f>
        <v>5964</v>
      </c>
      <c r="AJ49" s="173"/>
      <c r="AK49" s="173"/>
      <c r="AL49" s="173"/>
      <c r="AM49" s="173"/>
      <c r="AN49" s="174"/>
      <c r="AO49" s="19"/>
      <c r="AP49" s="19"/>
      <c r="AQ49" s="85"/>
      <c r="AR49" s="86"/>
      <c r="AS49" s="86"/>
      <c r="AT49" s="86"/>
      <c r="AU49" s="86"/>
      <c r="AV49" s="86"/>
      <c r="AW49" s="86"/>
      <c r="AX49" s="86"/>
      <c r="AY49" s="86"/>
      <c r="AZ49" s="86"/>
      <c r="BA49" s="86"/>
      <c r="BB49" s="86"/>
      <c r="BC49" s="86"/>
      <c r="BD49" s="86"/>
      <c r="BE49" s="86"/>
      <c r="BF49" s="86"/>
      <c r="BG49" s="86"/>
      <c r="BH49" s="86"/>
      <c r="BI49" s="87"/>
      <c r="BJ49" s="19"/>
    </row>
    <row r="50" spans="1:62"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row>
  </sheetData>
  <sheetProtection algorithmName="SHA-512" hashValue="PiAfGCslZThZEAZ9U7zIqRmSevLz5Pug1VPBm5ZMOb3bopMRHjSP3lvuOCdq4VC7xdR7z/bAfdy1dIQD+iSVUg==" saltValue="M3aFoGbHCFha/j7+erQzYg==" spinCount="100000" sheet="1" objects="1" scenarios="1"/>
  <mergeCells count="50">
    <mergeCell ref="B2:AD3"/>
    <mergeCell ref="B4:AD4"/>
    <mergeCell ref="AG2:BI3"/>
    <mergeCell ref="AG6:BI6"/>
    <mergeCell ref="AG9:AK9"/>
    <mergeCell ref="AV9:AZ9"/>
    <mergeCell ref="BA9:BI9"/>
    <mergeCell ref="AL9:AT9"/>
    <mergeCell ref="AI26:AM26"/>
    <mergeCell ref="AN26:AO26"/>
    <mergeCell ref="AP26:AT26"/>
    <mergeCell ref="AI16:AM16"/>
    <mergeCell ref="AN16:AO16"/>
    <mergeCell ref="AP16:AT16"/>
    <mergeCell ref="AI18:AM18"/>
    <mergeCell ref="AN18:AO18"/>
    <mergeCell ref="AP18:AT18"/>
    <mergeCell ref="AI20:AM20"/>
    <mergeCell ref="AN20:AO20"/>
    <mergeCell ref="AP20:AT20"/>
    <mergeCell ref="AI22:AM22"/>
    <mergeCell ref="AN22:AO22"/>
    <mergeCell ref="AP22:AT22"/>
    <mergeCell ref="AW22:AY22"/>
    <mergeCell ref="AZ22:BI22"/>
    <mergeCell ref="AW24:AY24"/>
    <mergeCell ref="AZ24:BI24"/>
    <mergeCell ref="AG13:BI13"/>
    <mergeCell ref="AW16:AY16"/>
    <mergeCell ref="AZ16:BI16"/>
    <mergeCell ref="AW18:AY18"/>
    <mergeCell ref="AZ18:BI18"/>
    <mergeCell ref="AW20:AY20"/>
    <mergeCell ref="AZ20:BI20"/>
    <mergeCell ref="AI49:AN49"/>
    <mergeCell ref="AI48:AN48"/>
    <mergeCell ref="AG7:BI7"/>
    <mergeCell ref="AI39:AN39"/>
    <mergeCell ref="AI41:AN41"/>
    <mergeCell ref="AI43:AN43"/>
    <mergeCell ref="AG30:BI30"/>
    <mergeCell ref="AG14:BI14"/>
    <mergeCell ref="AW26:AY26"/>
    <mergeCell ref="AZ26:BI26"/>
    <mergeCell ref="AI33:AN33"/>
    <mergeCell ref="AI35:AN35"/>
    <mergeCell ref="AI37:AN37"/>
    <mergeCell ref="AI24:AM24"/>
    <mergeCell ref="AN24:AO24"/>
    <mergeCell ref="AP24:AT24"/>
  </mergeCells>
  <conditionalFormatting sqref="AW16:AY16">
    <cfRule type="expression" dxfId="5" priority="6">
      <formula>$AW$16&gt;0</formula>
    </cfRule>
  </conditionalFormatting>
  <conditionalFormatting sqref="AW18:AY18">
    <cfRule type="expression" dxfId="4" priority="5">
      <formula>$AW$18&gt;0</formula>
    </cfRule>
  </conditionalFormatting>
  <conditionalFormatting sqref="AW20:AY20">
    <cfRule type="expression" dxfId="3" priority="4">
      <formula>$AW$20&gt;0</formula>
    </cfRule>
  </conditionalFormatting>
  <conditionalFormatting sqref="AW22:AY22">
    <cfRule type="expression" dxfId="2" priority="3">
      <formula>$AW$22&gt;0</formula>
    </cfRule>
  </conditionalFormatting>
  <conditionalFormatting sqref="AW24:AY24">
    <cfRule type="expression" dxfId="1" priority="2">
      <formula>$AW$24&gt;0</formula>
    </cfRule>
  </conditionalFormatting>
  <conditionalFormatting sqref="AW26:AY26">
    <cfRule type="expression" dxfId="0" priority="1">
      <formula>$AW$26&gt;0</formula>
    </cfRule>
  </conditionalFormatting>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6DC8-15B6-4B27-9ADE-EFCE918D1C21}">
  <sheetPr>
    <tabColor theme="0" tint="-0.499984740745262"/>
  </sheetPr>
  <dimension ref="A1:AJ3051"/>
  <sheetViews>
    <sheetView workbookViewId="0"/>
  </sheetViews>
  <sheetFormatPr defaultColWidth="0" defaultRowHeight="15" zeroHeight="1" x14ac:dyDescent="0.25"/>
  <cols>
    <col min="1" max="1" width="2.85546875" style="1" customWidth="1"/>
    <col min="2" max="4" width="11.42578125" style="1" customWidth="1"/>
    <col min="5" max="22" width="2.85546875" style="1" customWidth="1"/>
    <col min="23" max="26" width="2.85546875" style="1" hidden="1" customWidth="1"/>
    <col min="27" max="28" width="7.140625" style="1" hidden="1" customWidth="1"/>
    <col min="29" max="29" width="14.28515625" style="1" hidden="1" customWidth="1"/>
    <col min="30" max="16384" width="9.140625" style="1" hidden="1"/>
  </cols>
  <sheetData>
    <row r="1" spans="1:36" x14ac:dyDescent="0.25">
      <c r="A1" s="19"/>
      <c r="B1" s="19"/>
      <c r="C1" s="19"/>
      <c r="D1" s="19"/>
      <c r="E1" s="19"/>
      <c r="F1" s="19"/>
      <c r="G1" s="19"/>
      <c r="H1" s="19"/>
      <c r="I1" s="19"/>
      <c r="J1" s="19"/>
      <c r="K1" s="19"/>
      <c r="L1" s="19"/>
      <c r="M1" s="19"/>
      <c r="N1" s="19"/>
      <c r="O1" s="19"/>
      <c r="P1" s="19"/>
      <c r="Q1" s="19"/>
      <c r="R1" s="19"/>
      <c r="S1" s="19"/>
      <c r="T1" s="19"/>
      <c r="U1" s="19"/>
      <c r="V1" s="19"/>
    </row>
    <row r="2" spans="1:36" x14ac:dyDescent="0.25">
      <c r="A2" s="19"/>
      <c r="B2" s="196" t="s">
        <v>3015</v>
      </c>
      <c r="C2" s="197"/>
      <c r="D2" s="198"/>
      <c r="E2" s="19"/>
      <c r="F2" s="19"/>
      <c r="G2" s="19"/>
      <c r="H2" s="19"/>
      <c r="I2" s="19"/>
      <c r="J2" s="19"/>
      <c r="K2" s="19"/>
      <c r="L2" s="19"/>
      <c r="M2" s="19"/>
      <c r="N2" s="19"/>
      <c r="O2" s="19"/>
      <c r="P2" s="19"/>
      <c r="Q2" s="19"/>
      <c r="R2" s="19"/>
      <c r="S2" s="19"/>
      <c r="T2" s="55" t="s">
        <v>3023</v>
      </c>
      <c r="U2" s="55">
        <v>1</v>
      </c>
      <c r="V2" s="19"/>
    </row>
    <row r="3" spans="1:36" x14ac:dyDescent="0.25">
      <c r="A3" s="19"/>
      <c r="B3" s="199"/>
      <c r="C3" s="200"/>
      <c r="D3" s="201"/>
      <c r="E3" s="19"/>
      <c r="F3" s="19"/>
      <c r="G3" s="19"/>
      <c r="H3" s="19"/>
      <c r="I3" s="19"/>
      <c r="J3" s="19"/>
      <c r="K3" s="19"/>
      <c r="L3" s="19"/>
      <c r="M3" s="19"/>
      <c r="N3" s="19"/>
      <c r="O3" s="19"/>
      <c r="P3" s="19"/>
      <c r="Q3" s="19"/>
      <c r="R3" s="19"/>
      <c r="S3" s="19"/>
      <c r="T3" s="19"/>
      <c r="U3" s="19"/>
      <c r="V3" s="19"/>
      <c r="AC3" s="31"/>
      <c r="AD3" s="31"/>
      <c r="AI3" s="89"/>
    </row>
    <row r="4" spans="1:36" x14ac:dyDescent="0.25">
      <c r="A4" s="19"/>
      <c r="B4" s="19"/>
      <c r="C4" s="19"/>
      <c r="D4" s="19"/>
      <c r="E4" s="19"/>
      <c r="F4" s="19"/>
      <c r="G4" s="19"/>
      <c r="H4" s="19"/>
      <c r="I4" s="19"/>
      <c r="J4" s="19"/>
      <c r="K4" s="19"/>
      <c r="L4" s="19"/>
      <c r="M4" s="19"/>
      <c r="N4" s="19"/>
      <c r="O4" s="19"/>
      <c r="P4" s="19"/>
      <c r="Q4" s="19"/>
      <c r="R4" s="19"/>
      <c r="S4" s="19"/>
      <c r="T4" s="19"/>
      <c r="U4" s="19"/>
      <c r="V4" s="19"/>
      <c r="AC4" s="31"/>
      <c r="AD4" s="31"/>
      <c r="AI4" s="89"/>
    </row>
    <row r="5" spans="1:36" ht="15" customHeight="1" x14ac:dyDescent="0.25">
      <c r="A5" s="19"/>
      <c r="B5" s="2" t="s">
        <v>12</v>
      </c>
      <c r="C5" s="3" t="s">
        <v>14</v>
      </c>
      <c r="D5" s="4" t="s">
        <v>13</v>
      </c>
      <c r="E5" s="19"/>
      <c r="F5" s="19"/>
      <c r="G5" s="163" t="s">
        <v>3035</v>
      </c>
      <c r="H5" s="164"/>
      <c r="I5" s="164"/>
      <c r="J5" s="164"/>
      <c r="K5" s="164"/>
      <c r="L5" s="164"/>
      <c r="M5" s="164"/>
      <c r="N5" s="164"/>
      <c r="O5" s="164"/>
      <c r="P5" s="164"/>
      <c r="Q5" s="164"/>
      <c r="R5" s="164"/>
      <c r="S5" s="164"/>
      <c r="T5" s="164"/>
      <c r="U5" s="165"/>
      <c r="V5" s="19"/>
    </row>
    <row r="6" spans="1:36" x14ac:dyDescent="0.25">
      <c r="A6" s="19"/>
      <c r="B6" s="8"/>
      <c r="C6" s="9"/>
      <c r="D6" s="10"/>
      <c r="E6" s="19"/>
      <c r="F6" s="19"/>
      <c r="G6" s="166"/>
      <c r="H6" s="202"/>
      <c r="I6" s="202"/>
      <c r="J6" s="202"/>
      <c r="K6" s="202"/>
      <c r="L6" s="202"/>
      <c r="M6" s="202"/>
      <c r="N6" s="202"/>
      <c r="O6" s="202"/>
      <c r="P6" s="202"/>
      <c r="Q6" s="202"/>
      <c r="R6" s="202"/>
      <c r="S6" s="202"/>
      <c r="T6" s="202"/>
      <c r="U6" s="168"/>
      <c r="V6" s="19"/>
      <c r="AA6" s="45" t="s">
        <v>3020</v>
      </c>
      <c r="AC6" s="45" t="s">
        <v>3021</v>
      </c>
    </row>
    <row r="7" spans="1:36" x14ac:dyDescent="0.25">
      <c r="A7" s="19"/>
      <c r="B7" s="36"/>
      <c r="C7" s="37"/>
      <c r="D7" s="38"/>
      <c r="E7" s="19"/>
      <c r="F7" s="19"/>
      <c r="G7" s="166"/>
      <c r="H7" s="202"/>
      <c r="I7" s="202"/>
      <c r="J7" s="202"/>
      <c r="K7" s="202"/>
      <c r="L7" s="202"/>
      <c r="M7" s="202"/>
      <c r="N7" s="202"/>
      <c r="O7" s="202"/>
      <c r="P7" s="202"/>
      <c r="Q7" s="202"/>
      <c r="R7" s="202"/>
      <c r="S7" s="202"/>
      <c r="T7" s="202"/>
      <c r="U7" s="168"/>
      <c r="V7" s="19"/>
      <c r="AA7" s="21" t="str">
        <f>IF(OR($B7="", $C7="", $D7=""), "", COUNTIF($B$7:$B$3051, "&lt;"&amp;$B7)+1+COUNTIF($B$7:$B7, $B7)-1)</f>
        <v/>
      </c>
      <c r="AB7" s="21">
        <v>1</v>
      </c>
      <c r="AC7" s="24" t="str">
        <f>IFERROR(INDEX($B$7:$B$3051, MATCH($AB7, $AA$7:$AA$3051, 0)), "")</f>
        <v>AB10</v>
      </c>
      <c r="AE7" s="88"/>
      <c r="AJ7" s="88"/>
    </row>
    <row r="8" spans="1:36" x14ac:dyDescent="0.25">
      <c r="A8" s="19"/>
      <c r="B8" s="39"/>
      <c r="C8" s="40"/>
      <c r="D8" s="41"/>
      <c r="E8" s="19"/>
      <c r="F8" s="19"/>
      <c r="G8" s="166"/>
      <c r="H8" s="202"/>
      <c r="I8" s="202"/>
      <c r="J8" s="202"/>
      <c r="K8" s="202"/>
      <c r="L8" s="202"/>
      <c r="M8" s="202"/>
      <c r="N8" s="202"/>
      <c r="O8" s="202"/>
      <c r="P8" s="202"/>
      <c r="Q8" s="202"/>
      <c r="R8" s="202"/>
      <c r="S8" s="202"/>
      <c r="T8" s="202"/>
      <c r="U8" s="168"/>
      <c r="V8" s="19"/>
      <c r="AA8" s="22" t="str">
        <f>IF(OR($B8="", $C8="", $D8=""), "", COUNTIF($B$7:$B$3051, "&lt;"&amp;$B8)+1+COUNTIF($B$7:$B8, $B8)-1)</f>
        <v/>
      </c>
      <c r="AB8" s="22">
        <v>2</v>
      </c>
      <c r="AC8" s="25" t="str">
        <f t="shared" ref="AC8:AC71" si="0">IFERROR(INDEX($B$7:$B$3051, MATCH($AB8, $AA$7:$AA$3051, 0)), "")</f>
        <v>AB11</v>
      </c>
      <c r="AE8" s="88"/>
      <c r="AJ8" s="88"/>
    </row>
    <row r="9" spans="1:36" x14ac:dyDescent="0.25">
      <c r="A9" s="19"/>
      <c r="B9" s="39"/>
      <c r="C9" s="40"/>
      <c r="D9" s="41"/>
      <c r="E9" s="19"/>
      <c r="F9" s="19"/>
      <c r="G9" s="166"/>
      <c r="H9" s="202"/>
      <c r="I9" s="202"/>
      <c r="J9" s="202"/>
      <c r="K9" s="202"/>
      <c r="L9" s="202"/>
      <c r="M9" s="202"/>
      <c r="N9" s="202"/>
      <c r="O9" s="202"/>
      <c r="P9" s="202"/>
      <c r="Q9" s="202"/>
      <c r="R9" s="202"/>
      <c r="S9" s="202"/>
      <c r="T9" s="202"/>
      <c r="U9" s="168"/>
      <c r="V9" s="19"/>
      <c r="AA9" s="22" t="str">
        <f>IF(OR($B9="", $C9="", $D9=""), "", COUNTIF($B$7:$B$3051, "&lt;"&amp;$B9)+1+COUNTIF($B$7:$B9, $B9)-1)</f>
        <v/>
      </c>
      <c r="AB9" s="22">
        <v>3</v>
      </c>
      <c r="AC9" s="25" t="str">
        <f t="shared" si="0"/>
        <v>AB12</v>
      </c>
      <c r="AE9" s="88"/>
      <c r="AJ9" s="88"/>
    </row>
    <row r="10" spans="1:36" x14ac:dyDescent="0.25">
      <c r="A10" s="19"/>
      <c r="B10" s="39"/>
      <c r="C10" s="40"/>
      <c r="D10" s="41"/>
      <c r="E10" s="19"/>
      <c r="F10" s="19"/>
      <c r="G10" s="166"/>
      <c r="H10" s="202"/>
      <c r="I10" s="202"/>
      <c r="J10" s="202"/>
      <c r="K10" s="202"/>
      <c r="L10" s="202"/>
      <c r="M10" s="202"/>
      <c r="N10" s="202"/>
      <c r="O10" s="202"/>
      <c r="P10" s="202"/>
      <c r="Q10" s="202"/>
      <c r="R10" s="202"/>
      <c r="S10" s="202"/>
      <c r="T10" s="202"/>
      <c r="U10" s="168"/>
      <c r="V10" s="19"/>
      <c r="AA10" s="22" t="str">
        <f>IF(OR($B10="", $C10="", $D10=""), "", COUNTIF($B$7:$B$3051, "&lt;"&amp;$B10)+1+COUNTIF($B$7:$B10, $B10)-1)</f>
        <v/>
      </c>
      <c r="AB10" s="22">
        <v>4</v>
      </c>
      <c r="AC10" s="25" t="str">
        <f t="shared" si="0"/>
        <v>AB13</v>
      </c>
      <c r="AE10" s="88"/>
      <c r="AJ10" s="88"/>
    </row>
    <row r="11" spans="1:36" x14ac:dyDescent="0.25">
      <c r="A11" s="19"/>
      <c r="B11" s="39"/>
      <c r="C11" s="40"/>
      <c r="D11" s="41"/>
      <c r="E11" s="19"/>
      <c r="F11" s="19"/>
      <c r="G11" s="169"/>
      <c r="H11" s="170"/>
      <c r="I11" s="170"/>
      <c r="J11" s="170"/>
      <c r="K11" s="170"/>
      <c r="L11" s="170"/>
      <c r="M11" s="170"/>
      <c r="N11" s="170"/>
      <c r="O11" s="170"/>
      <c r="P11" s="170"/>
      <c r="Q11" s="170"/>
      <c r="R11" s="170"/>
      <c r="S11" s="170"/>
      <c r="T11" s="170"/>
      <c r="U11" s="171"/>
      <c r="V11" s="19"/>
      <c r="AA11" s="22" t="str">
        <f>IF(OR($B11="", $C11="", $D11=""), "", COUNTIF($B$7:$B$3051, "&lt;"&amp;$B11)+1+COUNTIF($B$7:$B11, $B11)-1)</f>
        <v/>
      </c>
      <c r="AB11" s="22">
        <v>5</v>
      </c>
      <c r="AC11" s="25" t="str">
        <f t="shared" si="0"/>
        <v>AB14</v>
      </c>
      <c r="AE11" s="88"/>
      <c r="AJ11" s="88"/>
    </row>
    <row r="12" spans="1:36" x14ac:dyDescent="0.25">
      <c r="A12" s="19"/>
      <c r="B12" s="39"/>
      <c r="C12" s="40"/>
      <c r="D12" s="41"/>
      <c r="E12" s="19"/>
      <c r="F12" s="19"/>
      <c r="G12" s="19"/>
      <c r="H12" s="19"/>
      <c r="I12" s="19"/>
      <c r="J12" s="19"/>
      <c r="K12" s="19"/>
      <c r="L12" s="19"/>
      <c r="M12" s="19"/>
      <c r="N12" s="19"/>
      <c r="O12" s="19"/>
      <c r="P12" s="19"/>
      <c r="Q12" s="19"/>
      <c r="R12" s="19"/>
      <c r="S12" s="19"/>
      <c r="T12" s="19"/>
      <c r="U12" s="19"/>
      <c r="V12" s="19"/>
      <c r="AA12" s="22" t="str">
        <f>IF(OR($B12="", $C12="", $D12=""), "", COUNTIF($B$7:$B$3051, "&lt;"&amp;$B12)+1+COUNTIF($B$7:$B12, $B12)-1)</f>
        <v/>
      </c>
      <c r="AB12" s="22">
        <v>6</v>
      </c>
      <c r="AC12" s="25" t="str">
        <f t="shared" si="0"/>
        <v>AB15</v>
      </c>
      <c r="AE12" s="88"/>
      <c r="AJ12" s="88"/>
    </row>
    <row r="13" spans="1:36" x14ac:dyDescent="0.25">
      <c r="A13" s="19"/>
      <c r="B13" s="39"/>
      <c r="C13" s="40"/>
      <c r="D13" s="41"/>
      <c r="E13" s="19"/>
      <c r="F13" s="19"/>
      <c r="G13" s="118" t="s">
        <v>3060</v>
      </c>
      <c r="H13" s="119"/>
      <c r="I13" s="119"/>
      <c r="J13" s="119"/>
      <c r="K13" s="119"/>
      <c r="L13" s="119"/>
      <c r="M13" s="119"/>
      <c r="N13" s="119"/>
      <c r="O13" s="119"/>
      <c r="P13" s="119"/>
      <c r="Q13" s="119"/>
      <c r="R13" s="119"/>
      <c r="S13" s="119"/>
      <c r="T13" s="119"/>
      <c r="U13" s="120"/>
      <c r="V13" s="19"/>
      <c r="AA13" s="22" t="str">
        <f>IF(OR($B13="", $C13="", $D13=""), "", COUNTIF($B$7:$B$3051, "&lt;"&amp;$B13)+1+COUNTIF($B$7:$B13, $B13)-1)</f>
        <v/>
      </c>
      <c r="AB13" s="22">
        <v>7</v>
      </c>
      <c r="AC13" s="25" t="str">
        <f t="shared" si="0"/>
        <v>AB16</v>
      </c>
      <c r="AE13" s="88"/>
      <c r="AJ13" s="88"/>
    </row>
    <row r="14" spans="1:36" x14ac:dyDescent="0.25">
      <c r="A14" s="19"/>
      <c r="B14" s="39"/>
      <c r="C14" s="40"/>
      <c r="D14" s="41"/>
      <c r="E14" s="19"/>
      <c r="F14" s="19"/>
      <c r="G14" s="193">
        <v>49.75</v>
      </c>
      <c r="H14" s="194"/>
      <c r="I14" s="194"/>
      <c r="J14" s="194"/>
      <c r="K14" s="194"/>
      <c r="L14" s="194"/>
      <c r="M14" s="195"/>
      <c r="N14" s="19"/>
      <c r="O14" s="193">
        <v>61.2</v>
      </c>
      <c r="P14" s="194"/>
      <c r="Q14" s="194"/>
      <c r="R14" s="194"/>
      <c r="S14" s="194"/>
      <c r="T14" s="194"/>
      <c r="U14" s="195"/>
      <c r="V14" s="19"/>
      <c r="AA14" s="22" t="str">
        <f>IF(OR($B14="", $C14="", $D14=""), "", COUNTIF($B$7:$B$3051, "&lt;"&amp;$B14)+1+COUNTIF($B$7:$B14, $B14)-1)</f>
        <v/>
      </c>
      <c r="AB14" s="22">
        <v>8</v>
      </c>
      <c r="AC14" s="25" t="str">
        <f t="shared" si="0"/>
        <v>AB21</v>
      </c>
      <c r="AE14" s="88"/>
      <c r="AJ14" s="88"/>
    </row>
    <row r="15" spans="1:36" x14ac:dyDescent="0.25">
      <c r="A15" s="19"/>
      <c r="B15" s="39"/>
      <c r="C15" s="40"/>
      <c r="D15" s="41"/>
      <c r="E15" s="19"/>
      <c r="F15" s="19"/>
      <c r="G15" s="19"/>
      <c r="H15" s="19"/>
      <c r="I15" s="19"/>
      <c r="J15" s="19"/>
      <c r="K15" s="19"/>
      <c r="L15" s="19"/>
      <c r="M15" s="19"/>
      <c r="N15" s="19"/>
      <c r="O15" s="19"/>
      <c r="P15" s="19"/>
      <c r="Q15" s="19"/>
      <c r="R15" s="19"/>
      <c r="S15" s="19"/>
      <c r="T15" s="19"/>
      <c r="U15" s="19"/>
      <c r="V15" s="19"/>
      <c r="AA15" s="22" t="str">
        <f>IF(OR($B15="", $C15="", $D15=""), "", COUNTIF($B$7:$B$3051, "&lt;"&amp;$B15)+1+COUNTIF($B$7:$B15, $B15)-1)</f>
        <v/>
      </c>
      <c r="AB15" s="22">
        <v>9</v>
      </c>
      <c r="AC15" s="25" t="str">
        <f t="shared" si="0"/>
        <v>AB22</v>
      </c>
      <c r="AE15" s="88"/>
      <c r="AJ15" s="88"/>
    </row>
    <row r="16" spans="1:36" x14ac:dyDescent="0.25">
      <c r="A16" s="19"/>
      <c r="B16" s="39"/>
      <c r="C16" s="40"/>
      <c r="D16" s="41"/>
      <c r="E16" s="19"/>
      <c r="F16" s="19"/>
      <c r="G16" s="118" t="s">
        <v>3061</v>
      </c>
      <c r="H16" s="119"/>
      <c r="I16" s="119"/>
      <c r="J16" s="119"/>
      <c r="K16" s="119"/>
      <c r="L16" s="119"/>
      <c r="M16" s="119"/>
      <c r="N16" s="119"/>
      <c r="O16" s="119"/>
      <c r="P16" s="119"/>
      <c r="Q16" s="119"/>
      <c r="R16" s="119"/>
      <c r="S16" s="119"/>
      <c r="T16" s="119"/>
      <c r="U16" s="120"/>
      <c r="V16" s="19"/>
      <c r="AA16" s="22" t="str">
        <f>IF(OR($B16="", $C16="", $D16=""), "", COUNTIF($B$7:$B$3051, "&lt;"&amp;$B16)+1+COUNTIF($B$7:$B16, $B16)-1)</f>
        <v/>
      </c>
      <c r="AB16" s="22">
        <v>10</v>
      </c>
      <c r="AC16" s="25" t="str">
        <f t="shared" si="0"/>
        <v>AB23</v>
      </c>
      <c r="AE16" s="88"/>
      <c r="AJ16" s="88"/>
    </row>
    <row r="17" spans="1:36" x14ac:dyDescent="0.25">
      <c r="A17" s="19"/>
      <c r="B17" s="39"/>
      <c r="C17" s="40"/>
      <c r="D17" s="41"/>
      <c r="E17" s="19"/>
      <c r="F17" s="19"/>
      <c r="G17" s="193">
        <v>-8.6</v>
      </c>
      <c r="H17" s="194"/>
      <c r="I17" s="194"/>
      <c r="J17" s="194"/>
      <c r="K17" s="194"/>
      <c r="L17" s="194"/>
      <c r="M17" s="195"/>
      <c r="N17" s="19"/>
      <c r="O17" s="193">
        <v>1.8</v>
      </c>
      <c r="P17" s="194"/>
      <c r="Q17" s="194"/>
      <c r="R17" s="194"/>
      <c r="S17" s="194"/>
      <c r="T17" s="194"/>
      <c r="U17" s="195"/>
      <c r="V17" s="19"/>
      <c r="AA17" s="22" t="str">
        <f>IF(OR($B17="", $C17="", $D17=""), "", COUNTIF($B$7:$B$3051, "&lt;"&amp;$B17)+1+COUNTIF($B$7:$B17, $B17)-1)</f>
        <v/>
      </c>
      <c r="AB17" s="22">
        <v>11</v>
      </c>
      <c r="AC17" s="25" t="str">
        <f t="shared" si="0"/>
        <v>AB24</v>
      </c>
      <c r="AE17" s="88"/>
      <c r="AJ17" s="88"/>
    </row>
    <row r="18" spans="1:36" x14ac:dyDescent="0.25">
      <c r="A18" s="19"/>
      <c r="B18" s="39"/>
      <c r="C18" s="40"/>
      <c r="D18" s="41"/>
      <c r="E18" s="19"/>
      <c r="F18" s="19"/>
      <c r="G18" s="19"/>
      <c r="H18" s="19"/>
      <c r="I18" s="19"/>
      <c r="J18" s="19"/>
      <c r="K18" s="19"/>
      <c r="L18" s="19"/>
      <c r="M18" s="19"/>
      <c r="N18" s="19"/>
      <c r="O18" s="19"/>
      <c r="P18" s="19"/>
      <c r="Q18" s="19"/>
      <c r="R18" s="19"/>
      <c r="S18" s="19"/>
      <c r="T18" s="19"/>
      <c r="U18" s="19"/>
      <c r="V18" s="19"/>
      <c r="AA18" s="22" t="str">
        <f>IF(OR($B18="", $C18="", $D18=""), "", COUNTIF($B$7:$B$3051, "&lt;"&amp;$B18)+1+COUNTIF($B$7:$B18, $B18)-1)</f>
        <v/>
      </c>
      <c r="AB18" s="22">
        <v>12</v>
      </c>
      <c r="AC18" s="25" t="str">
        <f t="shared" si="0"/>
        <v>AB25</v>
      </c>
      <c r="AE18" s="88"/>
      <c r="AJ18" s="88"/>
    </row>
    <row r="19" spans="1:36" x14ac:dyDescent="0.25">
      <c r="A19" s="19"/>
      <c r="B19" s="39"/>
      <c r="C19" s="40"/>
      <c r="D19" s="41"/>
      <c r="E19" s="19"/>
      <c r="F19" s="19"/>
      <c r="G19" s="19"/>
      <c r="H19" s="19"/>
      <c r="I19" s="19"/>
      <c r="J19" s="19"/>
      <c r="K19" s="19"/>
      <c r="L19" s="19"/>
      <c r="M19" s="19"/>
      <c r="N19" s="19"/>
      <c r="O19" s="19"/>
      <c r="P19" s="19"/>
      <c r="Q19" s="19"/>
      <c r="R19" s="19"/>
      <c r="S19" s="19"/>
      <c r="T19" s="19"/>
      <c r="U19" s="19"/>
      <c r="V19" s="19"/>
      <c r="AA19" s="22" t="str">
        <f>IF(OR($B19="", $C19="", $D19=""), "", COUNTIF($B$7:$B$3051, "&lt;"&amp;$B19)+1+COUNTIF($B$7:$B19, $B19)-1)</f>
        <v/>
      </c>
      <c r="AB19" s="22">
        <v>13</v>
      </c>
      <c r="AC19" s="25" t="str">
        <f t="shared" si="0"/>
        <v>AB30</v>
      </c>
      <c r="AE19" s="88"/>
      <c r="AJ19" s="88"/>
    </row>
    <row r="20" spans="1:36" x14ac:dyDescent="0.25">
      <c r="A20" s="19"/>
      <c r="B20" s="39"/>
      <c r="C20" s="40"/>
      <c r="D20" s="41"/>
      <c r="E20" s="19"/>
      <c r="F20" s="19"/>
      <c r="G20" s="19"/>
      <c r="H20" s="19"/>
      <c r="I20" s="19"/>
      <c r="J20" s="19"/>
      <c r="K20" s="19"/>
      <c r="L20" s="19"/>
      <c r="M20" s="19"/>
      <c r="N20" s="19"/>
      <c r="O20" s="19"/>
      <c r="P20" s="19"/>
      <c r="Q20" s="19"/>
      <c r="R20" s="19"/>
      <c r="S20" s="19"/>
      <c r="T20" s="19"/>
      <c r="U20" s="19"/>
      <c r="V20" s="19"/>
      <c r="AA20" s="22" t="str">
        <f>IF(OR($B20="", $C20="", $D20=""), "", COUNTIF($B$7:$B$3051, "&lt;"&amp;$B20)+1+COUNTIF($B$7:$B20, $B20)-1)</f>
        <v/>
      </c>
      <c r="AB20" s="22">
        <v>14</v>
      </c>
      <c r="AC20" s="25" t="str">
        <f t="shared" si="0"/>
        <v>AB31</v>
      </c>
      <c r="AE20" s="88"/>
      <c r="AJ20" s="88"/>
    </row>
    <row r="21" spans="1:36" x14ac:dyDescent="0.25">
      <c r="A21" s="19"/>
      <c r="B21" s="39"/>
      <c r="C21" s="40"/>
      <c r="D21" s="41"/>
      <c r="E21" s="19"/>
      <c r="F21" s="19"/>
      <c r="G21" s="19"/>
      <c r="H21" s="19"/>
      <c r="I21" s="19"/>
      <c r="J21" s="19"/>
      <c r="K21" s="19"/>
      <c r="L21" s="19"/>
      <c r="M21" s="19"/>
      <c r="N21" s="19"/>
      <c r="O21" s="19"/>
      <c r="P21" s="19"/>
      <c r="Q21" s="19"/>
      <c r="R21" s="19"/>
      <c r="S21" s="19"/>
      <c r="T21" s="19"/>
      <c r="U21" s="19"/>
      <c r="V21" s="19"/>
      <c r="AA21" s="22" t="str">
        <f>IF(OR($B21="", $C21="", $D21=""), "", COUNTIF($B$7:$B$3051, "&lt;"&amp;$B21)+1+COUNTIF($B$7:$B21, $B21)-1)</f>
        <v/>
      </c>
      <c r="AB21" s="22">
        <v>15</v>
      </c>
      <c r="AC21" s="25" t="str">
        <f t="shared" si="0"/>
        <v>AB32</v>
      </c>
      <c r="AE21" s="88"/>
      <c r="AJ21" s="88"/>
    </row>
    <row r="22" spans="1:36" x14ac:dyDescent="0.25">
      <c r="A22" s="19"/>
      <c r="B22" s="39"/>
      <c r="C22" s="40"/>
      <c r="D22" s="41"/>
      <c r="E22" s="19"/>
      <c r="F22" s="19"/>
      <c r="G22" s="19"/>
      <c r="H22" s="19"/>
      <c r="I22" s="19"/>
      <c r="J22" s="19"/>
      <c r="K22" s="19"/>
      <c r="L22" s="19"/>
      <c r="M22" s="19"/>
      <c r="N22" s="19"/>
      <c r="O22" s="19"/>
      <c r="P22" s="19"/>
      <c r="Q22" s="19"/>
      <c r="R22" s="19"/>
      <c r="S22" s="19"/>
      <c r="T22" s="19"/>
      <c r="U22" s="19"/>
      <c r="V22" s="19"/>
      <c r="AA22" s="22" t="str">
        <f>IF(OR($B22="", $C22="", $D22=""), "", COUNTIF($B$7:$B$3051, "&lt;"&amp;$B22)+1+COUNTIF($B$7:$B22, $B22)-1)</f>
        <v/>
      </c>
      <c r="AB22" s="22">
        <v>16</v>
      </c>
      <c r="AC22" s="25" t="str">
        <f t="shared" si="0"/>
        <v>AB33</v>
      </c>
      <c r="AE22" s="88"/>
      <c r="AJ22" s="88"/>
    </row>
    <row r="23" spans="1:36" x14ac:dyDescent="0.25">
      <c r="A23" s="19"/>
      <c r="B23" s="39"/>
      <c r="C23" s="40"/>
      <c r="D23" s="41"/>
      <c r="E23" s="19"/>
      <c r="F23" s="19"/>
      <c r="G23" s="19"/>
      <c r="H23" s="19"/>
      <c r="I23" s="19"/>
      <c r="J23" s="19"/>
      <c r="K23" s="19"/>
      <c r="L23" s="19"/>
      <c r="M23" s="19"/>
      <c r="N23" s="19"/>
      <c r="O23" s="19"/>
      <c r="P23" s="19"/>
      <c r="Q23" s="19"/>
      <c r="R23" s="19"/>
      <c r="S23" s="19"/>
      <c r="T23" s="19"/>
      <c r="U23" s="19"/>
      <c r="V23" s="19"/>
      <c r="AA23" s="22" t="str">
        <f>IF(OR($B23="", $C23="", $D23=""), "", COUNTIF($B$7:$B$3051, "&lt;"&amp;$B23)+1+COUNTIF($B$7:$B23, $B23)-1)</f>
        <v/>
      </c>
      <c r="AB23" s="22">
        <v>17</v>
      </c>
      <c r="AC23" s="25" t="str">
        <f t="shared" si="0"/>
        <v>AB34</v>
      </c>
      <c r="AE23" s="88"/>
      <c r="AJ23" s="88"/>
    </row>
    <row r="24" spans="1:36" x14ac:dyDescent="0.25">
      <c r="A24" s="19"/>
      <c r="B24" s="39"/>
      <c r="C24" s="40"/>
      <c r="D24" s="41"/>
      <c r="E24" s="19"/>
      <c r="F24" s="19"/>
      <c r="G24" s="19"/>
      <c r="H24" s="19"/>
      <c r="I24" s="19"/>
      <c r="J24" s="19"/>
      <c r="K24" s="19"/>
      <c r="L24" s="19"/>
      <c r="M24" s="19"/>
      <c r="N24" s="19"/>
      <c r="O24" s="19"/>
      <c r="P24" s="19"/>
      <c r="Q24" s="19"/>
      <c r="R24" s="19"/>
      <c r="S24" s="19"/>
      <c r="T24" s="19"/>
      <c r="U24" s="19"/>
      <c r="V24" s="19"/>
      <c r="AA24" s="22" t="str">
        <f>IF(OR($B24="", $C24="", $D24=""), "", COUNTIF($B$7:$B$3051, "&lt;"&amp;$B24)+1+COUNTIF($B$7:$B24, $B24)-1)</f>
        <v/>
      </c>
      <c r="AB24" s="22">
        <v>18</v>
      </c>
      <c r="AC24" s="25" t="str">
        <f t="shared" si="0"/>
        <v>AB35</v>
      </c>
      <c r="AE24" s="88"/>
      <c r="AJ24" s="88"/>
    </row>
    <row r="25" spans="1:36" x14ac:dyDescent="0.25">
      <c r="A25" s="19"/>
      <c r="B25" s="39"/>
      <c r="C25" s="40"/>
      <c r="D25" s="41"/>
      <c r="E25" s="19"/>
      <c r="F25" s="19"/>
      <c r="G25" s="19"/>
      <c r="H25" s="19"/>
      <c r="I25" s="19"/>
      <c r="J25" s="19"/>
      <c r="K25" s="19"/>
      <c r="L25" s="19"/>
      <c r="M25" s="19"/>
      <c r="N25" s="19"/>
      <c r="O25" s="19"/>
      <c r="P25" s="19"/>
      <c r="Q25" s="19"/>
      <c r="R25" s="19"/>
      <c r="S25" s="19"/>
      <c r="T25" s="19"/>
      <c r="U25" s="19"/>
      <c r="V25" s="19"/>
      <c r="AA25" s="22" t="str">
        <f>IF(OR($B25="", $C25="", $D25=""), "", COUNTIF($B$7:$B$3051, "&lt;"&amp;$B25)+1+COUNTIF($B$7:$B25, $B25)-1)</f>
        <v/>
      </c>
      <c r="AB25" s="22">
        <v>19</v>
      </c>
      <c r="AC25" s="25" t="str">
        <f t="shared" si="0"/>
        <v>AB36</v>
      </c>
      <c r="AE25" s="88"/>
      <c r="AJ25" s="88"/>
    </row>
    <row r="26" spans="1:36" x14ac:dyDescent="0.25">
      <c r="A26" s="19"/>
      <c r="B26" s="39"/>
      <c r="C26" s="40"/>
      <c r="D26" s="41"/>
      <c r="E26" s="19"/>
      <c r="F26" s="19"/>
      <c r="G26" s="19"/>
      <c r="H26" s="19"/>
      <c r="I26" s="19"/>
      <c r="J26" s="19"/>
      <c r="K26" s="19"/>
      <c r="L26" s="19"/>
      <c r="M26" s="19"/>
      <c r="N26" s="19"/>
      <c r="O26" s="19"/>
      <c r="P26" s="19"/>
      <c r="Q26" s="19"/>
      <c r="R26" s="19"/>
      <c r="S26" s="19"/>
      <c r="T26" s="19"/>
      <c r="U26" s="19"/>
      <c r="V26" s="19"/>
      <c r="AA26" s="22" t="str">
        <f>IF(OR($B26="", $C26="", $D26=""), "", COUNTIF($B$7:$B$3051, "&lt;"&amp;$B26)+1+COUNTIF($B$7:$B26, $B26)-1)</f>
        <v/>
      </c>
      <c r="AB26" s="22">
        <v>20</v>
      </c>
      <c r="AC26" s="25" t="str">
        <f t="shared" si="0"/>
        <v>AB37</v>
      </c>
      <c r="AE26" s="88"/>
      <c r="AJ26" s="88"/>
    </row>
    <row r="27" spans="1:36" x14ac:dyDescent="0.25">
      <c r="A27" s="19"/>
      <c r="B27" s="39"/>
      <c r="C27" s="40"/>
      <c r="D27" s="41"/>
      <c r="E27" s="19"/>
      <c r="F27" s="19"/>
      <c r="G27" s="19"/>
      <c r="H27" s="19"/>
      <c r="I27" s="19"/>
      <c r="J27" s="19"/>
      <c r="K27" s="19"/>
      <c r="L27" s="19"/>
      <c r="M27" s="19"/>
      <c r="N27" s="19"/>
      <c r="O27" s="19"/>
      <c r="P27" s="19"/>
      <c r="Q27" s="19"/>
      <c r="R27" s="19"/>
      <c r="S27" s="19"/>
      <c r="T27" s="19"/>
      <c r="U27" s="19"/>
      <c r="V27" s="19"/>
      <c r="AA27" s="22" t="str">
        <f>IF(OR($B27="", $C27="", $D27=""), "", COUNTIF($B$7:$B$3051, "&lt;"&amp;$B27)+1+COUNTIF($B$7:$B27, $B27)-1)</f>
        <v/>
      </c>
      <c r="AB27" s="22">
        <v>21</v>
      </c>
      <c r="AC27" s="25" t="str">
        <f t="shared" si="0"/>
        <v>AB38</v>
      </c>
      <c r="AE27" s="88"/>
      <c r="AJ27" s="88"/>
    </row>
    <row r="28" spans="1:36" x14ac:dyDescent="0.25">
      <c r="A28" s="19"/>
      <c r="B28" s="39"/>
      <c r="C28" s="40"/>
      <c r="D28" s="41"/>
      <c r="E28" s="19"/>
      <c r="F28" s="19"/>
      <c r="G28" s="19"/>
      <c r="H28" s="19"/>
      <c r="I28" s="19"/>
      <c r="J28" s="19"/>
      <c r="K28" s="19"/>
      <c r="L28" s="19"/>
      <c r="M28" s="19"/>
      <c r="N28" s="19"/>
      <c r="O28" s="19"/>
      <c r="P28" s="19"/>
      <c r="Q28" s="19"/>
      <c r="R28" s="19"/>
      <c r="S28" s="19"/>
      <c r="T28" s="19"/>
      <c r="U28" s="19"/>
      <c r="V28" s="19"/>
      <c r="AA28" s="22" t="str">
        <f>IF(OR($B28="", $C28="", $D28=""), "", COUNTIF($B$7:$B$3051, "&lt;"&amp;$B28)+1+COUNTIF($B$7:$B28, $B28)-1)</f>
        <v/>
      </c>
      <c r="AB28" s="22">
        <v>22</v>
      </c>
      <c r="AC28" s="25" t="str">
        <f t="shared" si="0"/>
        <v>AB39</v>
      </c>
      <c r="AE28" s="88"/>
      <c r="AJ28" s="88"/>
    </row>
    <row r="29" spans="1:36" x14ac:dyDescent="0.25">
      <c r="A29" s="19"/>
      <c r="B29" s="39"/>
      <c r="C29" s="40"/>
      <c r="D29" s="41"/>
      <c r="E29" s="19"/>
      <c r="F29" s="19"/>
      <c r="G29" s="19"/>
      <c r="H29" s="19"/>
      <c r="I29" s="19"/>
      <c r="J29" s="19"/>
      <c r="K29" s="19"/>
      <c r="L29" s="19"/>
      <c r="M29" s="19"/>
      <c r="N29" s="19"/>
      <c r="O29" s="19"/>
      <c r="P29" s="19"/>
      <c r="Q29" s="19"/>
      <c r="R29" s="19"/>
      <c r="S29" s="19"/>
      <c r="T29" s="19"/>
      <c r="U29" s="19"/>
      <c r="V29" s="19"/>
      <c r="AA29" s="22" t="str">
        <f>IF(OR($B29="", $C29="", $D29=""), "", COUNTIF($B$7:$B$3051, "&lt;"&amp;$B29)+1+COUNTIF($B$7:$B29, $B29)-1)</f>
        <v/>
      </c>
      <c r="AB29" s="22">
        <v>23</v>
      </c>
      <c r="AC29" s="25" t="str">
        <f t="shared" si="0"/>
        <v>AB41</v>
      </c>
      <c r="AE29" s="88"/>
      <c r="AJ29" s="88"/>
    </row>
    <row r="30" spans="1:36" x14ac:dyDescent="0.25">
      <c r="A30" s="19"/>
      <c r="B30" s="39"/>
      <c r="C30" s="40"/>
      <c r="D30" s="41"/>
      <c r="E30" s="19"/>
      <c r="F30" s="19"/>
      <c r="G30" s="19"/>
      <c r="H30" s="19"/>
      <c r="I30" s="19"/>
      <c r="J30" s="19"/>
      <c r="K30" s="19"/>
      <c r="L30" s="19"/>
      <c r="M30" s="19"/>
      <c r="N30" s="19"/>
      <c r="O30" s="19"/>
      <c r="P30" s="19"/>
      <c r="Q30" s="19"/>
      <c r="R30" s="19"/>
      <c r="S30" s="19"/>
      <c r="T30" s="19"/>
      <c r="U30" s="19"/>
      <c r="V30" s="19"/>
      <c r="AA30" s="22" t="str">
        <f>IF(OR($B30="", $C30="", $D30=""), "", COUNTIF($B$7:$B$3051, "&lt;"&amp;$B30)+1+COUNTIF($B$7:$B30, $B30)-1)</f>
        <v/>
      </c>
      <c r="AB30" s="22">
        <v>24</v>
      </c>
      <c r="AC30" s="25" t="str">
        <f t="shared" si="0"/>
        <v>AB42</v>
      </c>
      <c r="AE30" s="88"/>
      <c r="AJ30" s="88"/>
    </row>
    <row r="31" spans="1:36" x14ac:dyDescent="0.25">
      <c r="A31" s="19"/>
      <c r="B31" s="39"/>
      <c r="C31" s="40"/>
      <c r="D31" s="41"/>
      <c r="E31" s="19"/>
      <c r="F31" s="19"/>
      <c r="G31" s="19"/>
      <c r="H31" s="19"/>
      <c r="I31" s="19"/>
      <c r="J31" s="19"/>
      <c r="K31" s="19"/>
      <c r="L31" s="19"/>
      <c r="M31" s="19"/>
      <c r="N31" s="19"/>
      <c r="O31" s="19"/>
      <c r="P31" s="19"/>
      <c r="Q31" s="19"/>
      <c r="R31" s="19"/>
      <c r="S31" s="19"/>
      <c r="T31" s="19"/>
      <c r="U31" s="19"/>
      <c r="V31" s="19"/>
      <c r="AA31" s="22" t="str">
        <f>IF(OR($B31="", $C31="", $D31=""), "", COUNTIF($B$7:$B$3051, "&lt;"&amp;$B31)+1+COUNTIF($B$7:$B31, $B31)-1)</f>
        <v/>
      </c>
      <c r="AB31" s="22">
        <v>25</v>
      </c>
      <c r="AC31" s="25" t="str">
        <f t="shared" si="0"/>
        <v>AB43</v>
      </c>
      <c r="AE31" s="88"/>
      <c r="AJ31" s="88"/>
    </row>
    <row r="32" spans="1:36" x14ac:dyDescent="0.25">
      <c r="A32" s="19"/>
      <c r="B32" s="39"/>
      <c r="C32" s="40"/>
      <c r="D32" s="41"/>
      <c r="E32" s="19"/>
      <c r="F32" s="19"/>
      <c r="G32" s="19"/>
      <c r="H32" s="19"/>
      <c r="I32" s="19"/>
      <c r="J32" s="19"/>
      <c r="K32" s="19"/>
      <c r="L32" s="19"/>
      <c r="M32" s="19"/>
      <c r="N32" s="19"/>
      <c r="O32" s="19"/>
      <c r="P32" s="19"/>
      <c r="Q32" s="19"/>
      <c r="R32" s="19"/>
      <c r="S32" s="19"/>
      <c r="T32" s="19"/>
      <c r="U32" s="19"/>
      <c r="V32" s="19"/>
      <c r="AA32" s="22" t="str">
        <f>IF(OR($B32="", $C32="", $D32=""), "", COUNTIF($B$7:$B$3051, "&lt;"&amp;$B32)+1+COUNTIF($B$7:$B32, $B32)-1)</f>
        <v/>
      </c>
      <c r="AB32" s="22">
        <v>26</v>
      </c>
      <c r="AC32" s="25" t="str">
        <f t="shared" si="0"/>
        <v>AB44</v>
      </c>
      <c r="AE32" s="88"/>
      <c r="AJ32" s="88"/>
    </row>
    <row r="33" spans="1:36" x14ac:dyDescent="0.25">
      <c r="A33" s="19"/>
      <c r="B33" s="39"/>
      <c r="C33" s="40"/>
      <c r="D33" s="41"/>
      <c r="E33" s="19"/>
      <c r="F33" s="19"/>
      <c r="G33" s="19"/>
      <c r="H33" s="19"/>
      <c r="I33" s="19"/>
      <c r="J33" s="19"/>
      <c r="K33" s="19"/>
      <c r="L33" s="19"/>
      <c r="M33" s="19"/>
      <c r="N33" s="19"/>
      <c r="O33" s="19"/>
      <c r="P33" s="19"/>
      <c r="Q33" s="19"/>
      <c r="R33" s="19"/>
      <c r="S33" s="19"/>
      <c r="T33" s="19"/>
      <c r="U33" s="19"/>
      <c r="V33" s="19"/>
      <c r="AA33" s="22" t="str">
        <f>IF(OR($B33="", $C33="", $D33=""), "", COUNTIF($B$7:$B$3051, "&lt;"&amp;$B33)+1+COUNTIF($B$7:$B33, $B33)-1)</f>
        <v/>
      </c>
      <c r="AB33" s="22">
        <v>27</v>
      </c>
      <c r="AC33" s="25" t="str">
        <f t="shared" si="0"/>
        <v>AB45</v>
      </c>
      <c r="AE33" s="88"/>
      <c r="AJ33" s="88"/>
    </row>
    <row r="34" spans="1:36" x14ac:dyDescent="0.25">
      <c r="A34" s="19"/>
      <c r="B34" s="39"/>
      <c r="C34" s="40"/>
      <c r="D34" s="41"/>
      <c r="E34" s="19"/>
      <c r="F34" s="19"/>
      <c r="G34" s="19"/>
      <c r="H34" s="19"/>
      <c r="I34" s="19"/>
      <c r="J34" s="19"/>
      <c r="K34" s="19"/>
      <c r="L34" s="19"/>
      <c r="M34" s="19"/>
      <c r="N34" s="19"/>
      <c r="O34" s="19"/>
      <c r="P34" s="19"/>
      <c r="Q34" s="19"/>
      <c r="R34" s="19"/>
      <c r="S34" s="19"/>
      <c r="T34" s="19"/>
      <c r="U34" s="19"/>
      <c r="V34" s="19"/>
      <c r="AA34" s="22" t="str">
        <f>IF(OR($B34="", $C34="", $D34=""), "", COUNTIF($B$7:$B$3051, "&lt;"&amp;$B34)+1+COUNTIF($B$7:$B34, $B34)-1)</f>
        <v/>
      </c>
      <c r="AB34" s="22">
        <v>28</v>
      </c>
      <c r="AC34" s="25" t="str">
        <f t="shared" si="0"/>
        <v>AB51</v>
      </c>
      <c r="AE34" s="88"/>
      <c r="AJ34" s="88"/>
    </row>
    <row r="35" spans="1:36" x14ac:dyDescent="0.25">
      <c r="A35" s="19"/>
      <c r="B35" s="39"/>
      <c r="C35" s="40"/>
      <c r="D35" s="41"/>
      <c r="E35" s="19"/>
      <c r="F35" s="19"/>
      <c r="G35" s="19"/>
      <c r="H35" s="19"/>
      <c r="I35" s="19"/>
      <c r="J35" s="19"/>
      <c r="K35" s="19"/>
      <c r="L35" s="19"/>
      <c r="M35" s="19"/>
      <c r="N35" s="19"/>
      <c r="O35" s="19"/>
      <c r="P35" s="19"/>
      <c r="Q35" s="19"/>
      <c r="R35" s="19"/>
      <c r="S35" s="19"/>
      <c r="T35" s="19"/>
      <c r="U35" s="19"/>
      <c r="V35" s="19"/>
      <c r="AA35" s="22" t="str">
        <f>IF(OR($B35="", $C35="", $D35=""), "", COUNTIF($B$7:$B$3051, "&lt;"&amp;$B35)+1+COUNTIF($B$7:$B35, $B35)-1)</f>
        <v/>
      </c>
      <c r="AB35" s="22">
        <v>29</v>
      </c>
      <c r="AC35" s="25" t="str">
        <f t="shared" si="0"/>
        <v>AB52</v>
      </c>
      <c r="AE35" s="88"/>
      <c r="AJ35" s="88"/>
    </row>
    <row r="36" spans="1:36" x14ac:dyDescent="0.25">
      <c r="A36" s="19"/>
      <c r="B36" s="39"/>
      <c r="C36" s="40"/>
      <c r="D36" s="41"/>
      <c r="E36" s="19"/>
      <c r="F36" s="19"/>
      <c r="G36" s="19"/>
      <c r="H36" s="19"/>
      <c r="I36" s="19"/>
      <c r="J36" s="19"/>
      <c r="K36" s="19"/>
      <c r="L36" s="19"/>
      <c r="M36" s="19"/>
      <c r="N36" s="19"/>
      <c r="O36" s="19"/>
      <c r="P36" s="19"/>
      <c r="Q36" s="19"/>
      <c r="R36" s="19"/>
      <c r="S36" s="19"/>
      <c r="T36" s="19"/>
      <c r="U36" s="19"/>
      <c r="V36" s="19"/>
      <c r="AA36" s="22" t="str">
        <f>IF(OR($B36="", $C36="", $D36=""), "", COUNTIF($B$7:$B$3051, "&lt;"&amp;$B36)+1+COUNTIF($B$7:$B36, $B36)-1)</f>
        <v/>
      </c>
      <c r="AB36" s="22">
        <v>30</v>
      </c>
      <c r="AC36" s="25" t="str">
        <f t="shared" si="0"/>
        <v>AB53</v>
      </c>
      <c r="AE36" s="88"/>
      <c r="AJ36" s="88"/>
    </row>
    <row r="37" spans="1:36" x14ac:dyDescent="0.25">
      <c r="A37" s="19"/>
      <c r="B37" s="39"/>
      <c r="C37" s="40"/>
      <c r="D37" s="41"/>
      <c r="E37" s="19"/>
      <c r="F37" s="19"/>
      <c r="G37" s="19"/>
      <c r="H37" s="19"/>
      <c r="I37" s="19"/>
      <c r="J37" s="19"/>
      <c r="K37" s="19"/>
      <c r="L37" s="19"/>
      <c r="M37" s="19"/>
      <c r="N37" s="19"/>
      <c r="O37" s="19"/>
      <c r="P37" s="19"/>
      <c r="Q37" s="19"/>
      <c r="R37" s="19"/>
      <c r="S37" s="19"/>
      <c r="T37" s="19"/>
      <c r="U37" s="19"/>
      <c r="V37" s="19"/>
      <c r="AA37" s="22" t="str">
        <f>IF(OR($B37="", $C37="", $D37=""), "", COUNTIF($B$7:$B$3051, "&lt;"&amp;$B37)+1+COUNTIF($B$7:$B37, $B37)-1)</f>
        <v/>
      </c>
      <c r="AB37" s="22">
        <v>31</v>
      </c>
      <c r="AC37" s="25" t="str">
        <f t="shared" si="0"/>
        <v>AB54</v>
      </c>
      <c r="AE37" s="88"/>
      <c r="AJ37" s="88"/>
    </row>
    <row r="38" spans="1:36" x14ac:dyDescent="0.25">
      <c r="A38" s="19"/>
      <c r="B38" s="39"/>
      <c r="C38" s="40"/>
      <c r="D38" s="41"/>
      <c r="E38" s="19"/>
      <c r="F38" s="19"/>
      <c r="G38" s="19"/>
      <c r="H38" s="19"/>
      <c r="I38" s="19"/>
      <c r="J38" s="19"/>
      <c r="K38" s="19"/>
      <c r="L38" s="19"/>
      <c r="M38" s="19"/>
      <c r="N38" s="19"/>
      <c r="O38" s="19"/>
      <c r="P38" s="19"/>
      <c r="Q38" s="19"/>
      <c r="R38" s="19"/>
      <c r="S38" s="19"/>
      <c r="T38" s="19"/>
      <c r="U38" s="19"/>
      <c r="V38" s="19"/>
      <c r="AA38" s="22" t="str">
        <f>IF(OR($B38="", $C38="", $D38=""), "", COUNTIF($B$7:$B$3051, "&lt;"&amp;$B38)+1+COUNTIF($B$7:$B38, $B38)-1)</f>
        <v/>
      </c>
      <c r="AB38" s="22">
        <v>32</v>
      </c>
      <c r="AC38" s="25" t="str">
        <f t="shared" si="0"/>
        <v>AB55</v>
      </c>
      <c r="AE38" s="88"/>
      <c r="AJ38" s="88"/>
    </row>
    <row r="39" spans="1:36" x14ac:dyDescent="0.25">
      <c r="A39" s="19"/>
      <c r="B39" s="39"/>
      <c r="C39" s="40"/>
      <c r="D39" s="41"/>
      <c r="E39" s="19"/>
      <c r="F39" s="19"/>
      <c r="G39" s="19"/>
      <c r="H39" s="19"/>
      <c r="I39" s="19"/>
      <c r="J39" s="19"/>
      <c r="K39" s="19"/>
      <c r="L39" s="19"/>
      <c r="M39" s="19"/>
      <c r="N39" s="19"/>
      <c r="O39" s="19"/>
      <c r="P39" s="19"/>
      <c r="Q39" s="19"/>
      <c r="R39" s="19"/>
      <c r="S39" s="19"/>
      <c r="T39" s="19"/>
      <c r="U39" s="19"/>
      <c r="V39" s="19"/>
      <c r="AA39" s="22" t="str">
        <f>IF(OR($B39="", $C39="", $D39=""), "", COUNTIF($B$7:$B$3051, "&lt;"&amp;$B39)+1+COUNTIF($B$7:$B39, $B39)-1)</f>
        <v/>
      </c>
      <c r="AB39" s="22">
        <v>33</v>
      </c>
      <c r="AC39" s="25" t="str">
        <f t="shared" si="0"/>
        <v>AB56</v>
      </c>
      <c r="AE39" s="88"/>
      <c r="AJ39" s="88"/>
    </row>
    <row r="40" spans="1:36" x14ac:dyDescent="0.25">
      <c r="A40" s="19"/>
      <c r="B40" s="39"/>
      <c r="C40" s="40"/>
      <c r="D40" s="41"/>
      <c r="E40" s="19"/>
      <c r="F40" s="19"/>
      <c r="G40" s="19"/>
      <c r="H40" s="19"/>
      <c r="I40" s="19"/>
      <c r="J40" s="19"/>
      <c r="K40" s="19"/>
      <c r="L40" s="19"/>
      <c r="M40" s="19"/>
      <c r="N40" s="19"/>
      <c r="O40" s="19"/>
      <c r="P40" s="19"/>
      <c r="Q40" s="19"/>
      <c r="R40" s="19"/>
      <c r="S40" s="19"/>
      <c r="T40" s="19"/>
      <c r="U40" s="19"/>
      <c r="V40" s="19"/>
      <c r="AA40" s="22" t="str">
        <f>IF(OR($B40="", $C40="", $D40=""), "", COUNTIF($B$7:$B$3051, "&lt;"&amp;$B40)+1+COUNTIF($B$7:$B40, $B40)-1)</f>
        <v/>
      </c>
      <c r="AB40" s="22">
        <v>34</v>
      </c>
      <c r="AC40" s="25" t="str">
        <f t="shared" si="0"/>
        <v>AB99</v>
      </c>
      <c r="AE40" s="88"/>
      <c r="AJ40" s="88"/>
    </row>
    <row r="41" spans="1:36" x14ac:dyDescent="0.25">
      <c r="A41" s="19"/>
      <c r="B41" s="39"/>
      <c r="C41" s="40"/>
      <c r="D41" s="41"/>
      <c r="E41" s="19"/>
      <c r="F41" s="19"/>
      <c r="G41" s="19"/>
      <c r="H41" s="19"/>
      <c r="I41" s="19"/>
      <c r="J41" s="19"/>
      <c r="K41" s="19"/>
      <c r="L41" s="19"/>
      <c r="M41" s="19"/>
      <c r="N41" s="19"/>
      <c r="O41" s="19"/>
      <c r="P41" s="19"/>
      <c r="Q41" s="19"/>
      <c r="R41" s="19"/>
      <c r="S41" s="19"/>
      <c r="T41" s="19"/>
      <c r="U41" s="19"/>
      <c r="V41" s="19"/>
      <c r="AA41" s="22" t="str">
        <f>IF(OR($B41="", $C41="", $D41=""), "", COUNTIF($B$7:$B$3051, "&lt;"&amp;$B41)+1+COUNTIF($B$7:$B41, $B41)-1)</f>
        <v/>
      </c>
      <c r="AB41" s="22">
        <v>35</v>
      </c>
      <c r="AC41" s="25" t="str">
        <f t="shared" si="0"/>
        <v>AL1</v>
      </c>
      <c r="AE41" s="88"/>
      <c r="AJ41" s="88"/>
    </row>
    <row r="42" spans="1:36" x14ac:dyDescent="0.25">
      <c r="A42" s="19"/>
      <c r="B42" s="39"/>
      <c r="C42" s="40"/>
      <c r="D42" s="41"/>
      <c r="E42" s="19"/>
      <c r="F42" s="19"/>
      <c r="G42" s="19"/>
      <c r="H42" s="19"/>
      <c r="I42" s="19"/>
      <c r="J42" s="19"/>
      <c r="K42" s="19"/>
      <c r="L42" s="19"/>
      <c r="M42" s="19"/>
      <c r="N42" s="19"/>
      <c r="O42" s="19"/>
      <c r="P42" s="19"/>
      <c r="Q42" s="19"/>
      <c r="R42" s="19"/>
      <c r="S42" s="19"/>
      <c r="T42" s="19"/>
      <c r="U42" s="19"/>
      <c r="V42" s="19"/>
      <c r="AA42" s="22" t="str">
        <f>IF(OR($B42="", $C42="", $D42=""), "", COUNTIF($B$7:$B$3051, "&lt;"&amp;$B42)+1+COUNTIF($B$7:$B42, $B42)-1)</f>
        <v/>
      </c>
      <c r="AB42" s="22">
        <v>36</v>
      </c>
      <c r="AC42" s="25" t="str">
        <f t="shared" si="0"/>
        <v>AL10</v>
      </c>
      <c r="AE42" s="88"/>
      <c r="AJ42" s="88"/>
    </row>
    <row r="43" spans="1:36" x14ac:dyDescent="0.25">
      <c r="A43" s="19"/>
      <c r="B43" s="39"/>
      <c r="C43" s="40"/>
      <c r="D43" s="41"/>
      <c r="E43" s="19"/>
      <c r="F43" s="19"/>
      <c r="G43" s="19"/>
      <c r="H43" s="19"/>
      <c r="I43" s="19"/>
      <c r="J43" s="19"/>
      <c r="K43" s="19"/>
      <c r="L43" s="19"/>
      <c r="M43" s="19"/>
      <c r="N43" s="19"/>
      <c r="O43" s="19"/>
      <c r="P43" s="19"/>
      <c r="Q43" s="19"/>
      <c r="R43" s="19"/>
      <c r="S43" s="19"/>
      <c r="T43" s="19"/>
      <c r="U43" s="19"/>
      <c r="V43" s="19"/>
      <c r="AA43" s="22" t="str">
        <f>IF(OR($B43="", $C43="", $D43=""), "", COUNTIF($B$7:$B$3051, "&lt;"&amp;$B43)+1+COUNTIF($B$7:$B43, $B43)-1)</f>
        <v/>
      </c>
      <c r="AB43" s="22">
        <v>37</v>
      </c>
      <c r="AC43" s="25" t="str">
        <f t="shared" si="0"/>
        <v>AL2</v>
      </c>
      <c r="AE43" s="88"/>
      <c r="AJ43" s="88"/>
    </row>
    <row r="44" spans="1:36" x14ac:dyDescent="0.25">
      <c r="A44" s="19"/>
      <c r="B44" s="39"/>
      <c r="C44" s="40"/>
      <c r="D44" s="41"/>
      <c r="E44" s="19"/>
      <c r="F44" s="19"/>
      <c r="G44" s="19"/>
      <c r="H44" s="19"/>
      <c r="I44" s="19"/>
      <c r="J44" s="19"/>
      <c r="K44" s="19"/>
      <c r="L44" s="19"/>
      <c r="M44" s="19"/>
      <c r="N44" s="19"/>
      <c r="O44" s="19"/>
      <c r="P44" s="19"/>
      <c r="Q44" s="19"/>
      <c r="R44" s="19"/>
      <c r="S44" s="19"/>
      <c r="T44" s="19"/>
      <c r="U44" s="19"/>
      <c r="V44" s="19"/>
      <c r="AA44" s="22" t="str">
        <f>IF(OR($B44="", $C44="", $D44=""), "", COUNTIF($B$7:$B$3051, "&lt;"&amp;$B44)+1+COUNTIF($B$7:$B44, $B44)-1)</f>
        <v/>
      </c>
      <c r="AB44" s="22">
        <v>38</v>
      </c>
      <c r="AC44" s="25" t="str">
        <f t="shared" si="0"/>
        <v>AL3</v>
      </c>
      <c r="AE44" s="88"/>
      <c r="AJ44" s="88"/>
    </row>
    <row r="45" spans="1:36" x14ac:dyDescent="0.25">
      <c r="A45" s="19"/>
      <c r="B45" s="39"/>
      <c r="C45" s="40"/>
      <c r="D45" s="41"/>
      <c r="E45" s="19"/>
      <c r="F45" s="19"/>
      <c r="G45" s="19"/>
      <c r="H45" s="19"/>
      <c r="I45" s="19"/>
      <c r="J45" s="19"/>
      <c r="K45" s="19"/>
      <c r="L45" s="19"/>
      <c r="M45" s="19"/>
      <c r="N45" s="19"/>
      <c r="O45" s="19"/>
      <c r="P45" s="19"/>
      <c r="Q45" s="19"/>
      <c r="R45" s="19"/>
      <c r="S45" s="19"/>
      <c r="T45" s="19"/>
      <c r="U45" s="19"/>
      <c r="V45" s="19"/>
      <c r="AA45" s="22" t="str">
        <f>IF(OR($B45="", $C45="", $D45=""), "", COUNTIF($B$7:$B$3051, "&lt;"&amp;$B45)+1+COUNTIF($B$7:$B45, $B45)-1)</f>
        <v/>
      </c>
      <c r="AB45" s="22">
        <v>39</v>
      </c>
      <c r="AC45" s="25" t="str">
        <f t="shared" si="0"/>
        <v>AL4</v>
      </c>
      <c r="AE45" s="88"/>
      <c r="AJ45" s="88"/>
    </row>
    <row r="46" spans="1:36" x14ac:dyDescent="0.25">
      <c r="A46" s="19"/>
      <c r="B46" s="39"/>
      <c r="C46" s="40"/>
      <c r="D46" s="41"/>
      <c r="E46" s="19"/>
      <c r="F46" s="19"/>
      <c r="G46" s="19"/>
      <c r="H46" s="19"/>
      <c r="I46" s="19"/>
      <c r="J46" s="19"/>
      <c r="K46" s="19"/>
      <c r="L46" s="19"/>
      <c r="M46" s="19"/>
      <c r="N46" s="19"/>
      <c r="O46" s="19"/>
      <c r="P46" s="19"/>
      <c r="Q46" s="19"/>
      <c r="R46" s="19"/>
      <c r="S46" s="19"/>
      <c r="T46" s="19"/>
      <c r="U46" s="19"/>
      <c r="V46" s="19"/>
      <c r="AA46" s="22" t="str">
        <f>IF(OR($B46="", $C46="", $D46=""), "", COUNTIF($B$7:$B$3051, "&lt;"&amp;$B46)+1+COUNTIF($B$7:$B46, $B46)-1)</f>
        <v/>
      </c>
      <c r="AB46" s="22">
        <v>40</v>
      </c>
      <c r="AC46" s="25" t="str">
        <f t="shared" si="0"/>
        <v>AL5</v>
      </c>
      <c r="AE46" s="88"/>
      <c r="AJ46" s="88"/>
    </row>
    <row r="47" spans="1:36" x14ac:dyDescent="0.25">
      <c r="A47" s="19"/>
      <c r="B47" s="39"/>
      <c r="C47" s="40"/>
      <c r="D47" s="41"/>
      <c r="E47" s="19"/>
      <c r="F47" s="19"/>
      <c r="G47" s="19"/>
      <c r="H47" s="19"/>
      <c r="I47" s="19"/>
      <c r="J47" s="19"/>
      <c r="K47" s="19"/>
      <c r="L47" s="19"/>
      <c r="M47" s="19"/>
      <c r="N47" s="19"/>
      <c r="O47" s="19"/>
      <c r="P47" s="19"/>
      <c r="Q47" s="19"/>
      <c r="R47" s="19"/>
      <c r="S47" s="19"/>
      <c r="T47" s="19"/>
      <c r="U47" s="19"/>
      <c r="V47" s="19"/>
      <c r="AA47" s="22" t="str">
        <f>IF(OR($B47="", $C47="", $D47=""), "", COUNTIF($B$7:$B$3051, "&lt;"&amp;$B47)+1+COUNTIF($B$7:$B47, $B47)-1)</f>
        <v/>
      </c>
      <c r="AB47" s="22">
        <v>41</v>
      </c>
      <c r="AC47" s="25" t="str">
        <f t="shared" si="0"/>
        <v>AL6</v>
      </c>
      <c r="AE47" s="88"/>
      <c r="AJ47" s="88"/>
    </row>
    <row r="48" spans="1:36" x14ac:dyDescent="0.25">
      <c r="A48" s="19"/>
      <c r="B48" s="39"/>
      <c r="C48" s="40"/>
      <c r="D48" s="41"/>
      <c r="E48" s="19"/>
      <c r="F48" s="19"/>
      <c r="G48" s="19"/>
      <c r="H48" s="19"/>
      <c r="I48" s="19"/>
      <c r="J48" s="19"/>
      <c r="K48" s="19"/>
      <c r="L48" s="19"/>
      <c r="M48" s="19"/>
      <c r="N48" s="19"/>
      <c r="O48" s="19"/>
      <c r="P48" s="19"/>
      <c r="Q48" s="19"/>
      <c r="R48" s="19"/>
      <c r="S48" s="19"/>
      <c r="T48" s="19"/>
      <c r="U48" s="19"/>
      <c r="V48" s="19"/>
      <c r="AA48" s="22" t="str">
        <f>IF(OR($B48="", $C48="", $D48=""), "", COUNTIF($B$7:$B$3051, "&lt;"&amp;$B48)+1+COUNTIF($B$7:$B48, $B48)-1)</f>
        <v/>
      </c>
      <c r="AB48" s="22">
        <v>42</v>
      </c>
      <c r="AC48" s="25" t="str">
        <f t="shared" si="0"/>
        <v>AL7</v>
      </c>
      <c r="AE48" s="88"/>
      <c r="AJ48" s="88"/>
    </row>
    <row r="49" spans="1:36" x14ac:dyDescent="0.25">
      <c r="A49" s="19"/>
      <c r="B49" s="42"/>
      <c r="C49" s="43"/>
      <c r="D49" s="44"/>
      <c r="E49" s="19"/>
      <c r="F49" s="19"/>
      <c r="G49" s="19"/>
      <c r="H49" s="19"/>
      <c r="I49" s="19"/>
      <c r="J49" s="19"/>
      <c r="K49" s="19"/>
      <c r="L49" s="19"/>
      <c r="M49" s="19"/>
      <c r="N49" s="19"/>
      <c r="O49" s="19"/>
      <c r="P49" s="19"/>
      <c r="Q49" s="19"/>
      <c r="R49" s="19"/>
      <c r="S49" s="19"/>
      <c r="T49" s="19"/>
      <c r="U49" s="19"/>
      <c r="V49" s="19"/>
      <c r="AA49" s="22" t="str">
        <f>IF(OR($B49="", $C49="", $D49=""), "", COUNTIF($B$7:$B$3051, "&lt;"&amp;$B49)+1+COUNTIF($B$7:$B49, $B49)-1)</f>
        <v/>
      </c>
      <c r="AB49" s="22">
        <v>43</v>
      </c>
      <c r="AC49" s="25" t="str">
        <f t="shared" si="0"/>
        <v>AL8</v>
      </c>
      <c r="AE49" s="88"/>
      <c r="AJ49" s="88"/>
    </row>
    <row r="50" spans="1:36" x14ac:dyDescent="0.25">
      <c r="A50" s="19"/>
      <c r="B50" s="19"/>
      <c r="C50" s="19"/>
      <c r="D50" s="19"/>
      <c r="E50" s="19"/>
      <c r="F50" s="19"/>
      <c r="G50" s="19"/>
      <c r="H50" s="19"/>
      <c r="I50" s="19"/>
      <c r="J50" s="19"/>
      <c r="K50" s="19"/>
      <c r="L50" s="19"/>
      <c r="M50" s="19"/>
      <c r="N50" s="19"/>
      <c r="O50" s="19"/>
      <c r="P50" s="19"/>
      <c r="Q50" s="19"/>
      <c r="R50" s="19"/>
      <c r="S50" s="19"/>
      <c r="T50" s="19"/>
      <c r="U50" s="19"/>
      <c r="V50" s="19"/>
      <c r="AA50" s="22" t="str">
        <f>IF(OR($B50="", $C50="", $D50=""), "", COUNTIF($B$7:$B$3051, "&lt;"&amp;$B50)+1+COUNTIF($B$7:$B50, $B50)-1)</f>
        <v/>
      </c>
      <c r="AB50" s="22">
        <v>44</v>
      </c>
      <c r="AC50" s="25" t="str">
        <f t="shared" si="0"/>
        <v>AL9</v>
      </c>
      <c r="AE50" s="88"/>
      <c r="AJ50" s="88"/>
    </row>
    <row r="51" spans="1:36" hidden="1" x14ac:dyDescent="0.25">
      <c r="AA51" s="22" t="str">
        <f>IF(OR($B51="", $C51="", $D51=""), "", COUNTIF($B$7:$B$3051, "&lt;"&amp;$B51)+1+COUNTIF($B$7:$B51, $B51)-1)</f>
        <v/>
      </c>
      <c r="AB51" s="22">
        <v>45</v>
      </c>
      <c r="AC51" s="25" t="str">
        <f t="shared" si="0"/>
        <v>B1</v>
      </c>
      <c r="AE51" s="88"/>
      <c r="AJ51" s="88"/>
    </row>
    <row r="52" spans="1:36" hidden="1" x14ac:dyDescent="0.25">
      <c r="B52" s="27" t="s">
        <v>15</v>
      </c>
      <c r="C52" s="28">
        <v>57.134999999999998</v>
      </c>
      <c r="D52" s="29">
        <v>-2.117</v>
      </c>
      <c r="AA52" s="22">
        <f>IF(OR($B52="", $C52="", $D52=""), "", COUNTIF($B$7:$B$3051, "&lt;"&amp;$B52)+1+COUNTIF($B$7:$B52, $B52)-1)</f>
        <v>1</v>
      </c>
      <c r="AB52" s="22">
        <v>46</v>
      </c>
      <c r="AC52" s="25" t="str">
        <f t="shared" si="0"/>
        <v>B10</v>
      </c>
      <c r="AE52" s="88"/>
      <c r="AJ52" s="88"/>
    </row>
    <row r="53" spans="1:36" hidden="1" x14ac:dyDescent="0.25">
      <c r="B53" s="30" t="s">
        <v>16</v>
      </c>
      <c r="C53" s="31">
        <v>57.139000000000003</v>
      </c>
      <c r="D53" s="32">
        <v>-2.0910000000000002</v>
      </c>
      <c r="AA53" s="22">
        <f>IF(OR($B53="", $C53="", $D53=""), "", COUNTIF($B$7:$B$3051, "&lt;"&amp;$B53)+1+COUNTIF($B$7:$B53, $B53)-1)</f>
        <v>2</v>
      </c>
      <c r="AB53" s="22">
        <v>47</v>
      </c>
      <c r="AC53" s="25" t="str">
        <f t="shared" si="0"/>
        <v>B11</v>
      </c>
      <c r="AE53" s="88"/>
      <c r="AJ53" s="88"/>
    </row>
    <row r="54" spans="1:36" hidden="1" x14ac:dyDescent="0.25">
      <c r="B54" s="30" t="s">
        <v>17</v>
      </c>
      <c r="C54" s="31">
        <v>57.100999999999999</v>
      </c>
      <c r="D54" s="32">
        <v>-2.1110000000000002</v>
      </c>
      <c r="AA54" s="22">
        <f>IF(OR($B54="", $C54="", $D54=""), "", COUNTIF($B$7:$B$3051, "&lt;"&amp;$B54)+1+COUNTIF($B$7:$B54, $B54)-1)</f>
        <v>3</v>
      </c>
      <c r="AB54" s="22">
        <v>48</v>
      </c>
      <c r="AC54" s="25" t="str">
        <f t="shared" si="0"/>
        <v>B12</v>
      </c>
      <c r="AE54" s="88"/>
      <c r="AJ54" s="88"/>
    </row>
    <row r="55" spans="1:36" hidden="1" x14ac:dyDescent="0.25">
      <c r="B55" s="30" t="s">
        <v>18</v>
      </c>
      <c r="C55" s="31">
        <v>57.107999999999997</v>
      </c>
      <c r="D55" s="32">
        <v>-2.238</v>
      </c>
      <c r="AA55" s="22">
        <f>IF(OR($B55="", $C55="", $D55=""), "", COUNTIF($B$7:$B$3051, "&lt;"&amp;$B55)+1+COUNTIF($B$7:$B55, $B55)-1)</f>
        <v>4</v>
      </c>
      <c r="AB55" s="22">
        <v>49</v>
      </c>
      <c r="AC55" s="25" t="str">
        <f t="shared" si="0"/>
        <v>B13</v>
      </c>
      <c r="AE55" s="88"/>
      <c r="AJ55" s="88"/>
    </row>
    <row r="56" spans="1:36" hidden="1" x14ac:dyDescent="0.25">
      <c r="B56" s="30" t="s">
        <v>19</v>
      </c>
      <c r="C56" s="31">
        <v>57.100999999999999</v>
      </c>
      <c r="D56" s="32">
        <v>-2.2709999999999999</v>
      </c>
      <c r="AA56" s="22">
        <f>IF(OR($B56="", $C56="", $D56=""), "", COUNTIF($B$7:$B$3051, "&lt;"&amp;$B56)+1+COUNTIF($B$7:$B56, $B56)-1)</f>
        <v>5</v>
      </c>
      <c r="AB56" s="22">
        <v>50</v>
      </c>
      <c r="AC56" s="25" t="str">
        <f t="shared" si="0"/>
        <v>B14</v>
      </c>
      <c r="AE56" s="88"/>
      <c r="AJ56" s="88"/>
    </row>
    <row r="57" spans="1:36" hidden="1" x14ac:dyDescent="0.25">
      <c r="B57" s="30" t="s">
        <v>20</v>
      </c>
      <c r="C57" s="31">
        <v>57.139000000000003</v>
      </c>
      <c r="D57" s="32">
        <v>-2.165</v>
      </c>
      <c r="AA57" s="22">
        <f>IF(OR($B57="", $C57="", $D57=""), "", COUNTIF($B$7:$B$3051, "&lt;"&amp;$B57)+1+COUNTIF($B$7:$B57, $B57)-1)</f>
        <v>6</v>
      </c>
      <c r="AB57" s="22">
        <v>51</v>
      </c>
      <c r="AC57" s="25" t="str">
        <f t="shared" si="0"/>
        <v>B15</v>
      </c>
      <c r="AE57" s="88"/>
      <c r="AJ57" s="88"/>
    </row>
    <row r="58" spans="1:36" hidden="1" x14ac:dyDescent="0.25">
      <c r="B58" s="30" t="s">
        <v>21</v>
      </c>
      <c r="C58" s="31">
        <v>57.161000000000001</v>
      </c>
      <c r="D58" s="32">
        <v>-2.1549999999999998</v>
      </c>
      <c r="AA58" s="22">
        <f>IF(OR($B58="", $C58="", $D58=""), "", COUNTIF($B$7:$B$3051, "&lt;"&amp;$B58)+1+COUNTIF($B$7:$B58, $B58)-1)</f>
        <v>7</v>
      </c>
      <c r="AB58" s="22">
        <v>52</v>
      </c>
      <c r="AC58" s="25" t="str">
        <f t="shared" si="0"/>
        <v>B16</v>
      </c>
      <c r="AE58" s="88"/>
      <c r="AJ58" s="88"/>
    </row>
    <row r="59" spans="1:36" hidden="1" x14ac:dyDescent="0.25">
      <c r="B59" s="30" t="s">
        <v>22</v>
      </c>
      <c r="C59" s="31">
        <v>57.21</v>
      </c>
      <c r="D59" s="32">
        <v>-2.2000000000000002</v>
      </c>
      <c r="AA59" s="22">
        <f>IF(OR($B59="", $C59="", $D59=""), "", COUNTIF($B$7:$B$3051, "&lt;"&amp;$B59)+1+COUNTIF($B$7:$B59, $B59)-1)</f>
        <v>8</v>
      </c>
      <c r="AB59" s="22">
        <v>53</v>
      </c>
      <c r="AC59" s="25" t="str">
        <f t="shared" si="0"/>
        <v>B17</v>
      </c>
      <c r="AE59" s="88"/>
      <c r="AJ59" s="88"/>
    </row>
    <row r="60" spans="1:36" hidden="1" x14ac:dyDescent="0.25">
      <c r="B60" s="30" t="s">
        <v>23</v>
      </c>
      <c r="C60" s="31">
        <v>57.186999999999998</v>
      </c>
      <c r="D60" s="32">
        <v>-2.1190000000000002</v>
      </c>
      <c r="AA60" s="22">
        <f>IF(OR($B60="", $C60="", $D60=""), "", COUNTIF($B$7:$B$3051, "&lt;"&amp;$B60)+1+COUNTIF($B$7:$B60, $B60)-1)</f>
        <v>9</v>
      </c>
      <c r="AB60" s="22">
        <v>54</v>
      </c>
      <c r="AC60" s="25" t="str">
        <f t="shared" si="0"/>
        <v>B18</v>
      </c>
      <c r="AE60" s="88"/>
      <c r="AJ60" s="88"/>
    </row>
    <row r="61" spans="1:36" hidden="1" x14ac:dyDescent="0.25">
      <c r="B61" s="30" t="s">
        <v>24</v>
      </c>
      <c r="C61" s="31">
        <v>57.212000000000003</v>
      </c>
      <c r="D61" s="32">
        <v>-2.0880000000000001</v>
      </c>
      <c r="AA61" s="22">
        <f>IF(OR($B61="", $C61="", $D61=""), "", COUNTIF($B$7:$B$3051, "&lt;"&amp;$B61)+1+COUNTIF($B$7:$B61, $B61)-1)</f>
        <v>10</v>
      </c>
      <c r="AB61" s="22">
        <v>55</v>
      </c>
      <c r="AC61" s="25" t="str">
        <f t="shared" si="0"/>
        <v>B19</v>
      </c>
      <c r="AE61" s="88"/>
      <c r="AJ61" s="88"/>
    </row>
    <row r="62" spans="1:36" hidden="1" x14ac:dyDescent="0.25">
      <c r="B62" s="30" t="s">
        <v>25</v>
      </c>
      <c r="C62" s="31">
        <v>57.162999999999997</v>
      </c>
      <c r="D62" s="32">
        <v>-2.1120000000000001</v>
      </c>
      <c r="AA62" s="22">
        <f>IF(OR($B62="", $C62="", $D62=""), "", COUNTIF($B$7:$B$3051, "&lt;"&amp;$B62)+1+COUNTIF($B$7:$B62, $B62)-1)</f>
        <v>11</v>
      </c>
      <c r="AB62" s="22">
        <v>56</v>
      </c>
      <c r="AC62" s="25" t="str">
        <f t="shared" si="0"/>
        <v>B2</v>
      </c>
      <c r="AE62" s="88"/>
      <c r="AJ62" s="88"/>
    </row>
    <row r="63" spans="1:36" hidden="1" x14ac:dyDescent="0.25">
      <c r="B63" s="30" t="s">
        <v>26</v>
      </c>
      <c r="C63" s="31">
        <v>57.152999999999999</v>
      </c>
      <c r="D63" s="32">
        <v>-2.1120000000000001</v>
      </c>
      <c r="AA63" s="22">
        <f>IF(OR($B63="", $C63="", $D63=""), "", COUNTIF($B$7:$B$3051, "&lt;"&amp;$B63)+1+COUNTIF($B$7:$B63, $B63)-1)</f>
        <v>12</v>
      </c>
      <c r="AB63" s="22">
        <v>57</v>
      </c>
      <c r="AC63" s="25" t="str">
        <f t="shared" si="0"/>
        <v>B20</v>
      </c>
      <c r="AE63" s="88"/>
      <c r="AJ63" s="88"/>
    </row>
    <row r="64" spans="1:36" hidden="1" x14ac:dyDescent="0.25">
      <c r="B64" s="30" t="s">
        <v>27</v>
      </c>
      <c r="C64" s="31">
        <v>56.847000000000001</v>
      </c>
      <c r="D64" s="32">
        <v>-2.4769999999999999</v>
      </c>
      <c r="AA64" s="22">
        <f>IF(OR($B64="", $C64="", $D64=""), "", COUNTIF($B$7:$B$3051, "&lt;"&amp;$B64)+1+COUNTIF($B$7:$B64, $B64)-1)</f>
        <v>13</v>
      </c>
      <c r="AB64" s="22">
        <v>58</v>
      </c>
      <c r="AC64" s="25" t="str">
        <f t="shared" si="0"/>
        <v>B21</v>
      </c>
      <c r="AE64" s="88"/>
      <c r="AJ64" s="88"/>
    </row>
    <row r="65" spans="2:36" hidden="1" x14ac:dyDescent="0.25">
      <c r="B65" s="30" t="s">
        <v>28</v>
      </c>
      <c r="C65" s="31">
        <v>57.075000000000003</v>
      </c>
      <c r="D65" s="32">
        <v>-2.5259999999999998</v>
      </c>
      <c r="AA65" s="22">
        <f>IF(OR($B65="", $C65="", $D65=""), "", COUNTIF($B$7:$B$3051, "&lt;"&amp;$B65)+1+COUNTIF($B$7:$B65, $B65)-1)</f>
        <v>14</v>
      </c>
      <c r="AB65" s="22">
        <v>59</v>
      </c>
      <c r="AC65" s="25" t="str">
        <f t="shared" si="0"/>
        <v>B23</v>
      </c>
      <c r="AE65" s="88"/>
      <c r="AJ65" s="88"/>
    </row>
    <row r="66" spans="2:36" hidden="1" x14ac:dyDescent="0.25">
      <c r="B66" s="30" t="s">
        <v>29</v>
      </c>
      <c r="C66" s="31">
        <v>57.155000000000001</v>
      </c>
      <c r="D66" s="32">
        <v>-2.3170000000000002</v>
      </c>
      <c r="AA66" s="22">
        <f>IF(OR($B66="", $C66="", $D66=""), "", COUNTIF($B$7:$B$3051, "&lt;"&amp;$B66)+1+COUNTIF($B$7:$B66, $B66)-1)</f>
        <v>15</v>
      </c>
      <c r="AB66" s="22">
        <v>60</v>
      </c>
      <c r="AC66" s="25" t="str">
        <f t="shared" si="0"/>
        <v>B24</v>
      </c>
      <c r="AE66" s="88"/>
      <c r="AJ66" s="88"/>
    </row>
    <row r="67" spans="2:36" hidden="1" x14ac:dyDescent="0.25">
      <c r="B67" s="30" t="s">
        <v>30</v>
      </c>
      <c r="C67" s="31">
        <v>57.225000000000001</v>
      </c>
      <c r="D67" s="32">
        <v>-2.742</v>
      </c>
      <c r="AA67" s="22">
        <f>IF(OR($B67="", $C67="", $D67=""), "", COUNTIF($B$7:$B$3051, "&lt;"&amp;$B67)+1+COUNTIF($B$7:$B67, $B67)-1)</f>
        <v>16</v>
      </c>
      <c r="AB67" s="22">
        <v>61</v>
      </c>
      <c r="AC67" s="25" t="str">
        <f t="shared" si="0"/>
        <v>B25</v>
      </c>
      <c r="AE67" s="88"/>
      <c r="AJ67" s="88"/>
    </row>
    <row r="68" spans="2:36" hidden="1" x14ac:dyDescent="0.25">
      <c r="B68" s="30" t="s">
        <v>31</v>
      </c>
      <c r="C68" s="31">
        <v>57.094000000000001</v>
      </c>
      <c r="D68" s="32">
        <v>-2.8119999999999998</v>
      </c>
      <c r="AA68" s="22">
        <f>IF(OR($B68="", $C68="", $D68=""), "", COUNTIF($B$7:$B$3051, "&lt;"&amp;$B68)+1+COUNTIF($B$7:$B68, $B68)-1)</f>
        <v>17</v>
      </c>
      <c r="AB68" s="22">
        <v>62</v>
      </c>
      <c r="AC68" s="25" t="str">
        <f t="shared" si="0"/>
        <v>B26</v>
      </c>
      <c r="AE68" s="88"/>
      <c r="AJ68" s="88"/>
    </row>
    <row r="69" spans="2:36" hidden="1" x14ac:dyDescent="0.25">
      <c r="B69" s="30" t="s">
        <v>32</v>
      </c>
      <c r="C69" s="31">
        <v>57.037999999999997</v>
      </c>
      <c r="D69" s="32">
        <v>-3.149</v>
      </c>
      <c r="AA69" s="22">
        <f>IF(OR($B69="", $C69="", $D69=""), "", COUNTIF($B$7:$B$3051, "&lt;"&amp;$B69)+1+COUNTIF($B$7:$B69, $B69)-1)</f>
        <v>18</v>
      </c>
      <c r="AB69" s="22">
        <v>63</v>
      </c>
      <c r="AC69" s="25" t="str">
        <f t="shared" si="0"/>
        <v>B27</v>
      </c>
      <c r="AE69" s="88"/>
      <c r="AJ69" s="88"/>
    </row>
    <row r="70" spans="2:36" hidden="1" x14ac:dyDescent="0.25">
      <c r="B70" s="30" t="s">
        <v>33</v>
      </c>
      <c r="C70" s="31">
        <v>57.197000000000003</v>
      </c>
      <c r="D70" s="32">
        <v>-3.0659999999999998</v>
      </c>
      <c r="AA70" s="22">
        <f>IF(OR($B70="", $C70="", $D70=""), "", COUNTIF($B$7:$B$3051, "&lt;"&amp;$B70)+1+COUNTIF($B$7:$B70, $B70)-1)</f>
        <v>19</v>
      </c>
      <c r="AB70" s="22">
        <v>64</v>
      </c>
      <c r="AC70" s="25" t="str">
        <f t="shared" si="0"/>
        <v>B28</v>
      </c>
      <c r="AE70" s="88"/>
      <c r="AJ70" s="88"/>
    </row>
    <row r="71" spans="2:36" hidden="1" x14ac:dyDescent="0.25">
      <c r="B71" s="30" t="s">
        <v>34</v>
      </c>
      <c r="C71" s="31">
        <v>57.331000000000003</v>
      </c>
      <c r="D71" s="32">
        <v>-3.351</v>
      </c>
      <c r="AA71" s="22">
        <f>IF(OR($B71="", $C71="", $D71=""), "", COUNTIF($B$7:$B$3051, "&lt;"&amp;$B71)+1+COUNTIF($B$7:$B71, $B71)-1)</f>
        <v>20</v>
      </c>
      <c r="AB71" s="22">
        <v>65</v>
      </c>
      <c r="AC71" s="25" t="str">
        <f t="shared" si="0"/>
        <v>B29</v>
      </c>
      <c r="AE71" s="88"/>
      <c r="AJ71" s="88"/>
    </row>
    <row r="72" spans="2:36" hidden="1" x14ac:dyDescent="0.25">
      <c r="B72" s="30" t="s">
        <v>35</v>
      </c>
      <c r="C72" s="31">
        <v>57.485999999999997</v>
      </c>
      <c r="D72" s="32">
        <v>-3.226</v>
      </c>
      <c r="AA72" s="22">
        <f>IF(OR($B72="", $C72="", $D72=""), "", COUNTIF($B$7:$B$3051, "&lt;"&amp;$B72)+1+COUNTIF($B$7:$B72, $B72)-1)</f>
        <v>21</v>
      </c>
      <c r="AB72" s="22">
        <v>66</v>
      </c>
      <c r="AC72" s="25" t="str">
        <f t="shared" ref="AC72:AC135" si="1">IFERROR(INDEX($B$7:$B$3051, MATCH($AB72, $AA$7:$AA$3051, 0)), "")</f>
        <v>B3</v>
      </c>
      <c r="AE72" s="88"/>
      <c r="AJ72" s="88"/>
    </row>
    <row r="73" spans="2:36" hidden="1" x14ac:dyDescent="0.25">
      <c r="B73" s="30" t="s">
        <v>36</v>
      </c>
      <c r="C73" s="31">
        <v>56.978000000000002</v>
      </c>
      <c r="D73" s="32">
        <v>-2.2170000000000001</v>
      </c>
      <c r="AA73" s="22">
        <f>IF(OR($B73="", $C73="", $D73=""), "", COUNTIF($B$7:$B$3051, "&lt;"&amp;$B73)+1+COUNTIF($B$7:$B73, $B73)-1)</f>
        <v>22</v>
      </c>
      <c r="AB73" s="22">
        <v>67</v>
      </c>
      <c r="AC73" s="25" t="str">
        <f t="shared" si="1"/>
        <v>B30</v>
      </c>
      <c r="AE73" s="88"/>
      <c r="AJ73" s="88"/>
    </row>
    <row r="74" spans="2:36" hidden="1" x14ac:dyDescent="0.25">
      <c r="B74" s="30" t="s">
        <v>37</v>
      </c>
      <c r="C74" s="31">
        <v>57.375999999999998</v>
      </c>
      <c r="D74" s="32">
        <v>-2.105</v>
      </c>
      <c r="AA74" s="22">
        <f>IF(OR($B74="", $C74="", $D74=""), "", COUNTIF($B$7:$B$3051, "&lt;"&amp;$B74)+1+COUNTIF($B$7:$B74, $B74)-1)</f>
        <v>23</v>
      </c>
      <c r="AB74" s="22">
        <v>68</v>
      </c>
      <c r="AC74" s="25" t="str">
        <f t="shared" si="1"/>
        <v>B31</v>
      </c>
      <c r="AE74" s="88"/>
      <c r="AJ74" s="88"/>
    </row>
    <row r="75" spans="2:36" hidden="1" x14ac:dyDescent="0.25">
      <c r="B75" s="30" t="s">
        <v>38</v>
      </c>
      <c r="C75" s="31">
        <v>57.500999999999998</v>
      </c>
      <c r="D75" s="32">
        <v>-1.8879999999999999</v>
      </c>
      <c r="AA75" s="22">
        <f>IF(OR($B75="", $C75="", $D75=""), "", COUNTIF($B$7:$B$3051, "&lt;"&amp;$B75)+1+COUNTIF($B$7:$B75, $B75)-1)</f>
        <v>24</v>
      </c>
      <c r="AB75" s="22">
        <v>69</v>
      </c>
      <c r="AC75" s="25" t="str">
        <f t="shared" si="1"/>
        <v>B32</v>
      </c>
      <c r="AE75" s="88"/>
      <c r="AJ75" s="88"/>
    </row>
    <row r="76" spans="2:36" hidden="1" x14ac:dyDescent="0.25">
      <c r="B76" s="30" t="s">
        <v>39</v>
      </c>
      <c r="C76" s="31">
        <v>57.656999999999996</v>
      </c>
      <c r="D76" s="32">
        <v>-2.044</v>
      </c>
      <c r="AA76" s="22">
        <f>IF(OR($B76="", $C76="", $D76=""), "", COUNTIF($B$7:$B$3051, "&lt;"&amp;$B76)+1+COUNTIF($B$7:$B76, $B76)-1)</f>
        <v>25</v>
      </c>
      <c r="AB76" s="22">
        <v>70</v>
      </c>
      <c r="AC76" s="25" t="str">
        <f t="shared" si="1"/>
        <v>B33</v>
      </c>
      <c r="AE76" s="88"/>
      <c r="AJ76" s="88"/>
    </row>
    <row r="77" spans="2:36" hidden="1" x14ac:dyDescent="0.25">
      <c r="B77" s="30" t="s">
        <v>40</v>
      </c>
      <c r="C77" s="31">
        <v>57.668999999999997</v>
      </c>
      <c r="D77" s="32">
        <v>-2.4910000000000001</v>
      </c>
      <c r="AA77" s="22">
        <f>IF(OR($B77="", $C77="", $D77=""), "", COUNTIF($B$7:$B$3051, "&lt;"&amp;$B77)+1+COUNTIF($B$7:$B77, $B77)-1)</f>
        <v>26</v>
      </c>
      <c r="AB77" s="22">
        <v>71</v>
      </c>
      <c r="AC77" s="25" t="str">
        <f t="shared" si="1"/>
        <v>B34</v>
      </c>
      <c r="AE77" s="88"/>
      <c r="AJ77" s="88"/>
    </row>
    <row r="78" spans="2:36" hidden="1" x14ac:dyDescent="0.25">
      <c r="B78" s="30" t="s">
        <v>41</v>
      </c>
      <c r="C78" s="31">
        <v>57.651000000000003</v>
      </c>
      <c r="D78" s="32">
        <v>-2.5659999999999998</v>
      </c>
      <c r="AA78" s="22">
        <f>IF(OR($B78="", $C78="", $D78=""), "", COUNTIF($B$7:$B$3051, "&lt;"&amp;$B78)+1+COUNTIF($B$7:$B78, $B78)-1)</f>
        <v>27</v>
      </c>
      <c r="AB78" s="22">
        <v>72</v>
      </c>
      <c r="AC78" s="25" t="str">
        <f t="shared" si="1"/>
        <v>B35</v>
      </c>
      <c r="AE78" s="88"/>
      <c r="AJ78" s="88"/>
    </row>
    <row r="79" spans="2:36" hidden="1" x14ac:dyDescent="0.25">
      <c r="B79" s="30" t="s">
        <v>42</v>
      </c>
      <c r="C79" s="31">
        <v>57.289000000000001</v>
      </c>
      <c r="D79" s="32">
        <v>-2.4049999999999998</v>
      </c>
      <c r="AA79" s="22">
        <f>IF(OR($B79="", $C79="", $D79=""), "", COUNTIF($B$7:$B$3051, "&lt;"&amp;$B79)+1+COUNTIF($B$7:$B79, $B79)-1)</f>
        <v>28</v>
      </c>
      <c r="AB79" s="22">
        <v>73</v>
      </c>
      <c r="AC79" s="25" t="str">
        <f t="shared" si="1"/>
        <v>B36</v>
      </c>
      <c r="AE79" s="88"/>
      <c r="AJ79" s="88"/>
    </row>
    <row r="80" spans="2:36" hidden="1" x14ac:dyDescent="0.25">
      <c r="B80" s="30" t="s">
        <v>43</v>
      </c>
      <c r="C80" s="31">
        <v>57.344000000000001</v>
      </c>
      <c r="D80" s="32">
        <v>-2.6070000000000002</v>
      </c>
      <c r="AA80" s="22">
        <f>IF(OR($B80="", $C80="", $D80=""), "", COUNTIF($B$7:$B$3051, "&lt;"&amp;$B80)+1+COUNTIF($B$7:$B80, $B80)-1)</f>
        <v>29</v>
      </c>
      <c r="AB80" s="22">
        <v>74</v>
      </c>
      <c r="AC80" s="25" t="str">
        <f t="shared" si="1"/>
        <v>B37</v>
      </c>
      <c r="AE80" s="88"/>
      <c r="AJ80" s="88"/>
    </row>
    <row r="81" spans="2:36" hidden="1" x14ac:dyDescent="0.25">
      <c r="B81" s="30" t="s">
        <v>44</v>
      </c>
      <c r="C81" s="31">
        <v>57.524999999999999</v>
      </c>
      <c r="D81" s="32">
        <v>-2.3940000000000001</v>
      </c>
      <c r="AA81" s="22">
        <f>IF(OR($B81="", $C81="", $D81=""), "", COUNTIF($B$7:$B$3051, "&lt;"&amp;$B81)+1+COUNTIF($B$7:$B81, $B81)-1)</f>
        <v>30</v>
      </c>
      <c r="AB81" s="22">
        <v>75</v>
      </c>
      <c r="AC81" s="25" t="str">
        <f t="shared" si="1"/>
        <v>B38</v>
      </c>
      <c r="AE81" s="88"/>
      <c r="AJ81" s="88"/>
    </row>
    <row r="82" spans="2:36" hidden="1" x14ac:dyDescent="0.25">
      <c r="B82" s="30" t="s">
        <v>45</v>
      </c>
      <c r="C82" s="31">
        <v>57.454000000000001</v>
      </c>
      <c r="D82" s="32">
        <v>-2.7629999999999999</v>
      </c>
      <c r="AA82" s="22">
        <f>IF(OR($B82="", $C82="", $D82=""), "", COUNTIF($B$7:$B$3051, "&lt;"&amp;$B82)+1+COUNTIF($B$7:$B82, $B82)-1)</f>
        <v>31</v>
      </c>
      <c r="AB82" s="22">
        <v>76</v>
      </c>
      <c r="AC82" s="25" t="str">
        <f t="shared" si="1"/>
        <v>B4</v>
      </c>
      <c r="AE82" s="88"/>
      <c r="AJ82" s="88"/>
    </row>
    <row r="83" spans="2:36" hidden="1" x14ac:dyDescent="0.25">
      <c r="B83" s="30" t="s">
        <v>46</v>
      </c>
      <c r="C83" s="31">
        <v>57.524000000000001</v>
      </c>
      <c r="D83" s="32">
        <v>-2.99</v>
      </c>
      <c r="AA83" s="22">
        <f>IF(OR($B83="", $C83="", $D83=""), "", COUNTIF($B$7:$B$3051, "&lt;"&amp;$B83)+1+COUNTIF($B$7:$B83, $B83)-1)</f>
        <v>32</v>
      </c>
      <c r="AB83" s="22">
        <v>77</v>
      </c>
      <c r="AC83" s="25" t="str">
        <f t="shared" si="1"/>
        <v>B40</v>
      </c>
      <c r="AE83" s="88"/>
      <c r="AJ83" s="88"/>
    </row>
    <row r="84" spans="2:36" hidden="1" x14ac:dyDescent="0.25">
      <c r="B84" s="30" t="s">
        <v>47</v>
      </c>
      <c r="C84" s="31">
        <v>57.673999999999999</v>
      </c>
      <c r="D84" s="32">
        <v>-2.9260000000000002</v>
      </c>
      <c r="AA84" s="22">
        <f>IF(OR($B84="", $C84="", $D84=""), "", COUNTIF($B$7:$B$3051, "&lt;"&amp;$B84)+1+COUNTIF($B$7:$B84, $B84)-1)</f>
        <v>33</v>
      </c>
      <c r="AB84" s="22">
        <v>78</v>
      </c>
      <c r="AC84" s="25" t="str">
        <f t="shared" si="1"/>
        <v>B42</v>
      </c>
      <c r="AE84" s="88"/>
      <c r="AJ84" s="88"/>
    </row>
    <row r="85" spans="2:36" hidden="1" x14ac:dyDescent="0.25">
      <c r="B85" s="30" t="s">
        <v>48</v>
      </c>
      <c r="C85" s="31">
        <v>57.110999999999997</v>
      </c>
      <c r="D85" s="32">
        <v>-2.0939999999999999</v>
      </c>
      <c r="AA85" s="22">
        <f>IF(OR($B85="", $C85="", $D85=""), "", COUNTIF($B$7:$B$3051, "&lt;"&amp;$B85)+1+COUNTIF($B$7:$B85, $B85)-1)</f>
        <v>34</v>
      </c>
      <c r="AB85" s="22">
        <v>79</v>
      </c>
      <c r="AC85" s="25" t="str">
        <f t="shared" si="1"/>
        <v>B43</v>
      </c>
      <c r="AE85" s="88"/>
      <c r="AJ85" s="88"/>
    </row>
    <row r="86" spans="2:36" hidden="1" x14ac:dyDescent="0.25">
      <c r="B86" s="30" t="s">
        <v>49</v>
      </c>
      <c r="C86" s="31">
        <v>51.747999999999998</v>
      </c>
      <c r="D86" s="32">
        <v>-0.32200000000000001</v>
      </c>
      <c r="AA86" s="22">
        <f>IF(OR($B86="", $C86="", $D86=""), "", COUNTIF($B$7:$B$3051, "&lt;"&amp;$B86)+1+COUNTIF($B$7:$B86, $B86)-1)</f>
        <v>35</v>
      </c>
      <c r="AB86" s="22">
        <v>80</v>
      </c>
      <c r="AC86" s="25" t="str">
        <f t="shared" si="1"/>
        <v>B44</v>
      </c>
      <c r="AE86" s="88"/>
      <c r="AJ86" s="88"/>
    </row>
    <row r="87" spans="2:36" hidden="1" x14ac:dyDescent="0.25">
      <c r="B87" s="30" t="s">
        <v>50</v>
      </c>
      <c r="C87" s="31">
        <v>51.76</v>
      </c>
      <c r="D87" s="32">
        <v>-0.22900000000000001</v>
      </c>
      <c r="AA87" s="22">
        <f>IF(OR($B87="", $C87="", $D87=""), "", COUNTIF($B$7:$B$3051, "&lt;"&amp;$B87)+1+COUNTIF($B$7:$B87, $B87)-1)</f>
        <v>36</v>
      </c>
      <c r="AB87" s="22">
        <v>81</v>
      </c>
      <c r="AC87" s="25" t="str">
        <f t="shared" si="1"/>
        <v>B45</v>
      </c>
      <c r="AE87" s="88"/>
      <c r="AJ87" s="88"/>
    </row>
    <row r="88" spans="2:36" hidden="1" x14ac:dyDescent="0.25">
      <c r="B88" s="30" t="s">
        <v>51</v>
      </c>
      <c r="C88" s="31">
        <v>51.720999999999997</v>
      </c>
      <c r="D88" s="32">
        <v>-0.33400000000000002</v>
      </c>
      <c r="AA88" s="22">
        <f>IF(OR($B88="", $C88="", $D88=""), "", COUNTIF($B$7:$B$3051, "&lt;"&amp;$B88)+1+COUNTIF($B$7:$B88, $B88)-1)</f>
        <v>37</v>
      </c>
      <c r="AB88" s="22">
        <v>82</v>
      </c>
      <c r="AC88" s="25" t="str">
        <f t="shared" si="1"/>
        <v>B46</v>
      </c>
      <c r="AE88" s="88"/>
      <c r="AJ88" s="88"/>
    </row>
    <row r="89" spans="2:36" hidden="1" x14ac:dyDescent="0.25">
      <c r="B89" s="30" t="s">
        <v>52</v>
      </c>
      <c r="C89" s="31">
        <v>51.777999999999999</v>
      </c>
      <c r="D89" s="32">
        <v>-0.371</v>
      </c>
      <c r="AA89" s="22">
        <f>IF(OR($B89="", $C89="", $D89=""), "", COUNTIF($B$7:$B$3051, "&lt;"&amp;$B89)+1+COUNTIF($B$7:$B89, $B89)-1)</f>
        <v>38</v>
      </c>
      <c r="AB89" s="22">
        <v>83</v>
      </c>
      <c r="AC89" s="25" t="str">
        <f t="shared" si="1"/>
        <v>B47</v>
      </c>
      <c r="AE89" s="88"/>
      <c r="AJ89" s="88"/>
    </row>
    <row r="90" spans="2:36" hidden="1" x14ac:dyDescent="0.25">
      <c r="B90" s="30" t="s">
        <v>53</v>
      </c>
      <c r="C90" s="31">
        <v>51.771000000000001</v>
      </c>
      <c r="D90" s="32">
        <v>-0.29399999999999998</v>
      </c>
      <c r="AA90" s="22">
        <f>IF(OR($B90="", $C90="", $D90=""), "", COUNTIF($B$7:$B$3051, "&lt;"&amp;$B90)+1+COUNTIF($B$7:$B90, $B90)-1)</f>
        <v>39</v>
      </c>
      <c r="AB90" s="22">
        <v>84</v>
      </c>
      <c r="AC90" s="25" t="str">
        <f t="shared" si="1"/>
        <v>B48</v>
      </c>
      <c r="AE90" s="88"/>
      <c r="AJ90" s="88"/>
    </row>
    <row r="91" spans="2:36" hidden="1" x14ac:dyDescent="0.25">
      <c r="B91" s="30" t="s">
        <v>54</v>
      </c>
      <c r="C91" s="31">
        <v>51.816000000000003</v>
      </c>
      <c r="D91" s="32">
        <v>-0.35199999999999998</v>
      </c>
      <c r="AA91" s="22">
        <f>IF(OR($B91="", $C91="", $D91=""), "", COUNTIF($B$7:$B$3051, "&lt;"&amp;$B91)+1+COUNTIF($B$7:$B91, $B91)-1)</f>
        <v>40</v>
      </c>
      <c r="AB91" s="22">
        <v>85</v>
      </c>
      <c r="AC91" s="25" t="str">
        <f t="shared" si="1"/>
        <v>B49</v>
      </c>
      <c r="AE91" s="88"/>
      <c r="AJ91" s="88"/>
    </row>
    <row r="92" spans="2:36" hidden="1" x14ac:dyDescent="0.25">
      <c r="B92" s="30" t="s">
        <v>55</v>
      </c>
      <c r="C92" s="31">
        <v>51.831000000000003</v>
      </c>
      <c r="D92" s="32">
        <v>-0.19700000000000001</v>
      </c>
      <c r="AA92" s="22">
        <f>IF(OR($B92="", $C92="", $D92=""), "", COUNTIF($B$7:$B$3051, "&lt;"&amp;$B92)+1+COUNTIF($B$7:$B92, $B92)-1)</f>
        <v>41</v>
      </c>
      <c r="AB92" s="22">
        <v>86</v>
      </c>
      <c r="AC92" s="25" t="str">
        <f t="shared" si="1"/>
        <v>B5</v>
      </c>
      <c r="AE92" s="88"/>
      <c r="AJ92" s="88"/>
    </row>
    <row r="93" spans="2:36" hidden="1" x14ac:dyDescent="0.25">
      <c r="B93" s="30" t="s">
        <v>56</v>
      </c>
      <c r="C93" s="31">
        <v>51.796999999999997</v>
      </c>
      <c r="D93" s="32">
        <v>-0.186</v>
      </c>
      <c r="AA93" s="22">
        <f>IF(OR($B93="", $C93="", $D93=""), "", COUNTIF($B$7:$B$3051, "&lt;"&amp;$B93)+1+COUNTIF($B$7:$B93, $B93)-1)</f>
        <v>42</v>
      </c>
      <c r="AB93" s="22">
        <v>87</v>
      </c>
      <c r="AC93" s="25" t="str">
        <f t="shared" si="1"/>
        <v>B50</v>
      </c>
      <c r="AE93" s="88"/>
      <c r="AJ93" s="88"/>
    </row>
    <row r="94" spans="2:36" hidden="1" x14ac:dyDescent="0.25">
      <c r="B94" s="30" t="s">
        <v>57</v>
      </c>
      <c r="C94" s="31">
        <v>51.802999999999997</v>
      </c>
      <c r="D94" s="32">
        <v>-0.20899999999999999</v>
      </c>
      <c r="AA94" s="22">
        <f>IF(OR($B94="", $C94="", $D94=""), "", COUNTIF($B$7:$B$3051, "&lt;"&amp;$B94)+1+COUNTIF($B$7:$B94, $B94)-1)</f>
        <v>43</v>
      </c>
      <c r="AB94" s="22">
        <v>88</v>
      </c>
      <c r="AC94" s="25" t="str">
        <f t="shared" si="1"/>
        <v>B6</v>
      </c>
      <c r="AE94" s="88"/>
      <c r="AJ94" s="88"/>
    </row>
    <row r="95" spans="2:36" hidden="1" x14ac:dyDescent="0.25">
      <c r="B95" s="30" t="s">
        <v>58</v>
      </c>
      <c r="C95" s="31">
        <v>51.744999999999997</v>
      </c>
      <c r="D95" s="32">
        <v>-0.19800000000000001</v>
      </c>
      <c r="AA95" s="22">
        <f>IF(OR($B95="", $C95="", $D95=""), "", COUNTIF($B$7:$B$3051, "&lt;"&amp;$B95)+1+COUNTIF($B$7:$B95, $B95)-1)</f>
        <v>44</v>
      </c>
      <c r="AB95" s="22">
        <v>89</v>
      </c>
      <c r="AC95" s="25" t="str">
        <f t="shared" si="1"/>
        <v>B60</v>
      </c>
      <c r="AE95" s="88"/>
      <c r="AJ95" s="88"/>
    </row>
    <row r="96" spans="2:36" hidden="1" x14ac:dyDescent="0.25">
      <c r="B96" s="30" t="s">
        <v>59</v>
      </c>
      <c r="C96" s="31">
        <v>52.478999999999999</v>
      </c>
      <c r="D96" s="32">
        <v>-1.907</v>
      </c>
      <c r="AA96" s="22">
        <f>IF(OR($B96="", $C96="", $D96=""), "", COUNTIF($B$7:$B$3051, "&lt;"&amp;$B96)+1+COUNTIF($B$7:$B96, $B96)-1)</f>
        <v>45</v>
      </c>
      <c r="AB96" s="22">
        <v>90</v>
      </c>
      <c r="AC96" s="25" t="str">
        <f t="shared" si="1"/>
        <v>B61</v>
      </c>
      <c r="AE96" s="88"/>
      <c r="AJ96" s="88"/>
    </row>
    <row r="97" spans="2:36" hidden="1" x14ac:dyDescent="0.25">
      <c r="B97" s="30" t="s">
        <v>60</v>
      </c>
      <c r="C97" s="31">
        <v>52.47</v>
      </c>
      <c r="D97" s="32">
        <v>-1.851</v>
      </c>
      <c r="AA97" s="22">
        <f>IF(OR($B97="", $C97="", $D97=""), "", COUNTIF($B$7:$B$3051, "&lt;"&amp;$B97)+1+COUNTIF($B$7:$B97, $B97)-1)</f>
        <v>46</v>
      </c>
      <c r="AB97" s="22">
        <v>91</v>
      </c>
      <c r="AC97" s="25" t="str">
        <f t="shared" si="1"/>
        <v>B62</v>
      </c>
      <c r="AE97" s="88"/>
      <c r="AJ97" s="88"/>
    </row>
    <row r="98" spans="2:36" hidden="1" x14ac:dyDescent="0.25">
      <c r="B98" s="30" t="s">
        <v>61</v>
      </c>
      <c r="C98" s="31">
        <v>52.454000000000001</v>
      </c>
      <c r="D98" s="32">
        <v>-1.859</v>
      </c>
      <c r="AA98" s="22">
        <f>IF(OR($B98="", $C98="", $D98=""), "", COUNTIF($B$7:$B$3051, "&lt;"&amp;$B98)+1+COUNTIF($B$7:$B98, $B98)-1)</f>
        <v>47</v>
      </c>
      <c r="AB98" s="22">
        <v>92</v>
      </c>
      <c r="AC98" s="25" t="str">
        <f t="shared" si="1"/>
        <v>B63</v>
      </c>
      <c r="AE98" s="88"/>
      <c r="AJ98" s="88"/>
    </row>
    <row r="99" spans="2:36" hidden="1" x14ac:dyDescent="0.25">
      <c r="B99" s="30" t="s">
        <v>62</v>
      </c>
      <c r="C99" s="31">
        <v>52.46</v>
      </c>
      <c r="D99" s="32">
        <v>-1.8819999999999999</v>
      </c>
      <c r="AA99" s="22">
        <f>IF(OR($B99="", $C99="", $D99=""), "", COUNTIF($B$7:$B$3051, "&lt;"&amp;$B99)+1+COUNTIF($B$7:$B99, $B99)-1)</f>
        <v>48</v>
      </c>
      <c r="AB99" s="22">
        <v>93</v>
      </c>
      <c r="AC99" s="25" t="str">
        <f t="shared" si="1"/>
        <v>B64</v>
      </c>
      <c r="AE99" s="88"/>
      <c r="AJ99" s="88"/>
    </row>
    <row r="100" spans="2:36" hidden="1" x14ac:dyDescent="0.25">
      <c r="B100" s="30" t="s">
        <v>63</v>
      </c>
      <c r="C100" s="31">
        <v>52.436</v>
      </c>
      <c r="D100" s="32">
        <v>-1.8779999999999999</v>
      </c>
      <c r="AA100" s="22">
        <f>IF(OR($B100="", $C100="", $D100=""), "", COUNTIF($B$7:$B$3051, "&lt;"&amp;$B100)+1+COUNTIF($B$7:$B100, $B100)-1)</f>
        <v>49</v>
      </c>
      <c r="AB100" s="22">
        <v>94</v>
      </c>
      <c r="AC100" s="25" t="str">
        <f t="shared" si="1"/>
        <v>B65</v>
      </c>
      <c r="AE100" s="88"/>
      <c r="AJ100" s="88"/>
    </row>
    <row r="101" spans="2:36" hidden="1" x14ac:dyDescent="0.25">
      <c r="B101" s="30" t="s">
        <v>64</v>
      </c>
      <c r="C101" s="31">
        <v>52.417999999999999</v>
      </c>
      <c r="D101" s="32">
        <v>-1.8879999999999999</v>
      </c>
      <c r="AA101" s="22">
        <f>IF(OR($B101="", $C101="", $D101=""), "", COUNTIF($B$7:$B$3051, "&lt;"&amp;$B101)+1+COUNTIF($B$7:$B101, $B101)-1)</f>
        <v>50</v>
      </c>
      <c r="AB101" s="22">
        <v>95</v>
      </c>
      <c r="AC101" s="25" t="str">
        <f t="shared" si="1"/>
        <v>B66</v>
      </c>
      <c r="AE101" s="88"/>
      <c r="AJ101" s="88"/>
    </row>
    <row r="102" spans="2:36" hidden="1" x14ac:dyDescent="0.25">
      <c r="B102" s="30" t="s">
        <v>65</v>
      </c>
      <c r="C102" s="31">
        <v>52.466000000000001</v>
      </c>
      <c r="D102" s="32">
        <v>-1.923</v>
      </c>
      <c r="AA102" s="22">
        <f>IF(OR($B102="", $C102="", $D102=""), "", COUNTIF($B$7:$B$3051, "&lt;"&amp;$B102)+1+COUNTIF($B$7:$B102, $B102)-1)</f>
        <v>51</v>
      </c>
      <c r="AB102" s="22">
        <v>96</v>
      </c>
      <c r="AC102" s="25" t="str">
        <f t="shared" si="1"/>
        <v>B67</v>
      </c>
      <c r="AE102" s="88"/>
      <c r="AJ102" s="88"/>
    </row>
    <row r="103" spans="2:36" hidden="1" x14ac:dyDescent="0.25">
      <c r="B103" s="30" t="s">
        <v>66</v>
      </c>
      <c r="C103" s="31">
        <v>52.475999999999999</v>
      </c>
      <c r="D103" s="32">
        <v>-1.9339999999999999</v>
      </c>
      <c r="AA103" s="22">
        <f>IF(OR($B103="", $C103="", $D103=""), "", COUNTIF($B$7:$B$3051, "&lt;"&amp;$B103)+1+COUNTIF($B$7:$B103, $B103)-1)</f>
        <v>52</v>
      </c>
      <c r="AB103" s="22">
        <v>97</v>
      </c>
      <c r="AC103" s="25" t="str">
        <f t="shared" si="1"/>
        <v>B68</v>
      </c>
      <c r="AE103" s="88"/>
      <c r="AJ103" s="88"/>
    </row>
    <row r="104" spans="2:36" hidden="1" x14ac:dyDescent="0.25">
      <c r="B104" s="30" t="s">
        <v>67</v>
      </c>
      <c r="C104" s="31">
        <v>52.460999999999999</v>
      </c>
      <c r="D104" s="32">
        <v>-1.96</v>
      </c>
      <c r="AA104" s="22">
        <f>IF(OR($B104="", $C104="", $D104=""), "", COUNTIF($B$7:$B$3051, "&lt;"&amp;$B104)+1+COUNTIF($B$7:$B104, $B104)-1)</f>
        <v>53</v>
      </c>
      <c r="AB104" s="22">
        <v>98</v>
      </c>
      <c r="AC104" s="25" t="str">
        <f t="shared" si="1"/>
        <v>B69</v>
      </c>
      <c r="AE104" s="88"/>
      <c r="AJ104" s="88"/>
    </row>
    <row r="105" spans="2:36" hidden="1" x14ac:dyDescent="0.25">
      <c r="B105" s="30" t="s">
        <v>68</v>
      </c>
      <c r="C105" s="31">
        <v>52.491</v>
      </c>
      <c r="D105" s="32">
        <v>-1.923</v>
      </c>
      <c r="AA105" s="22">
        <f>IF(OR($B105="", $C105="", $D105=""), "", COUNTIF($B$7:$B$3051, "&lt;"&amp;$B105)+1+COUNTIF($B$7:$B105, $B105)-1)</f>
        <v>54</v>
      </c>
      <c r="AB105" s="22">
        <v>99</v>
      </c>
      <c r="AC105" s="25" t="str">
        <f t="shared" si="1"/>
        <v>B7</v>
      </c>
      <c r="AE105" s="88"/>
      <c r="AJ105" s="88"/>
    </row>
    <row r="106" spans="2:36" hidden="1" x14ac:dyDescent="0.25">
      <c r="B106" s="30" t="s">
        <v>69</v>
      </c>
      <c r="C106" s="31">
        <v>52.497</v>
      </c>
      <c r="D106" s="32">
        <v>-1.9039999999999999</v>
      </c>
      <c r="AA106" s="22">
        <f>IF(OR($B106="", $C106="", $D106=""), "", COUNTIF($B$7:$B$3051, "&lt;"&amp;$B106)+1+COUNTIF($B$7:$B106, $B106)-1)</f>
        <v>55</v>
      </c>
      <c r="AB106" s="22">
        <v>100</v>
      </c>
      <c r="AC106" s="25" t="str">
        <f t="shared" si="1"/>
        <v>B70</v>
      </c>
      <c r="AE106" s="88"/>
      <c r="AJ106" s="88"/>
    </row>
    <row r="107" spans="2:36" hidden="1" x14ac:dyDescent="0.25">
      <c r="B107" s="30" t="s">
        <v>70</v>
      </c>
      <c r="C107" s="31">
        <v>52.478999999999999</v>
      </c>
      <c r="D107" s="32">
        <v>-1.897</v>
      </c>
      <c r="AA107" s="22">
        <f>IF(OR($B107="", $C107="", $D107=""), "", COUNTIF($B$7:$B$3051, "&lt;"&amp;$B107)+1+COUNTIF($B$7:$B107, $B107)-1)</f>
        <v>56</v>
      </c>
      <c r="AB107" s="22">
        <v>101</v>
      </c>
      <c r="AC107" s="25" t="str">
        <f t="shared" si="1"/>
        <v>B71</v>
      </c>
      <c r="AE107" s="88"/>
      <c r="AJ107" s="88"/>
    </row>
    <row r="108" spans="2:36" hidden="1" x14ac:dyDescent="0.25">
      <c r="B108" s="30" t="s">
        <v>71</v>
      </c>
      <c r="C108" s="31">
        <v>52.514000000000003</v>
      </c>
      <c r="D108" s="32">
        <v>-1.917</v>
      </c>
      <c r="AA108" s="22">
        <f>IF(OR($B108="", $C108="", $D108=""), "", COUNTIF($B$7:$B$3051, "&lt;"&amp;$B108)+1+COUNTIF($B$7:$B108, $B108)-1)</f>
        <v>57</v>
      </c>
      <c r="AB108" s="22">
        <v>102</v>
      </c>
      <c r="AC108" s="25" t="str">
        <f t="shared" si="1"/>
        <v>B72</v>
      </c>
      <c r="AE108" s="88"/>
      <c r="AJ108" s="88"/>
    </row>
    <row r="109" spans="2:36" hidden="1" x14ac:dyDescent="0.25">
      <c r="B109" s="30" t="s">
        <v>72</v>
      </c>
      <c r="C109" s="31">
        <v>52.506999999999998</v>
      </c>
      <c r="D109" s="32">
        <v>-1.94</v>
      </c>
      <c r="AA109" s="22">
        <f>IF(OR($B109="", $C109="", $D109=""), "", COUNTIF($B$7:$B$3051, "&lt;"&amp;$B109)+1+COUNTIF($B$7:$B109, $B109)-1)</f>
        <v>58</v>
      </c>
      <c r="AB109" s="22">
        <v>103</v>
      </c>
      <c r="AC109" s="25" t="str">
        <f t="shared" si="1"/>
        <v>B73</v>
      </c>
      <c r="AE109" s="88"/>
      <c r="AJ109" s="88"/>
    </row>
    <row r="110" spans="2:36" hidden="1" x14ac:dyDescent="0.25">
      <c r="B110" s="30" t="s">
        <v>73</v>
      </c>
      <c r="C110" s="31">
        <v>52.527999999999999</v>
      </c>
      <c r="D110" s="32">
        <v>-1.8540000000000001</v>
      </c>
      <c r="AA110" s="22">
        <f>IF(OR($B110="", $C110="", $D110=""), "", COUNTIF($B$7:$B$3051, "&lt;"&amp;$B110)+1+COUNTIF($B$7:$B110, $B110)-1)</f>
        <v>59</v>
      </c>
      <c r="AB110" s="22">
        <v>104</v>
      </c>
      <c r="AC110" s="25" t="str">
        <f t="shared" si="1"/>
        <v>B74</v>
      </c>
      <c r="AE110" s="88"/>
      <c r="AJ110" s="88"/>
    </row>
    <row r="111" spans="2:36" hidden="1" x14ac:dyDescent="0.25">
      <c r="B111" s="30" t="s">
        <v>74</v>
      </c>
      <c r="C111" s="31">
        <v>52.518999999999998</v>
      </c>
      <c r="D111" s="32">
        <v>-1.8280000000000001</v>
      </c>
      <c r="AA111" s="22">
        <f>IF(OR($B111="", $C111="", $D111=""), "", COUNTIF($B$7:$B$3051, "&lt;"&amp;$B111)+1+COUNTIF($B$7:$B111, $B111)-1)</f>
        <v>60</v>
      </c>
      <c r="AB111" s="22">
        <v>105</v>
      </c>
      <c r="AC111" s="25" t="str">
        <f t="shared" si="1"/>
        <v>B75</v>
      </c>
      <c r="AE111" s="88"/>
      <c r="AJ111" s="88"/>
    </row>
    <row r="112" spans="2:36" hidden="1" x14ac:dyDescent="0.25">
      <c r="B112" s="30" t="s">
        <v>75</v>
      </c>
      <c r="C112" s="31">
        <v>52.465000000000003</v>
      </c>
      <c r="D112" s="32">
        <v>-1.82</v>
      </c>
      <c r="AA112" s="22">
        <f>IF(OR($B112="", $C112="", $D112=""), "", COUNTIF($B$7:$B$3051, "&lt;"&amp;$B112)+1+COUNTIF($B$7:$B112, $B112)-1)</f>
        <v>61</v>
      </c>
      <c r="AB112" s="22">
        <v>106</v>
      </c>
      <c r="AC112" s="25" t="str">
        <f t="shared" si="1"/>
        <v>B76</v>
      </c>
      <c r="AE112" s="88"/>
      <c r="AJ112" s="88"/>
    </row>
    <row r="113" spans="2:36" hidden="1" x14ac:dyDescent="0.25">
      <c r="B113" s="30" t="s">
        <v>76</v>
      </c>
      <c r="C113" s="31">
        <v>52.460999999999999</v>
      </c>
      <c r="D113" s="32">
        <v>-1.79</v>
      </c>
      <c r="AA113" s="22">
        <f>IF(OR($B113="", $C113="", $D113=""), "", COUNTIF($B$7:$B$3051, "&lt;"&amp;$B113)+1+COUNTIF($B$7:$B113, $B113)-1)</f>
        <v>62</v>
      </c>
      <c r="AB113" s="22">
        <v>107</v>
      </c>
      <c r="AC113" s="25" t="str">
        <f t="shared" si="1"/>
        <v>B77</v>
      </c>
      <c r="AE113" s="88"/>
      <c r="AJ113" s="88"/>
    </row>
    <row r="114" spans="2:36" hidden="1" x14ac:dyDescent="0.25">
      <c r="B114" s="30" t="s">
        <v>77</v>
      </c>
      <c r="C114" s="31">
        <v>52.444000000000003</v>
      </c>
      <c r="D114" s="32">
        <v>-1.8220000000000001</v>
      </c>
      <c r="AA114" s="22">
        <f>IF(OR($B114="", $C114="", $D114=""), "", COUNTIF($B$7:$B$3051, "&lt;"&amp;$B114)+1+COUNTIF($B$7:$B114, $B114)-1)</f>
        <v>63</v>
      </c>
      <c r="AB114" s="22">
        <v>108</v>
      </c>
      <c r="AC114" s="25" t="str">
        <f t="shared" si="1"/>
        <v>B78</v>
      </c>
      <c r="AE114" s="88"/>
      <c r="AJ114" s="88"/>
    </row>
    <row r="115" spans="2:36" hidden="1" x14ac:dyDescent="0.25">
      <c r="B115" s="30" t="s">
        <v>78</v>
      </c>
      <c r="C115" s="31">
        <v>52.427</v>
      </c>
      <c r="D115" s="32">
        <v>-1.841</v>
      </c>
      <c r="AA115" s="22">
        <f>IF(OR($B115="", $C115="", $D115=""), "", COUNTIF($B$7:$B$3051, "&lt;"&amp;$B115)+1+COUNTIF($B$7:$B115, $B115)-1)</f>
        <v>64</v>
      </c>
      <c r="AB115" s="22">
        <v>109</v>
      </c>
      <c r="AC115" s="25" t="str">
        <f t="shared" si="1"/>
        <v>B79</v>
      </c>
      <c r="AE115" s="88"/>
      <c r="AJ115" s="88"/>
    </row>
    <row r="116" spans="2:36" hidden="1" x14ac:dyDescent="0.25">
      <c r="B116" s="30" t="s">
        <v>79</v>
      </c>
      <c r="C116" s="31">
        <v>52.436999999999998</v>
      </c>
      <c r="D116" s="32">
        <v>-1.9470000000000001</v>
      </c>
      <c r="AA116" s="22">
        <f>IF(OR($B116="", $C116="", $D116=""), "", COUNTIF($B$7:$B$3051, "&lt;"&amp;$B116)+1+COUNTIF($B$7:$B116, $B116)-1)</f>
        <v>65</v>
      </c>
      <c r="AB116" s="22">
        <v>110</v>
      </c>
      <c r="AC116" s="25" t="str">
        <f t="shared" si="1"/>
        <v>B8</v>
      </c>
      <c r="AE116" s="88"/>
      <c r="AJ116" s="88"/>
    </row>
    <row r="117" spans="2:36" hidden="1" x14ac:dyDescent="0.25">
      <c r="B117" s="30" t="s">
        <v>80</v>
      </c>
      <c r="C117" s="31">
        <v>52.481000000000002</v>
      </c>
      <c r="D117" s="32">
        <v>-1.901</v>
      </c>
      <c r="AA117" s="22">
        <f>IF(OR($B117="", $C117="", $D117=""), "", COUNTIF($B$7:$B$3051, "&lt;"&amp;$B117)+1+COUNTIF($B$7:$B117, $B117)-1)</f>
        <v>66</v>
      </c>
      <c r="AB117" s="22">
        <v>111</v>
      </c>
      <c r="AC117" s="25" t="str">
        <f t="shared" si="1"/>
        <v>B80</v>
      </c>
      <c r="AE117" s="88"/>
      <c r="AJ117" s="88"/>
    </row>
    <row r="118" spans="2:36" hidden="1" x14ac:dyDescent="0.25">
      <c r="B118" s="30" t="s">
        <v>81</v>
      </c>
      <c r="C118" s="31">
        <v>52.421999999999997</v>
      </c>
      <c r="D118" s="32">
        <v>-1.9279999999999999</v>
      </c>
      <c r="AA118" s="22">
        <f>IF(OR($B118="", $C118="", $D118=""), "", COUNTIF($B$7:$B$3051, "&lt;"&amp;$B118)+1+COUNTIF($B$7:$B118, $B118)-1)</f>
        <v>67</v>
      </c>
      <c r="AB118" s="22">
        <v>112</v>
      </c>
      <c r="AC118" s="25" t="str">
        <f t="shared" si="1"/>
        <v>B9</v>
      </c>
      <c r="AE118" s="88"/>
      <c r="AJ118" s="88"/>
    </row>
    <row r="119" spans="2:36" hidden="1" x14ac:dyDescent="0.25">
      <c r="B119" s="30" t="s">
        <v>82</v>
      </c>
      <c r="C119" s="31">
        <v>52.408000000000001</v>
      </c>
      <c r="D119" s="32">
        <v>-1.972</v>
      </c>
      <c r="AA119" s="22">
        <f>IF(OR($B119="", $C119="", $D119=""), "", COUNTIF($B$7:$B$3051, "&lt;"&amp;$B119)+1+COUNTIF($B$7:$B119, $B119)-1)</f>
        <v>68</v>
      </c>
      <c r="AB119" s="22">
        <v>113</v>
      </c>
      <c r="AC119" s="25" t="str">
        <f t="shared" si="1"/>
        <v>B90</v>
      </c>
      <c r="AE119" s="88"/>
      <c r="AJ119" s="88"/>
    </row>
    <row r="120" spans="2:36" hidden="1" x14ac:dyDescent="0.25">
      <c r="B120" s="30" t="s">
        <v>83</v>
      </c>
      <c r="C120" s="31">
        <v>52.448</v>
      </c>
      <c r="D120" s="32">
        <v>-1.9930000000000001</v>
      </c>
      <c r="AA120" s="22">
        <f>IF(OR($B120="", $C120="", $D120=""), "", COUNTIF($B$7:$B$3051, "&lt;"&amp;$B120)+1+COUNTIF($B$7:$B120, $B120)-1)</f>
        <v>69</v>
      </c>
      <c r="AB120" s="22">
        <v>114</v>
      </c>
      <c r="AC120" s="25" t="str">
        <f t="shared" si="1"/>
        <v>B91</v>
      </c>
      <c r="AE120" s="88"/>
      <c r="AJ120" s="88"/>
    </row>
    <row r="121" spans="2:36" hidden="1" x14ac:dyDescent="0.25">
      <c r="B121" s="30" t="s">
        <v>84</v>
      </c>
      <c r="C121" s="31">
        <v>52.48</v>
      </c>
      <c r="D121" s="32">
        <v>-1.786</v>
      </c>
      <c r="AA121" s="22">
        <f>IF(OR($B121="", $C121="", $D121=""), "", COUNTIF($B$7:$B$3051, "&lt;"&amp;$B121)+1+COUNTIF($B$7:$B121, $B121)-1)</f>
        <v>70</v>
      </c>
      <c r="AB121" s="22">
        <v>115</v>
      </c>
      <c r="AC121" s="25" t="str">
        <f t="shared" si="1"/>
        <v>B92</v>
      </c>
      <c r="AE121" s="88"/>
      <c r="AJ121" s="88"/>
    </row>
    <row r="122" spans="2:36" hidden="1" x14ac:dyDescent="0.25">
      <c r="B122" s="30" t="s">
        <v>85</v>
      </c>
      <c r="C122" s="31">
        <v>52.496000000000002</v>
      </c>
      <c r="D122" s="32">
        <v>-1.7809999999999999</v>
      </c>
      <c r="AA122" s="22">
        <f>IF(OR($B122="", $C122="", $D122=""), "", COUNTIF($B$7:$B$3051, "&lt;"&amp;$B122)+1+COUNTIF($B$7:$B122, $B122)-1)</f>
        <v>71</v>
      </c>
      <c r="AB122" s="22">
        <v>116</v>
      </c>
      <c r="AC122" s="25" t="str">
        <f t="shared" si="1"/>
        <v>B93</v>
      </c>
      <c r="AE122" s="88"/>
      <c r="AJ122" s="88"/>
    </row>
    <row r="123" spans="2:36" hidden="1" x14ac:dyDescent="0.25">
      <c r="B123" s="30" t="s">
        <v>86</v>
      </c>
      <c r="C123" s="31">
        <v>52.518999999999998</v>
      </c>
      <c r="D123" s="32">
        <v>-1.788</v>
      </c>
      <c r="AA123" s="22">
        <f>IF(OR($B123="", $C123="", $D123=""), "", COUNTIF($B$7:$B$3051, "&lt;"&amp;$B123)+1+COUNTIF($B$7:$B123, $B123)-1)</f>
        <v>72</v>
      </c>
      <c r="AB123" s="22">
        <v>117</v>
      </c>
      <c r="AC123" s="25" t="str">
        <f t="shared" si="1"/>
        <v>B94</v>
      </c>
      <c r="AE123" s="88"/>
      <c r="AJ123" s="88"/>
    </row>
    <row r="124" spans="2:36" hidden="1" x14ac:dyDescent="0.25">
      <c r="B124" s="30" t="s">
        <v>87</v>
      </c>
      <c r="C124" s="31">
        <v>52.503999999999998</v>
      </c>
      <c r="D124" s="32">
        <v>-1.7789999999999999</v>
      </c>
      <c r="AA124" s="22">
        <f>IF(OR($B124="", $C124="", $D124=""), "", COUNTIF($B$7:$B$3051, "&lt;"&amp;$B124)+1+COUNTIF($B$7:$B124, $B124)-1)</f>
        <v>73</v>
      </c>
      <c r="AB124" s="22">
        <v>118</v>
      </c>
      <c r="AC124" s="25" t="str">
        <f t="shared" si="1"/>
        <v>B95</v>
      </c>
      <c r="AE124" s="88"/>
      <c r="AJ124" s="88"/>
    </row>
    <row r="125" spans="2:36" hidden="1" x14ac:dyDescent="0.25">
      <c r="B125" s="30" t="s">
        <v>88</v>
      </c>
      <c r="C125" s="31">
        <v>52.478000000000002</v>
      </c>
      <c r="D125" s="32">
        <v>-1.7410000000000001</v>
      </c>
      <c r="AA125" s="22">
        <f>IF(OR($B125="", $C125="", $D125=""), "", COUNTIF($B$7:$B$3051, "&lt;"&amp;$B125)+1+COUNTIF($B$7:$B125, $B125)-1)</f>
        <v>74</v>
      </c>
      <c r="AB125" s="22">
        <v>119</v>
      </c>
      <c r="AC125" s="25" t="str">
        <f t="shared" si="1"/>
        <v>B96</v>
      </c>
      <c r="AE125" s="88"/>
      <c r="AJ125" s="88"/>
    </row>
    <row r="126" spans="2:36" hidden="1" x14ac:dyDescent="0.25">
      <c r="B126" s="30" t="s">
        <v>89</v>
      </c>
      <c r="C126" s="31">
        <v>52.4</v>
      </c>
      <c r="D126" s="32">
        <v>-1.9339999999999999</v>
      </c>
      <c r="AA126" s="22">
        <f>IF(OR($B126="", $C126="", $D126=""), "", COUNTIF($B$7:$B$3051, "&lt;"&amp;$B126)+1+COUNTIF($B$7:$B126, $B126)-1)</f>
        <v>75</v>
      </c>
      <c r="AB126" s="22">
        <v>120</v>
      </c>
      <c r="AC126" s="25" t="str">
        <f t="shared" si="1"/>
        <v>B97</v>
      </c>
      <c r="AE126" s="88"/>
      <c r="AJ126" s="88"/>
    </row>
    <row r="127" spans="2:36" hidden="1" x14ac:dyDescent="0.25">
      <c r="B127" s="30" t="s">
        <v>90</v>
      </c>
      <c r="C127" s="31">
        <v>52.481999999999999</v>
      </c>
      <c r="D127" s="32">
        <v>-1.8939999999999999</v>
      </c>
      <c r="AA127" s="22">
        <f>IF(OR($B127="", $C127="", $D127=""), "", COUNTIF($B$7:$B$3051, "&lt;"&amp;$B127)+1+COUNTIF($B$7:$B127, $B127)-1)</f>
        <v>76</v>
      </c>
      <c r="AB127" s="22">
        <v>121</v>
      </c>
      <c r="AC127" s="25" t="str">
        <f t="shared" si="1"/>
        <v>B98</v>
      </c>
      <c r="AE127" s="88"/>
      <c r="AJ127" s="88"/>
    </row>
    <row r="128" spans="2:36" hidden="1" x14ac:dyDescent="0.25">
      <c r="B128" s="30" t="s">
        <v>91</v>
      </c>
      <c r="C128" s="31">
        <v>52.459000000000003</v>
      </c>
      <c r="D128" s="32">
        <v>-1.722</v>
      </c>
      <c r="AA128" s="22">
        <f>IF(OR($B128="", $C128="", $D128=""), "", COUNTIF($B$7:$B$3051, "&lt;"&amp;$B128)+1+COUNTIF($B$7:$B128, $B128)-1)</f>
        <v>77</v>
      </c>
      <c r="AB128" s="22">
        <v>122</v>
      </c>
      <c r="AC128" s="25" t="str">
        <f t="shared" si="1"/>
        <v>B99</v>
      </c>
      <c r="AE128" s="88"/>
      <c r="AJ128" s="88"/>
    </row>
    <row r="129" spans="2:36" hidden="1" x14ac:dyDescent="0.25">
      <c r="B129" s="30" t="s">
        <v>92</v>
      </c>
      <c r="C129" s="31">
        <v>52.533999999999999</v>
      </c>
      <c r="D129" s="32">
        <v>-1.9119999999999999</v>
      </c>
      <c r="AA129" s="22">
        <f>IF(OR($B129="", $C129="", $D129=""), "", COUNTIF($B$7:$B$3051, "&lt;"&amp;$B129)+1+COUNTIF($B$7:$B129, $B129)-1)</f>
        <v>78</v>
      </c>
      <c r="AB129" s="22">
        <v>123</v>
      </c>
      <c r="AC129" s="25" t="str">
        <f t="shared" si="1"/>
        <v>BA1</v>
      </c>
      <c r="AE129" s="88"/>
      <c r="AJ129" s="88"/>
    </row>
    <row r="130" spans="2:36" hidden="1" x14ac:dyDescent="0.25">
      <c r="B130" s="30" t="s">
        <v>93</v>
      </c>
      <c r="C130" s="31">
        <v>52.548000000000002</v>
      </c>
      <c r="D130" s="32">
        <v>-1.929</v>
      </c>
      <c r="AA130" s="22">
        <f>IF(OR($B130="", $C130="", $D130=""), "", COUNTIF($B$7:$B$3051, "&lt;"&amp;$B130)+1+COUNTIF($B$7:$B130, $B130)-1)</f>
        <v>79</v>
      </c>
      <c r="AB130" s="22">
        <v>124</v>
      </c>
      <c r="AC130" s="25" t="str">
        <f t="shared" si="1"/>
        <v>BA10</v>
      </c>
      <c r="AE130" s="88"/>
      <c r="AJ130" s="88"/>
    </row>
    <row r="131" spans="2:36" hidden="1" x14ac:dyDescent="0.25">
      <c r="B131" s="30" t="s">
        <v>94</v>
      </c>
      <c r="C131" s="31">
        <v>52.545000000000002</v>
      </c>
      <c r="D131" s="32">
        <v>-1.883</v>
      </c>
      <c r="AA131" s="22">
        <f>IF(OR($B131="", $C131="", $D131=""), "", COUNTIF($B$7:$B$3051, "&lt;"&amp;$B131)+1+COUNTIF($B$7:$B131, $B131)-1)</f>
        <v>80</v>
      </c>
      <c r="AB131" s="22">
        <v>125</v>
      </c>
      <c r="AC131" s="25" t="str">
        <f t="shared" si="1"/>
        <v>BA11</v>
      </c>
      <c r="AE131" s="88"/>
      <c r="AJ131" s="88"/>
    </row>
    <row r="132" spans="2:36" hidden="1" x14ac:dyDescent="0.25">
      <c r="B132" s="30" t="s">
        <v>95</v>
      </c>
      <c r="C132" s="31">
        <v>52.387999999999998</v>
      </c>
      <c r="D132" s="32">
        <v>-2.0089999999999999</v>
      </c>
      <c r="AA132" s="22">
        <f>IF(OR($B132="", $C132="", $D132=""), "", COUNTIF($B$7:$B$3051, "&lt;"&amp;$B132)+1+COUNTIF($B$7:$B132, $B132)-1)</f>
        <v>81</v>
      </c>
      <c r="AB132" s="22">
        <v>126</v>
      </c>
      <c r="AC132" s="25" t="str">
        <f t="shared" si="1"/>
        <v>BA12</v>
      </c>
      <c r="AE132" s="88"/>
      <c r="AJ132" s="88"/>
    </row>
    <row r="133" spans="2:36" hidden="1" x14ac:dyDescent="0.25">
      <c r="B133" s="30" t="s">
        <v>96</v>
      </c>
      <c r="C133" s="31">
        <v>52.508000000000003</v>
      </c>
      <c r="D133" s="32">
        <v>-1.694</v>
      </c>
      <c r="AA133" s="22">
        <f>IF(OR($B133="", $C133="", $D133=""), "", COUNTIF($B$7:$B$3051, "&lt;"&amp;$B133)+1+COUNTIF($B$7:$B133, $B133)-1)</f>
        <v>82</v>
      </c>
      <c r="AB133" s="22">
        <v>127</v>
      </c>
      <c r="AC133" s="25" t="str">
        <f t="shared" si="1"/>
        <v>BA13</v>
      </c>
      <c r="AE133" s="88"/>
      <c r="AJ133" s="88"/>
    </row>
    <row r="134" spans="2:36" hidden="1" x14ac:dyDescent="0.25">
      <c r="B134" s="30" t="s">
        <v>97</v>
      </c>
      <c r="C134" s="31">
        <v>52.387</v>
      </c>
      <c r="D134" s="32">
        <v>-1.88</v>
      </c>
      <c r="AA134" s="22">
        <f>IF(OR($B134="", $C134="", $D134=""), "", COUNTIF($B$7:$B$3051, "&lt;"&amp;$B134)+1+COUNTIF($B$7:$B134, $B134)-1)</f>
        <v>83</v>
      </c>
      <c r="AB134" s="22">
        <v>128</v>
      </c>
      <c r="AC134" s="25" t="str">
        <f t="shared" si="1"/>
        <v>BA14</v>
      </c>
      <c r="AE134" s="88"/>
      <c r="AJ134" s="88"/>
    </row>
    <row r="135" spans="2:36" hidden="1" x14ac:dyDescent="0.25">
      <c r="B135" s="30" t="s">
        <v>98</v>
      </c>
      <c r="C135" s="31">
        <v>52.356000000000002</v>
      </c>
      <c r="D135" s="32">
        <v>-1.9490000000000001</v>
      </c>
      <c r="AA135" s="22">
        <f>IF(OR($B135="", $C135="", $D135=""), "", COUNTIF($B$7:$B$3051, "&lt;"&amp;$B135)+1+COUNTIF($B$7:$B135, $B135)-1)</f>
        <v>84</v>
      </c>
      <c r="AB135" s="22">
        <v>129</v>
      </c>
      <c r="AC135" s="25" t="str">
        <f t="shared" si="1"/>
        <v>BA15</v>
      </c>
      <c r="AE135" s="88"/>
      <c r="AJ135" s="88"/>
    </row>
    <row r="136" spans="2:36" hidden="1" x14ac:dyDescent="0.25">
      <c r="B136" s="30" t="s">
        <v>99</v>
      </c>
      <c r="C136" s="31">
        <v>52.216999999999999</v>
      </c>
      <c r="D136" s="32">
        <v>-1.867</v>
      </c>
      <c r="AA136" s="22">
        <f>IF(OR($B136="", $C136="", $D136=""), "", COUNTIF($B$7:$B$3051, "&lt;"&amp;$B136)+1+COUNTIF($B$7:$B136, $B136)-1)</f>
        <v>85</v>
      </c>
      <c r="AB136" s="22">
        <v>130</v>
      </c>
      <c r="AC136" s="25" t="str">
        <f t="shared" ref="AC136:AC199" si="2">IFERROR(INDEX($B$7:$B$3051, MATCH($AB136, $AA$7:$AA$3051, 0)), "")</f>
        <v>BA16</v>
      </c>
      <c r="AE136" s="88"/>
      <c r="AJ136" s="88"/>
    </row>
    <row r="137" spans="2:36" hidden="1" x14ac:dyDescent="0.25">
      <c r="B137" s="30" t="s">
        <v>100</v>
      </c>
      <c r="C137" s="31">
        <v>52.47</v>
      </c>
      <c r="D137" s="32">
        <v>-1.895</v>
      </c>
      <c r="AA137" s="22">
        <f>IF(OR($B137="", $C137="", $D137=""), "", COUNTIF($B$7:$B$3051, "&lt;"&amp;$B137)+1+COUNTIF($B$7:$B137, $B137)-1)</f>
        <v>86</v>
      </c>
      <c r="AB137" s="22">
        <v>131</v>
      </c>
      <c r="AC137" s="25" t="str">
        <f t="shared" si="2"/>
        <v>BA2</v>
      </c>
      <c r="AE137" s="88"/>
      <c r="AJ137" s="88"/>
    </row>
    <row r="138" spans="2:36" hidden="1" x14ac:dyDescent="0.25">
      <c r="B138" s="30" t="s">
        <v>101</v>
      </c>
      <c r="C138" s="31">
        <v>52.167999999999999</v>
      </c>
      <c r="D138" s="32">
        <v>-1.8540000000000001</v>
      </c>
      <c r="AA138" s="22">
        <f>IF(OR($B138="", $C138="", $D138=""), "", COUNTIF($B$7:$B$3051, "&lt;"&amp;$B138)+1+COUNTIF($B$7:$B138, $B138)-1)</f>
        <v>87</v>
      </c>
      <c r="AB138" s="22">
        <v>132</v>
      </c>
      <c r="AC138" s="25" t="str">
        <f t="shared" si="2"/>
        <v>BA20</v>
      </c>
      <c r="AE138" s="88"/>
      <c r="AJ138" s="88"/>
    </row>
    <row r="139" spans="2:36" hidden="1" x14ac:dyDescent="0.25">
      <c r="B139" s="30" t="s">
        <v>102</v>
      </c>
      <c r="C139" s="31">
        <v>52.503999999999998</v>
      </c>
      <c r="D139" s="32">
        <v>-1.885</v>
      </c>
      <c r="AA139" s="22">
        <f>IF(OR($B139="", $C139="", $D139=""), "", COUNTIF($B$7:$B$3051, "&lt;"&amp;$B139)+1+COUNTIF($B$7:$B139, $B139)-1)</f>
        <v>88</v>
      </c>
      <c r="AB139" s="22">
        <v>133</v>
      </c>
      <c r="AC139" s="25" t="str">
        <f t="shared" si="2"/>
        <v>BA21</v>
      </c>
      <c r="AE139" s="88"/>
      <c r="AJ139" s="88"/>
    </row>
    <row r="140" spans="2:36" hidden="1" x14ac:dyDescent="0.25">
      <c r="B140" s="30" t="s">
        <v>103</v>
      </c>
      <c r="C140" s="31">
        <v>52.326000000000001</v>
      </c>
      <c r="D140" s="32">
        <v>-2.0499999999999998</v>
      </c>
      <c r="AA140" s="22">
        <f>IF(OR($B140="", $C140="", $D140=""), "", COUNTIF($B$7:$B$3051, "&lt;"&amp;$B140)+1+COUNTIF($B$7:$B140, $B140)-1)</f>
        <v>89</v>
      </c>
      <c r="AB140" s="22">
        <v>134</v>
      </c>
      <c r="AC140" s="25" t="str">
        <f t="shared" si="2"/>
        <v>BA22</v>
      </c>
      <c r="AE140" s="88"/>
      <c r="AJ140" s="88"/>
    </row>
    <row r="141" spans="2:36" hidden="1" x14ac:dyDescent="0.25">
      <c r="B141" s="30" t="s">
        <v>104</v>
      </c>
      <c r="C141" s="31">
        <v>52.344999999999999</v>
      </c>
      <c r="D141" s="32">
        <v>-2.0680000000000001</v>
      </c>
      <c r="AA141" s="22">
        <f>IF(OR($B141="", $C141="", $D141=""), "", COUNTIF($B$7:$B$3051, "&lt;"&amp;$B141)+1+COUNTIF($B$7:$B141, $B141)-1)</f>
        <v>90</v>
      </c>
      <c r="AB141" s="22">
        <v>135</v>
      </c>
      <c r="AC141" s="25" t="str">
        <f t="shared" si="2"/>
        <v>BA3</v>
      </c>
      <c r="AE141" s="88"/>
      <c r="AJ141" s="88"/>
    </row>
    <row r="142" spans="2:36" hidden="1" x14ac:dyDescent="0.25">
      <c r="B142" s="30" t="s">
        <v>105</v>
      </c>
      <c r="C142" s="31">
        <v>52.456000000000003</v>
      </c>
      <c r="D142" s="32">
        <v>-2.032</v>
      </c>
      <c r="AA142" s="22">
        <f>IF(OR($B142="", $C142="", $D142=""), "", COUNTIF($B$7:$B$3051, "&lt;"&amp;$B142)+1+COUNTIF($B$7:$B142, $B142)-1)</f>
        <v>91</v>
      </c>
      <c r="AB142" s="22">
        <v>136</v>
      </c>
      <c r="AC142" s="25" t="str">
        <f t="shared" si="2"/>
        <v>BA4</v>
      </c>
      <c r="AE142" s="88"/>
      <c r="AJ142" s="88"/>
    </row>
    <row r="143" spans="2:36" hidden="1" x14ac:dyDescent="0.25">
      <c r="B143" s="30" t="s">
        <v>106</v>
      </c>
      <c r="C143" s="31">
        <v>52.451999999999998</v>
      </c>
      <c r="D143" s="32">
        <v>-2.0659999999999998</v>
      </c>
      <c r="AA143" s="22">
        <f>IF(OR($B143="", $C143="", $D143=""), "", COUNTIF($B$7:$B$3051, "&lt;"&amp;$B143)+1+COUNTIF($B$7:$B143, $B143)-1)</f>
        <v>92</v>
      </c>
      <c r="AB143" s="22">
        <v>137</v>
      </c>
      <c r="AC143" s="25" t="str">
        <f t="shared" si="2"/>
        <v>BA5</v>
      </c>
      <c r="AE143" s="88"/>
      <c r="AJ143" s="88"/>
    </row>
    <row r="144" spans="2:36" hidden="1" x14ac:dyDescent="0.25">
      <c r="B144" s="30" t="s">
        <v>107</v>
      </c>
      <c r="C144" s="31">
        <v>52.472000000000001</v>
      </c>
      <c r="D144" s="32">
        <v>-2.0680000000000001</v>
      </c>
      <c r="AA144" s="22">
        <f>IF(OR($B144="", $C144="", $D144=""), "", COUNTIF($B$7:$B$3051, "&lt;"&amp;$B144)+1+COUNTIF($B$7:$B144, $B144)-1)</f>
        <v>93</v>
      </c>
      <c r="AB144" s="22">
        <v>138</v>
      </c>
      <c r="AC144" s="25" t="str">
        <f t="shared" si="2"/>
        <v>BA6</v>
      </c>
      <c r="AE144" s="88"/>
      <c r="AJ144" s="88"/>
    </row>
    <row r="145" spans="2:36" hidden="1" x14ac:dyDescent="0.25">
      <c r="B145" s="30" t="s">
        <v>108</v>
      </c>
      <c r="C145" s="31">
        <v>52.482999999999997</v>
      </c>
      <c r="D145" s="32">
        <v>-2.0430000000000001</v>
      </c>
      <c r="AA145" s="22">
        <f>IF(OR($B145="", $C145="", $D145=""), "", COUNTIF($B$7:$B$3051, "&lt;"&amp;$B145)+1+COUNTIF($B$7:$B145, $B145)-1)</f>
        <v>94</v>
      </c>
      <c r="AB145" s="22">
        <v>139</v>
      </c>
      <c r="AC145" s="25" t="str">
        <f t="shared" si="2"/>
        <v>BA7</v>
      </c>
      <c r="AE145" s="88"/>
      <c r="AJ145" s="88"/>
    </row>
    <row r="146" spans="2:36" hidden="1" x14ac:dyDescent="0.25">
      <c r="B146" s="30" t="s">
        <v>109</v>
      </c>
      <c r="C146" s="31">
        <v>52.493000000000002</v>
      </c>
      <c r="D146" s="32">
        <v>-1.9650000000000001</v>
      </c>
      <c r="AA146" s="22">
        <f>IF(OR($B146="", $C146="", $D146=""), "", COUNTIF($B$7:$B$3051, "&lt;"&amp;$B146)+1+COUNTIF($B$7:$B146, $B146)-1)</f>
        <v>95</v>
      </c>
      <c r="AB146" s="22">
        <v>140</v>
      </c>
      <c r="AC146" s="25" t="str">
        <f t="shared" si="2"/>
        <v>BA8</v>
      </c>
      <c r="AE146" s="88"/>
      <c r="AJ146" s="88"/>
    </row>
    <row r="147" spans="2:36" hidden="1" x14ac:dyDescent="0.25">
      <c r="B147" s="30" t="s">
        <v>110</v>
      </c>
      <c r="C147" s="31">
        <v>52.485999999999997</v>
      </c>
      <c r="D147" s="32">
        <v>-1.976</v>
      </c>
      <c r="AA147" s="22">
        <f>IF(OR($B147="", $C147="", $D147=""), "", COUNTIF($B$7:$B$3051, "&lt;"&amp;$B147)+1+COUNTIF($B$7:$B147, $B147)-1)</f>
        <v>96</v>
      </c>
      <c r="AB147" s="22">
        <v>141</v>
      </c>
      <c r="AC147" s="25" t="str">
        <f t="shared" si="2"/>
        <v>BA9</v>
      </c>
      <c r="AE147" s="88"/>
      <c r="AJ147" s="88"/>
    </row>
    <row r="148" spans="2:36" hidden="1" x14ac:dyDescent="0.25">
      <c r="B148" s="30" t="s">
        <v>111</v>
      </c>
      <c r="C148" s="31">
        <v>52.478999999999999</v>
      </c>
      <c r="D148" s="32">
        <v>-2</v>
      </c>
      <c r="AA148" s="22">
        <f>IF(OR($B148="", $C148="", $D148=""), "", COUNTIF($B$7:$B$3051, "&lt;"&amp;$B148)+1+COUNTIF($B$7:$B148, $B148)-1)</f>
        <v>97</v>
      </c>
      <c r="AB148" s="22">
        <v>142</v>
      </c>
      <c r="AC148" s="25" t="str">
        <f t="shared" si="2"/>
        <v>BB1</v>
      </c>
      <c r="AE148" s="88"/>
      <c r="AJ148" s="88"/>
    </row>
    <row r="149" spans="2:36" hidden="1" x14ac:dyDescent="0.25">
      <c r="B149" s="30" t="s">
        <v>112</v>
      </c>
      <c r="C149" s="31">
        <v>52.502000000000002</v>
      </c>
      <c r="D149" s="32">
        <v>-2.028</v>
      </c>
      <c r="AA149" s="22">
        <f>IF(OR($B149="", $C149="", $D149=""), "", COUNTIF($B$7:$B$3051, "&lt;"&amp;$B149)+1+COUNTIF($B$7:$B149, $B149)-1)</f>
        <v>98</v>
      </c>
      <c r="AB149" s="22">
        <v>143</v>
      </c>
      <c r="AC149" s="25" t="str">
        <f t="shared" si="2"/>
        <v>BB10</v>
      </c>
      <c r="AE149" s="88"/>
      <c r="AJ149" s="88"/>
    </row>
    <row r="150" spans="2:36" hidden="1" x14ac:dyDescent="0.25">
      <c r="B150" s="30" t="s">
        <v>113</v>
      </c>
      <c r="C150" s="31">
        <v>52.493000000000002</v>
      </c>
      <c r="D150" s="32">
        <v>-1.8720000000000001</v>
      </c>
      <c r="AA150" s="22">
        <f>IF(OR($B150="", $C150="", $D150=""), "", COUNTIF($B$7:$B$3051, "&lt;"&amp;$B150)+1+COUNTIF($B$7:$B150, $B150)-1)</f>
        <v>99</v>
      </c>
      <c r="AB150" s="22">
        <v>144</v>
      </c>
      <c r="AC150" s="25" t="str">
        <f t="shared" si="2"/>
        <v>BB11</v>
      </c>
      <c r="AE150" s="88"/>
      <c r="AJ150" s="88"/>
    </row>
    <row r="151" spans="2:36" hidden="1" x14ac:dyDescent="0.25">
      <c r="B151" s="30" t="s">
        <v>114</v>
      </c>
      <c r="C151" s="31">
        <v>52.52</v>
      </c>
      <c r="D151" s="32">
        <v>-2.0030000000000001</v>
      </c>
      <c r="AA151" s="22">
        <f>IF(OR($B151="", $C151="", $D151=""), "", COUNTIF($B$7:$B$3051, "&lt;"&amp;$B151)+1+COUNTIF($B$7:$B151, $B151)-1)</f>
        <v>100</v>
      </c>
      <c r="AB151" s="22">
        <v>145</v>
      </c>
      <c r="AC151" s="25" t="str">
        <f t="shared" si="2"/>
        <v>BB12</v>
      </c>
      <c r="AE151" s="88"/>
      <c r="AJ151" s="88"/>
    </row>
    <row r="152" spans="2:36" hidden="1" x14ac:dyDescent="0.25">
      <c r="B152" s="30" t="s">
        <v>115</v>
      </c>
      <c r="C152" s="31">
        <v>52.534999999999997</v>
      </c>
      <c r="D152" s="32">
        <v>-1.99</v>
      </c>
      <c r="AA152" s="22">
        <f>IF(OR($B152="", $C152="", $D152=""), "", COUNTIF($B$7:$B$3051, "&lt;"&amp;$B152)+1+COUNTIF($B$7:$B152, $B152)-1)</f>
        <v>101</v>
      </c>
      <c r="AB152" s="22">
        <v>146</v>
      </c>
      <c r="AC152" s="25" t="str">
        <f t="shared" si="2"/>
        <v>BB18</v>
      </c>
      <c r="AE152" s="88"/>
      <c r="AJ152" s="88"/>
    </row>
    <row r="153" spans="2:36" hidden="1" x14ac:dyDescent="0.25">
      <c r="B153" s="30" t="s">
        <v>116</v>
      </c>
      <c r="C153" s="31">
        <v>52.551000000000002</v>
      </c>
      <c r="D153" s="32">
        <v>-1.8220000000000001</v>
      </c>
      <c r="AA153" s="22">
        <f>IF(OR($B153="", $C153="", $D153=""), "", COUNTIF($B$7:$B$3051, "&lt;"&amp;$B153)+1+COUNTIF($B$7:$B153, $B153)-1)</f>
        <v>102</v>
      </c>
      <c r="AB153" s="22">
        <v>147</v>
      </c>
      <c r="AC153" s="25" t="str">
        <f t="shared" si="2"/>
        <v>BB2</v>
      </c>
      <c r="AE153" s="88"/>
      <c r="AJ153" s="88"/>
    </row>
    <row r="154" spans="2:36" hidden="1" x14ac:dyDescent="0.25">
      <c r="B154" s="30" t="s">
        <v>117</v>
      </c>
      <c r="C154" s="31">
        <v>52.552</v>
      </c>
      <c r="D154" s="32">
        <v>-1.8420000000000001</v>
      </c>
      <c r="AA154" s="22">
        <f>IF(OR($B154="", $C154="", $D154=""), "", COUNTIF($B$7:$B$3051, "&lt;"&amp;$B154)+1+COUNTIF($B$7:$B154, $B154)-1)</f>
        <v>103</v>
      </c>
      <c r="AB154" s="22">
        <v>148</v>
      </c>
      <c r="AC154" s="25" t="str">
        <f t="shared" si="2"/>
        <v>BB3</v>
      </c>
      <c r="AE154" s="88"/>
      <c r="AJ154" s="88"/>
    </row>
    <row r="155" spans="2:36" hidden="1" x14ac:dyDescent="0.25">
      <c r="B155" s="30" t="s">
        <v>118</v>
      </c>
      <c r="C155" s="31">
        <v>52.582999999999998</v>
      </c>
      <c r="D155" s="32">
        <v>-1.8580000000000001</v>
      </c>
      <c r="AA155" s="22">
        <f>IF(OR($B155="", $C155="", $D155=""), "", COUNTIF($B$7:$B$3051, "&lt;"&amp;$B155)+1+COUNTIF($B$7:$B155, $B155)-1)</f>
        <v>104</v>
      </c>
      <c r="AB155" s="22">
        <v>149</v>
      </c>
      <c r="AC155" s="25" t="str">
        <f t="shared" si="2"/>
        <v>BB4</v>
      </c>
      <c r="AE155" s="88"/>
      <c r="AJ155" s="88"/>
    </row>
    <row r="156" spans="2:36" hidden="1" x14ac:dyDescent="0.25">
      <c r="B156" s="30" t="s">
        <v>119</v>
      </c>
      <c r="C156" s="31">
        <v>52.578000000000003</v>
      </c>
      <c r="D156" s="32">
        <v>-1.8080000000000001</v>
      </c>
      <c r="AA156" s="22">
        <f>IF(OR($B156="", $C156="", $D156=""), "", COUNTIF($B$7:$B$3051, "&lt;"&amp;$B156)+1+COUNTIF($B$7:$B156, $B156)-1)</f>
        <v>105</v>
      </c>
      <c r="AB156" s="22">
        <v>150</v>
      </c>
      <c r="AC156" s="25" t="str">
        <f t="shared" si="2"/>
        <v>BB5</v>
      </c>
      <c r="AE156" s="88"/>
      <c r="AJ156" s="88"/>
    </row>
    <row r="157" spans="2:36" hidden="1" x14ac:dyDescent="0.25">
      <c r="B157" s="30" t="s">
        <v>120</v>
      </c>
      <c r="C157" s="31">
        <v>52.545000000000002</v>
      </c>
      <c r="D157" s="32">
        <v>-1.786</v>
      </c>
      <c r="AA157" s="22">
        <f>IF(OR($B157="", $C157="", $D157=""), "", COUNTIF($B$7:$B$3051, "&lt;"&amp;$B157)+1+COUNTIF($B$7:$B157, $B157)-1)</f>
        <v>106</v>
      </c>
      <c r="AB157" s="22">
        <v>151</v>
      </c>
      <c r="AC157" s="25" t="str">
        <f t="shared" si="2"/>
        <v>BB6</v>
      </c>
      <c r="AE157" s="88"/>
      <c r="AJ157" s="88"/>
    </row>
    <row r="158" spans="2:36" hidden="1" x14ac:dyDescent="0.25">
      <c r="B158" s="30" t="s">
        <v>121</v>
      </c>
      <c r="C158" s="31">
        <v>52.619</v>
      </c>
      <c r="D158" s="32">
        <v>-1.6679999999999999</v>
      </c>
      <c r="AA158" s="22">
        <f>IF(OR($B158="", $C158="", $D158=""), "", COUNTIF($B$7:$B$3051, "&lt;"&amp;$B158)+1+COUNTIF($B$7:$B158, $B158)-1)</f>
        <v>107</v>
      </c>
      <c r="AB158" s="22">
        <v>152</v>
      </c>
      <c r="AC158" s="25" t="str">
        <f t="shared" si="2"/>
        <v>BB7</v>
      </c>
      <c r="AE158" s="88"/>
      <c r="AJ158" s="88"/>
    </row>
    <row r="159" spans="2:36" hidden="1" x14ac:dyDescent="0.25">
      <c r="B159" s="30" t="s">
        <v>122</v>
      </c>
      <c r="C159" s="31">
        <v>52.606000000000002</v>
      </c>
      <c r="D159" s="32">
        <v>-1.6739999999999999</v>
      </c>
      <c r="AA159" s="22">
        <f>IF(OR($B159="", $C159="", $D159=""), "", COUNTIF($B$7:$B$3051, "&lt;"&amp;$B159)+1+COUNTIF($B$7:$B159, $B159)-1)</f>
        <v>108</v>
      </c>
      <c r="AB159" s="22">
        <v>153</v>
      </c>
      <c r="AC159" s="25" t="str">
        <f t="shared" si="2"/>
        <v>BB8</v>
      </c>
      <c r="AE159" s="88"/>
      <c r="AJ159" s="88"/>
    </row>
    <row r="160" spans="2:36" hidden="1" x14ac:dyDescent="0.25">
      <c r="B160" s="30" t="s">
        <v>123</v>
      </c>
      <c r="C160" s="31">
        <v>52.65</v>
      </c>
      <c r="D160" s="32">
        <v>-1.681</v>
      </c>
      <c r="AA160" s="22">
        <f>IF(OR($B160="", $C160="", $D160=""), "", COUNTIF($B$7:$B$3051, "&lt;"&amp;$B160)+1+COUNTIF($B$7:$B160, $B160)-1)</f>
        <v>109</v>
      </c>
      <c r="AB160" s="22">
        <v>154</v>
      </c>
      <c r="AC160" s="25" t="str">
        <f t="shared" si="2"/>
        <v>BB9</v>
      </c>
      <c r="AE160" s="88"/>
      <c r="AJ160" s="88"/>
    </row>
    <row r="161" spans="2:36" hidden="1" x14ac:dyDescent="0.25">
      <c r="B161" s="30" t="s">
        <v>124</v>
      </c>
      <c r="C161" s="31">
        <v>52.49</v>
      </c>
      <c r="D161" s="32">
        <v>-1.841</v>
      </c>
      <c r="AA161" s="22">
        <f>IF(OR($B161="", $C161="", $D161=""), "", COUNTIF($B$7:$B$3051, "&lt;"&amp;$B161)+1+COUNTIF($B$7:$B161, $B161)-1)</f>
        <v>110</v>
      </c>
      <c r="AB161" s="22">
        <v>155</v>
      </c>
      <c r="AC161" s="25" t="str">
        <f t="shared" si="2"/>
        <v>BB94</v>
      </c>
      <c r="AE161" s="88"/>
      <c r="AJ161" s="88"/>
    </row>
    <row r="162" spans="2:36" hidden="1" x14ac:dyDescent="0.25">
      <c r="B162" s="30" t="s">
        <v>125</v>
      </c>
      <c r="C162" s="31">
        <v>52.276000000000003</v>
      </c>
      <c r="D162" s="32">
        <v>-1.8959999999999999</v>
      </c>
      <c r="AA162" s="22">
        <f>IF(OR($B162="", $C162="", $D162=""), "", COUNTIF($B$7:$B$3051, "&lt;"&amp;$B162)+1+COUNTIF($B$7:$B162, $B162)-1)</f>
        <v>111</v>
      </c>
      <c r="AB162" s="22">
        <v>156</v>
      </c>
      <c r="AC162" s="25" t="str">
        <f t="shared" si="2"/>
        <v>BD1</v>
      </c>
      <c r="AE162" s="88"/>
      <c r="AJ162" s="88"/>
    </row>
    <row r="163" spans="2:36" hidden="1" x14ac:dyDescent="0.25">
      <c r="B163" s="30" t="s">
        <v>126</v>
      </c>
      <c r="C163" s="31">
        <v>52.478000000000002</v>
      </c>
      <c r="D163" s="32">
        <v>-1.8480000000000001</v>
      </c>
      <c r="AA163" s="22">
        <f>IF(OR($B163="", $C163="", $D163=""), "", COUNTIF($B$7:$B$3051, "&lt;"&amp;$B163)+1+COUNTIF($B$7:$B163, $B163)-1)</f>
        <v>112</v>
      </c>
      <c r="AB163" s="22">
        <v>157</v>
      </c>
      <c r="AC163" s="25" t="str">
        <f t="shared" si="2"/>
        <v>BD10</v>
      </c>
      <c r="AE163" s="88"/>
      <c r="AJ163" s="88"/>
    </row>
    <row r="164" spans="2:36" hidden="1" x14ac:dyDescent="0.25">
      <c r="B164" s="30" t="s">
        <v>127</v>
      </c>
      <c r="C164" s="31">
        <v>52.4</v>
      </c>
      <c r="D164" s="32">
        <v>-1.8240000000000001</v>
      </c>
      <c r="AA164" s="22">
        <f>IF(OR($B164="", $C164="", $D164=""), "", COUNTIF($B$7:$B$3051, "&lt;"&amp;$B164)+1+COUNTIF($B$7:$B164, $B164)-1)</f>
        <v>113</v>
      </c>
      <c r="AB164" s="22">
        <v>158</v>
      </c>
      <c r="AC164" s="25" t="str">
        <f t="shared" si="2"/>
        <v>BD11</v>
      </c>
      <c r="AE164" s="88"/>
      <c r="AJ164" s="88"/>
    </row>
    <row r="165" spans="2:36" hidden="1" x14ac:dyDescent="0.25">
      <c r="B165" s="30" t="s">
        <v>128</v>
      </c>
      <c r="C165" s="31">
        <v>52.414000000000001</v>
      </c>
      <c r="D165" s="32">
        <v>-1.782</v>
      </c>
      <c r="AA165" s="22">
        <f>IF(OR($B165="", $C165="", $D165=""), "", COUNTIF($B$7:$B$3051, "&lt;"&amp;$B165)+1+COUNTIF($B$7:$B165, $B165)-1)</f>
        <v>114</v>
      </c>
      <c r="AB165" s="22">
        <v>159</v>
      </c>
      <c r="AC165" s="25" t="str">
        <f t="shared" si="2"/>
        <v>BD12</v>
      </c>
      <c r="AE165" s="88"/>
      <c r="AJ165" s="88"/>
    </row>
    <row r="166" spans="2:36" hidden="1" x14ac:dyDescent="0.25">
      <c r="B166" s="30" t="s">
        <v>129</v>
      </c>
      <c r="C166" s="31">
        <v>52.436</v>
      </c>
      <c r="D166" s="32">
        <v>-1.7729999999999999</v>
      </c>
      <c r="AA166" s="22">
        <f>IF(OR($B166="", $C166="", $D166=""), "", COUNTIF($B$7:$B$3051, "&lt;"&amp;$B166)+1+COUNTIF($B$7:$B166, $B166)-1)</f>
        <v>115</v>
      </c>
      <c r="AB166" s="22">
        <v>160</v>
      </c>
      <c r="AC166" s="25" t="str">
        <f t="shared" si="2"/>
        <v>BD13</v>
      </c>
      <c r="AE166" s="88"/>
      <c r="AJ166" s="88"/>
    </row>
    <row r="167" spans="2:36" hidden="1" x14ac:dyDescent="0.25">
      <c r="B167" s="30" t="s">
        <v>130</v>
      </c>
      <c r="C167" s="31">
        <v>52.38</v>
      </c>
      <c r="D167" s="32">
        <v>-1.7430000000000001</v>
      </c>
      <c r="AA167" s="22">
        <f>IF(OR($B167="", $C167="", $D167=""), "", COUNTIF($B$7:$B$3051, "&lt;"&amp;$B167)+1+COUNTIF($B$7:$B167, $B167)-1)</f>
        <v>116</v>
      </c>
      <c r="AB167" s="22">
        <v>161</v>
      </c>
      <c r="AC167" s="25" t="str">
        <f t="shared" si="2"/>
        <v>BD14</v>
      </c>
      <c r="AE167" s="88"/>
      <c r="AJ167" s="88"/>
    </row>
    <row r="168" spans="2:36" hidden="1" x14ac:dyDescent="0.25">
      <c r="B168" s="30" t="s">
        <v>131</v>
      </c>
      <c r="C168" s="31">
        <v>52.350999999999999</v>
      </c>
      <c r="D168" s="32">
        <v>-1.792</v>
      </c>
      <c r="AA168" s="22">
        <f>IF(OR($B168="", $C168="", $D168=""), "", COUNTIF($B$7:$B$3051, "&lt;"&amp;$B168)+1+COUNTIF($B$7:$B168, $B168)-1)</f>
        <v>117</v>
      </c>
      <c r="AB168" s="22">
        <v>162</v>
      </c>
      <c r="AC168" s="25" t="str">
        <f t="shared" si="2"/>
        <v>BD15</v>
      </c>
      <c r="AE168" s="88"/>
      <c r="AJ168" s="88"/>
    </row>
    <row r="169" spans="2:36" hidden="1" x14ac:dyDescent="0.25">
      <c r="B169" s="30" t="s">
        <v>132</v>
      </c>
      <c r="C169" s="31">
        <v>52.284999999999997</v>
      </c>
      <c r="D169" s="32">
        <v>-1.78</v>
      </c>
      <c r="AA169" s="22">
        <f>IF(OR($B169="", $C169="", $D169=""), "", COUNTIF($B$7:$B$3051, "&lt;"&amp;$B169)+1+COUNTIF($B$7:$B169, $B169)-1)</f>
        <v>118</v>
      </c>
      <c r="AB169" s="22">
        <v>163</v>
      </c>
      <c r="AC169" s="25" t="str">
        <f t="shared" si="2"/>
        <v>BD16</v>
      </c>
      <c r="AE169" s="88"/>
      <c r="AJ169" s="88"/>
    </row>
    <row r="170" spans="2:36" hidden="1" x14ac:dyDescent="0.25">
      <c r="B170" s="30" t="s">
        <v>133</v>
      </c>
      <c r="C170" s="31">
        <v>52.252000000000002</v>
      </c>
      <c r="D170" s="32">
        <v>-1.96</v>
      </c>
      <c r="AA170" s="22">
        <f>IF(OR($B170="", $C170="", $D170=""), "", COUNTIF($B$7:$B$3051, "&lt;"&amp;$B170)+1+COUNTIF($B$7:$B170, $B170)-1)</f>
        <v>119</v>
      </c>
      <c r="AB170" s="22">
        <v>164</v>
      </c>
      <c r="AC170" s="25" t="str">
        <f t="shared" si="2"/>
        <v>BD17</v>
      </c>
      <c r="AE170" s="88"/>
      <c r="AJ170" s="88"/>
    </row>
    <row r="171" spans="2:36" hidden="1" x14ac:dyDescent="0.25">
      <c r="B171" s="30" t="s">
        <v>134</v>
      </c>
      <c r="C171" s="31">
        <v>52.298999999999999</v>
      </c>
      <c r="D171" s="32">
        <v>-1.9550000000000001</v>
      </c>
      <c r="AA171" s="22">
        <f>IF(OR($B171="", $C171="", $D171=""), "", COUNTIF($B$7:$B$3051, "&lt;"&amp;$B171)+1+COUNTIF($B$7:$B171, $B171)-1)</f>
        <v>120</v>
      </c>
      <c r="AB171" s="22">
        <v>165</v>
      </c>
      <c r="AC171" s="25" t="str">
        <f t="shared" si="2"/>
        <v>BD18</v>
      </c>
      <c r="AE171" s="88"/>
      <c r="AJ171" s="88"/>
    </row>
    <row r="172" spans="2:36" hidden="1" x14ac:dyDescent="0.25">
      <c r="B172" s="30" t="s">
        <v>135</v>
      </c>
      <c r="C172" s="31">
        <v>52.302999999999997</v>
      </c>
      <c r="D172" s="32">
        <v>-1.913</v>
      </c>
      <c r="AA172" s="22">
        <f>IF(OR($B172="", $C172="", $D172=""), "", COUNTIF($B$7:$B$3051, "&lt;"&amp;$B172)+1+COUNTIF($B$7:$B172, $B172)-1)</f>
        <v>121</v>
      </c>
      <c r="AB172" s="22">
        <v>166</v>
      </c>
      <c r="AC172" s="25" t="str">
        <f t="shared" si="2"/>
        <v>BD19</v>
      </c>
      <c r="AE172" s="88"/>
      <c r="AJ172" s="88"/>
    </row>
    <row r="173" spans="2:36" hidden="1" x14ac:dyDescent="0.25">
      <c r="B173" s="30" t="s">
        <v>136</v>
      </c>
      <c r="C173" s="31">
        <v>52.496000000000002</v>
      </c>
      <c r="D173" s="32">
        <v>-1.8939999999999999</v>
      </c>
      <c r="AA173" s="22">
        <f>IF(OR($B173="", $C173="", $D173=""), "", COUNTIF($B$7:$B$3051, "&lt;"&amp;$B173)+1+COUNTIF($B$7:$B173, $B173)-1)</f>
        <v>122</v>
      </c>
      <c r="AB173" s="22">
        <v>167</v>
      </c>
      <c r="AC173" s="25" t="str">
        <f t="shared" si="2"/>
        <v>BD2</v>
      </c>
      <c r="AE173" s="88"/>
      <c r="AJ173" s="88"/>
    </row>
    <row r="174" spans="2:36" hidden="1" x14ac:dyDescent="0.25">
      <c r="B174" s="30" t="s">
        <v>137</v>
      </c>
      <c r="C174" s="31">
        <v>51.390999999999998</v>
      </c>
      <c r="D174" s="32">
        <v>-2.359</v>
      </c>
      <c r="AA174" s="22">
        <f>IF(OR($B174="", $C174="", $D174=""), "", COUNTIF($B$7:$B$3051, "&lt;"&amp;$B174)+1+COUNTIF($B$7:$B174, $B174)-1)</f>
        <v>123</v>
      </c>
      <c r="AB174" s="22">
        <v>168</v>
      </c>
      <c r="AC174" s="25" t="str">
        <f t="shared" si="2"/>
        <v>BD20</v>
      </c>
      <c r="AE174" s="88"/>
      <c r="AJ174" s="88"/>
    </row>
    <row r="175" spans="2:36" hidden="1" x14ac:dyDescent="0.25">
      <c r="B175" s="30" t="s">
        <v>138</v>
      </c>
      <c r="C175" s="31">
        <v>51.113</v>
      </c>
      <c r="D175" s="32">
        <v>-2.4460000000000002</v>
      </c>
      <c r="AA175" s="22">
        <f>IF(OR($B175="", $C175="", $D175=""), "", COUNTIF($B$7:$B$3051, "&lt;"&amp;$B175)+1+COUNTIF($B$7:$B175, $B175)-1)</f>
        <v>124</v>
      </c>
      <c r="AB175" s="22">
        <v>169</v>
      </c>
      <c r="AC175" s="25" t="str">
        <f t="shared" si="2"/>
        <v>BD21</v>
      </c>
      <c r="AE175" s="88"/>
      <c r="AJ175" s="88"/>
    </row>
    <row r="176" spans="2:36" hidden="1" x14ac:dyDescent="0.25">
      <c r="B176" s="30" t="s">
        <v>139</v>
      </c>
      <c r="C176" s="31">
        <v>51.237000000000002</v>
      </c>
      <c r="D176" s="32">
        <v>-2.3250000000000002</v>
      </c>
      <c r="AA176" s="22">
        <f>IF(OR($B176="", $C176="", $D176=""), "", COUNTIF($B$7:$B$3051, "&lt;"&amp;$B176)+1+COUNTIF($B$7:$B176, $B176)-1)</f>
        <v>125</v>
      </c>
      <c r="AB176" s="22">
        <v>170</v>
      </c>
      <c r="AC176" s="25" t="str">
        <f t="shared" si="2"/>
        <v>BD22</v>
      </c>
      <c r="AE176" s="88"/>
      <c r="AJ176" s="88"/>
    </row>
    <row r="177" spans="2:36" hidden="1" x14ac:dyDescent="0.25">
      <c r="B177" s="30" t="s">
        <v>140</v>
      </c>
      <c r="C177" s="31">
        <v>51.170999999999999</v>
      </c>
      <c r="D177" s="32">
        <v>-2.1869999999999998</v>
      </c>
      <c r="AA177" s="22">
        <f>IF(OR($B177="", $C177="", $D177=""), "", COUNTIF($B$7:$B$3051, "&lt;"&amp;$B177)+1+COUNTIF($B$7:$B177, $B177)-1)</f>
        <v>126</v>
      </c>
      <c r="AB177" s="22">
        <v>171</v>
      </c>
      <c r="AC177" s="25" t="str">
        <f t="shared" si="2"/>
        <v>BD23</v>
      </c>
      <c r="AE177" s="88"/>
      <c r="AJ177" s="88"/>
    </row>
    <row r="178" spans="2:36" hidden="1" x14ac:dyDescent="0.25">
      <c r="B178" s="30" t="s">
        <v>141</v>
      </c>
      <c r="C178" s="31">
        <v>51.262</v>
      </c>
      <c r="D178" s="32">
        <v>-2.1789999999999998</v>
      </c>
      <c r="AA178" s="22">
        <f>IF(OR($B178="", $C178="", $D178=""), "", COUNTIF($B$7:$B$3051, "&lt;"&amp;$B178)+1+COUNTIF($B$7:$B178, $B178)-1)</f>
        <v>127</v>
      </c>
      <c r="AB178" s="22">
        <v>172</v>
      </c>
      <c r="AC178" s="25" t="str">
        <f t="shared" si="2"/>
        <v>BD24</v>
      </c>
      <c r="AE178" s="88"/>
      <c r="AJ178" s="88"/>
    </row>
    <row r="179" spans="2:36" hidden="1" x14ac:dyDescent="0.25">
      <c r="B179" s="30" t="s">
        <v>142</v>
      </c>
      <c r="C179" s="31">
        <v>51.319000000000003</v>
      </c>
      <c r="D179" s="32">
        <v>-2.2010000000000001</v>
      </c>
      <c r="AA179" s="22">
        <f>IF(OR($B179="", $C179="", $D179=""), "", COUNTIF($B$7:$B$3051, "&lt;"&amp;$B179)+1+COUNTIF($B$7:$B179, $B179)-1)</f>
        <v>128</v>
      </c>
      <c r="AB179" s="22">
        <v>173</v>
      </c>
      <c r="AC179" s="25" t="str">
        <f t="shared" si="2"/>
        <v>BD3</v>
      </c>
      <c r="AE179" s="88"/>
      <c r="AJ179" s="88"/>
    </row>
    <row r="180" spans="2:36" hidden="1" x14ac:dyDescent="0.25">
      <c r="B180" s="30" t="s">
        <v>143</v>
      </c>
      <c r="C180" s="31">
        <v>51.350999999999999</v>
      </c>
      <c r="D180" s="32">
        <v>-2.2639999999999998</v>
      </c>
      <c r="AA180" s="22">
        <f>IF(OR($B180="", $C180="", $D180=""), "", COUNTIF($B$7:$B$3051, "&lt;"&amp;$B180)+1+COUNTIF($B$7:$B180, $B180)-1)</f>
        <v>129</v>
      </c>
      <c r="AB180" s="22">
        <v>174</v>
      </c>
      <c r="AC180" s="25" t="str">
        <f t="shared" si="2"/>
        <v>BD4</v>
      </c>
      <c r="AE180" s="88"/>
      <c r="AJ180" s="88"/>
    </row>
    <row r="181" spans="2:36" hidden="1" x14ac:dyDescent="0.25">
      <c r="B181" s="30" t="s">
        <v>144</v>
      </c>
      <c r="C181" s="31">
        <v>51.125</v>
      </c>
      <c r="D181" s="32">
        <v>-2.7429999999999999</v>
      </c>
      <c r="AA181" s="22">
        <f>IF(OR($B181="", $C181="", $D181=""), "", COUNTIF($B$7:$B$3051, "&lt;"&amp;$B181)+1+COUNTIF($B$7:$B181, $B181)-1)</f>
        <v>130</v>
      </c>
      <c r="AB181" s="22">
        <v>175</v>
      </c>
      <c r="AC181" s="25" t="str">
        <f t="shared" si="2"/>
        <v>BD5</v>
      </c>
      <c r="AE181" s="88"/>
      <c r="AJ181" s="88"/>
    </row>
    <row r="182" spans="2:36" hidden="1" x14ac:dyDescent="0.25">
      <c r="B182" s="30" t="s">
        <v>145</v>
      </c>
      <c r="C182" s="31">
        <v>51.36</v>
      </c>
      <c r="D182" s="32">
        <v>-2.3759999999999999</v>
      </c>
      <c r="AA182" s="22">
        <f>IF(OR($B182="", $C182="", $D182=""), "", COUNTIF($B$7:$B$3051, "&lt;"&amp;$B182)+1+COUNTIF($B$7:$B182, $B182)-1)</f>
        <v>131</v>
      </c>
      <c r="AB182" s="22">
        <v>176</v>
      </c>
      <c r="AC182" s="25" t="str">
        <f t="shared" si="2"/>
        <v>BD6</v>
      </c>
      <c r="AE182" s="88"/>
      <c r="AJ182" s="88"/>
    </row>
    <row r="183" spans="2:36" hidden="1" x14ac:dyDescent="0.25">
      <c r="B183" s="30" t="s">
        <v>146</v>
      </c>
      <c r="C183" s="31">
        <v>50.938000000000002</v>
      </c>
      <c r="D183" s="32">
        <v>-2.6419999999999999</v>
      </c>
      <c r="AA183" s="22">
        <f>IF(OR($B183="", $C183="", $D183=""), "", COUNTIF($B$7:$B$3051, "&lt;"&amp;$B183)+1+COUNTIF($B$7:$B183, $B183)-1)</f>
        <v>132</v>
      </c>
      <c r="AB183" s="22">
        <v>177</v>
      </c>
      <c r="AC183" s="25" t="str">
        <f t="shared" si="2"/>
        <v>BD7</v>
      </c>
      <c r="AE183" s="88"/>
      <c r="AJ183" s="88"/>
    </row>
    <row r="184" spans="2:36" hidden="1" x14ac:dyDescent="0.25">
      <c r="B184" s="30" t="s">
        <v>147</v>
      </c>
      <c r="C184" s="31">
        <v>50.951000000000001</v>
      </c>
      <c r="D184" s="32">
        <v>-2.6339999999999999</v>
      </c>
      <c r="AA184" s="22">
        <f>IF(OR($B184="", $C184="", $D184=""), "", COUNTIF($B$7:$B$3051, "&lt;"&amp;$B184)+1+COUNTIF($B$7:$B184, $B184)-1)</f>
        <v>133</v>
      </c>
      <c r="AB184" s="22">
        <v>178</v>
      </c>
      <c r="AC184" s="25" t="str">
        <f t="shared" si="2"/>
        <v>BD8</v>
      </c>
      <c r="AE184" s="88"/>
      <c r="AJ184" s="88"/>
    </row>
    <row r="185" spans="2:36" hidden="1" x14ac:dyDescent="0.25">
      <c r="B185" s="30" t="s">
        <v>148</v>
      </c>
      <c r="C185" s="31">
        <v>50.968000000000004</v>
      </c>
      <c r="D185" s="32">
        <v>-2.637</v>
      </c>
      <c r="AA185" s="22">
        <f>IF(OR($B185="", $C185="", $D185=""), "", COUNTIF($B$7:$B$3051, "&lt;"&amp;$B185)+1+COUNTIF($B$7:$B185, $B185)-1)</f>
        <v>134</v>
      </c>
      <c r="AB185" s="22">
        <v>179</v>
      </c>
      <c r="AC185" s="25" t="str">
        <f t="shared" si="2"/>
        <v>BD9</v>
      </c>
      <c r="AE185" s="88"/>
      <c r="AJ185" s="88"/>
    </row>
    <row r="186" spans="2:36" hidden="1" x14ac:dyDescent="0.25">
      <c r="B186" s="30" t="s">
        <v>149</v>
      </c>
      <c r="C186" s="31">
        <v>51.274999999999999</v>
      </c>
      <c r="D186" s="32">
        <v>-2.4729999999999999</v>
      </c>
      <c r="AA186" s="22">
        <f>IF(OR($B186="", $C186="", $D186=""), "", COUNTIF($B$7:$B$3051, "&lt;"&amp;$B186)+1+COUNTIF($B$7:$B186, $B186)-1)</f>
        <v>135</v>
      </c>
      <c r="AB186" s="22">
        <v>180</v>
      </c>
      <c r="AC186" s="25" t="str">
        <f t="shared" si="2"/>
        <v>BD97</v>
      </c>
      <c r="AE186" s="88"/>
      <c r="AJ186" s="88"/>
    </row>
    <row r="187" spans="2:36" hidden="1" x14ac:dyDescent="0.25">
      <c r="B187" s="30" t="s">
        <v>150</v>
      </c>
      <c r="C187" s="31">
        <v>51.170999999999999</v>
      </c>
      <c r="D187" s="32">
        <v>-2.5310000000000001</v>
      </c>
      <c r="AA187" s="22">
        <f>IF(OR($B187="", $C187="", $D187=""), "", COUNTIF($B$7:$B$3051, "&lt;"&amp;$B187)+1+COUNTIF($B$7:$B187, $B187)-1)</f>
        <v>136</v>
      </c>
      <c r="AB187" s="22">
        <v>181</v>
      </c>
      <c r="AC187" s="25" t="str">
        <f t="shared" si="2"/>
        <v>BD98</v>
      </c>
      <c r="AE187" s="88"/>
      <c r="AJ187" s="88"/>
    </row>
    <row r="188" spans="2:36" hidden="1" x14ac:dyDescent="0.25">
      <c r="B188" s="30" t="s">
        <v>151</v>
      </c>
      <c r="C188" s="31">
        <v>51.213000000000001</v>
      </c>
      <c r="D188" s="32">
        <v>-2.653</v>
      </c>
      <c r="AA188" s="22">
        <f>IF(OR($B188="", $C188="", $D188=""), "", COUNTIF($B$7:$B$3051, "&lt;"&amp;$B188)+1+COUNTIF($B$7:$B188, $B188)-1)</f>
        <v>137</v>
      </c>
      <c r="AB188" s="22">
        <v>182</v>
      </c>
      <c r="AC188" s="25" t="str">
        <f t="shared" si="2"/>
        <v>BD99</v>
      </c>
      <c r="AE188" s="88"/>
      <c r="AJ188" s="88"/>
    </row>
    <row r="189" spans="2:36" hidden="1" x14ac:dyDescent="0.25">
      <c r="B189" s="30" t="s">
        <v>152</v>
      </c>
      <c r="C189" s="31">
        <v>51.14</v>
      </c>
      <c r="D189" s="32">
        <v>-2.7050000000000001</v>
      </c>
      <c r="AA189" s="22">
        <f>IF(OR($B189="", $C189="", $D189=""), "", COUNTIF($B$7:$B$3051, "&lt;"&amp;$B189)+1+COUNTIF($B$7:$B189, $B189)-1)</f>
        <v>138</v>
      </c>
      <c r="AB189" s="22">
        <v>183</v>
      </c>
      <c r="AC189" s="25" t="str">
        <f t="shared" si="2"/>
        <v>BH1</v>
      </c>
      <c r="AE189" s="88"/>
      <c r="AJ189" s="88"/>
    </row>
    <row r="190" spans="2:36" hidden="1" x14ac:dyDescent="0.25">
      <c r="B190" s="30" t="s">
        <v>153</v>
      </c>
      <c r="C190" s="31">
        <v>51.088000000000001</v>
      </c>
      <c r="D190" s="32">
        <v>-2.5179999999999998</v>
      </c>
      <c r="AA190" s="22">
        <f>IF(OR($B190="", $C190="", $D190=""), "", COUNTIF($B$7:$B$3051, "&lt;"&amp;$B190)+1+COUNTIF($B$7:$B190, $B190)-1)</f>
        <v>139</v>
      </c>
      <c r="AB190" s="22">
        <v>184</v>
      </c>
      <c r="AC190" s="25" t="str">
        <f t="shared" si="2"/>
        <v>BH10</v>
      </c>
      <c r="AE190" s="88"/>
      <c r="AJ190" s="88"/>
    </row>
    <row r="191" spans="2:36" hidden="1" x14ac:dyDescent="0.25">
      <c r="B191" s="30" t="s">
        <v>154</v>
      </c>
      <c r="C191" s="31">
        <v>50.999000000000002</v>
      </c>
      <c r="D191" s="32">
        <v>-2.41</v>
      </c>
      <c r="AA191" s="22">
        <f>IF(OR($B191="", $C191="", $D191=""), "", COUNTIF($B$7:$B$3051, "&lt;"&amp;$B191)+1+COUNTIF($B$7:$B191, $B191)-1)</f>
        <v>140</v>
      </c>
      <c r="AB191" s="22">
        <v>185</v>
      </c>
      <c r="AC191" s="25" t="str">
        <f t="shared" si="2"/>
        <v>BH11</v>
      </c>
      <c r="AE191" s="88"/>
      <c r="AJ191" s="88"/>
    </row>
    <row r="192" spans="2:36" hidden="1" x14ac:dyDescent="0.25">
      <c r="B192" s="30" t="s">
        <v>155</v>
      </c>
      <c r="C192" s="31">
        <v>51.057000000000002</v>
      </c>
      <c r="D192" s="32">
        <v>-2.41</v>
      </c>
      <c r="AA192" s="22">
        <f>IF(OR($B192="", $C192="", $D192=""), "", COUNTIF($B$7:$B$3051, "&lt;"&amp;$B192)+1+COUNTIF($B$7:$B192, $B192)-1)</f>
        <v>141</v>
      </c>
      <c r="AB192" s="22">
        <v>186</v>
      </c>
      <c r="AC192" s="25" t="str">
        <f t="shared" si="2"/>
        <v>BH12</v>
      </c>
      <c r="AE192" s="88"/>
      <c r="AJ192" s="88"/>
    </row>
    <row r="193" spans="2:36" hidden="1" x14ac:dyDescent="0.25">
      <c r="B193" s="30" t="s">
        <v>156</v>
      </c>
      <c r="C193" s="31">
        <v>53.756</v>
      </c>
      <c r="D193" s="32">
        <v>-2.4630000000000001</v>
      </c>
      <c r="AA193" s="22">
        <f>IF(OR($B193="", $C193="", $D193=""), "", COUNTIF($B$7:$B$3051, "&lt;"&amp;$B193)+1+COUNTIF($B$7:$B193, $B193)-1)</f>
        <v>142</v>
      </c>
      <c r="AB193" s="22">
        <v>187</v>
      </c>
      <c r="AC193" s="25" t="str">
        <f t="shared" si="2"/>
        <v>BH13</v>
      </c>
      <c r="AE193" s="88"/>
      <c r="AJ193" s="88"/>
    </row>
    <row r="194" spans="2:36" hidden="1" x14ac:dyDescent="0.25">
      <c r="B194" s="30" t="s">
        <v>157</v>
      </c>
      <c r="C194" s="31">
        <v>53.798999999999999</v>
      </c>
      <c r="D194" s="32">
        <v>-2.2189999999999999</v>
      </c>
      <c r="AA194" s="22">
        <f>IF(OR($B194="", $C194="", $D194=""), "", COUNTIF($B$7:$B$3051, "&lt;"&amp;$B194)+1+COUNTIF($B$7:$B194, $B194)-1)</f>
        <v>143</v>
      </c>
      <c r="AB194" s="22">
        <v>188</v>
      </c>
      <c r="AC194" s="25" t="str">
        <f t="shared" si="2"/>
        <v>BH14</v>
      </c>
      <c r="AE194" s="88"/>
      <c r="AJ194" s="88"/>
    </row>
    <row r="195" spans="2:36" hidden="1" x14ac:dyDescent="0.25">
      <c r="B195" s="30" t="s">
        <v>158</v>
      </c>
      <c r="C195" s="31">
        <v>53.783000000000001</v>
      </c>
      <c r="D195" s="32">
        <v>-2.2519999999999998</v>
      </c>
      <c r="AA195" s="22">
        <f>IF(OR($B195="", $C195="", $D195=""), "", COUNTIF($B$7:$B$3051, "&lt;"&amp;$B195)+1+COUNTIF($B$7:$B195, $B195)-1)</f>
        <v>144</v>
      </c>
      <c r="AB195" s="22">
        <v>189</v>
      </c>
      <c r="AC195" s="25" t="str">
        <f t="shared" si="2"/>
        <v>BH15</v>
      </c>
      <c r="AE195" s="88"/>
      <c r="AJ195" s="88"/>
    </row>
    <row r="196" spans="2:36" hidden="1" x14ac:dyDescent="0.25">
      <c r="B196" s="30" t="s">
        <v>159</v>
      </c>
      <c r="C196" s="31">
        <v>53.804000000000002</v>
      </c>
      <c r="D196" s="32">
        <v>-2.29</v>
      </c>
      <c r="AA196" s="22">
        <f>IF(OR($B196="", $C196="", $D196=""), "", COUNTIF($B$7:$B$3051, "&lt;"&amp;$B196)+1+COUNTIF($B$7:$B196, $B196)-1)</f>
        <v>145</v>
      </c>
      <c r="AB196" s="22">
        <v>190</v>
      </c>
      <c r="AC196" s="25" t="str">
        <f t="shared" si="2"/>
        <v>BH16</v>
      </c>
      <c r="AE196" s="88"/>
      <c r="AJ196" s="88"/>
    </row>
    <row r="197" spans="2:36" hidden="1" x14ac:dyDescent="0.25">
      <c r="B197" s="30" t="s">
        <v>160</v>
      </c>
      <c r="C197" s="31">
        <v>53.914000000000001</v>
      </c>
      <c r="D197" s="32">
        <v>-2.1709999999999998</v>
      </c>
      <c r="AA197" s="22">
        <f>IF(OR($B197="", $C197="", $D197=""), "", COUNTIF($B$7:$B$3051, "&lt;"&amp;$B197)+1+COUNTIF($B$7:$B197, $B197)-1)</f>
        <v>146</v>
      </c>
      <c r="AB197" s="22">
        <v>191</v>
      </c>
      <c r="AC197" s="25" t="str">
        <f t="shared" si="2"/>
        <v>BH17</v>
      </c>
      <c r="AE197" s="88"/>
      <c r="AJ197" s="88"/>
    </row>
    <row r="198" spans="2:36" hidden="1" x14ac:dyDescent="0.25">
      <c r="B198" s="30" t="s">
        <v>161</v>
      </c>
      <c r="C198" s="31">
        <v>53.741999999999997</v>
      </c>
      <c r="D198" s="32">
        <v>-2.5</v>
      </c>
      <c r="AA198" s="22">
        <f>IF(OR($B198="", $C198="", $D198=""), "", COUNTIF($B$7:$B$3051, "&lt;"&amp;$B198)+1+COUNTIF($B$7:$B198, $B198)-1)</f>
        <v>147</v>
      </c>
      <c r="AB198" s="22">
        <v>192</v>
      </c>
      <c r="AC198" s="25" t="str">
        <f t="shared" si="2"/>
        <v>BH18</v>
      </c>
      <c r="AE198" s="88"/>
      <c r="AJ198" s="88"/>
    </row>
    <row r="199" spans="2:36" hidden="1" x14ac:dyDescent="0.25">
      <c r="B199" s="30" t="s">
        <v>162</v>
      </c>
      <c r="C199" s="31">
        <v>53.698</v>
      </c>
      <c r="D199" s="32">
        <v>-2.4649999999999999</v>
      </c>
      <c r="AA199" s="22">
        <f>IF(OR($B199="", $C199="", $D199=""), "", COUNTIF($B$7:$B$3051, "&lt;"&amp;$B199)+1+COUNTIF($B$7:$B199, $B199)-1)</f>
        <v>148</v>
      </c>
      <c r="AB199" s="22">
        <v>193</v>
      </c>
      <c r="AC199" s="25" t="str">
        <f t="shared" si="2"/>
        <v>BH19</v>
      </c>
      <c r="AE199" s="88"/>
      <c r="AJ199" s="88"/>
    </row>
    <row r="200" spans="2:36" hidden="1" x14ac:dyDescent="0.25">
      <c r="B200" s="30" t="s">
        <v>163</v>
      </c>
      <c r="C200" s="31">
        <v>53.704000000000001</v>
      </c>
      <c r="D200" s="32">
        <v>-2.2890000000000001</v>
      </c>
      <c r="AA200" s="22">
        <f>IF(OR($B200="", $C200="", $D200=""), "", COUNTIF($B$7:$B$3051, "&lt;"&amp;$B200)+1+COUNTIF($B$7:$B200, $B200)-1)</f>
        <v>149</v>
      </c>
      <c r="AB200" s="22">
        <v>194</v>
      </c>
      <c r="AC200" s="25" t="str">
        <f t="shared" ref="AC200:AC263" si="3">IFERROR(INDEX($B$7:$B$3051, MATCH($AB200, $AA$7:$AA$3051, 0)), "")</f>
        <v>BH2</v>
      </c>
      <c r="AE200" s="88"/>
      <c r="AJ200" s="88"/>
    </row>
    <row r="201" spans="2:36" hidden="1" x14ac:dyDescent="0.25">
      <c r="B201" s="30" t="s">
        <v>164</v>
      </c>
      <c r="C201" s="31">
        <v>53.755000000000003</v>
      </c>
      <c r="D201" s="32">
        <v>-2.3719999999999999</v>
      </c>
      <c r="AA201" s="22">
        <f>IF(OR($B201="", $C201="", $D201=""), "", COUNTIF($B$7:$B$3051, "&lt;"&amp;$B201)+1+COUNTIF($B$7:$B201, $B201)-1)</f>
        <v>150</v>
      </c>
      <c r="AB201" s="22">
        <v>195</v>
      </c>
      <c r="AC201" s="25" t="str">
        <f t="shared" si="3"/>
        <v>BH20</v>
      </c>
      <c r="AE201" s="88"/>
      <c r="AJ201" s="88"/>
    </row>
    <row r="202" spans="2:36" hidden="1" x14ac:dyDescent="0.25">
      <c r="B202" s="30" t="s">
        <v>165</v>
      </c>
      <c r="C202" s="31">
        <v>53.792000000000002</v>
      </c>
      <c r="D202" s="32">
        <v>-2.4159999999999999</v>
      </c>
      <c r="AA202" s="22">
        <f>IF(OR($B202="", $C202="", $D202=""), "", COUNTIF($B$7:$B$3051, "&lt;"&amp;$B202)+1+COUNTIF($B$7:$B202, $B202)-1)</f>
        <v>151</v>
      </c>
      <c r="AB202" s="22">
        <v>196</v>
      </c>
      <c r="AC202" s="25" t="str">
        <f t="shared" si="3"/>
        <v>BH21</v>
      </c>
      <c r="AE202" s="88"/>
      <c r="AJ202" s="88"/>
    </row>
    <row r="203" spans="2:36" hidden="1" x14ac:dyDescent="0.25">
      <c r="B203" s="30" t="s">
        <v>166</v>
      </c>
      <c r="C203" s="31">
        <v>53.872999999999998</v>
      </c>
      <c r="D203" s="32">
        <v>-2.3860000000000001</v>
      </c>
      <c r="AA203" s="22">
        <f>IF(OR($B203="", $C203="", $D203=""), "", COUNTIF($B$7:$B$3051, "&lt;"&amp;$B203)+1+COUNTIF($B$7:$B203, $B203)-1)</f>
        <v>152</v>
      </c>
      <c r="AB203" s="22">
        <v>197</v>
      </c>
      <c r="AC203" s="25" t="str">
        <f t="shared" si="3"/>
        <v>BH22</v>
      </c>
      <c r="AE203" s="88"/>
      <c r="AJ203" s="88"/>
    </row>
    <row r="204" spans="2:36" hidden="1" x14ac:dyDescent="0.25">
      <c r="B204" s="30" t="s">
        <v>167</v>
      </c>
      <c r="C204" s="31">
        <v>53.857999999999997</v>
      </c>
      <c r="D204" s="32">
        <v>-2.1629999999999998</v>
      </c>
      <c r="AA204" s="22">
        <f>IF(OR($B204="", $C204="", $D204=""), "", COUNTIF($B$7:$B$3051, "&lt;"&amp;$B204)+1+COUNTIF($B$7:$B204, $B204)-1)</f>
        <v>153</v>
      </c>
      <c r="AB204" s="22">
        <v>198</v>
      </c>
      <c r="AC204" s="25" t="str">
        <f t="shared" si="3"/>
        <v>BH23</v>
      </c>
      <c r="AE204" s="88"/>
      <c r="AJ204" s="88"/>
    </row>
    <row r="205" spans="2:36" hidden="1" x14ac:dyDescent="0.25">
      <c r="B205" s="30" t="s">
        <v>168</v>
      </c>
      <c r="C205" s="31">
        <v>53.837000000000003</v>
      </c>
      <c r="D205" s="32">
        <v>-2.214</v>
      </c>
      <c r="AA205" s="22">
        <f>IF(OR($B205="", $C205="", $D205=""), "", COUNTIF($B$7:$B$3051, "&lt;"&amp;$B205)+1+COUNTIF($B$7:$B205, $B205)-1)</f>
        <v>154</v>
      </c>
      <c r="AB205" s="22">
        <v>199</v>
      </c>
      <c r="AC205" s="25" t="str">
        <f t="shared" si="3"/>
        <v>BH24</v>
      </c>
      <c r="AE205" s="88"/>
      <c r="AJ205" s="88"/>
    </row>
    <row r="206" spans="2:36" hidden="1" x14ac:dyDescent="0.25">
      <c r="B206" s="30" t="s">
        <v>169</v>
      </c>
      <c r="C206" s="31">
        <v>53.914999999999999</v>
      </c>
      <c r="D206" s="32">
        <v>-2.1379999999999999</v>
      </c>
      <c r="AA206" s="22">
        <f>IF(OR($B206="", $C206="", $D206=""), "", COUNTIF($B$7:$B$3051, "&lt;"&amp;$B206)+1+COUNTIF($B$7:$B206, $B206)-1)</f>
        <v>155</v>
      </c>
      <c r="AB206" s="22">
        <v>200</v>
      </c>
      <c r="AC206" s="25" t="str">
        <f t="shared" si="3"/>
        <v>BH25</v>
      </c>
      <c r="AE206" s="88"/>
      <c r="AJ206" s="88"/>
    </row>
    <row r="207" spans="2:36" hidden="1" x14ac:dyDescent="0.25">
      <c r="B207" s="30" t="s">
        <v>170</v>
      </c>
      <c r="C207" s="31">
        <v>53.795999999999999</v>
      </c>
      <c r="D207" s="32">
        <v>-1.7529999999999999</v>
      </c>
      <c r="AA207" s="22">
        <f>IF(OR($B207="", $C207="", $D207=""), "", COUNTIF($B$7:$B$3051, "&lt;"&amp;$B207)+1+COUNTIF($B$7:$B207, $B207)-1)</f>
        <v>156</v>
      </c>
      <c r="AB207" s="22">
        <v>201</v>
      </c>
      <c r="AC207" s="25" t="str">
        <f t="shared" si="3"/>
        <v>BH3</v>
      </c>
      <c r="AE207" s="88"/>
      <c r="AJ207" s="88"/>
    </row>
    <row r="208" spans="2:36" hidden="1" x14ac:dyDescent="0.25">
      <c r="B208" s="30" t="s">
        <v>171</v>
      </c>
      <c r="C208" s="31">
        <v>53.831000000000003</v>
      </c>
      <c r="D208" s="32">
        <v>-1.7250000000000001</v>
      </c>
      <c r="AA208" s="22">
        <f>IF(OR($B208="", $C208="", $D208=""), "", COUNTIF($B$7:$B$3051, "&lt;"&amp;$B208)+1+COUNTIF($B$7:$B208, $B208)-1)</f>
        <v>157</v>
      </c>
      <c r="AB208" s="22">
        <v>202</v>
      </c>
      <c r="AC208" s="25" t="str">
        <f t="shared" si="3"/>
        <v>BH31</v>
      </c>
      <c r="AE208" s="88"/>
      <c r="AJ208" s="88"/>
    </row>
    <row r="209" spans="2:36" hidden="1" x14ac:dyDescent="0.25">
      <c r="B209" s="30" t="s">
        <v>172</v>
      </c>
      <c r="C209" s="31">
        <v>53.750999999999998</v>
      </c>
      <c r="D209" s="32">
        <v>-1.675</v>
      </c>
      <c r="AA209" s="22">
        <f>IF(OR($B209="", $C209="", $D209=""), "", COUNTIF($B$7:$B$3051, "&lt;"&amp;$B209)+1+COUNTIF($B$7:$B209, $B209)-1)</f>
        <v>158</v>
      </c>
      <c r="AB209" s="22">
        <v>203</v>
      </c>
      <c r="AC209" s="25" t="str">
        <f t="shared" si="3"/>
        <v>BH4</v>
      </c>
      <c r="AE209" s="88"/>
      <c r="AJ209" s="88"/>
    </row>
    <row r="210" spans="2:36" hidden="1" x14ac:dyDescent="0.25">
      <c r="B210" s="30" t="s">
        <v>173</v>
      </c>
      <c r="C210" s="31">
        <v>53.746000000000002</v>
      </c>
      <c r="D210" s="32">
        <v>-1.76</v>
      </c>
      <c r="AA210" s="22">
        <f>IF(OR($B210="", $C210="", $D210=""), "", COUNTIF($B$7:$B$3051, "&lt;"&amp;$B210)+1+COUNTIF($B$7:$B210, $B210)-1)</f>
        <v>159</v>
      </c>
      <c r="AB210" s="22">
        <v>204</v>
      </c>
      <c r="AC210" s="25" t="str">
        <f t="shared" si="3"/>
        <v>BH5</v>
      </c>
      <c r="AE210" s="88"/>
      <c r="AJ210" s="88"/>
    </row>
    <row r="211" spans="2:36" hidden="1" x14ac:dyDescent="0.25">
      <c r="B211" s="30" t="s">
        <v>174</v>
      </c>
      <c r="C211" s="31">
        <v>53.786000000000001</v>
      </c>
      <c r="D211" s="32">
        <v>-1.859</v>
      </c>
      <c r="AA211" s="22">
        <f>IF(OR($B211="", $C211="", $D211=""), "", COUNTIF($B$7:$B$3051, "&lt;"&amp;$B211)+1+COUNTIF($B$7:$B211, $B211)-1)</f>
        <v>160</v>
      </c>
      <c r="AB211" s="22">
        <v>205</v>
      </c>
      <c r="AC211" s="25" t="str">
        <f t="shared" si="3"/>
        <v>BH6</v>
      </c>
      <c r="AE211" s="88"/>
      <c r="AJ211" s="88"/>
    </row>
    <row r="212" spans="2:36" hidden="1" x14ac:dyDescent="0.25">
      <c r="B212" s="30" t="s">
        <v>175</v>
      </c>
      <c r="C212" s="31">
        <v>53.781999999999996</v>
      </c>
      <c r="D212" s="32">
        <v>-1.8160000000000001</v>
      </c>
      <c r="AA212" s="22">
        <f>IF(OR($B212="", $C212="", $D212=""), "", COUNTIF($B$7:$B$3051, "&lt;"&amp;$B212)+1+COUNTIF($B$7:$B212, $B212)-1)</f>
        <v>161</v>
      </c>
      <c r="AB212" s="22">
        <v>206</v>
      </c>
      <c r="AC212" s="25" t="str">
        <f t="shared" si="3"/>
        <v>BH7</v>
      </c>
      <c r="AE212" s="88"/>
      <c r="AJ212" s="88"/>
    </row>
    <row r="213" spans="2:36" hidden="1" x14ac:dyDescent="0.25">
      <c r="B213" s="30" t="s">
        <v>176</v>
      </c>
      <c r="C213" s="31">
        <v>53.808999999999997</v>
      </c>
      <c r="D213" s="32">
        <v>-1.8360000000000001</v>
      </c>
      <c r="AA213" s="22">
        <f>IF(OR($B213="", $C213="", $D213=""), "", COUNTIF($B$7:$B$3051, "&lt;"&amp;$B213)+1+COUNTIF($B$7:$B213, $B213)-1)</f>
        <v>162</v>
      </c>
      <c r="AB213" s="22">
        <v>207</v>
      </c>
      <c r="AC213" s="25" t="str">
        <f t="shared" si="3"/>
        <v>BH8</v>
      </c>
      <c r="AE213" s="88"/>
      <c r="AJ213" s="88"/>
    </row>
    <row r="214" spans="2:36" hidden="1" x14ac:dyDescent="0.25">
      <c r="B214" s="30" t="s">
        <v>177</v>
      </c>
      <c r="C214" s="31">
        <v>53.848999999999997</v>
      </c>
      <c r="D214" s="32">
        <v>-1.833</v>
      </c>
      <c r="AA214" s="22">
        <f>IF(OR($B214="", $C214="", $D214=""), "", COUNTIF($B$7:$B$3051, "&lt;"&amp;$B214)+1+COUNTIF($B$7:$B214, $B214)-1)</f>
        <v>163</v>
      </c>
      <c r="AB214" s="22">
        <v>208</v>
      </c>
      <c r="AC214" s="25" t="str">
        <f t="shared" si="3"/>
        <v>BH9</v>
      </c>
      <c r="AE214" s="88"/>
      <c r="AJ214" s="88"/>
    </row>
    <row r="215" spans="2:36" hidden="1" x14ac:dyDescent="0.25">
      <c r="B215" s="30" t="s">
        <v>178</v>
      </c>
      <c r="C215" s="31">
        <v>53.847000000000001</v>
      </c>
      <c r="D215" s="32">
        <v>-1.7669999999999999</v>
      </c>
      <c r="AA215" s="22">
        <f>IF(OR($B215="", $C215="", $D215=""), "", COUNTIF($B$7:$B$3051, "&lt;"&amp;$B215)+1+COUNTIF($B$7:$B215, $B215)-1)</f>
        <v>164</v>
      </c>
      <c r="AB215" s="22">
        <v>209</v>
      </c>
      <c r="AC215" s="25" t="str">
        <f t="shared" si="3"/>
        <v>BL0</v>
      </c>
      <c r="AE215" s="88"/>
      <c r="AJ215" s="88"/>
    </row>
    <row r="216" spans="2:36" hidden="1" x14ac:dyDescent="0.25">
      <c r="B216" s="30" t="s">
        <v>179</v>
      </c>
      <c r="C216" s="31">
        <v>53.832000000000001</v>
      </c>
      <c r="D216" s="32">
        <v>-1.7769999999999999</v>
      </c>
      <c r="AA216" s="22">
        <f>IF(OR($B216="", $C216="", $D216=""), "", COUNTIF($B$7:$B$3051, "&lt;"&amp;$B216)+1+COUNTIF($B$7:$B216, $B216)-1)</f>
        <v>165</v>
      </c>
      <c r="AB216" s="22">
        <v>210</v>
      </c>
      <c r="AC216" s="25" t="str">
        <f t="shared" si="3"/>
        <v>BL1</v>
      </c>
      <c r="AE216" s="88"/>
      <c r="AJ216" s="88"/>
    </row>
    <row r="217" spans="2:36" hidden="1" x14ac:dyDescent="0.25">
      <c r="B217" s="30" t="s">
        <v>180</v>
      </c>
      <c r="C217" s="31">
        <v>53.726999999999997</v>
      </c>
      <c r="D217" s="32">
        <v>-1.712</v>
      </c>
      <c r="AA217" s="22">
        <f>IF(OR($B217="", $C217="", $D217=""), "", COUNTIF($B$7:$B$3051, "&lt;"&amp;$B217)+1+COUNTIF($B$7:$B217, $B217)-1)</f>
        <v>166</v>
      </c>
      <c r="AB217" s="22">
        <v>211</v>
      </c>
      <c r="AC217" s="25" t="str">
        <f t="shared" si="3"/>
        <v>BL11</v>
      </c>
      <c r="AE217" s="88"/>
      <c r="AJ217" s="88"/>
    </row>
    <row r="218" spans="2:36" hidden="1" x14ac:dyDescent="0.25">
      <c r="B218" s="30" t="s">
        <v>181</v>
      </c>
      <c r="C218" s="31">
        <v>53.814</v>
      </c>
      <c r="D218" s="32">
        <v>-1.734</v>
      </c>
      <c r="AA218" s="22">
        <f>IF(OR($B218="", $C218="", $D218=""), "", COUNTIF($B$7:$B$3051, "&lt;"&amp;$B218)+1+COUNTIF($B$7:$B218, $B218)-1)</f>
        <v>167</v>
      </c>
      <c r="AB218" s="22">
        <v>212</v>
      </c>
      <c r="AC218" s="25" t="str">
        <f t="shared" si="3"/>
        <v>BL2</v>
      </c>
      <c r="AE218" s="88"/>
      <c r="AJ218" s="88"/>
    </row>
    <row r="219" spans="2:36" hidden="1" x14ac:dyDescent="0.25">
      <c r="B219" s="30" t="s">
        <v>182</v>
      </c>
      <c r="C219" s="31">
        <v>53.896000000000001</v>
      </c>
      <c r="D219" s="32">
        <v>-1.9470000000000001</v>
      </c>
      <c r="AA219" s="22">
        <f>IF(OR($B219="", $C219="", $D219=""), "", COUNTIF($B$7:$B$3051, "&lt;"&amp;$B219)+1+COUNTIF($B$7:$B219, $B219)-1)</f>
        <v>168</v>
      </c>
      <c r="AB219" s="22">
        <v>213</v>
      </c>
      <c r="AC219" s="25" t="str">
        <f t="shared" si="3"/>
        <v>BL3</v>
      </c>
      <c r="AE219" s="88"/>
      <c r="AJ219" s="88"/>
    </row>
    <row r="220" spans="2:36" hidden="1" x14ac:dyDescent="0.25">
      <c r="B220" s="30" t="s">
        <v>183</v>
      </c>
      <c r="C220" s="31">
        <v>53.863999999999997</v>
      </c>
      <c r="D220" s="32">
        <v>-1.9059999999999999</v>
      </c>
      <c r="AA220" s="22">
        <f>IF(OR($B220="", $C220="", $D220=""), "", COUNTIF($B$7:$B$3051, "&lt;"&amp;$B220)+1+COUNTIF($B$7:$B220, $B220)-1)</f>
        <v>169</v>
      </c>
      <c r="AB220" s="22">
        <v>214</v>
      </c>
      <c r="AC220" s="25" t="str">
        <f t="shared" si="3"/>
        <v>BL4</v>
      </c>
      <c r="AE220" s="88"/>
      <c r="AJ220" s="88"/>
    </row>
    <row r="221" spans="2:36" hidden="1" x14ac:dyDescent="0.25">
      <c r="B221" s="30" t="s">
        <v>184</v>
      </c>
      <c r="C221" s="31">
        <v>53.844999999999999</v>
      </c>
      <c r="D221" s="32">
        <v>-1.9530000000000001</v>
      </c>
      <c r="AA221" s="22">
        <f>IF(OR($B221="", $C221="", $D221=""), "", COUNTIF($B$7:$B$3051, "&lt;"&amp;$B221)+1+COUNTIF($B$7:$B221, $B221)-1)</f>
        <v>170</v>
      </c>
      <c r="AB221" s="22">
        <v>215</v>
      </c>
      <c r="AC221" s="25" t="str">
        <f t="shared" si="3"/>
        <v>BL5</v>
      </c>
      <c r="AE221" s="88"/>
      <c r="AJ221" s="88"/>
    </row>
    <row r="222" spans="2:36" hidden="1" x14ac:dyDescent="0.25">
      <c r="B222" s="30" t="s">
        <v>185</v>
      </c>
      <c r="C222" s="31">
        <v>53.993000000000002</v>
      </c>
      <c r="D222" s="32">
        <v>-2.0529999999999999</v>
      </c>
      <c r="AA222" s="22">
        <f>IF(OR($B222="", $C222="", $D222=""), "", COUNTIF($B$7:$B$3051, "&lt;"&amp;$B222)+1+COUNTIF($B$7:$B222, $B222)-1)</f>
        <v>171</v>
      </c>
      <c r="AB222" s="22">
        <v>216</v>
      </c>
      <c r="AC222" s="25" t="str">
        <f t="shared" si="3"/>
        <v>BL6</v>
      </c>
      <c r="AE222" s="88"/>
      <c r="AJ222" s="88"/>
    </row>
    <row r="223" spans="2:36" hidden="1" x14ac:dyDescent="0.25">
      <c r="B223" s="30" t="s">
        <v>186</v>
      </c>
      <c r="C223" s="31">
        <v>54.078000000000003</v>
      </c>
      <c r="D223" s="32">
        <v>-2.274</v>
      </c>
      <c r="AA223" s="22">
        <f>IF(OR($B223="", $C223="", $D223=""), "", COUNTIF($B$7:$B$3051, "&lt;"&amp;$B223)+1+COUNTIF($B$7:$B223, $B223)-1)</f>
        <v>172</v>
      </c>
      <c r="AB223" s="22">
        <v>217</v>
      </c>
      <c r="AC223" s="25" t="str">
        <f t="shared" si="3"/>
        <v>BL7</v>
      </c>
      <c r="AE223" s="88"/>
      <c r="AJ223" s="88"/>
    </row>
    <row r="224" spans="2:36" hidden="1" x14ac:dyDescent="0.25">
      <c r="B224" s="30" t="s">
        <v>187</v>
      </c>
      <c r="C224" s="31">
        <v>53.798000000000002</v>
      </c>
      <c r="D224" s="32">
        <v>-1.7270000000000001</v>
      </c>
      <c r="AA224" s="22">
        <f>IF(OR($B224="", $C224="", $D224=""), "", COUNTIF($B$7:$B$3051, "&lt;"&amp;$B224)+1+COUNTIF($B$7:$B224, $B224)-1)</f>
        <v>173</v>
      </c>
      <c r="AB224" s="22">
        <v>218</v>
      </c>
      <c r="AC224" s="25" t="str">
        <f t="shared" si="3"/>
        <v>BL78</v>
      </c>
      <c r="AE224" s="88"/>
      <c r="AJ224" s="88"/>
    </row>
    <row r="225" spans="2:36" hidden="1" x14ac:dyDescent="0.25">
      <c r="B225" s="30" t="s">
        <v>188</v>
      </c>
      <c r="C225" s="31">
        <v>53.776000000000003</v>
      </c>
      <c r="D225" s="32">
        <v>-1.718</v>
      </c>
      <c r="AA225" s="22">
        <f>IF(OR($B225="", $C225="", $D225=""), "", COUNTIF($B$7:$B$3051, "&lt;"&amp;$B225)+1+COUNTIF($B$7:$B225, $B225)-1)</f>
        <v>174</v>
      </c>
      <c r="AB225" s="22">
        <v>219</v>
      </c>
      <c r="AC225" s="25" t="str">
        <f t="shared" si="3"/>
        <v>BL8</v>
      </c>
      <c r="AE225" s="88"/>
      <c r="AJ225" s="88"/>
    </row>
    <row r="226" spans="2:36" hidden="1" x14ac:dyDescent="0.25">
      <c r="B226" s="30" t="s">
        <v>189</v>
      </c>
      <c r="C226" s="31">
        <v>53.777999999999999</v>
      </c>
      <c r="D226" s="32">
        <v>-1.7569999999999999</v>
      </c>
      <c r="AA226" s="22">
        <f>IF(OR($B226="", $C226="", $D226=""), "", COUNTIF($B$7:$B$3051, "&lt;"&amp;$B226)+1+COUNTIF($B$7:$B226, $B226)-1)</f>
        <v>175</v>
      </c>
      <c r="AB226" s="22">
        <v>220</v>
      </c>
      <c r="AC226" s="25" t="str">
        <f t="shared" si="3"/>
        <v>BL9</v>
      </c>
      <c r="AE226" s="88"/>
      <c r="AJ226" s="88"/>
    </row>
    <row r="227" spans="2:36" hidden="1" x14ac:dyDescent="0.25">
      <c r="B227" s="30" t="s">
        <v>190</v>
      </c>
      <c r="C227" s="31">
        <v>53.764000000000003</v>
      </c>
      <c r="D227" s="32">
        <v>-1.7829999999999999</v>
      </c>
      <c r="AA227" s="22">
        <f>IF(OR($B227="", $C227="", $D227=""), "", COUNTIF($B$7:$B$3051, "&lt;"&amp;$B227)+1+COUNTIF($B$7:$B227, $B227)-1)</f>
        <v>176</v>
      </c>
      <c r="AB227" s="22">
        <v>221</v>
      </c>
      <c r="AC227" s="25" t="str">
        <f t="shared" si="3"/>
        <v>BN1</v>
      </c>
      <c r="AE227" s="88"/>
      <c r="AJ227" s="88"/>
    </row>
    <row r="228" spans="2:36" hidden="1" x14ac:dyDescent="0.25">
      <c r="B228" s="30" t="s">
        <v>191</v>
      </c>
      <c r="C228" s="31">
        <v>53.783000000000001</v>
      </c>
      <c r="D228" s="32">
        <v>-1.7809999999999999</v>
      </c>
      <c r="AA228" s="22">
        <f>IF(OR($B228="", $C228="", $D228=""), "", COUNTIF($B$7:$B$3051, "&lt;"&amp;$B228)+1+COUNTIF($B$7:$B228, $B228)-1)</f>
        <v>177</v>
      </c>
      <c r="AB228" s="22">
        <v>222</v>
      </c>
      <c r="AC228" s="25" t="str">
        <f t="shared" si="3"/>
        <v>BN10</v>
      </c>
      <c r="AE228" s="88"/>
      <c r="AJ228" s="88"/>
    </row>
    <row r="229" spans="2:36" hidden="1" x14ac:dyDescent="0.25">
      <c r="B229" s="30" t="s">
        <v>192</v>
      </c>
      <c r="C229" s="31">
        <v>53.801000000000002</v>
      </c>
      <c r="D229" s="32">
        <v>-1.7809999999999999</v>
      </c>
      <c r="AA229" s="22">
        <f>IF(OR($B229="", $C229="", $D229=""), "", COUNTIF($B$7:$B$3051, "&lt;"&amp;$B229)+1+COUNTIF($B$7:$B229, $B229)-1)</f>
        <v>178</v>
      </c>
      <c r="AB229" s="22">
        <v>223</v>
      </c>
      <c r="AC229" s="25" t="str">
        <f t="shared" si="3"/>
        <v>BN11</v>
      </c>
      <c r="AE229" s="88"/>
      <c r="AJ229" s="88"/>
    </row>
    <row r="230" spans="2:36" hidden="1" x14ac:dyDescent="0.25">
      <c r="B230" s="30" t="s">
        <v>193</v>
      </c>
      <c r="C230" s="31">
        <v>53.811999999999998</v>
      </c>
      <c r="D230" s="32">
        <v>-1.7889999999999999</v>
      </c>
      <c r="AA230" s="22">
        <f>IF(OR($B230="", $C230="", $D230=""), "", COUNTIF($B$7:$B$3051, "&lt;"&amp;$B230)+1+COUNTIF($B$7:$B230, $B230)-1)</f>
        <v>179</v>
      </c>
      <c r="AB230" s="22">
        <v>224</v>
      </c>
      <c r="AC230" s="25" t="str">
        <f t="shared" si="3"/>
        <v>BN12</v>
      </c>
      <c r="AE230" s="88"/>
      <c r="AJ230" s="88"/>
    </row>
    <row r="231" spans="2:36" hidden="1" x14ac:dyDescent="0.25">
      <c r="B231" s="30" t="s">
        <v>194</v>
      </c>
      <c r="C231" s="31">
        <v>53.850999999999999</v>
      </c>
      <c r="D231" s="32">
        <v>-1.837</v>
      </c>
      <c r="AA231" s="22">
        <f>IF(OR($B231="", $C231="", $D231=""), "", COUNTIF($B$7:$B$3051, "&lt;"&amp;$B231)+1+COUNTIF($B$7:$B231, $B231)-1)</f>
        <v>180</v>
      </c>
      <c r="AB231" s="22">
        <v>225</v>
      </c>
      <c r="AC231" s="25" t="str">
        <f t="shared" si="3"/>
        <v>BN13</v>
      </c>
      <c r="AE231" s="88"/>
      <c r="AJ231" s="88"/>
    </row>
    <row r="232" spans="2:36" hidden="1" x14ac:dyDescent="0.25">
      <c r="B232" s="30" t="s">
        <v>195</v>
      </c>
      <c r="C232" s="31">
        <v>53.838000000000001</v>
      </c>
      <c r="D232" s="32">
        <v>-1.78</v>
      </c>
      <c r="AA232" s="22">
        <f>IF(OR($B232="", $C232="", $D232=""), "", COUNTIF($B$7:$B$3051, "&lt;"&amp;$B232)+1+COUNTIF($B$7:$B232, $B232)-1)</f>
        <v>181</v>
      </c>
      <c r="AB232" s="22">
        <v>226</v>
      </c>
      <c r="AC232" s="25" t="str">
        <f t="shared" si="3"/>
        <v>BN14</v>
      </c>
      <c r="AE232" s="88"/>
      <c r="AJ232" s="88"/>
    </row>
    <row r="233" spans="2:36" hidden="1" x14ac:dyDescent="0.25">
      <c r="B233" s="30" t="s">
        <v>196</v>
      </c>
      <c r="C233" s="31">
        <v>53.793999999999997</v>
      </c>
      <c r="D233" s="32">
        <v>-1.7669999999999999</v>
      </c>
      <c r="AA233" s="22">
        <f>IF(OR($B233="", $C233="", $D233=""), "", COUNTIF($B$7:$B$3051, "&lt;"&amp;$B233)+1+COUNTIF($B$7:$B233, $B233)-1)</f>
        <v>182</v>
      </c>
      <c r="AB233" s="22">
        <v>227</v>
      </c>
      <c r="AC233" s="25" t="str">
        <f t="shared" si="3"/>
        <v>BN15</v>
      </c>
      <c r="AE233" s="88"/>
      <c r="AJ233" s="88"/>
    </row>
    <row r="234" spans="2:36" hidden="1" x14ac:dyDescent="0.25">
      <c r="B234" s="30" t="s">
        <v>197</v>
      </c>
      <c r="C234" s="31">
        <v>50.723999999999997</v>
      </c>
      <c r="D234" s="32">
        <v>-1.86</v>
      </c>
      <c r="AA234" s="22">
        <f>IF(OR($B234="", $C234="", $D234=""), "", COUNTIF($B$7:$B$3051, "&lt;"&amp;$B234)+1+COUNTIF($B$7:$B234, $B234)-1)</f>
        <v>183</v>
      </c>
      <c r="AB234" s="22">
        <v>228</v>
      </c>
      <c r="AC234" s="25" t="str">
        <f t="shared" si="3"/>
        <v>BN16</v>
      </c>
      <c r="AE234" s="88"/>
      <c r="AJ234" s="88"/>
    </row>
    <row r="235" spans="2:36" hidden="1" x14ac:dyDescent="0.25">
      <c r="B235" s="30" t="s">
        <v>198</v>
      </c>
      <c r="C235" s="31">
        <v>50.758000000000003</v>
      </c>
      <c r="D235" s="32">
        <v>-1.891</v>
      </c>
      <c r="AA235" s="22">
        <f>IF(OR($B235="", $C235="", $D235=""), "", COUNTIF($B$7:$B$3051, "&lt;"&amp;$B235)+1+COUNTIF($B$7:$B235, $B235)-1)</f>
        <v>184</v>
      </c>
      <c r="AB235" s="22">
        <v>229</v>
      </c>
      <c r="AC235" s="25" t="str">
        <f t="shared" si="3"/>
        <v>BN17</v>
      </c>
      <c r="AE235" s="88"/>
      <c r="AJ235" s="88"/>
    </row>
    <row r="236" spans="2:36" hidden="1" x14ac:dyDescent="0.25">
      <c r="B236" s="30" t="s">
        <v>199</v>
      </c>
      <c r="C236" s="31">
        <v>50.761000000000003</v>
      </c>
      <c r="D236" s="32">
        <v>-1.9159999999999999</v>
      </c>
      <c r="AA236" s="22">
        <f>IF(OR($B236="", $C236="", $D236=""), "", COUNTIF($B$7:$B$3051, "&lt;"&amp;$B236)+1+COUNTIF($B$7:$B236, $B236)-1)</f>
        <v>185</v>
      </c>
      <c r="AB236" s="22">
        <v>230</v>
      </c>
      <c r="AC236" s="25" t="str">
        <f t="shared" si="3"/>
        <v>BN18</v>
      </c>
      <c r="AE236" s="88"/>
      <c r="AJ236" s="88"/>
    </row>
    <row r="237" spans="2:36" hidden="1" x14ac:dyDescent="0.25">
      <c r="B237" s="30" t="s">
        <v>200</v>
      </c>
      <c r="C237" s="31">
        <v>50.737000000000002</v>
      </c>
      <c r="D237" s="32">
        <v>-1.9259999999999999</v>
      </c>
      <c r="AA237" s="22">
        <f>IF(OR($B237="", $C237="", $D237=""), "", COUNTIF($B$7:$B$3051, "&lt;"&amp;$B237)+1+COUNTIF($B$7:$B237, $B237)-1)</f>
        <v>186</v>
      </c>
      <c r="AB237" s="22">
        <v>231</v>
      </c>
      <c r="AC237" s="25" t="str">
        <f t="shared" si="3"/>
        <v>BN2</v>
      </c>
      <c r="AE237" s="88"/>
      <c r="AJ237" s="88"/>
    </row>
    <row r="238" spans="2:36" hidden="1" x14ac:dyDescent="0.25">
      <c r="B238" s="30" t="s">
        <v>201</v>
      </c>
      <c r="C238" s="31">
        <v>50.71</v>
      </c>
      <c r="D238" s="32">
        <v>-1.9179999999999999</v>
      </c>
      <c r="AA238" s="22">
        <f>IF(OR($B238="", $C238="", $D238=""), "", COUNTIF($B$7:$B$3051, "&lt;"&amp;$B238)+1+COUNTIF($B$7:$B238, $B238)-1)</f>
        <v>187</v>
      </c>
      <c r="AB238" s="22">
        <v>232</v>
      </c>
      <c r="AC238" s="25" t="str">
        <f t="shared" si="3"/>
        <v>BN20</v>
      </c>
      <c r="AE238" s="88"/>
      <c r="AJ238" s="88"/>
    </row>
    <row r="239" spans="2:36" hidden="1" x14ac:dyDescent="0.25">
      <c r="B239" s="30" t="s">
        <v>202</v>
      </c>
      <c r="C239" s="31">
        <v>50.722000000000001</v>
      </c>
      <c r="D239" s="32">
        <v>-1.9430000000000001</v>
      </c>
      <c r="AA239" s="22">
        <f>IF(OR($B239="", $C239="", $D239=""), "", COUNTIF($B$7:$B$3051, "&lt;"&amp;$B239)+1+COUNTIF($B$7:$B239, $B239)-1)</f>
        <v>188</v>
      </c>
      <c r="AB239" s="22">
        <v>233</v>
      </c>
      <c r="AC239" s="25" t="str">
        <f t="shared" si="3"/>
        <v>BN21</v>
      </c>
      <c r="AE239" s="88"/>
      <c r="AJ239" s="88"/>
    </row>
    <row r="240" spans="2:36" hidden="1" x14ac:dyDescent="0.25">
      <c r="B240" s="30" t="s">
        <v>203</v>
      </c>
      <c r="C240" s="31">
        <v>50.722000000000001</v>
      </c>
      <c r="D240" s="32">
        <v>-1.984</v>
      </c>
      <c r="AA240" s="22">
        <f>IF(OR($B240="", $C240="", $D240=""), "", COUNTIF($B$7:$B$3051, "&lt;"&amp;$B240)+1+COUNTIF($B$7:$B240, $B240)-1)</f>
        <v>189</v>
      </c>
      <c r="AB240" s="22">
        <v>234</v>
      </c>
      <c r="AC240" s="25" t="str">
        <f t="shared" si="3"/>
        <v>BN22</v>
      </c>
      <c r="AE240" s="88"/>
      <c r="AJ240" s="88"/>
    </row>
    <row r="241" spans="2:36" hidden="1" x14ac:dyDescent="0.25">
      <c r="B241" s="30" t="s">
        <v>204</v>
      </c>
      <c r="C241" s="31">
        <v>50.738</v>
      </c>
      <c r="D241" s="32">
        <v>-2.044</v>
      </c>
      <c r="AA241" s="22">
        <f>IF(OR($B241="", $C241="", $D241=""), "", COUNTIF($B$7:$B$3051, "&lt;"&amp;$B241)+1+COUNTIF($B$7:$B241, $B241)-1)</f>
        <v>190</v>
      </c>
      <c r="AB241" s="22">
        <v>235</v>
      </c>
      <c r="AC241" s="25" t="str">
        <f t="shared" si="3"/>
        <v>BN23</v>
      </c>
      <c r="AE241" s="88"/>
      <c r="AJ241" s="88"/>
    </row>
    <row r="242" spans="2:36" hidden="1" x14ac:dyDescent="0.25">
      <c r="B242" s="30" t="s">
        <v>205</v>
      </c>
      <c r="C242" s="31">
        <v>50.746000000000002</v>
      </c>
      <c r="D242" s="32">
        <v>-1.974</v>
      </c>
      <c r="AA242" s="22">
        <f>IF(OR($B242="", $C242="", $D242=""), "", COUNTIF($B$7:$B$3051, "&lt;"&amp;$B242)+1+COUNTIF($B$7:$B242, $B242)-1)</f>
        <v>191</v>
      </c>
      <c r="AB242" s="22">
        <v>236</v>
      </c>
      <c r="AC242" s="25" t="str">
        <f t="shared" si="3"/>
        <v>BN24</v>
      </c>
      <c r="AE242" s="88"/>
      <c r="AJ242" s="88"/>
    </row>
    <row r="243" spans="2:36" hidden="1" x14ac:dyDescent="0.25">
      <c r="B243" s="30" t="s">
        <v>206</v>
      </c>
      <c r="C243" s="31">
        <v>50.759</v>
      </c>
      <c r="D243" s="32">
        <v>-1.9930000000000001</v>
      </c>
      <c r="AA243" s="22">
        <f>IF(OR($B243="", $C243="", $D243=""), "", COUNTIF($B$7:$B$3051, "&lt;"&amp;$B243)+1+COUNTIF($B$7:$B243, $B243)-1)</f>
        <v>192</v>
      </c>
      <c r="AB243" s="22">
        <v>237</v>
      </c>
      <c r="AC243" s="25" t="str">
        <f t="shared" si="3"/>
        <v>BN25</v>
      </c>
      <c r="AE243" s="88"/>
      <c r="AJ243" s="88"/>
    </row>
    <row r="244" spans="2:36" hidden="1" x14ac:dyDescent="0.25">
      <c r="B244" s="30" t="s">
        <v>207</v>
      </c>
      <c r="C244" s="31">
        <v>50.610999999999997</v>
      </c>
      <c r="D244" s="32">
        <v>-1.9690000000000001</v>
      </c>
      <c r="AA244" s="22">
        <f>IF(OR($B244="", $C244="", $D244=""), "", COUNTIF($B$7:$B$3051, "&lt;"&amp;$B244)+1+COUNTIF($B$7:$B244, $B244)-1)</f>
        <v>193</v>
      </c>
      <c r="AB244" s="22">
        <v>238</v>
      </c>
      <c r="AC244" s="25" t="str">
        <f t="shared" si="3"/>
        <v>BN26</v>
      </c>
      <c r="AE244" s="88"/>
      <c r="AJ244" s="88"/>
    </row>
    <row r="245" spans="2:36" hidden="1" x14ac:dyDescent="0.25">
      <c r="B245" s="30" t="s">
        <v>208</v>
      </c>
      <c r="C245" s="31">
        <v>50.722000000000001</v>
      </c>
      <c r="D245" s="32">
        <v>-1.881</v>
      </c>
      <c r="AA245" s="22">
        <f>IF(OR($B245="", $C245="", $D245=""), "", COUNTIF($B$7:$B$3051, "&lt;"&amp;$B245)+1+COUNTIF($B$7:$B245, $B245)-1)</f>
        <v>194</v>
      </c>
      <c r="AB245" s="22">
        <v>239</v>
      </c>
      <c r="AC245" s="25" t="str">
        <f t="shared" si="3"/>
        <v>BN27</v>
      </c>
      <c r="AE245" s="88"/>
      <c r="AJ245" s="88"/>
    </row>
    <row r="246" spans="2:36" hidden="1" x14ac:dyDescent="0.25">
      <c r="B246" s="30" t="s">
        <v>209</v>
      </c>
      <c r="C246" s="31">
        <v>50.686</v>
      </c>
      <c r="D246" s="32">
        <v>-2.1459999999999999</v>
      </c>
      <c r="AA246" s="22">
        <f>IF(OR($B246="", $C246="", $D246=""), "", COUNTIF($B$7:$B$3051, "&lt;"&amp;$B246)+1+COUNTIF($B$7:$B246, $B246)-1)</f>
        <v>195</v>
      </c>
      <c r="AB246" s="22">
        <v>240</v>
      </c>
      <c r="AC246" s="25" t="str">
        <f t="shared" si="3"/>
        <v>BN3</v>
      </c>
      <c r="AE246" s="88"/>
      <c r="AJ246" s="88"/>
    </row>
    <row r="247" spans="2:36" hidden="1" x14ac:dyDescent="0.25">
      <c r="B247" s="30" t="s">
        <v>210</v>
      </c>
      <c r="C247" s="31">
        <v>50.811999999999998</v>
      </c>
      <c r="D247" s="32">
        <v>-1.9730000000000001</v>
      </c>
      <c r="AA247" s="22">
        <f>IF(OR($B247="", $C247="", $D247=""), "", COUNTIF($B$7:$B$3051, "&lt;"&amp;$B247)+1+COUNTIF($B$7:$B247, $B247)-1)</f>
        <v>196</v>
      </c>
      <c r="AB247" s="22">
        <v>241</v>
      </c>
      <c r="AC247" s="25" t="str">
        <f t="shared" si="3"/>
        <v>BN41</v>
      </c>
      <c r="AE247" s="88"/>
      <c r="AJ247" s="88"/>
    </row>
    <row r="248" spans="2:36" hidden="1" x14ac:dyDescent="0.25">
      <c r="B248" s="30" t="s">
        <v>211</v>
      </c>
      <c r="C248" s="31">
        <v>50.805</v>
      </c>
      <c r="D248" s="32">
        <v>-1.8879999999999999</v>
      </c>
      <c r="AA248" s="22">
        <f>IF(OR($B248="", $C248="", $D248=""), "", COUNTIF($B$7:$B$3051, "&lt;"&amp;$B248)+1+COUNTIF($B$7:$B248, $B248)-1)</f>
        <v>197</v>
      </c>
      <c r="AB248" s="22">
        <v>242</v>
      </c>
      <c r="AC248" s="25" t="str">
        <f t="shared" si="3"/>
        <v>BN42</v>
      </c>
      <c r="AE248" s="88"/>
      <c r="AJ248" s="88"/>
    </row>
    <row r="249" spans="2:36" hidden="1" x14ac:dyDescent="0.25">
      <c r="B249" s="30" t="s">
        <v>212</v>
      </c>
      <c r="C249" s="31">
        <v>50.746000000000002</v>
      </c>
      <c r="D249" s="32">
        <v>-1.7529999999999999</v>
      </c>
      <c r="AA249" s="22">
        <f>IF(OR($B249="", $C249="", $D249=""), "", COUNTIF($B$7:$B$3051, "&lt;"&amp;$B249)+1+COUNTIF($B$7:$B249, $B249)-1)</f>
        <v>198</v>
      </c>
      <c r="AB249" s="22">
        <v>243</v>
      </c>
      <c r="AC249" s="25" t="str">
        <f t="shared" si="3"/>
        <v>BN43</v>
      </c>
      <c r="AE249" s="88"/>
      <c r="AJ249" s="88"/>
    </row>
    <row r="250" spans="2:36" hidden="1" x14ac:dyDescent="0.25">
      <c r="B250" s="30" t="s">
        <v>213</v>
      </c>
      <c r="C250" s="31">
        <v>50.844000000000001</v>
      </c>
      <c r="D250" s="32">
        <v>-1.786</v>
      </c>
      <c r="AA250" s="22">
        <f>IF(OR($B250="", $C250="", $D250=""), "", COUNTIF($B$7:$B$3051, "&lt;"&amp;$B250)+1+COUNTIF($B$7:$B250, $B250)-1)</f>
        <v>199</v>
      </c>
      <c r="AB250" s="22">
        <v>244</v>
      </c>
      <c r="AC250" s="25" t="str">
        <f t="shared" si="3"/>
        <v>BN44</v>
      </c>
      <c r="AE250" s="88"/>
      <c r="AJ250" s="88"/>
    </row>
    <row r="251" spans="2:36" hidden="1" x14ac:dyDescent="0.25">
      <c r="B251" s="30" t="s">
        <v>214</v>
      </c>
      <c r="C251" s="31">
        <v>50.752000000000002</v>
      </c>
      <c r="D251" s="32">
        <v>-1.657</v>
      </c>
      <c r="AA251" s="22">
        <f>IF(OR($B251="", $C251="", $D251=""), "", COUNTIF($B$7:$B$3051, "&lt;"&amp;$B251)+1+COUNTIF($B$7:$B251, $B251)-1)</f>
        <v>200</v>
      </c>
      <c r="AB251" s="22">
        <v>245</v>
      </c>
      <c r="AC251" s="25" t="str">
        <f t="shared" si="3"/>
        <v>BN45</v>
      </c>
      <c r="AE251" s="88"/>
      <c r="AJ251" s="88"/>
    </row>
    <row r="252" spans="2:36" hidden="1" x14ac:dyDescent="0.25">
      <c r="B252" s="30" t="s">
        <v>215</v>
      </c>
      <c r="C252" s="31">
        <v>50.734999999999999</v>
      </c>
      <c r="D252" s="32">
        <v>-1.88</v>
      </c>
      <c r="AA252" s="22">
        <f>IF(OR($B252="", $C252="", $D252=""), "", COUNTIF($B$7:$B$3051, "&lt;"&amp;$B252)+1+COUNTIF($B$7:$B252, $B252)-1)</f>
        <v>201</v>
      </c>
      <c r="AB252" s="22">
        <v>246</v>
      </c>
      <c r="AC252" s="25" t="str">
        <f t="shared" si="3"/>
        <v>BN5</v>
      </c>
      <c r="AE252" s="88"/>
      <c r="AJ252" s="88"/>
    </row>
    <row r="253" spans="2:36" hidden="1" x14ac:dyDescent="0.25">
      <c r="B253" s="30" t="s">
        <v>216</v>
      </c>
      <c r="C253" s="31">
        <v>50.875</v>
      </c>
      <c r="D253" s="32">
        <v>-1.8720000000000001</v>
      </c>
      <c r="AA253" s="22">
        <f>IF(OR($B253="", $C253="", $D253=""), "", COUNTIF($B$7:$B$3051, "&lt;"&amp;$B253)+1+COUNTIF($B$7:$B253, $B253)-1)</f>
        <v>202</v>
      </c>
      <c r="AB253" s="22">
        <v>247</v>
      </c>
      <c r="AC253" s="25" t="str">
        <f t="shared" si="3"/>
        <v>BN50</v>
      </c>
      <c r="AE253" s="88"/>
      <c r="AJ253" s="88"/>
    </row>
    <row r="254" spans="2:36" hidden="1" x14ac:dyDescent="0.25">
      <c r="B254" s="30" t="s">
        <v>217</v>
      </c>
      <c r="C254" s="31">
        <v>50.720999999999997</v>
      </c>
      <c r="D254" s="32">
        <v>-1.8979999999999999</v>
      </c>
      <c r="AA254" s="22">
        <f>IF(OR($B254="", $C254="", $D254=""), "", COUNTIF($B$7:$B$3051, "&lt;"&amp;$B254)+1+COUNTIF($B$7:$B254, $B254)-1)</f>
        <v>203</v>
      </c>
      <c r="AB254" s="22">
        <v>248</v>
      </c>
      <c r="AC254" s="25" t="str">
        <f t="shared" si="3"/>
        <v>BN51</v>
      </c>
      <c r="AE254" s="88"/>
      <c r="AJ254" s="88"/>
    </row>
    <row r="255" spans="2:36" hidden="1" x14ac:dyDescent="0.25">
      <c r="B255" s="30" t="s">
        <v>218</v>
      </c>
      <c r="C255" s="31">
        <v>50.725000000000001</v>
      </c>
      <c r="D255" s="32">
        <v>-1.8340000000000001</v>
      </c>
      <c r="AA255" s="22">
        <f>IF(OR($B255="", $C255="", $D255=""), "", COUNTIF($B$7:$B$3051, "&lt;"&amp;$B255)+1+COUNTIF($B$7:$B255, $B255)-1)</f>
        <v>204</v>
      </c>
      <c r="AB255" s="22">
        <v>249</v>
      </c>
      <c r="AC255" s="25" t="str">
        <f t="shared" si="3"/>
        <v>BN52</v>
      </c>
      <c r="AE255" s="88"/>
      <c r="AJ255" s="88"/>
    </row>
    <row r="256" spans="2:36" hidden="1" x14ac:dyDescent="0.25">
      <c r="B256" s="30" t="s">
        <v>219</v>
      </c>
      <c r="C256" s="31">
        <v>50.726999999999997</v>
      </c>
      <c r="D256" s="32">
        <v>-1.804</v>
      </c>
      <c r="AA256" s="22">
        <f>IF(OR($B256="", $C256="", $D256=""), "", COUNTIF($B$7:$B$3051, "&lt;"&amp;$B256)+1+COUNTIF($B$7:$B256, $B256)-1)</f>
        <v>205</v>
      </c>
      <c r="AB256" s="22">
        <v>250</v>
      </c>
      <c r="AC256" s="25" t="str">
        <f t="shared" si="3"/>
        <v>BN6</v>
      </c>
      <c r="AE256" s="88"/>
      <c r="AJ256" s="88"/>
    </row>
    <row r="257" spans="2:36" hidden="1" x14ac:dyDescent="0.25">
      <c r="B257" s="30" t="s">
        <v>220</v>
      </c>
      <c r="C257" s="31">
        <v>50.734999999999999</v>
      </c>
      <c r="D257" s="32">
        <v>-1.831</v>
      </c>
      <c r="AA257" s="22">
        <f>IF(OR($B257="", $C257="", $D257=""), "", COUNTIF($B$7:$B$3051, "&lt;"&amp;$B257)+1+COUNTIF($B$7:$B257, $B257)-1)</f>
        <v>206</v>
      </c>
      <c r="AB257" s="22">
        <v>251</v>
      </c>
      <c r="AC257" s="25" t="str">
        <f t="shared" si="3"/>
        <v>BN7</v>
      </c>
      <c r="AE257" s="88"/>
      <c r="AJ257" s="88"/>
    </row>
    <row r="258" spans="2:36" hidden="1" x14ac:dyDescent="0.25">
      <c r="B258" s="30" t="s">
        <v>221</v>
      </c>
      <c r="C258" s="31">
        <v>50.74</v>
      </c>
      <c r="D258" s="32">
        <v>-1.851</v>
      </c>
      <c r="AA258" s="22">
        <f>IF(OR($B258="", $C258="", $D258=""), "", COUNTIF($B$7:$B$3051, "&lt;"&amp;$B258)+1+COUNTIF($B$7:$B258, $B258)-1)</f>
        <v>207</v>
      </c>
      <c r="AB258" s="22">
        <v>252</v>
      </c>
      <c r="AC258" s="25" t="str">
        <f t="shared" si="3"/>
        <v>BN8</v>
      </c>
      <c r="AE258" s="88"/>
      <c r="AJ258" s="88"/>
    </row>
    <row r="259" spans="2:36" hidden="1" x14ac:dyDescent="0.25">
      <c r="B259" s="30" t="s">
        <v>222</v>
      </c>
      <c r="C259" s="31">
        <v>50.749000000000002</v>
      </c>
      <c r="D259" s="32">
        <v>-1.871</v>
      </c>
      <c r="AA259" s="22">
        <f>IF(OR($B259="", $C259="", $D259=""), "", COUNTIF($B$7:$B$3051, "&lt;"&amp;$B259)+1+COUNTIF($B$7:$B259, $B259)-1)</f>
        <v>208</v>
      </c>
      <c r="AB259" s="22">
        <v>253</v>
      </c>
      <c r="AC259" s="25" t="str">
        <f t="shared" si="3"/>
        <v>BN88</v>
      </c>
      <c r="AE259" s="88"/>
      <c r="AJ259" s="88"/>
    </row>
    <row r="260" spans="2:36" hidden="1" x14ac:dyDescent="0.25">
      <c r="B260" s="30" t="s">
        <v>223</v>
      </c>
      <c r="C260" s="31">
        <v>53.645000000000003</v>
      </c>
      <c r="D260" s="32">
        <v>-2.3149999999999999</v>
      </c>
      <c r="AA260" s="22">
        <f>IF(OR($B260="", $C260="", $D260=""), "", COUNTIF($B$7:$B$3051, "&lt;"&amp;$B260)+1+COUNTIF($B$7:$B260, $B260)-1)</f>
        <v>209</v>
      </c>
      <c r="AB260" s="22">
        <v>254</v>
      </c>
      <c r="AC260" s="25" t="str">
        <f t="shared" si="3"/>
        <v>BN9</v>
      </c>
      <c r="AE260" s="88"/>
      <c r="AJ260" s="88"/>
    </row>
    <row r="261" spans="2:36" hidden="1" x14ac:dyDescent="0.25">
      <c r="B261" s="30" t="s">
        <v>224</v>
      </c>
      <c r="C261" s="31">
        <v>53.59</v>
      </c>
      <c r="D261" s="32">
        <v>-2.444</v>
      </c>
      <c r="AA261" s="22">
        <f>IF(OR($B261="", $C261="", $D261=""), "", COUNTIF($B$7:$B$3051, "&lt;"&amp;$B261)+1+COUNTIF($B$7:$B261, $B261)-1)</f>
        <v>210</v>
      </c>
      <c r="AB261" s="22">
        <v>255</v>
      </c>
      <c r="AC261" s="25" t="str">
        <f t="shared" si="3"/>
        <v>BN99</v>
      </c>
      <c r="AE261" s="88"/>
      <c r="AJ261" s="88"/>
    </row>
    <row r="262" spans="2:36" hidden="1" x14ac:dyDescent="0.25">
      <c r="B262" s="30" t="s">
        <v>225</v>
      </c>
      <c r="C262" s="31">
        <v>53.576000000000001</v>
      </c>
      <c r="D262" s="32">
        <v>-2.4289999999999998</v>
      </c>
      <c r="AA262" s="22">
        <f>IF(OR($B262="", $C262="", $D262=""), "", COUNTIF($B$7:$B$3051, "&lt;"&amp;$B262)+1+COUNTIF($B$7:$B262, $B262)-1)</f>
        <v>211</v>
      </c>
      <c r="AB262" s="22">
        <v>256</v>
      </c>
      <c r="AC262" s="25" t="str">
        <f t="shared" si="3"/>
        <v>BR1</v>
      </c>
      <c r="AE262" s="88"/>
      <c r="AJ262" s="88"/>
    </row>
    <row r="263" spans="2:36" hidden="1" x14ac:dyDescent="0.25">
      <c r="B263" s="30" t="s">
        <v>226</v>
      </c>
      <c r="C263" s="31">
        <v>53.587000000000003</v>
      </c>
      <c r="D263" s="32">
        <v>-2.3940000000000001</v>
      </c>
      <c r="AA263" s="22">
        <f>IF(OR($B263="", $C263="", $D263=""), "", COUNTIF($B$7:$B$3051, "&lt;"&amp;$B263)+1+COUNTIF($B$7:$B263, $B263)-1)</f>
        <v>212</v>
      </c>
      <c r="AB263" s="22">
        <v>257</v>
      </c>
      <c r="AC263" s="25" t="str">
        <f t="shared" si="3"/>
        <v>BR2</v>
      </c>
      <c r="AE263" s="88"/>
      <c r="AJ263" s="88"/>
    </row>
    <row r="264" spans="2:36" hidden="1" x14ac:dyDescent="0.25">
      <c r="B264" s="30" t="s">
        <v>227</v>
      </c>
      <c r="C264" s="31">
        <v>53.564999999999998</v>
      </c>
      <c r="D264" s="32">
        <v>-2.4319999999999999</v>
      </c>
      <c r="AA264" s="22">
        <f>IF(OR($B264="", $C264="", $D264=""), "", COUNTIF($B$7:$B$3051, "&lt;"&amp;$B264)+1+COUNTIF($B$7:$B264, $B264)-1)</f>
        <v>213</v>
      </c>
      <c r="AB264" s="22">
        <v>258</v>
      </c>
      <c r="AC264" s="25" t="str">
        <f t="shared" ref="AC264:AC327" si="4">IFERROR(INDEX($B$7:$B$3051, MATCH($AB264, $AA$7:$AA$3051, 0)), "")</f>
        <v>BR3</v>
      </c>
      <c r="AE264" s="88"/>
      <c r="AJ264" s="88"/>
    </row>
    <row r="265" spans="2:36" hidden="1" x14ac:dyDescent="0.25">
      <c r="B265" s="30" t="s">
        <v>228</v>
      </c>
      <c r="C265" s="31">
        <v>53.546999999999997</v>
      </c>
      <c r="D265" s="32">
        <v>-2.4</v>
      </c>
      <c r="AA265" s="22">
        <f>IF(OR($B265="", $C265="", $D265=""), "", COUNTIF($B$7:$B$3051, "&lt;"&amp;$B265)+1+COUNTIF($B$7:$B265, $B265)-1)</f>
        <v>214</v>
      </c>
      <c r="AB265" s="22">
        <v>259</v>
      </c>
      <c r="AC265" s="25" t="str">
        <f t="shared" si="4"/>
        <v>BR4</v>
      </c>
      <c r="AE265" s="88"/>
      <c r="AJ265" s="88"/>
    </row>
    <row r="266" spans="2:36" hidden="1" x14ac:dyDescent="0.25">
      <c r="B266" s="30" t="s">
        <v>229</v>
      </c>
      <c r="C266" s="31">
        <v>53.548999999999999</v>
      </c>
      <c r="D266" s="32">
        <v>-2.5150000000000001</v>
      </c>
      <c r="AA266" s="22">
        <f>IF(OR($B266="", $C266="", $D266=""), "", COUNTIF($B$7:$B$3051, "&lt;"&amp;$B266)+1+COUNTIF($B$7:$B266, $B266)-1)</f>
        <v>215</v>
      </c>
      <c r="AB266" s="22">
        <v>260</v>
      </c>
      <c r="AC266" s="25" t="str">
        <f t="shared" si="4"/>
        <v>BR5</v>
      </c>
      <c r="AE266" s="88"/>
      <c r="AJ266" s="88"/>
    </row>
    <row r="267" spans="2:36" hidden="1" x14ac:dyDescent="0.25">
      <c r="B267" s="30" t="s">
        <v>230</v>
      </c>
      <c r="C267" s="31">
        <v>53.591000000000001</v>
      </c>
      <c r="D267" s="32">
        <v>-2.5390000000000001</v>
      </c>
      <c r="AA267" s="22">
        <f>IF(OR($B267="", $C267="", $D267=""), "", COUNTIF($B$7:$B$3051, "&lt;"&amp;$B267)+1+COUNTIF($B$7:$B267, $B267)-1)</f>
        <v>216</v>
      </c>
      <c r="AB267" s="22">
        <v>261</v>
      </c>
      <c r="AC267" s="25" t="str">
        <f t="shared" si="4"/>
        <v>BR6</v>
      </c>
      <c r="AE267" s="88"/>
      <c r="AJ267" s="88"/>
    </row>
    <row r="268" spans="2:36" hidden="1" x14ac:dyDescent="0.25">
      <c r="B268" s="30" t="s">
        <v>231</v>
      </c>
      <c r="C268" s="31">
        <v>53.63</v>
      </c>
      <c r="D268" s="32">
        <v>-2.4220000000000002</v>
      </c>
      <c r="AA268" s="22">
        <f>IF(OR($B268="", $C268="", $D268=""), "", COUNTIF($B$7:$B$3051, "&lt;"&amp;$B268)+1+COUNTIF($B$7:$B268, $B268)-1)</f>
        <v>217</v>
      </c>
      <c r="AB268" s="22">
        <v>262</v>
      </c>
      <c r="AC268" s="25" t="str">
        <f t="shared" si="4"/>
        <v>BR7</v>
      </c>
      <c r="AE268" s="88"/>
      <c r="AJ268" s="88"/>
    </row>
    <row r="269" spans="2:36" hidden="1" x14ac:dyDescent="0.25">
      <c r="B269" s="30" t="s">
        <v>232</v>
      </c>
      <c r="C269" s="31">
        <v>53.572000000000003</v>
      </c>
      <c r="D269" s="32">
        <v>-2.4159999999999999</v>
      </c>
      <c r="AA269" s="22">
        <f>IF(OR($B269="", $C269="", $D269=""), "", COUNTIF($B$7:$B$3051, "&lt;"&amp;$B269)+1+COUNTIF($B$7:$B269, $B269)-1)</f>
        <v>218</v>
      </c>
      <c r="AB269" s="22">
        <v>263</v>
      </c>
      <c r="AC269" s="25" t="str">
        <f t="shared" si="4"/>
        <v>BR8</v>
      </c>
      <c r="AE269" s="88"/>
      <c r="AJ269" s="88"/>
    </row>
    <row r="270" spans="2:36" hidden="1" x14ac:dyDescent="0.25">
      <c r="B270" s="30" t="s">
        <v>233</v>
      </c>
      <c r="C270" s="31">
        <v>53.604999999999997</v>
      </c>
      <c r="D270" s="32">
        <v>-2.3260000000000001</v>
      </c>
      <c r="AA270" s="22">
        <f>IF(OR($B270="", $C270="", $D270=""), "", COUNTIF($B$7:$B$3051, "&lt;"&amp;$B270)+1+COUNTIF($B$7:$B270, $B270)-1)</f>
        <v>219</v>
      </c>
      <c r="AB270" s="22">
        <v>264</v>
      </c>
      <c r="AC270" s="25" t="str">
        <f t="shared" si="4"/>
        <v>BS0</v>
      </c>
      <c r="AE270" s="88"/>
      <c r="AJ270" s="88"/>
    </row>
    <row r="271" spans="2:36" hidden="1" x14ac:dyDescent="0.25">
      <c r="B271" s="30" t="s">
        <v>234</v>
      </c>
      <c r="C271" s="31">
        <v>53.591000000000001</v>
      </c>
      <c r="D271" s="32">
        <v>-2.286</v>
      </c>
      <c r="AA271" s="22">
        <f>IF(OR($B271="", $C271="", $D271=""), "", COUNTIF($B$7:$B$3051, "&lt;"&amp;$B271)+1+COUNTIF($B$7:$B271, $B271)-1)</f>
        <v>220</v>
      </c>
      <c r="AB271" s="22">
        <v>265</v>
      </c>
      <c r="AC271" s="25" t="str">
        <f t="shared" si="4"/>
        <v>BS1</v>
      </c>
      <c r="AE271" s="88"/>
      <c r="AJ271" s="88"/>
    </row>
    <row r="272" spans="2:36" hidden="1" x14ac:dyDescent="0.25">
      <c r="B272" s="30" t="s">
        <v>235</v>
      </c>
      <c r="C272" s="31">
        <v>50.838999999999999</v>
      </c>
      <c r="D272" s="32">
        <v>-0.13800000000000001</v>
      </c>
      <c r="AA272" s="22">
        <f>IF(OR($B272="", $C272="", $D272=""), "", COUNTIF($B$7:$B$3051, "&lt;"&amp;$B272)+1+COUNTIF($B$7:$B272, $B272)-1)</f>
        <v>221</v>
      </c>
      <c r="AB272" s="22">
        <v>266</v>
      </c>
      <c r="AC272" s="25" t="str">
        <f t="shared" si="4"/>
        <v>BS10</v>
      </c>
      <c r="AE272" s="88"/>
      <c r="AJ272" s="88"/>
    </row>
    <row r="273" spans="2:36" hidden="1" x14ac:dyDescent="0.25">
      <c r="B273" s="30" t="s">
        <v>236</v>
      </c>
      <c r="C273" s="31">
        <v>50.795000000000002</v>
      </c>
      <c r="D273" s="32">
        <v>2E-3</v>
      </c>
      <c r="AA273" s="22">
        <f>IF(OR($B273="", $C273="", $D273=""), "", COUNTIF($B$7:$B$3051, "&lt;"&amp;$B273)+1+COUNTIF($B$7:$B273, $B273)-1)</f>
        <v>222</v>
      </c>
      <c r="AB273" s="22">
        <v>267</v>
      </c>
      <c r="AC273" s="25" t="str">
        <f t="shared" si="4"/>
        <v>BS11</v>
      </c>
      <c r="AE273" s="88"/>
      <c r="AJ273" s="88"/>
    </row>
    <row r="274" spans="2:36" hidden="1" x14ac:dyDescent="0.25">
      <c r="B274" s="30" t="s">
        <v>237</v>
      </c>
      <c r="C274" s="31">
        <v>50.813000000000002</v>
      </c>
      <c r="D274" s="32">
        <v>-0.376</v>
      </c>
      <c r="AA274" s="22">
        <f>IF(OR($B274="", $C274="", $D274=""), "", COUNTIF($B$7:$B$3051, "&lt;"&amp;$B274)+1+COUNTIF($B$7:$B274, $B274)-1)</f>
        <v>223</v>
      </c>
      <c r="AB274" s="22">
        <v>268</v>
      </c>
      <c r="AC274" s="25" t="str">
        <f t="shared" si="4"/>
        <v>BS13</v>
      </c>
      <c r="AE274" s="88"/>
      <c r="AJ274" s="88"/>
    </row>
    <row r="275" spans="2:36" hidden="1" x14ac:dyDescent="0.25">
      <c r="B275" s="30" t="s">
        <v>238</v>
      </c>
      <c r="C275" s="31">
        <v>50.814</v>
      </c>
      <c r="D275" s="32">
        <v>-0.42399999999999999</v>
      </c>
      <c r="AA275" s="22">
        <f>IF(OR($B275="", $C275="", $D275=""), "", COUNTIF($B$7:$B$3051, "&lt;"&amp;$B275)+1+COUNTIF($B$7:$B275, $B275)-1)</f>
        <v>224</v>
      </c>
      <c r="AB275" s="22">
        <v>269</v>
      </c>
      <c r="AC275" s="25" t="str">
        <f t="shared" si="4"/>
        <v>BS14</v>
      </c>
      <c r="AE275" s="88"/>
      <c r="AJ275" s="88"/>
    </row>
    <row r="276" spans="2:36" hidden="1" x14ac:dyDescent="0.25">
      <c r="B276" s="30" t="s">
        <v>239</v>
      </c>
      <c r="C276" s="31">
        <v>50.83</v>
      </c>
      <c r="D276" s="32">
        <v>-0.40500000000000003</v>
      </c>
      <c r="AA276" s="22">
        <f>IF(OR($B276="", $C276="", $D276=""), "", COUNTIF($B$7:$B$3051, "&lt;"&amp;$B276)+1+COUNTIF($B$7:$B276, $B276)-1)</f>
        <v>225</v>
      </c>
      <c r="AB276" s="22">
        <v>270</v>
      </c>
      <c r="AC276" s="25" t="str">
        <f t="shared" si="4"/>
        <v>BS15</v>
      </c>
      <c r="AE276" s="88"/>
      <c r="AJ276" s="88"/>
    </row>
    <row r="277" spans="2:36" hidden="1" x14ac:dyDescent="0.25">
      <c r="B277" s="30" t="s">
        <v>240</v>
      </c>
      <c r="C277" s="31">
        <v>50.832000000000001</v>
      </c>
      <c r="D277" s="32">
        <v>-0.38</v>
      </c>
      <c r="AA277" s="22">
        <f>IF(OR($B277="", $C277="", $D277=""), "", COUNTIF($B$7:$B$3051, "&lt;"&amp;$B277)+1+COUNTIF($B$7:$B277, $B277)-1)</f>
        <v>226</v>
      </c>
      <c r="AB277" s="22">
        <v>271</v>
      </c>
      <c r="AC277" s="25" t="str">
        <f t="shared" si="4"/>
        <v>BS16</v>
      </c>
      <c r="AE277" s="88"/>
      <c r="AJ277" s="88"/>
    </row>
    <row r="278" spans="2:36" hidden="1" x14ac:dyDescent="0.25">
      <c r="B278" s="30" t="s">
        <v>241</v>
      </c>
      <c r="C278" s="31">
        <v>50.83</v>
      </c>
      <c r="D278" s="32">
        <v>-0.32400000000000001</v>
      </c>
      <c r="AA278" s="22">
        <f>IF(OR($B278="", $C278="", $D278=""), "", COUNTIF($B$7:$B$3051, "&lt;"&amp;$B278)+1+COUNTIF($B$7:$B278, $B278)-1)</f>
        <v>227</v>
      </c>
      <c r="AB278" s="22">
        <v>272</v>
      </c>
      <c r="AC278" s="25" t="str">
        <f t="shared" si="4"/>
        <v>BS2</v>
      </c>
      <c r="AE278" s="88"/>
      <c r="AJ278" s="88"/>
    </row>
    <row r="279" spans="2:36" hidden="1" x14ac:dyDescent="0.25">
      <c r="B279" s="30" t="s">
        <v>242</v>
      </c>
      <c r="C279" s="31">
        <v>50.814</v>
      </c>
      <c r="D279" s="32">
        <v>-0.49399999999999999</v>
      </c>
      <c r="AA279" s="22">
        <f>IF(OR($B279="", $C279="", $D279=""), "", COUNTIF($B$7:$B$3051, "&lt;"&amp;$B279)+1+COUNTIF($B$7:$B279, $B279)-1)</f>
        <v>228</v>
      </c>
      <c r="AB279" s="22">
        <v>273</v>
      </c>
      <c r="AC279" s="25" t="str">
        <f t="shared" si="4"/>
        <v>BS20</v>
      </c>
      <c r="AE279" s="88"/>
      <c r="AJ279" s="88"/>
    </row>
    <row r="280" spans="2:36" hidden="1" x14ac:dyDescent="0.25">
      <c r="B280" s="30" t="s">
        <v>243</v>
      </c>
      <c r="C280" s="31">
        <v>50.814</v>
      </c>
      <c r="D280" s="32">
        <v>-0.53500000000000003</v>
      </c>
      <c r="AA280" s="22">
        <f>IF(OR($B280="", $C280="", $D280=""), "", COUNTIF($B$7:$B$3051, "&lt;"&amp;$B280)+1+COUNTIF($B$7:$B280, $B280)-1)</f>
        <v>229</v>
      </c>
      <c r="AB280" s="22">
        <v>274</v>
      </c>
      <c r="AC280" s="25" t="str">
        <f t="shared" si="4"/>
        <v>BS21</v>
      </c>
      <c r="AE280" s="88"/>
      <c r="AJ280" s="88"/>
    </row>
    <row r="281" spans="2:36" hidden="1" x14ac:dyDescent="0.25">
      <c r="B281" s="30" t="s">
        <v>244</v>
      </c>
      <c r="C281" s="31">
        <v>50.848999999999997</v>
      </c>
      <c r="D281" s="32">
        <v>-0.57899999999999996</v>
      </c>
      <c r="AA281" s="22">
        <f>IF(OR($B281="", $C281="", $D281=""), "", COUNTIF($B$7:$B$3051, "&lt;"&amp;$B281)+1+COUNTIF($B$7:$B281, $B281)-1)</f>
        <v>230</v>
      </c>
      <c r="AB281" s="22">
        <v>275</v>
      </c>
      <c r="AC281" s="25" t="str">
        <f t="shared" si="4"/>
        <v>BS22</v>
      </c>
      <c r="AE281" s="88"/>
      <c r="AJ281" s="88"/>
    </row>
    <row r="282" spans="2:36" hidden="1" x14ac:dyDescent="0.25">
      <c r="B282" s="30" t="s">
        <v>245</v>
      </c>
      <c r="C282" s="31">
        <v>50.823999999999998</v>
      </c>
      <c r="D282" s="32">
        <v>-0.10299999999999999</v>
      </c>
      <c r="AA282" s="22">
        <f>IF(OR($B282="", $C282="", $D282=""), "", COUNTIF($B$7:$B$3051, "&lt;"&amp;$B282)+1+COUNTIF($B$7:$B282, $B282)-1)</f>
        <v>231</v>
      </c>
      <c r="AB282" s="22">
        <v>276</v>
      </c>
      <c r="AC282" s="25" t="str">
        <f t="shared" si="4"/>
        <v>BS23</v>
      </c>
      <c r="AE282" s="88"/>
      <c r="AJ282" s="88"/>
    </row>
    <row r="283" spans="2:36" hidden="1" x14ac:dyDescent="0.25">
      <c r="B283" s="30" t="s">
        <v>246</v>
      </c>
      <c r="C283" s="31">
        <v>50.774000000000001</v>
      </c>
      <c r="D283" s="32">
        <v>0.255</v>
      </c>
      <c r="AA283" s="22">
        <f>IF(OR($B283="", $C283="", $D283=""), "", COUNTIF($B$7:$B$3051, "&lt;"&amp;$B283)+1+COUNTIF($B$7:$B283, $B283)-1)</f>
        <v>232</v>
      </c>
      <c r="AB283" s="22">
        <v>277</v>
      </c>
      <c r="AC283" s="25" t="str">
        <f t="shared" si="4"/>
        <v>BS24</v>
      </c>
      <c r="AE283" s="88"/>
      <c r="AJ283" s="88"/>
    </row>
    <row r="284" spans="2:36" hidden="1" x14ac:dyDescent="0.25">
      <c r="B284" s="30" t="s">
        <v>247</v>
      </c>
      <c r="C284" s="31">
        <v>50.771999999999998</v>
      </c>
      <c r="D284" s="32">
        <v>0.27700000000000002</v>
      </c>
      <c r="AA284" s="22">
        <f>IF(OR($B284="", $C284="", $D284=""), "", COUNTIF($B$7:$B$3051, "&lt;"&amp;$B284)+1+COUNTIF($B$7:$B284, $B284)-1)</f>
        <v>233</v>
      </c>
      <c r="AB284" s="22">
        <v>278</v>
      </c>
      <c r="AC284" s="25" t="str">
        <f t="shared" si="4"/>
        <v>BS25</v>
      </c>
      <c r="AE284" s="88"/>
      <c r="AJ284" s="88"/>
    </row>
    <row r="285" spans="2:36" hidden="1" x14ac:dyDescent="0.25">
      <c r="B285" s="30" t="s">
        <v>248</v>
      </c>
      <c r="C285" s="31">
        <v>50.787999999999997</v>
      </c>
      <c r="D285" s="32">
        <v>0.28399999999999997</v>
      </c>
      <c r="AA285" s="22">
        <f>IF(OR($B285="", $C285="", $D285=""), "", COUNTIF($B$7:$B$3051, "&lt;"&amp;$B285)+1+COUNTIF($B$7:$B285, $B285)-1)</f>
        <v>234</v>
      </c>
      <c r="AB285" s="22">
        <v>279</v>
      </c>
      <c r="AC285" s="25" t="str">
        <f t="shared" si="4"/>
        <v>BS26</v>
      </c>
      <c r="AE285" s="88"/>
      <c r="AJ285" s="88"/>
    </row>
    <row r="286" spans="2:36" hidden="1" x14ac:dyDescent="0.25">
      <c r="B286" s="30" t="s">
        <v>249</v>
      </c>
      <c r="C286" s="31">
        <v>50.798000000000002</v>
      </c>
      <c r="D286" s="32">
        <v>0.313</v>
      </c>
      <c r="AA286" s="22">
        <f>IF(OR($B286="", $C286="", $D286=""), "", COUNTIF($B$7:$B$3051, "&lt;"&amp;$B286)+1+COUNTIF($B$7:$B286, $B286)-1)</f>
        <v>235</v>
      </c>
      <c r="AB286" s="22">
        <v>280</v>
      </c>
      <c r="AC286" s="25" t="str">
        <f t="shared" si="4"/>
        <v>BS27</v>
      </c>
      <c r="AE286" s="88"/>
      <c r="AJ286" s="88"/>
    </row>
    <row r="287" spans="2:36" hidden="1" x14ac:dyDescent="0.25">
      <c r="B287" s="30" t="s">
        <v>250</v>
      </c>
      <c r="C287" s="31">
        <v>50.816000000000003</v>
      </c>
      <c r="D287" s="32">
        <v>0.33100000000000002</v>
      </c>
      <c r="AA287" s="22">
        <f>IF(OR($B287="", $C287="", $D287=""), "", COUNTIF($B$7:$B$3051, "&lt;"&amp;$B287)+1+COUNTIF($B$7:$B287, $B287)-1)</f>
        <v>236</v>
      </c>
      <c r="AB287" s="22">
        <v>281</v>
      </c>
      <c r="AC287" s="25" t="str">
        <f t="shared" si="4"/>
        <v>BS28</v>
      </c>
      <c r="AE287" s="88"/>
      <c r="AJ287" s="88"/>
    </row>
    <row r="288" spans="2:36" hidden="1" x14ac:dyDescent="0.25">
      <c r="B288" s="30" t="s">
        <v>251</v>
      </c>
      <c r="C288" s="31">
        <v>50.776000000000003</v>
      </c>
      <c r="D288" s="32">
        <v>0.109</v>
      </c>
      <c r="AA288" s="22">
        <f>IF(OR($B288="", $C288="", $D288=""), "", COUNTIF($B$7:$B$3051, "&lt;"&amp;$B288)+1+COUNTIF($B$7:$B288, $B288)-1)</f>
        <v>237</v>
      </c>
      <c r="AB288" s="22">
        <v>282</v>
      </c>
      <c r="AC288" s="25" t="str">
        <f t="shared" si="4"/>
        <v>BS29</v>
      </c>
      <c r="AE288" s="88"/>
      <c r="AJ288" s="88"/>
    </row>
    <row r="289" spans="2:36" hidden="1" x14ac:dyDescent="0.25">
      <c r="B289" s="30" t="s">
        <v>252</v>
      </c>
      <c r="C289" s="31">
        <v>50.820999999999998</v>
      </c>
      <c r="D289" s="32">
        <v>0.224</v>
      </c>
      <c r="AA289" s="22">
        <f>IF(OR($B289="", $C289="", $D289=""), "", COUNTIF($B$7:$B$3051, "&lt;"&amp;$B289)+1+COUNTIF($B$7:$B289, $B289)-1)</f>
        <v>238</v>
      </c>
      <c r="AB289" s="22">
        <v>283</v>
      </c>
      <c r="AC289" s="25" t="str">
        <f t="shared" si="4"/>
        <v>BS3</v>
      </c>
      <c r="AE289" s="88"/>
      <c r="AJ289" s="88"/>
    </row>
    <row r="290" spans="2:36" hidden="1" x14ac:dyDescent="0.25">
      <c r="B290" s="30" t="s">
        <v>253</v>
      </c>
      <c r="C290" s="31">
        <v>50.871000000000002</v>
      </c>
      <c r="D290" s="32">
        <v>0.26400000000000001</v>
      </c>
      <c r="AA290" s="22">
        <f>IF(OR($B290="", $C290="", $D290=""), "", COUNTIF($B$7:$B$3051, "&lt;"&amp;$B290)+1+COUNTIF($B$7:$B290, $B290)-1)</f>
        <v>239</v>
      </c>
      <c r="AB290" s="22">
        <v>284</v>
      </c>
      <c r="AC290" s="25" t="str">
        <f t="shared" si="4"/>
        <v>BS30</v>
      </c>
      <c r="AE290" s="88"/>
      <c r="AJ290" s="88"/>
    </row>
    <row r="291" spans="2:36" hidden="1" x14ac:dyDescent="0.25">
      <c r="B291" s="30" t="s">
        <v>254</v>
      </c>
      <c r="C291" s="31">
        <v>50.834000000000003</v>
      </c>
      <c r="D291" s="32">
        <v>-0.17499999999999999</v>
      </c>
      <c r="AA291" s="22">
        <f>IF(OR($B291="", $C291="", $D291=""), "", COUNTIF($B$7:$B$3051, "&lt;"&amp;$B291)+1+COUNTIF($B$7:$B291, $B291)-1)</f>
        <v>240</v>
      </c>
      <c r="AB291" s="22">
        <v>285</v>
      </c>
      <c r="AC291" s="25" t="str">
        <f t="shared" si="4"/>
        <v>BS31</v>
      </c>
      <c r="AE291" s="88"/>
      <c r="AJ291" s="88"/>
    </row>
    <row r="292" spans="2:36" hidden="1" x14ac:dyDescent="0.25">
      <c r="B292" s="30" t="s">
        <v>255</v>
      </c>
      <c r="C292" s="31">
        <v>50.84</v>
      </c>
      <c r="D292" s="32">
        <v>-0.215</v>
      </c>
      <c r="AA292" s="22">
        <f>IF(OR($B292="", $C292="", $D292=""), "", COUNTIF($B$7:$B$3051, "&lt;"&amp;$B292)+1+COUNTIF($B$7:$B292, $B292)-1)</f>
        <v>241</v>
      </c>
      <c r="AB292" s="22">
        <v>286</v>
      </c>
      <c r="AC292" s="25" t="str">
        <f t="shared" si="4"/>
        <v>BS32</v>
      </c>
      <c r="AE292" s="88"/>
      <c r="AJ292" s="88"/>
    </row>
    <row r="293" spans="2:36" hidden="1" x14ac:dyDescent="0.25">
      <c r="B293" s="30" t="s">
        <v>256</v>
      </c>
      <c r="C293" s="31">
        <v>50.837000000000003</v>
      </c>
      <c r="D293" s="32">
        <v>-0.23200000000000001</v>
      </c>
      <c r="AA293" s="22">
        <f>IF(OR($B293="", $C293="", $D293=""), "", COUNTIF($B$7:$B$3051, "&lt;"&amp;$B293)+1+COUNTIF($B$7:$B293, $B293)-1)</f>
        <v>242</v>
      </c>
      <c r="AB293" s="22">
        <v>287</v>
      </c>
      <c r="AC293" s="25" t="str">
        <f t="shared" si="4"/>
        <v>BS34</v>
      </c>
      <c r="AE293" s="88"/>
      <c r="AJ293" s="88"/>
    </row>
    <row r="294" spans="2:36" hidden="1" x14ac:dyDescent="0.25">
      <c r="B294" s="30" t="s">
        <v>257</v>
      </c>
      <c r="C294" s="31">
        <v>50.835999999999999</v>
      </c>
      <c r="D294" s="32">
        <v>-0.26600000000000001</v>
      </c>
      <c r="AA294" s="22">
        <f>IF(OR($B294="", $C294="", $D294=""), "", COUNTIF($B$7:$B$3051, "&lt;"&amp;$B294)+1+COUNTIF($B$7:$B294, $B294)-1)</f>
        <v>243</v>
      </c>
      <c r="AB294" s="22">
        <v>288</v>
      </c>
      <c r="AC294" s="25" t="str">
        <f t="shared" si="4"/>
        <v>BS35</v>
      </c>
      <c r="AE294" s="88"/>
      <c r="AJ294" s="88"/>
    </row>
    <row r="295" spans="2:36" hidden="1" x14ac:dyDescent="0.25">
      <c r="B295" s="30" t="s">
        <v>258</v>
      </c>
      <c r="C295" s="31">
        <v>50.89</v>
      </c>
      <c r="D295" s="32">
        <v>-0.32200000000000001</v>
      </c>
      <c r="AA295" s="22">
        <f>IF(OR($B295="", $C295="", $D295=""), "", COUNTIF($B$7:$B$3051, "&lt;"&amp;$B295)+1+COUNTIF($B$7:$B295, $B295)-1)</f>
        <v>244</v>
      </c>
      <c r="AB295" s="22">
        <v>289</v>
      </c>
      <c r="AC295" s="25" t="str">
        <f t="shared" si="4"/>
        <v>BS36</v>
      </c>
      <c r="AE295" s="88"/>
      <c r="AJ295" s="88"/>
    </row>
    <row r="296" spans="2:36" hidden="1" x14ac:dyDescent="0.25">
      <c r="B296" s="30" t="s">
        <v>259</v>
      </c>
      <c r="C296" s="31">
        <v>50.889000000000003</v>
      </c>
      <c r="D296" s="32">
        <v>-0.184</v>
      </c>
      <c r="AA296" s="22">
        <f>IF(OR($B296="", $C296="", $D296=""), "", COUNTIF($B$7:$B$3051, "&lt;"&amp;$B296)+1+COUNTIF($B$7:$B296, $B296)-1)</f>
        <v>245</v>
      </c>
      <c r="AB296" s="22">
        <v>290</v>
      </c>
      <c r="AC296" s="25" t="str">
        <f t="shared" si="4"/>
        <v>BS37</v>
      </c>
      <c r="AE296" s="88"/>
      <c r="AJ296" s="88"/>
    </row>
    <row r="297" spans="2:36" hidden="1" x14ac:dyDescent="0.25">
      <c r="B297" s="30" t="s">
        <v>260</v>
      </c>
      <c r="C297" s="31">
        <v>50.926000000000002</v>
      </c>
      <c r="D297" s="32">
        <v>-0.26800000000000002</v>
      </c>
      <c r="AA297" s="22">
        <f>IF(OR($B297="", $C297="", $D297=""), "", COUNTIF($B$7:$B$3051, "&lt;"&amp;$B297)+1+COUNTIF($B$7:$B297, $B297)-1)</f>
        <v>246</v>
      </c>
      <c r="AB297" s="22">
        <v>291</v>
      </c>
      <c r="AC297" s="25" t="str">
        <f t="shared" si="4"/>
        <v>BS39</v>
      </c>
      <c r="AE297" s="88"/>
      <c r="AJ297" s="88"/>
    </row>
    <row r="298" spans="2:36" hidden="1" x14ac:dyDescent="0.25">
      <c r="B298" s="30" t="s">
        <v>261</v>
      </c>
      <c r="C298" s="31">
        <v>50.823</v>
      </c>
      <c r="D298" s="32">
        <v>-0.14000000000000001</v>
      </c>
      <c r="AA298" s="22">
        <f>IF(OR($B298="", $C298="", $D298=""), "", COUNTIF($B$7:$B$3051, "&lt;"&amp;$B298)+1+COUNTIF($B$7:$B298, $B298)-1)</f>
        <v>247</v>
      </c>
      <c r="AB298" s="22">
        <v>292</v>
      </c>
      <c r="AC298" s="25" t="str">
        <f t="shared" si="4"/>
        <v>BS4</v>
      </c>
      <c r="AE298" s="88"/>
      <c r="AJ298" s="88"/>
    </row>
    <row r="299" spans="2:36" hidden="1" x14ac:dyDescent="0.25">
      <c r="B299" s="30" t="s">
        <v>262</v>
      </c>
      <c r="C299" s="31">
        <v>50.805</v>
      </c>
      <c r="D299" s="32">
        <v>-5.8999999999999997E-2</v>
      </c>
      <c r="AA299" s="22">
        <f>IF(OR($B299="", $C299="", $D299=""), "", COUNTIF($B$7:$B$3051, "&lt;"&amp;$B299)+1+COUNTIF($B$7:$B299, $B299)-1)</f>
        <v>248</v>
      </c>
      <c r="AB299" s="22">
        <v>293</v>
      </c>
      <c r="AC299" s="25" t="str">
        <f t="shared" si="4"/>
        <v>BS40</v>
      </c>
      <c r="AE299" s="88"/>
      <c r="AJ299" s="88"/>
    </row>
    <row r="300" spans="2:36" hidden="1" x14ac:dyDescent="0.25">
      <c r="B300" s="30" t="s">
        <v>263</v>
      </c>
      <c r="C300" s="31">
        <v>50.829000000000001</v>
      </c>
      <c r="D300" s="32">
        <v>-0.16800000000000001</v>
      </c>
      <c r="AA300" s="22">
        <f>IF(OR($B300="", $C300="", $D300=""), "", COUNTIF($B$7:$B$3051, "&lt;"&amp;$B300)+1+COUNTIF($B$7:$B300, $B300)-1)</f>
        <v>249</v>
      </c>
      <c r="AB300" s="22">
        <v>294</v>
      </c>
      <c r="AC300" s="25" t="str">
        <f t="shared" si="4"/>
        <v>BS41</v>
      </c>
      <c r="AE300" s="88"/>
      <c r="AJ300" s="88"/>
    </row>
    <row r="301" spans="2:36" hidden="1" x14ac:dyDescent="0.25">
      <c r="B301" s="30" t="s">
        <v>264</v>
      </c>
      <c r="C301" s="31">
        <v>50.929000000000002</v>
      </c>
      <c r="D301" s="32">
        <v>-0.153</v>
      </c>
      <c r="AA301" s="22">
        <f>IF(OR($B301="", $C301="", $D301=""), "", COUNTIF($B$7:$B$3051, "&lt;"&amp;$B301)+1+COUNTIF($B$7:$B301, $B301)-1)</f>
        <v>250</v>
      </c>
      <c r="AB301" s="22">
        <v>295</v>
      </c>
      <c r="AC301" s="25" t="str">
        <f t="shared" si="4"/>
        <v>BS48</v>
      </c>
      <c r="AE301" s="88"/>
      <c r="AJ301" s="88"/>
    </row>
    <row r="302" spans="2:36" hidden="1" x14ac:dyDescent="0.25">
      <c r="B302" s="30" t="s">
        <v>265</v>
      </c>
      <c r="C302" s="31">
        <v>50.877000000000002</v>
      </c>
      <c r="D302" s="32">
        <v>0</v>
      </c>
      <c r="AA302" s="22">
        <f>IF(OR($B302="", $C302="", $D302=""), "", COUNTIF($B$7:$B$3051, "&lt;"&amp;$B302)+1+COUNTIF($B$7:$B302, $B302)-1)</f>
        <v>251</v>
      </c>
      <c r="AB302" s="22">
        <v>296</v>
      </c>
      <c r="AC302" s="25" t="str">
        <f t="shared" si="4"/>
        <v>BS49</v>
      </c>
      <c r="AE302" s="88"/>
      <c r="AJ302" s="88"/>
    </row>
    <row r="303" spans="2:36" hidden="1" x14ac:dyDescent="0.25">
      <c r="B303" s="30" t="s">
        <v>266</v>
      </c>
      <c r="C303" s="31">
        <v>50.912999999999997</v>
      </c>
      <c r="D303" s="32">
        <v>5.0999999999999997E-2</v>
      </c>
      <c r="AA303" s="22">
        <f>IF(OR($B303="", $C303="", $D303=""), "", COUNTIF($B$7:$B$3051, "&lt;"&amp;$B303)+1+COUNTIF($B$7:$B303, $B303)-1)</f>
        <v>252</v>
      </c>
      <c r="AB303" s="22">
        <v>297</v>
      </c>
      <c r="AC303" s="25" t="str">
        <f t="shared" si="4"/>
        <v>BS5</v>
      </c>
      <c r="AE303" s="88"/>
      <c r="AJ303" s="88"/>
    </row>
    <row r="304" spans="2:36" hidden="1" x14ac:dyDescent="0.25">
      <c r="B304" s="30" t="s">
        <v>267</v>
      </c>
      <c r="C304" s="31">
        <v>50.831000000000003</v>
      </c>
      <c r="D304" s="32">
        <v>-0.14000000000000001</v>
      </c>
      <c r="AA304" s="22">
        <f>IF(OR($B304="", $C304="", $D304=""), "", COUNTIF($B$7:$B$3051, "&lt;"&amp;$B304)+1+COUNTIF($B$7:$B304, $B304)-1)</f>
        <v>253</v>
      </c>
      <c r="AB304" s="22">
        <v>298</v>
      </c>
      <c r="AC304" s="25" t="str">
        <f t="shared" si="4"/>
        <v>BS6</v>
      </c>
      <c r="AE304" s="88"/>
      <c r="AJ304" s="88"/>
    </row>
    <row r="305" spans="2:36" hidden="1" x14ac:dyDescent="0.25">
      <c r="B305" s="30" t="s">
        <v>268</v>
      </c>
      <c r="C305" s="31">
        <v>50.795000000000002</v>
      </c>
      <c r="D305" s="32">
        <v>5.0999999999999997E-2</v>
      </c>
      <c r="AA305" s="22">
        <f>IF(OR($B305="", $C305="", $D305=""), "", COUNTIF($B$7:$B$3051, "&lt;"&amp;$B305)+1+COUNTIF($B$7:$B305, $B305)-1)</f>
        <v>254</v>
      </c>
      <c r="AB305" s="22">
        <v>299</v>
      </c>
      <c r="AC305" s="25" t="str">
        <f t="shared" si="4"/>
        <v>BS7</v>
      </c>
      <c r="AE305" s="88"/>
      <c r="AJ305" s="88"/>
    </row>
    <row r="306" spans="2:36" hidden="1" x14ac:dyDescent="0.25">
      <c r="B306" s="30" t="s">
        <v>269</v>
      </c>
      <c r="C306" s="31">
        <v>50.82</v>
      </c>
      <c r="D306" s="32">
        <v>-0.38</v>
      </c>
      <c r="AA306" s="22">
        <f>IF(OR($B306="", $C306="", $D306=""), "", COUNTIF($B$7:$B$3051, "&lt;"&amp;$B306)+1+COUNTIF($B$7:$B306, $B306)-1)</f>
        <v>255</v>
      </c>
      <c r="AB306" s="22">
        <v>300</v>
      </c>
      <c r="AC306" s="25" t="str">
        <f t="shared" si="4"/>
        <v>BS8</v>
      </c>
      <c r="AE306" s="88"/>
      <c r="AJ306" s="88"/>
    </row>
    <row r="307" spans="2:36" hidden="1" x14ac:dyDescent="0.25">
      <c r="B307" s="30" t="s">
        <v>270</v>
      </c>
      <c r="C307" s="31">
        <v>51.411000000000001</v>
      </c>
      <c r="D307" s="32">
        <v>2.1999999999999999E-2</v>
      </c>
      <c r="AA307" s="22">
        <f>IF(OR($B307="", $C307="", $D307=""), "", COUNTIF($B$7:$B$3051, "&lt;"&amp;$B307)+1+COUNTIF($B$7:$B307, $B307)-1)</f>
        <v>256</v>
      </c>
      <c r="AB307" s="22">
        <v>301</v>
      </c>
      <c r="AC307" s="25" t="str">
        <f t="shared" si="4"/>
        <v>BS80</v>
      </c>
      <c r="AE307" s="88"/>
      <c r="AJ307" s="88"/>
    </row>
    <row r="308" spans="2:36" hidden="1" x14ac:dyDescent="0.25">
      <c r="B308" s="30" t="s">
        <v>271</v>
      </c>
      <c r="C308" s="31">
        <v>51.389000000000003</v>
      </c>
      <c r="D308" s="32">
        <v>2.1999999999999999E-2</v>
      </c>
      <c r="AA308" s="22">
        <f>IF(OR($B308="", $C308="", $D308=""), "", COUNTIF($B$7:$B$3051, "&lt;"&amp;$B308)+1+COUNTIF($B$7:$B308, $B308)-1)</f>
        <v>257</v>
      </c>
      <c r="AB308" s="22">
        <v>302</v>
      </c>
      <c r="AC308" s="25" t="str">
        <f t="shared" si="4"/>
        <v>BS9</v>
      </c>
      <c r="AE308" s="88"/>
      <c r="AJ308" s="88"/>
    </row>
    <row r="309" spans="2:36" hidden="1" x14ac:dyDescent="0.25">
      <c r="B309" s="30" t="s">
        <v>272</v>
      </c>
      <c r="C309" s="31">
        <v>51.402999999999999</v>
      </c>
      <c r="D309" s="32">
        <v>-0.03</v>
      </c>
      <c r="AA309" s="22">
        <f>IF(OR($B309="", $C309="", $D309=""), "", COUNTIF($B$7:$B$3051, "&lt;"&amp;$B309)+1+COUNTIF($B$7:$B309, $B309)-1)</f>
        <v>258</v>
      </c>
      <c r="AB309" s="22">
        <v>303</v>
      </c>
      <c r="AC309" s="25" t="str">
        <f t="shared" si="4"/>
        <v>BS98</v>
      </c>
      <c r="AE309" s="88"/>
      <c r="AJ309" s="88"/>
    </row>
    <row r="310" spans="2:36" hidden="1" x14ac:dyDescent="0.25">
      <c r="B310" s="30" t="s">
        <v>273</v>
      </c>
      <c r="C310" s="31">
        <v>51.375999999999998</v>
      </c>
      <c r="D310" s="32">
        <v>-7.0000000000000001E-3</v>
      </c>
      <c r="AA310" s="22">
        <f>IF(OR($B310="", $C310="", $D310=""), "", COUNTIF($B$7:$B$3051, "&lt;"&amp;$B310)+1+COUNTIF($B$7:$B310, $B310)-1)</f>
        <v>259</v>
      </c>
      <c r="AB310" s="22">
        <v>304</v>
      </c>
      <c r="AC310" s="25" t="str">
        <f t="shared" si="4"/>
        <v>BS99</v>
      </c>
      <c r="AE310" s="88"/>
      <c r="AJ310" s="88"/>
    </row>
    <row r="311" spans="2:36" hidden="1" x14ac:dyDescent="0.25">
      <c r="B311" s="30" t="s">
        <v>274</v>
      </c>
      <c r="C311" s="31">
        <v>51.39</v>
      </c>
      <c r="D311" s="32">
        <v>0.104</v>
      </c>
      <c r="AA311" s="22">
        <f>IF(OR($B311="", $C311="", $D311=""), "", COUNTIF($B$7:$B$3051, "&lt;"&amp;$B311)+1+COUNTIF($B$7:$B311, $B311)-1)</f>
        <v>260</v>
      </c>
      <c r="AB311" s="22">
        <v>305</v>
      </c>
      <c r="AC311" s="25" t="str">
        <f t="shared" si="4"/>
        <v>BT1</v>
      </c>
      <c r="AE311" s="88"/>
      <c r="AJ311" s="88"/>
    </row>
    <row r="312" spans="2:36" hidden="1" x14ac:dyDescent="0.25">
      <c r="B312" s="30" t="s">
        <v>275</v>
      </c>
      <c r="C312" s="31">
        <v>51.366</v>
      </c>
      <c r="D312" s="32">
        <v>9.2999999999999999E-2</v>
      </c>
      <c r="AA312" s="22">
        <f>IF(OR($B312="", $C312="", $D312=""), "", COUNTIF($B$7:$B$3051, "&lt;"&amp;$B312)+1+COUNTIF($B$7:$B312, $B312)-1)</f>
        <v>261</v>
      </c>
      <c r="AB312" s="22">
        <v>306</v>
      </c>
      <c r="AC312" s="25" t="str">
        <f t="shared" si="4"/>
        <v>BT10</v>
      </c>
      <c r="AE312" s="88"/>
      <c r="AJ312" s="88"/>
    </row>
    <row r="313" spans="2:36" hidden="1" x14ac:dyDescent="0.25">
      <c r="B313" s="30" t="s">
        <v>276</v>
      </c>
      <c r="C313" s="31">
        <v>51.41</v>
      </c>
      <c r="D313" s="32">
        <v>7.1999999999999995E-2</v>
      </c>
      <c r="AA313" s="22">
        <f>IF(OR($B313="", $C313="", $D313=""), "", COUNTIF($B$7:$B$3051, "&lt;"&amp;$B313)+1+COUNTIF($B$7:$B313, $B313)-1)</f>
        <v>262</v>
      </c>
      <c r="AB313" s="22">
        <v>307</v>
      </c>
      <c r="AC313" s="25" t="str">
        <f t="shared" si="4"/>
        <v>BT11</v>
      </c>
      <c r="AE313" s="88"/>
      <c r="AJ313" s="88"/>
    </row>
    <row r="314" spans="2:36" hidden="1" x14ac:dyDescent="0.25">
      <c r="B314" s="30" t="s">
        <v>277</v>
      </c>
      <c r="C314" s="31">
        <v>51.398000000000003</v>
      </c>
      <c r="D314" s="32">
        <v>0.17699999999999999</v>
      </c>
      <c r="AA314" s="22">
        <f>IF(OR($B314="", $C314="", $D314=""), "", COUNTIF($B$7:$B$3051, "&lt;"&amp;$B314)+1+COUNTIF($B$7:$B314, $B314)-1)</f>
        <v>263</v>
      </c>
      <c r="AB314" s="22">
        <v>308</v>
      </c>
      <c r="AC314" s="25" t="str">
        <f t="shared" si="4"/>
        <v>BT12</v>
      </c>
      <c r="AE314" s="88"/>
      <c r="AJ314" s="88"/>
    </row>
    <row r="315" spans="2:36" hidden="1" x14ac:dyDescent="0.25">
      <c r="B315" s="30" t="s">
        <v>278</v>
      </c>
      <c r="C315" s="31">
        <v>51.344000000000001</v>
      </c>
      <c r="D315" s="32">
        <v>-2.9569999999999999</v>
      </c>
      <c r="AA315" s="22">
        <f>IF(OR($B315="", $C315="", $D315=""), "", COUNTIF($B$7:$B$3051, "&lt;"&amp;$B315)+1+COUNTIF($B$7:$B315, $B315)-1)</f>
        <v>264</v>
      </c>
      <c r="AB315" s="22">
        <v>309</v>
      </c>
      <c r="AC315" s="25" t="str">
        <f t="shared" si="4"/>
        <v>BT13</v>
      </c>
      <c r="AE315" s="88"/>
      <c r="AJ315" s="88"/>
    </row>
    <row r="316" spans="2:36" hidden="1" x14ac:dyDescent="0.25">
      <c r="B316" s="30" t="s">
        <v>279</v>
      </c>
      <c r="C316" s="31">
        <v>51.453000000000003</v>
      </c>
      <c r="D316" s="32">
        <v>-2.593</v>
      </c>
      <c r="AA316" s="22">
        <f>IF(OR($B316="", $C316="", $D316=""), "", COUNTIF($B$7:$B$3051, "&lt;"&amp;$B316)+1+COUNTIF($B$7:$B316, $B316)-1)</f>
        <v>265</v>
      </c>
      <c r="AB316" s="22">
        <v>310</v>
      </c>
      <c r="AC316" s="25" t="str">
        <f t="shared" si="4"/>
        <v>BT14</v>
      </c>
      <c r="AE316" s="88"/>
      <c r="AJ316" s="88"/>
    </row>
    <row r="317" spans="2:36" hidden="1" x14ac:dyDescent="0.25">
      <c r="B317" s="30" t="s">
        <v>280</v>
      </c>
      <c r="C317" s="31">
        <v>51.506</v>
      </c>
      <c r="D317" s="32">
        <v>-2.61</v>
      </c>
      <c r="AA317" s="22">
        <f>IF(OR($B317="", $C317="", $D317=""), "", COUNTIF($B$7:$B$3051, "&lt;"&amp;$B317)+1+COUNTIF($B$7:$B317, $B317)-1)</f>
        <v>266</v>
      </c>
      <c r="AB317" s="22">
        <v>311</v>
      </c>
      <c r="AC317" s="25" t="str">
        <f t="shared" si="4"/>
        <v>BT15</v>
      </c>
      <c r="AE317" s="88"/>
      <c r="AJ317" s="88"/>
    </row>
    <row r="318" spans="2:36" hidden="1" x14ac:dyDescent="0.25">
      <c r="B318" s="30" t="s">
        <v>281</v>
      </c>
      <c r="C318" s="31">
        <v>51.497</v>
      </c>
      <c r="D318" s="32">
        <v>-2.6739999999999999</v>
      </c>
      <c r="AA318" s="22">
        <f>IF(OR($B318="", $C318="", $D318=""), "", COUNTIF($B$7:$B$3051, "&lt;"&amp;$B318)+1+COUNTIF($B$7:$B318, $B318)-1)</f>
        <v>267</v>
      </c>
      <c r="AB318" s="22">
        <v>312</v>
      </c>
      <c r="AC318" s="25" t="str">
        <f t="shared" si="4"/>
        <v>BT16</v>
      </c>
      <c r="AE318" s="88"/>
      <c r="AJ318" s="88"/>
    </row>
    <row r="319" spans="2:36" hidden="1" x14ac:dyDescent="0.25">
      <c r="B319" s="30" t="s">
        <v>282</v>
      </c>
      <c r="C319" s="31">
        <v>51.411999999999999</v>
      </c>
      <c r="D319" s="32">
        <v>-2.6110000000000002</v>
      </c>
      <c r="AA319" s="22">
        <f>IF(OR($B319="", $C319="", $D319=""), "", COUNTIF($B$7:$B$3051, "&lt;"&amp;$B319)+1+COUNTIF($B$7:$B319, $B319)-1)</f>
        <v>268</v>
      </c>
      <c r="AB319" s="22">
        <v>313</v>
      </c>
      <c r="AC319" s="25" t="str">
        <f t="shared" si="4"/>
        <v>BT17</v>
      </c>
      <c r="AE319" s="88"/>
      <c r="AJ319" s="88"/>
    </row>
    <row r="320" spans="2:36" hidden="1" x14ac:dyDescent="0.25">
      <c r="B320" s="30" t="s">
        <v>283</v>
      </c>
      <c r="C320" s="31">
        <v>51.412999999999997</v>
      </c>
      <c r="D320" s="32">
        <v>-2.5609999999999999</v>
      </c>
      <c r="AA320" s="22">
        <f>IF(OR($B320="", $C320="", $D320=""), "", COUNTIF($B$7:$B$3051, "&lt;"&amp;$B320)+1+COUNTIF($B$7:$B320, $B320)-1)</f>
        <v>269</v>
      </c>
      <c r="AB320" s="22">
        <v>314</v>
      </c>
      <c r="AC320" s="25" t="str">
        <f t="shared" si="4"/>
        <v>BT18</v>
      </c>
      <c r="AE320" s="88"/>
      <c r="AJ320" s="88"/>
    </row>
    <row r="321" spans="2:36" hidden="1" x14ac:dyDescent="0.25">
      <c r="B321" s="30" t="s">
        <v>284</v>
      </c>
      <c r="C321" s="31">
        <v>51.459000000000003</v>
      </c>
      <c r="D321" s="32">
        <v>-2.5049999999999999</v>
      </c>
      <c r="AA321" s="22">
        <f>IF(OR($B321="", $C321="", $D321=""), "", COUNTIF($B$7:$B$3051, "&lt;"&amp;$B321)+1+COUNTIF($B$7:$B321, $B321)-1)</f>
        <v>270</v>
      </c>
      <c r="AB321" s="22">
        <v>315</v>
      </c>
      <c r="AC321" s="25" t="str">
        <f t="shared" si="4"/>
        <v>BT19</v>
      </c>
      <c r="AE321" s="88"/>
      <c r="AJ321" s="88"/>
    </row>
    <row r="322" spans="2:36" hidden="1" x14ac:dyDescent="0.25">
      <c r="B322" s="30" t="s">
        <v>285</v>
      </c>
      <c r="C322" s="31">
        <v>51.484999999999999</v>
      </c>
      <c r="D322" s="32">
        <v>-2.5099999999999998</v>
      </c>
      <c r="AA322" s="22">
        <f>IF(OR($B322="", $C322="", $D322=""), "", COUNTIF($B$7:$B$3051, "&lt;"&amp;$B322)+1+COUNTIF($B$7:$B322, $B322)-1)</f>
        <v>271</v>
      </c>
      <c r="AB322" s="22">
        <v>316</v>
      </c>
      <c r="AC322" s="25" t="str">
        <f t="shared" si="4"/>
        <v>BT2</v>
      </c>
      <c r="AE322" s="88"/>
      <c r="AJ322" s="88"/>
    </row>
    <row r="323" spans="2:36" hidden="1" x14ac:dyDescent="0.25">
      <c r="B323" s="30" t="s">
        <v>286</v>
      </c>
      <c r="C323" s="31">
        <v>51.459000000000003</v>
      </c>
      <c r="D323" s="32">
        <v>-2.58</v>
      </c>
      <c r="AA323" s="22">
        <f>IF(OR($B323="", $C323="", $D323=""), "", COUNTIF($B$7:$B$3051, "&lt;"&amp;$B323)+1+COUNTIF($B$7:$B323, $B323)-1)</f>
        <v>272</v>
      </c>
      <c r="AB323" s="22">
        <v>317</v>
      </c>
      <c r="AC323" s="25" t="str">
        <f t="shared" si="4"/>
        <v>BT20</v>
      </c>
      <c r="AE323" s="88"/>
      <c r="AJ323" s="88"/>
    </row>
    <row r="324" spans="2:36" hidden="1" x14ac:dyDescent="0.25">
      <c r="B324" s="30" t="s">
        <v>287</v>
      </c>
      <c r="C324" s="31">
        <v>51.478999999999999</v>
      </c>
      <c r="D324" s="32">
        <v>-2.7519999999999998</v>
      </c>
      <c r="AA324" s="22">
        <f>IF(OR($B324="", $C324="", $D324=""), "", COUNTIF($B$7:$B$3051, "&lt;"&amp;$B324)+1+COUNTIF($B$7:$B324, $B324)-1)</f>
        <v>273</v>
      </c>
      <c r="AB324" s="22">
        <v>318</v>
      </c>
      <c r="AC324" s="25" t="str">
        <f t="shared" si="4"/>
        <v>BT21</v>
      </c>
      <c r="AE324" s="88"/>
      <c r="AJ324" s="88"/>
    </row>
    <row r="325" spans="2:36" hidden="1" x14ac:dyDescent="0.25">
      <c r="B325" s="30" t="s">
        <v>288</v>
      </c>
      <c r="C325" s="31">
        <v>51.433999999999997</v>
      </c>
      <c r="D325" s="32">
        <v>-2.8490000000000002</v>
      </c>
      <c r="AA325" s="22">
        <f>IF(OR($B325="", $C325="", $D325=""), "", COUNTIF($B$7:$B$3051, "&lt;"&amp;$B325)+1+COUNTIF($B$7:$B325, $B325)-1)</f>
        <v>274</v>
      </c>
      <c r="AB325" s="22">
        <v>319</v>
      </c>
      <c r="AC325" s="25" t="str">
        <f t="shared" si="4"/>
        <v>BT22</v>
      </c>
      <c r="AE325" s="88"/>
      <c r="AJ325" s="88"/>
    </row>
    <row r="326" spans="2:36" hidden="1" x14ac:dyDescent="0.25">
      <c r="B326" s="30" t="s">
        <v>289</v>
      </c>
      <c r="C326" s="31">
        <v>51.36</v>
      </c>
      <c r="D326" s="32">
        <v>-2.9289999999999998</v>
      </c>
      <c r="AA326" s="22">
        <f>IF(OR($B326="", $C326="", $D326=""), "", COUNTIF($B$7:$B$3051, "&lt;"&amp;$B326)+1+COUNTIF($B$7:$B326, $B326)-1)</f>
        <v>275</v>
      </c>
      <c r="AB326" s="22">
        <v>320</v>
      </c>
      <c r="AC326" s="25" t="str">
        <f t="shared" si="4"/>
        <v>BT23</v>
      </c>
      <c r="AE326" s="88"/>
      <c r="AJ326" s="88"/>
    </row>
    <row r="327" spans="2:36" hidden="1" x14ac:dyDescent="0.25">
      <c r="B327" s="30" t="s">
        <v>290</v>
      </c>
      <c r="C327" s="31">
        <v>51.343000000000004</v>
      </c>
      <c r="D327" s="32">
        <v>-2.9710000000000001</v>
      </c>
      <c r="AA327" s="22">
        <f>IF(OR($B327="", $C327="", $D327=""), "", COUNTIF($B$7:$B$3051, "&lt;"&amp;$B327)+1+COUNTIF($B$7:$B327, $B327)-1)</f>
        <v>276</v>
      </c>
      <c r="AB327" s="22">
        <v>321</v>
      </c>
      <c r="AC327" s="25" t="str">
        <f t="shared" si="4"/>
        <v>BT24</v>
      </c>
      <c r="AE327" s="88"/>
      <c r="AJ327" s="88"/>
    </row>
    <row r="328" spans="2:36" hidden="1" x14ac:dyDescent="0.25">
      <c r="B328" s="30" t="s">
        <v>291</v>
      </c>
      <c r="C328" s="31">
        <v>51.328000000000003</v>
      </c>
      <c r="D328" s="32">
        <v>-2.9319999999999999</v>
      </c>
      <c r="AA328" s="22">
        <f>IF(OR($B328="", $C328="", $D328=""), "", COUNTIF($B$7:$B$3051, "&lt;"&amp;$B328)+1+COUNTIF($B$7:$B328, $B328)-1)</f>
        <v>277</v>
      </c>
      <c r="AB328" s="22">
        <v>322</v>
      </c>
      <c r="AC328" s="25" t="str">
        <f t="shared" ref="AC328:AC391" si="5">IFERROR(INDEX($B$7:$B$3051, MATCH($AB328, $AA$7:$AA$3051, 0)), "")</f>
        <v>BT25</v>
      </c>
      <c r="AE328" s="88"/>
      <c r="AJ328" s="88"/>
    </row>
    <row r="329" spans="2:36" hidden="1" x14ac:dyDescent="0.25">
      <c r="B329" s="30" t="s">
        <v>292</v>
      </c>
      <c r="C329" s="31">
        <v>51.32</v>
      </c>
      <c r="D329" s="32">
        <v>-2.8250000000000002</v>
      </c>
      <c r="AA329" s="22">
        <f>IF(OR($B329="", $C329="", $D329=""), "", COUNTIF($B$7:$B$3051, "&lt;"&amp;$B329)+1+COUNTIF($B$7:$B329, $B329)-1)</f>
        <v>278</v>
      </c>
      <c r="AB329" s="22">
        <v>323</v>
      </c>
      <c r="AC329" s="25" t="str">
        <f t="shared" si="5"/>
        <v>BT26</v>
      </c>
      <c r="AE329" s="88"/>
      <c r="AJ329" s="88"/>
    </row>
    <row r="330" spans="2:36" hidden="1" x14ac:dyDescent="0.25">
      <c r="B330" s="30" t="s">
        <v>293</v>
      </c>
      <c r="C330" s="31">
        <v>51.28</v>
      </c>
      <c r="D330" s="32">
        <v>-2.855</v>
      </c>
      <c r="AA330" s="22">
        <f>IF(OR($B330="", $C330="", $D330=""), "", COUNTIF($B$7:$B$3051, "&lt;"&amp;$B330)+1+COUNTIF($B$7:$B330, $B330)-1)</f>
        <v>279</v>
      </c>
      <c r="AB330" s="22">
        <v>324</v>
      </c>
      <c r="AC330" s="25" t="str">
        <f t="shared" si="5"/>
        <v>BT27</v>
      </c>
      <c r="AE330" s="88"/>
      <c r="AJ330" s="88"/>
    </row>
    <row r="331" spans="2:36" hidden="1" x14ac:dyDescent="0.25">
      <c r="B331" s="30" t="s">
        <v>294</v>
      </c>
      <c r="C331" s="31">
        <v>51.271000000000001</v>
      </c>
      <c r="D331" s="32">
        <v>-2.77</v>
      </c>
      <c r="AA331" s="22">
        <f>IF(OR($B331="", $C331="", $D331=""), "", COUNTIF($B$7:$B$3051, "&lt;"&amp;$B331)+1+COUNTIF($B$7:$B331, $B331)-1)</f>
        <v>280</v>
      </c>
      <c r="AB331" s="22">
        <v>325</v>
      </c>
      <c r="AC331" s="25" t="str">
        <f t="shared" si="5"/>
        <v>BT28</v>
      </c>
      <c r="AE331" s="88"/>
      <c r="AJ331" s="88"/>
    </row>
    <row r="332" spans="2:36" hidden="1" x14ac:dyDescent="0.25">
      <c r="B332" s="30" t="s">
        <v>295</v>
      </c>
      <c r="C332" s="31">
        <v>51.225000000000001</v>
      </c>
      <c r="D332" s="32">
        <v>-2.8130000000000002</v>
      </c>
      <c r="AA332" s="22">
        <f>IF(OR($B332="", $C332="", $D332=""), "", COUNTIF($B$7:$B$3051, "&lt;"&amp;$B332)+1+COUNTIF($B$7:$B332, $B332)-1)</f>
        <v>281</v>
      </c>
      <c r="AB332" s="22">
        <v>326</v>
      </c>
      <c r="AC332" s="25" t="str">
        <f t="shared" si="5"/>
        <v>BT29</v>
      </c>
      <c r="AE332" s="88"/>
      <c r="AJ332" s="88"/>
    </row>
    <row r="333" spans="2:36" hidden="1" x14ac:dyDescent="0.25">
      <c r="B333" s="30" t="s">
        <v>296</v>
      </c>
      <c r="C333" s="31">
        <v>51.331000000000003</v>
      </c>
      <c r="D333" s="32">
        <v>-2.8769999999999998</v>
      </c>
      <c r="AA333" s="22">
        <f>IF(OR($B333="", $C333="", $D333=""), "", COUNTIF($B$7:$B$3051, "&lt;"&amp;$B333)+1+COUNTIF($B$7:$B333, $B333)-1)</f>
        <v>282</v>
      </c>
      <c r="AB333" s="22">
        <v>327</v>
      </c>
      <c r="AC333" s="25" t="str">
        <f t="shared" si="5"/>
        <v>BT3</v>
      </c>
      <c r="AE333" s="88"/>
      <c r="AJ333" s="88"/>
    </row>
    <row r="334" spans="2:36" hidden="1" x14ac:dyDescent="0.25">
      <c r="B334" s="30" t="s">
        <v>297</v>
      </c>
      <c r="C334" s="31">
        <v>51.438000000000002</v>
      </c>
      <c r="D334" s="32">
        <v>-2.601</v>
      </c>
      <c r="AA334" s="22">
        <f>IF(OR($B334="", $C334="", $D334=""), "", COUNTIF($B$7:$B$3051, "&lt;"&amp;$B334)+1+COUNTIF($B$7:$B334, $B334)-1)</f>
        <v>283</v>
      </c>
      <c r="AB334" s="22">
        <v>328</v>
      </c>
      <c r="AC334" s="25" t="str">
        <f t="shared" si="5"/>
        <v>BT30</v>
      </c>
      <c r="AE334" s="88"/>
      <c r="AJ334" s="88"/>
    </row>
    <row r="335" spans="2:36" hidden="1" x14ac:dyDescent="0.25">
      <c r="B335" s="30" t="s">
        <v>298</v>
      </c>
      <c r="C335" s="31">
        <v>51.445</v>
      </c>
      <c r="D335" s="32">
        <v>-2.472</v>
      </c>
      <c r="AA335" s="22">
        <f>IF(OR($B335="", $C335="", $D335=""), "", COUNTIF($B$7:$B$3051, "&lt;"&amp;$B335)+1+COUNTIF($B$7:$B335, $B335)-1)</f>
        <v>284</v>
      </c>
      <c r="AB335" s="22">
        <v>329</v>
      </c>
      <c r="AC335" s="25" t="str">
        <f t="shared" si="5"/>
        <v>BT31</v>
      </c>
      <c r="AE335" s="88"/>
      <c r="AJ335" s="88"/>
    </row>
    <row r="336" spans="2:36" hidden="1" x14ac:dyDescent="0.25">
      <c r="B336" s="30" t="s">
        <v>299</v>
      </c>
      <c r="C336" s="31">
        <v>51.408000000000001</v>
      </c>
      <c r="D336" s="32">
        <v>-2.492</v>
      </c>
      <c r="AA336" s="22">
        <f>IF(OR($B336="", $C336="", $D336=""), "", COUNTIF($B$7:$B$3051, "&lt;"&amp;$B336)+1+COUNTIF($B$7:$B336, $B336)-1)</f>
        <v>285</v>
      </c>
      <c r="AB336" s="22">
        <v>330</v>
      </c>
      <c r="AC336" s="25" t="str">
        <f t="shared" si="5"/>
        <v>BT32</v>
      </c>
      <c r="AE336" s="88"/>
      <c r="AJ336" s="88"/>
    </row>
    <row r="337" spans="2:36" hidden="1" x14ac:dyDescent="0.25">
      <c r="B337" s="30" t="s">
        <v>300</v>
      </c>
      <c r="C337" s="31">
        <v>51.542000000000002</v>
      </c>
      <c r="D337" s="32">
        <v>-2.56</v>
      </c>
      <c r="AA337" s="22">
        <f>IF(OR($B337="", $C337="", $D337=""), "", COUNTIF($B$7:$B$3051, "&lt;"&amp;$B337)+1+COUNTIF($B$7:$B337, $B337)-1)</f>
        <v>286</v>
      </c>
      <c r="AB337" s="22">
        <v>331</v>
      </c>
      <c r="AC337" s="25" t="str">
        <f t="shared" si="5"/>
        <v>BT33</v>
      </c>
      <c r="AE337" s="88"/>
      <c r="AJ337" s="88"/>
    </row>
    <row r="338" spans="2:36" hidden="1" x14ac:dyDescent="0.25">
      <c r="B338" s="30" t="s">
        <v>301</v>
      </c>
      <c r="C338" s="31">
        <v>51.523000000000003</v>
      </c>
      <c r="D338" s="32">
        <v>-2.5640000000000001</v>
      </c>
      <c r="AA338" s="22">
        <f>IF(OR($B338="", $C338="", $D338=""), "", COUNTIF($B$7:$B$3051, "&lt;"&amp;$B338)+1+COUNTIF($B$7:$B338, $B338)-1)</f>
        <v>287</v>
      </c>
      <c r="AB338" s="22">
        <v>332</v>
      </c>
      <c r="AC338" s="25" t="str">
        <f t="shared" si="5"/>
        <v>BT34</v>
      </c>
      <c r="AE338" s="88"/>
      <c r="AJ338" s="88"/>
    </row>
    <row r="339" spans="2:36" hidden="1" x14ac:dyDescent="0.25">
      <c r="B339" s="30" t="s">
        <v>302</v>
      </c>
      <c r="C339" s="31">
        <v>51.595999999999997</v>
      </c>
      <c r="D339" s="32">
        <v>-2.5489999999999999</v>
      </c>
      <c r="AA339" s="22">
        <f>IF(OR($B339="", $C339="", $D339=""), "", COUNTIF($B$7:$B$3051, "&lt;"&amp;$B339)+1+COUNTIF($B$7:$B339, $B339)-1)</f>
        <v>288</v>
      </c>
      <c r="AB339" s="22">
        <v>333</v>
      </c>
      <c r="AC339" s="25" t="str">
        <f t="shared" si="5"/>
        <v>BT35</v>
      </c>
      <c r="AE339" s="88"/>
      <c r="AJ339" s="88"/>
    </row>
    <row r="340" spans="2:36" hidden="1" x14ac:dyDescent="0.25">
      <c r="B340" s="30" t="s">
        <v>303</v>
      </c>
      <c r="C340" s="31">
        <v>51.526000000000003</v>
      </c>
      <c r="D340" s="32">
        <v>-2.4860000000000002</v>
      </c>
      <c r="AA340" s="22">
        <f>IF(OR($B340="", $C340="", $D340=""), "", COUNTIF($B$7:$B$3051, "&lt;"&amp;$B340)+1+COUNTIF($B$7:$B340, $B340)-1)</f>
        <v>289</v>
      </c>
      <c r="AB340" s="22">
        <v>334</v>
      </c>
      <c r="AC340" s="25" t="str">
        <f t="shared" si="5"/>
        <v>BT36</v>
      </c>
      <c r="AE340" s="88"/>
      <c r="AJ340" s="88"/>
    </row>
    <row r="341" spans="2:36" hidden="1" x14ac:dyDescent="0.25">
      <c r="B341" s="30" t="s">
        <v>304</v>
      </c>
      <c r="C341" s="31">
        <v>51.539000000000001</v>
      </c>
      <c r="D341" s="32">
        <v>-2.4169999999999998</v>
      </c>
      <c r="AA341" s="22">
        <f>IF(OR($B341="", $C341="", $D341=""), "", COUNTIF($B$7:$B$3051, "&lt;"&amp;$B341)+1+COUNTIF($B$7:$B341, $B341)-1)</f>
        <v>290</v>
      </c>
      <c r="AB341" s="22">
        <v>335</v>
      </c>
      <c r="AC341" s="25" t="str">
        <f t="shared" si="5"/>
        <v>BT37</v>
      </c>
      <c r="AE341" s="88"/>
      <c r="AJ341" s="88"/>
    </row>
    <row r="342" spans="2:36" hidden="1" x14ac:dyDescent="0.25">
      <c r="B342" s="30" t="s">
        <v>305</v>
      </c>
      <c r="C342" s="31">
        <v>51.326999999999998</v>
      </c>
      <c r="D342" s="32">
        <v>-2.5310000000000001</v>
      </c>
      <c r="AA342" s="22">
        <f>IF(OR($B342="", $C342="", $D342=""), "", COUNTIF($B$7:$B$3051, "&lt;"&amp;$B342)+1+COUNTIF($B$7:$B342, $B342)-1)</f>
        <v>291</v>
      </c>
      <c r="AB342" s="22">
        <v>336</v>
      </c>
      <c r="AC342" s="25" t="str">
        <f t="shared" si="5"/>
        <v>BT38</v>
      </c>
      <c r="AE342" s="88"/>
      <c r="AJ342" s="88"/>
    </row>
    <row r="343" spans="2:36" hidden="1" x14ac:dyDescent="0.25">
      <c r="B343" s="30" t="s">
        <v>306</v>
      </c>
      <c r="C343" s="31">
        <v>51.433999999999997</v>
      </c>
      <c r="D343" s="32">
        <v>-2.5609999999999999</v>
      </c>
      <c r="AA343" s="22">
        <f>IF(OR($B343="", $C343="", $D343=""), "", COUNTIF($B$7:$B$3051, "&lt;"&amp;$B343)+1+COUNTIF($B$7:$B343, $B343)-1)</f>
        <v>292</v>
      </c>
      <c r="AB343" s="22">
        <v>337</v>
      </c>
      <c r="AC343" s="25" t="str">
        <f t="shared" si="5"/>
        <v>BT39</v>
      </c>
      <c r="AE343" s="88"/>
      <c r="AJ343" s="88"/>
    </row>
    <row r="344" spans="2:36" hidden="1" x14ac:dyDescent="0.25">
      <c r="B344" s="30" t="s">
        <v>307</v>
      </c>
      <c r="C344" s="31">
        <v>51.345999999999997</v>
      </c>
      <c r="D344" s="32">
        <v>-2.6909999999999998</v>
      </c>
      <c r="AA344" s="22">
        <f>IF(OR($B344="", $C344="", $D344=""), "", COUNTIF($B$7:$B$3051, "&lt;"&amp;$B344)+1+COUNTIF($B$7:$B344, $B344)-1)</f>
        <v>293</v>
      </c>
      <c r="AB344" s="22">
        <v>338</v>
      </c>
      <c r="AC344" s="25" t="str">
        <f t="shared" si="5"/>
        <v>BT4</v>
      </c>
      <c r="AE344" s="88"/>
      <c r="AJ344" s="88"/>
    </row>
    <row r="345" spans="2:36" hidden="1" x14ac:dyDescent="0.25">
      <c r="B345" s="30" t="s">
        <v>308</v>
      </c>
      <c r="C345" s="31">
        <v>51.421999999999997</v>
      </c>
      <c r="D345" s="32">
        <v>-2.6520000000000001</v>
      </c>
      <c r="AA345" s="22">
        <f>IF(OR($B345="", $C345="", $D345=""), "", COUNTIF($B$7:$B$3051, "&lt;"&amp;$B345)+1+COUNTIF($B$7:$B345, $B345)-1)</f>
        <v>294</v>
      </c>
      <c r="AB345" s="22">
        <v>339</v>
      </c>
      <c r="AC345" s="25" t="str">
        <f t="shared" si="5"/>
        <v>BT40</v>
      </c>
      <c r="AE345" s="88"/>
      <c r="AJ345" s="88"/>
    </row>
    <row r="346" spans="2:36" hidden="1" x14ac:dyDescent="0.25">
      <c r="B346" s="30" t="s">
        <v>309</v>
      </c>
      <c r="C346" s="31">
        <v>51.424999999999997</v>
      </c>
      <c r="D346" s="32">
        <v>-2.7480000000000002</v>
      </c>
      <c r="AA346" s="22">
        <f>IF(OR($B346="", $C346="", $D346=""), "", COUNTIF($B$7:$B$3051, "&lt;"&amp;$B346)+1+COUNTIF($B$7:$B346, $B346)-1)</f>
        <v>295</v>
      </c>
      <c r="AB346" s="22">
        <v>340</v>
      </c>
      <c r="AC346" s="25" t="str">
        <f t="shared" si="5"/>
        <v>BT41</v>
      </c>
      <c r="AE346" s="88"/>
      <c r="AJ346" s="88"/>
    </row>
    <row r="347" spans="2:36" hidden="1" x14ac:dyDescent="0.25">
      <c r="B347" s="30" t="s">
        <v>310</v>
      </c>
      <c r="C347" s="31">
        <v>51.38</v>
      </c>
      <c r="D347" s="32">
        <v>-2.8180000000000001</v>
      </c>
      <c r="AA347" s="22">
        <f>IF(OR($B347="", $C347="", $D347=""), "", COUNTIF($B$7:$B$3051, "&lt;"&amp;$B347)+1+COUNTIF($B$7:$B347, $B347)-1)</f>
        <v>296</v>
      </c>
      <c r="AB347" s="22">
        <v>341</v>
      </c>
      <c r="AC347" s="25" t="str">
        <f t="shared" si="5"/>
        <v>BT42</v>
      </c>
      <c r="AE347" s="88"/>
      <c r="AJ347" s="88"/>
    </row>
    <row r="348" spans="2:36" hidden="1" x14ac:dyDescent="0.25">
      <c r="B348" s="30" t="s">
        <v>311</v>
      </c>
      <c r="C348" s="31">
        <v>51.460999999999999</v>
      </c>
      <c r="D348" s="32">
        <v>-2.5499999999999998</v>
      </c>
      <c r="AA348" s="22">
        <f>IF(OR($B348="", $C348="", $D348=""), "", COUNTIF($B$7:$B$3051, "&lt;"&amp;$B348)+1+COUNTIF($B$7:$B348, $B348)-1)</f>
        <v>297</v>
      </c>
      <c r="AB348" s="22">
        <v>342</v>
      </c>
      <c r="AC348" s="25" t="str">
        <f t="shared" si="5"/>
        <v>BT43</v>
      </c>
      <c r="AE348" s="88"/>
      <c r="AJ348" s="88"/>
    </row>
    <row r="349" spans="2:36" hidden="1" x14ac:dyDescent="0.25">
      <c r="B349" s="30" t="s">
        <v>312</v>
      </c>
      <c r="C349" s="31">
        <v>51.47</v>
      </c>
      <c r="D349" s="32">
        <v>-2.5990000000000002</v>
      </c>
      <c r="AA349" s="22">
        <f>IF(OR($B349="", $C349="", $D349=""), "", COUNTIF($B$7:$B$3051, "&lt;"&amp;$B349)+1+COUNTIF($B$7:$B349, $B349)-1)</f>
        <v>298</v>
      </c>
      <c r="AB349" s="22">
        <v>343</v>
      </c>
      <c r="AC349" s="25" t="str">
        <f t="shared" si="5"/>
        <v>BT44</v>
      </c>
      <c r="AE349" s="88"/>
      <c r="AJ349" s="88"/>
    </row>
    <row r="350" spans="2:36" hidden="1" x14ac:dyDescent="0.25">
      <c r="B350" s="30" t="s">
        <v>313</v>
      </c>
      <c r="C350" s="31">
        <v>51.485999999999997</v>
      </c>
      <c r="D350" s="32">
        <v>-2.58</v>
      </c>
      <c r="AA350" s="22">
        <f>IF(OR($B350="", $C350="", $D350=""), "", COUNTIF($B$7:$B$3051, "&lt;"&amp;$B350)+1+COUNTIF($B$7:$B350, $B350)-1)</f>
        <v>299</v>
      </c>
      <c r="AB350" s="22">
        <v>344</v>
      </c>
      <c r="AC350" s="25" t="str">
        <f t="shared" si="5"/>
        <v>BT45</v>
      </c>
      <c r="AE350" s="88"/>
      <c r="AJ350" s="88"/>
    </row>
    <row r="351" spans="2:36" hidden="1" x14ac:dyDescent="0.25">
      <c r="B351" s="30" t="s">
        <v>314</v>
      </c>
      <c r="C351" s="31">
        <v>51.457000000000001</v>
      </c>
      <c r="D351" s="32">
        <v>-2.62</v>
      </c>
      <c r="AA351" s="22">
        <f>IF(OR($B351="", $C351="", $D351=""), "", COUNTIF($B$7:$B$3051, "&lt;"&amp;$B351)+1+COUNTIF($B$7:$B351, $B351)-1)</f>
        <v>300</v>
      </c>
      <c r="AB351" s="22">
        <v>345</v>
      </c>
      <c r="AC351" s="25" t="str">
        <f t="shared" si="5"/>
        <v>BT46</v>
      </c>
      <c r="AE351" s="88"/>
      <c r="AJ351" s="88"/>
    </row>
    <row r="352" spans="2:36" hidden="1" x14ac:dyDescent="0.25">
      <c r="B352" s="30" t="s">
        <v>315</v>
      </c>
      <c r="C352" s="31">
        <v>51.521999999999998</v>
      </c>
      <c r="D352" s="32">
        <v>-2.5720000000000001</v>
      </c>
      <c r="AA352" s="22">
        <f>IF(OR($B352="", $C352="", $D352=""), "", COUNTIF($B$7:$B$3051, "&lt;"&amp;$B352)+1+COUNTIF($B$7:$B352, $B352)-1)</f>
        <v>301</v>
      </c>
      <c r="AB352" s="22">
        <v>346</v>
      </c>
      <c r="AC352" s="25" t="str">
        <f t="shared" si="5"/>
        <v>BT47</v>
      </c>
      <c r="AE352" s="88"/>
      <c r="AJ352" s="88"/>
    </row>
    <row r="353" spans="2:36" hidden="1" x14ac:dyDescent="0.25">
      <c r="B353" s="30" t="s">
        <v>316</v>
      </c>
      <c r="C353" s="31">
        <v>51.487000000000002</v>
      </c>
      <c r="D353" s="32">
        <v>-2.625</v>
      </c>
      <c r="AA353" s="22">
        <f>IF(OR($B353="", $C353="", $D353=""), "", COUNTIF($B$7:$B$3051, "&lt;"&amp;$B353)+1+COUNTIF($B$7:$B353, $B353)-1)</f>
        <v>302</v>
      </c>
      <c r="AB353" s="22">
        <v>347</v>
      </c>
      <c r="AC353" s="25" t="str">
        <f t="shared" si="5"/>
        <v>BT48</v>
      </c>
      <c r="AE353" s="88"/>
      <c r="AJ353" s="88"/>
    </row>
    <row r="354" spans="2:36" hidden="1" x14ac:dyDescent="0.25">
      <c r="B354" s="30" t="s">
        <v>317</v>
      </c>
      <c r="C354" s="31">
        <v>51.459000000000003</v>
      </c>
      <c r="D354" s="32">
        <v>-2.5819999999999999</v>
      </c>
      <c r="AA354" s="22">
        <f>IF(OR($B354="", $C354="", $D354=""), "", COUNTIF($B$7:$B$3051, "&lt;"&amp;$B354)+1+COUNTIF($B$7:$B354, $B354)-1)</f>
        <v>303</v>
      </c>
      <c r="AB354" s="22">
        <v>348</v>
      </c>
      <c r="AC354" s="25" t="str">
        <f t="shared" si="5"/>
        <v>BT49</v>
      </c>
      <c r="AE354" s="88"/>
      <c r="AJ354" s="88"/>
    </row>
    <row r="355" spans="2:36" hidden="1" x14ac:dyDescent="0.25">
      <c r="B355" s="30" t="s">
        <v>318</v>
      </c>
      <c r="C355" s="31">
        <v>51.457999999999998</v>
      </c>
      <c r="D355" s="32">
        <v>-2.573</v>
      </c>
      <c r="AA355" s="22">
        <f>IF(OR($B355="", $C355="", $D355=""), "", COUNTIF($B$7:$B$3051, "&lt;"&amp;$B355)+1+COUNTIF($B$7:$B355, $B355)-1)</f>
        <v>304</v>
      </c>
      <c r="AB355" s="22">
        <v>349</v>
      </c>
      <c r="AC355" s="25" t="str">
        <f t="shared" si="5"/>
        <v>BT5</v>
      </c>
      <c r="AE355" s="88"/>
      <c r="AJ355" s="88"/>
    </row>
    <row r="356" spans="2:36" hidden="1" x14ac:dyDescent="0.25">
      <c r="B356" s="30" t="s">
        <v>319</v>
      </c>
      <c r="C356" s="31">
        <v>54.598999999999997</v>
      </c>
      <c r="D356" s="32">
        <v>-5.9279999999999999</v>
      </c>
      <c r="AA356" s="22">
        <f>IF(OR($B356="", $C356="", $D356=""), "", COUNTIF($B$7:$B$3051, "&lt;"&amp;$B356)+1+COUNTIF($B$7:$B356, $B356)-1)</f>
        <v>305</v>
      </c>
      <c r="AB356" s="22">
        <v>350</v>
      </c>
      <c r="AC356" s="25" t="str">
        <f t="shared" si="5"/>
        <v>BT51</v>
      </c>
      <c r="AE356" s="88"/>
      <c r="AJ356" s="88"/>
    </row>
    <row r="357" spans="2:36" hidden="1" x14ac:dyDescent="0.25">
      <c r="B357" s="30" t="s">
        <v>320</v>
      </c>
      <c r="C357" s="31">
        <v>54.56</v>
      </c>
      <c r="D357" s="32">
        <v>-5.9829999999999997</v>
      </c>
      <c r="AA357" s="22">
        <f>IF(OR($B357="", $C357="", $D357=""), "", COUNTIF($B$7:$B$3051, "&lt;"&amp;$B357)+1+COUNTIF($B$7:$B357, $B357)-1)</f>
        <v>306</v>
      </c>
      <c r="AB357" s="22">
        <v>351</v>
      </c>
      <c r="AC357" s="25" t="str">
        <f t="shared" si="5"/>
        <v>BT52</v>
      </c>
      <c r="AE357" s="88"/>
      <c r="AJ357" s="88"/>
    </row>
    <row r="358" spans="2:36" hidden="1" x14ac:dyDescent="0.25">
      <c r="B358" s="30" t="s">
        <v>321</v>
      </c>
      <c r="C358" s="31">
        <v>54.576000000000001</v>
      </c>
      <c r="D358" s="32">
        <v>-5.9969999999999999</v>
      </c>
      <c r="AA358" s="22">
        <f>IF(OR($B358="", $C358="", $D358=""), "", COUNTIF($B$7:$B$3051, "&lt;"&amp;$B358)+1+COUNTIF($B$7:$B358, $B358)-1)</f>
        <v>307</v>
      </c>
      <c r="AB358" s="22">
        <v>352</v>
      </c>
      <c r="AC358" s="25" t="str">
        <f t="shared" si="5"/>
        <v>BT53</v>
      </c>
      <c r="AE358" s="88"/>
      <c r="AJ358" s="88"/>
    </row>
    <row r="359" spans="2:36" hidden="1" x14ac:dyDescent="0.25">
      <c r="B359" s="30" t="s">
        <v>322</v>
      </c>
      <c r="C359" s="31">
        <v>54.591999999999999</v>
      </c>
      <c r="D359" s="32">
        <v>-5.9560000000000004</v>
      </c>
      <c r="AA359" s="22">
        <f>IF(OR($B359="", $C359="", $D359=""), "", COUNTIF($B$7:$B$3051, "&lt;"&amp;$B359)+1+COUNTIF($B$7:$B359, $B359)-1)</f>
        <v>308</v>
      </c>
      <c r="AB359" s="22">
        <v>353</v>
      </c>
      <c r="AC359" s="25" t="str">
        <f t="shared" si="5"/>
        <v>BT54</v>
      </c>
      <c r="AE359" s="88"/>
      <c r="AJ359" s="88"/>
    </row>
    <row r="360" spans="2:36" hidden="1" x14ac:dyDescent="0.25">
      <c r="B360" s="30" t="s">
        <v>323</v>
      </c>
      <c r="C360" s="31">
        <v>54.606000000000002</v>
      </c>
      <c r="D360" s="32">
        <v>-5.9580000000000002</v>
      </c>
      <c r="AA360" s="22">
        <f>IF(OR($B360="", $C360="", $D360=""), "", COUNTIF($B$7:$B$3051, "&lt;"&amp;$B360)+1+COUNTIF($B$7:$B360, $B360)-1)</f>
        <v>309</v>
      </c>
      <c r="AB360" s="22">
        <v>354</v>
      </c>
      <c r="AC360" s="25" t="str">
        <f t="shared" si="5"/>
        <v>BT55</v>
      </c>
      <c r="AE360" s="88"/>
      <c r="AJ360" s="88"/>
    </row>
    <row r="361" spans="2:36" hidden="1" x14ac:dyDescent="0.25">
      <c r="B361" s="30" t="s">
        <v>324</v>
      </c>
      <c r="C361" s="31">
        <v>54.621000000000002</v>
      </c>
      <c r="D361" s="32">
        <v>-5.9610000000000003</v>
      </c>
      <c r="AA361" s="22">
        <f>IF(OR($B361="", $C361="", $D361=""), "", COUNTIF($B$7:$B$3051, "&lt;"&amp;$B361)+1+COUNTIF($B$7:$B361, $B361)-1)</f>
        <v>310</v>
      </c>
      <c r="AB361" s="22">
        <v>355</v>
      </c>
      <c r="AC361" s="25" t="str">
        <f t="shared" si="5"/>
        <v>BT56</v>
      </c>
      <c r="AE361" s="88"/>
      <c r="AJ361" s="88"/>
    </row>
    <row r="362" spans="2:36" hidden="1" x14ac:dyDescent="0.25">
      <c r="B362" s="30" t="s">
        <v>325</v>
      </c>
      <c r="C362" s="31">
        <v>54.624000000000002</v>
      </c>
      <c r="D362" s="32">
        <v>-5.931</v>
      </c>
      <c r="AA362" s="22">
        <f>IF(OR($B362="", $C362="", $D362=""), "", COUNTIF($B$7:$B$3051, "&lt;"&amp;$B362)+1+COUNTIF($B$7:$B362, $B362)-1)</f>
        <v>311</v>
      </c>
      <c r="AB362" s="22">
        <v>356</v>
      </c>
      <c r="AC362" s="25" t="str">
        <f t="shared" si="5"/>
        <v>BT57</v>
      </c>
      <c r="AE362" s="88"/>
      <c r="AJ362" s="88"/>
    </row>
    <row r="363" spans="2:36" hidden="1" x14ac:dyDescent="0.25">
      <c r="B363" s="30" t="s">
        <v>326</v>
      </c>
      <c r="C363" s="31">
        <v>54.591000000000001</v>
      </c>
      <c r="D363" s="32">
        <v>-5.7969999999999997</v>
      </c>
      <c r="AA363" s="22">
        <f>IF(OR($B363="", $C363="", $D363=""), "", COUNTIF($B$7:$B$3051, "&lt;"&amp;$B363)+1+COUNTIF($B$7:$B363, $B363)-1)</f>
        <v>312</v>
      </c>
      <c r="AB363" s="22">
        <v>357</v>
      </c>
      <c r="AC363" s="25" t="str">
        <f t="shared" si="5"/>
        <v>BT6</v>
      </c>
      <c r="AE363" s="88"/>
      <c r="AJ363" s="88"/>
    </row>
    <row r="364" spans="2:36" hidden="1" x14ac:dyDescent="0.25">
      <c r="B364" s="30" t="s">
        <v>327</v>
      </c>
      <c r="C364" s="31">
        <v>54.554000000000002</v>
      </c>
      <c r="D364" s="32">
        <v>-6.0170000000000003</v>
      </c>
      <c r="AA364" s="22">
        <f>IF(OR($B364="", $C364="", $D364=""), "", COUNTIF($B$7:$B$3051, "&lt;"&amp;$B364)+1+COUNTIF($B$7:$B364, $B364)-1)</f>
        <v>313</v>
      </c>
      <c r="AB364" s="22">
        <v>358</v>
      </c>
      <c r="AC364" s="25" t="str">
        <f t="shared" si="5"/>
        <v>BT60</v>
      </c>
      <c r="AE364" s="88"/>
      <c r="AJ364" s="88"/>
    </row>
    <row r="365" spans="2:36" hidden="1" x14ac:dyDescent="0.25">
      <c r="B365" s="30" t="s">
        <v>328</v>
      </c>
      <c r="C365" s="31">
        <v>54.642000000000003</v>
      </c>
      <c r="D365" s="32">
        <v>-5.8209999999999997</v>
      </c>
      <c r="AA365" s="22">
        <f>IF(OR($B365="", $C365="", $D365=""), "", COUNTIF($B$7:$B$3051, "&lt;"&amp;$B365)+1+COUNTIF($B$7:$B365, $B365)-1)</f>
        <v>314</v>
      </c>
      <c r="AB365" s="22">
        <v>359</v>
      </c>
      <c r="AC365" s="25" t="str">
        <f t="shared" si="5"/>
        <v>BT61</v>
      </c>
      <c r="AE365" s="88"/>
      <c r="AJ365" s="88"/>
    </row>
    <row r="366" spans="2:36" hidden="1" x14ac:dyDescent="0.25">
      <c r="B366" s="30" t="s">
        <v>329</v>
      </c>
      <c r="C366" s="31">
        <v>54.652000000000001</v>
      </c>
      <c r="D366" s="32">
        <v>-5.6669999999999998</v>
      </c>
      <c r="AA366" s="22">
        <f>IF(OR($B366="", $C366="", $D366=""), "", COUNTIF($B$7:$B$3051, "&lt;"&amp;$B366)+1+COUNTIF($B$7:$B366, $B366)-1)</f>
        <v>315</v>
      </c>
      <c r="AB366" s="22">
        <v>360</v>
      </c>
      <c r="AC366" s="25" t="str">
        <f t="shared" si="5"/>
        <v>BT62</v>
      </c>
      <c r="AE366" s="88"/>
      <c r="AJ366" s="88"/>
    </row>
    <row r="367" spans="2:36" hidden="1" x14ac:dyDescent="0.25">
      <c r="B367" s="30" t="s">
        <v>330</v>
      </c>
      <c r="C367" s="31">
        <v>54.593000000000004</v>
      </c>
      <c r="D367" s="32">
        <v>-5.9290000000000003</v>
      </c>
      <c r="AA367" s="22">
        <f>IF(OR($B367="", $C367="", $D367=""), "", COUNTIF($B$7:$B$3051, "&lt;"&amp;$B367)+1+COUNTIF($B$7:$B367, $B367)-1)</f>
        <v>316</v>
      </c>
      <c r="AB367" s="22">
        <v>361</v>
      </c>
      <c r="AC367" s="25" t="str">
        <f t="shared" si="5"/>
        <v>BT63</v>
      </c>
      <c r="AE367" s="88"/>
      <c r="AJ367" s="88"/>
    </row>
    <row r="368" spans="2:36" hidden="1" x14ac:dyDescent="0.25">
      <c r="B368" s="30" t="s">
        <v>331</v>
      </c>
      <c r="C368" s="31">
        <v>54.658000000000001</v>
      </c>
      <c r="D368" s="32">
        <v>-5.6639999999999997</v>
      </c>
      <c r="AA368" s="22">
        <f>IF(OR($B368="", $C368="", $D368=""), "", COUNTIF($B$7:$B$3051, "&lt;"&amp;$B368)+1+COUNTIF($B$7:$B368, $B368)-1)</f>
        <v>317</v>
      </c>
      <c r="AB368" s="22">
        <v>362</v>
      </c>
      <c r="AC368" s="25" t="str">
        <f t="shared" si="5"/>
        <v>BT64</v>
      </c>
      <c r="AE368" s="88"/>
      <c r="AJ368" s="88"/>
    </row>
    <row r="369" spans="2:36" hidden="1" x14ac:dyDescent="0.25">
      <c r="B369" s="30" t="s">
        <v>332</v>
      </c>
      <c r="C369" s="31">
        <v>54.637999999999998</v>
      </c>
      <c r="D369" s="32">
        <v>-5.5439999999999996</v>
      </c>
      <c r="AA369" s="22">
        <f>IF(OR($B369="", $C369="", $D369=""), "", COUNTIF($B$7:$B$3051, "&lt;"&amp;$B369)+1+COUNTIF($B$7:$B369, $B369)-1)</f>
        <v>318</v>
      </c>
      <c r="AB369" s="22">
        <v>363</v>
      </c>
      <c r="AC369" s="25" t="str">
        <f t="shared" si="5"/>
        <v>BT65</v>
      </c>
      <c r="AE369" s="88"/>
      <c r="AJ369" s="88"/>
    </row>
    <row r="370" spans="2:36" hidden="1" x14ac:dyDescent="0.25">
      <c r="B370" s="30" t="s">
        <v>333</v>
      </c>
      <c r="C370" s="31">
        <v>54.503</v>
      </c>
      <c r="D370" s="32">
        <v>-5.5190000000000001</v>
      </c>
      <c r="AA370" s="22">
        <f>IF(OR($B370="", $C370="", $D370=""), "", COUNTIF($B$7:$B$3051, "&lt;"&amp;$B370)+1+COUNTIF($B$7:$B370, $B370)-1)</f>
        <v>319</v>
      </c>
      <c r="AB370" s="22">
        <v>364</v>
      </c>
      <c r="AC370" s="25" t="str">
        <f t="shared" si="5"/>
        <v>BT66</v>
      </c>
      <c r="AE370" s="88"/>
      <c r="AJ370" s="88"/>
    </row>
    <row r="371" spans="2:36" hidden="1" x14ac:dyDescent="0.25">
      <c r="B371" s="30" t="s">
        <v>334</v>
      </c>
      <c r="C371" s="31">
        <v>54.563000000000002</v>
      </c>
      <c r="D371" s="32">
        <v>-5.7140000000000004</v>
      </c>
      <c r="AA371" s="22">
        <f>IF(OR($B371="", $C371="", $D371=""), "", COUNTIF($B$7:$B$3051, "&lt;"&amp;$B371)+1+COUNTIF($B$7:$B371, $B371)-1)</f>
        <v>320</v>
      </c>
      <c r="AB371" s="22">
        <v>365</v>
      </c>
      <c r="AC371" s="25" t="str">
        <f t="shared" si="5"/>
        <v>BT67</v>
      </c>
      <c r="AE371" s="88"/>
      <c r="AJ371" s="88"/>
    </row>
    <row r="372" spans="2:36" hidden="1" x14ac:dyDescent="0.25">
      <c r="B372" s="30" t="s">
        <v>335</v>
      </c>
      <c r="C372" s="31">
        <v>54.417000000000002</v>
      </c>
      <c r="D372" s="32">
        <v>-5.8719999999999999</v>
      </c>
      <c r="AA372" s="22">
        <f>IF(OR($B372="", $C372="", $D372=""), "", COUNTIF($B$7:$B$3051, "&lt;"&amp;$B372)+1+COUNTIF($B$7:$B372, $B372)-1)</f>
        <v>321</v>
      </c>
      <c r="AB372" s="22">
        <v>366</v>
      </c>
      <c r="AC372" s="25" t="str">
        <f t="shared" si="5"/>
        <v>BT68</v>
      </c>
      <c r="AE372" s="88"/>
      <c r="AJ372" s="88"/>
    </row>
    <row r="373" spans="2:36" hidden="1" x14ac:dyDescent="0.25">
      <c r="B373" s="30" t="s">
        <v>336</v>
      </c>
      <c r="C373" s="31">
        <v>54.395000000000003</v>
      </c>
      <c r="D373" s="32">
        <v>-6.1109999999999998</v>
      </c>
      <c r="AA373" s="22">
        <f>IF(OR($B373="", $C373="", $D373=""), "", COUNTIF($B$7:$B$3051, "&lt;"&amp;$B373)+1+COUNTIF($B$7:$B373, $B373)-1)</f>
        <v>322</v>
      </c>
      <c r="AB373" s="22">
        <v>367</v>
      </c>
      <c r="AC373" s="25" t="str">
        <f t="shared" si="5"/>
        <v>BT69</v>
      </c>
      <c r="AE373" s="88"/>
      <c r="AJ373" s="88"/>
    </row>
    <row r="374" spans="2:36" hidden="1" x14ac:dyDescent="0.25">
      <c r="B374" s="30" t="s">
        <v>337</v>
      </c>
      <c r="C374" s="31">
        <v>54.451999999999998</v>
      </c>
      <c r="D374" s="32">
        <v>-6.0609999999999999</v>
      </c>
      <c r="AA374" s="22">
        <f>IF(OR($B374="", $C374="", $D374=""), "", COUNTIF($B$7:$B$3051, "&lt;"&amp;$B374)+1+COUNTIF($B$7:$B374, $B374)-1)</f>
        <v>323</v>
      </c>
      <c r="AB374" s="22">
        <v>368</v>
      </c>
      <c r="AC374" s="25" t="str">
        <f t="shared" si="5"/>
        <v>BT7</v>
      </c>
      <c r="AE374" s="88"/>
      <c r="AJ374" s="88"/>
    </row>
    <row r="375" spans="2:36" hidden="1" x14ac:dyDescent="0.25">
      <c r="B375" s="30" t="s">
        <v>338</v>
      </c>
      <c r="C375" s="31">
        <v>54.51</v>
      </c>
      <c r="D375" s="32">
        <v>-6.02</v>
      </c>
      <c r="AA375" s="22">
        <f>IF(OR($B375="", $C375="", $D375=""), "", COUNTIF($B$7:$B$3051, "&lt;"&amp;$B375)+1+COUNTIF($B$7:$B375, $B375)-1)</f>
        <v>324</v>
      </c>
      <c r="AB375" s="22">
        <v>369</v>
      </c>
      <c r="AC375" s="25" t="str">
        <f t="shared" si="5"/>
        <v>BT70</v>
      </c>
      <c r="AE375" s="88"/>
      <c r="AJ375" s="88"/>
    </row>
    <row r="376" spans="2:36" hidden="1" x14ac:dyDescent="0.25">
      <c r="B376" s="30" t="s">
        <v>339</v>
      </c>
      <c r="C376" s="31">
        <v>54.523000000000003</v>
      </c>
      <c r="D376" s="32">
        <v>-6.0880000000000001</v>
      </c>
      <c r="AA376" s="22">
        <f>IF(OR($B376="", $C376="", $D376=""), "", COUNTIF($B$7:$B$3051, "&lt;"&amp;$B376)+1+COUNTIF($B$7:$B376, $B376)-1)</f>
        <v>325</v>
      </c>
      <c r="AB376" s="22">
        <v>370</v>
      </c>
      <c r="AC376" s="25" t="str">
        <f t="shared" si="5"/>
        <v>BT71</v>
      </c>
      <c r="AE376" s="88"/>
      <c r="AJ376" s="88"/>
    </row>
    <row r="377" spans="2:36" hidden="1" x14ac:dyDescent="0.25">
      <c r="B377" s="30" t="s">
        <v>340</v>
      </c>
      <c r="C377" s="31">
        <v>54.62</v>
      </c>
      <c r="D377" s="32">
        <v>-6.194</v>
      </c>
      <c r="AA377" s="22">
        <f>IF(OR($B377="", $C377="", $D377=""), "", COUNTIF($B$7:$B$3051, "&lt;"&amp;$B377)+1+COUNTIF($B$7:$B377, $B377)-1)</f>
        <v>326</v>
      </c>
      <c r="AB377" s="22">
        <v>371</v>
      </c>
      <c r="AC377" s="25" t="str">
        <f t="shared" si="5"/>
        <v>BT74</v>
      </c>
      <c r="AE377" s="88"/>
      <c r="AJ377" s="88"/>
    </row>
    <row r="378" spans="2:36" hidden="1" x14ac:dyDescent="0.25">
      <c r="B378" s="30" t="s">
        <v>341</v>
      </c>
      <c r="C378" s="31">
        <v>54.62</v>
      </c>
      <c r="D378" s="32">
        <v>-5.9039999999999999</v>
      </c>
      <c r="AA378" s="22">
        <f>IF(OR($B378="", $C378="", $D378=""), "", COUNTIF($B$7:$B$3051, "&lt;"&amp;$B378)+1+COUNTIF($B$7:$B378, $B378)-1)</f>
        <v>327</v>
      </c>
      <c r="AB378" s="22">
        <v>372</v>
      </c>
      <c r="AC378" s="25" t="str">
        <f t="shared" si="5"/>
        <v>BT75</v>
      </c>
      <c r="AE378" s="88"/>
      <c r="AJ378" s="88"/>
    </row>
    <row r="379" spans="2:36" hidden="1" x14ac:dyDescent="0.25">
      <c r="B379" s="30" t="s">
        <v>342</v>
      </c>
      <c r="C379" s="31">
        <v>54.334000000000003</v>
      </c>
      <c r="D379" s="32">
        <v>-5.7039999999999997</v>
      </c>
      <c r="AA379" s="22">
        <f>IF(OR($B379="", $C379="", $D379=""), "", COUNTIF($B$7:$B$3051, "&lt;"&amp;$B379)+1+COUNTIF($B$7:$B379, $B379)-1)</f>
        <v>328</v>
      </c>
      <c r="AB379" s="22">
        <v>373</v>
      </c>
      <c r="AC379" s="25" t="str">
        <f t="shared" si="5"/>
        <v>BT76</v>
      </c>
      <c r="AE379" s="88"/>
      <c r="AJ379" s="88"/>
    </row>
    <row r="380" spans="2:36" hidden="1" x14ac:dyDescent="0.25">
      <c r="B380" s="30" t="s">
        <v>343</v>
      </c>
      <c r="C380" s="31">
        <v>54.277999999999999</v>
      </c>
      <c r="D380" s="32">
        <v>-5.97</v>
      </c>
      <c r="AA380" s="22">
        <f>IF(OR($B380="", $C380="", $D380=""), "", COUNTIF($B$7:$B$3051, "&lt;"&amp;$B380)+1+COUNTIF($B$7:$B380, $B380)-1)</f>
        <v>329</v>
      </c>
      <c r="AB380" s="22">
        <v>374</v>
      </c>
      <c r="AC380" s="25" t="str">
        <f t="shared" si="5"/>
        <v>BT77</v>
      </c>
      <c r="AE380" s="88"/>
      <c r="AJ380" s="88"/>
    </row>
    <row r="381" spans="2:36" hidden="1" x14ac:dyDescent="0.25">
      <c r="B381" s="30" t="s">
        <v>344</v>
      </c>
      <c r="C381" s="31">
        <v>54.335000000000001</v>
      </c>
      <c r="D381" s="32">
        <v>-6.2450000000000001</v>
      </c>
      <c r="AA381" s="22">
        <f>IF(OR($B381="", $C381="", $D381=""), "", COUNTIF($B$7:$B$3051, "&lt;"&amp;$B381)+1+COUNTIF($B$7:$B381, $B381)-1)</f>
        <v>330</v>
      </c>
      <c r="AB381" s="22">
        <v>375</v>
      </c>
      <c r="AC381" s="25" t="str">
        <f t="shared" si="5"/>
        <v>BT78</v>
      </c>
      <c r="AE381" s="88"/>
      <c r="AJ381" s="88"/>
    </row>
    <row r="382" spans="2:36" hidden="1" x14ac:dyDescent="0.25">
      <c r="B382" s="30" t="s">
        <v>345</v>
      </c>
      <c r="C382" s="31">
        <v>54.220999999999997</v>
      </c>
      <c r="D382" s="32">
        <v>-5.8940000000000001</v>
      </c>
      <c r="AA382" s="22">
        <f>IF(OR($B382="", $C382="", $D382=""), "", COUNTIF($B$7:$B$3051, "&lt;"&amp;$B382)+1+COUNTIF($B$7:$B382, $B382)-1)</f>
        <v>331</v>
      </c>
      <c r="AB382" s="22">
        <v>376</v>
      </c>
      <c r="AC382" s="25" t="str">
        <f t="shared" si="5"/>
        <v>BT79</v>
      </c>
      <c r="AE382" s="88"/>
      <c r="AJ382" s="88"/>
    </row>
    <row r="383" spans="2:36" hidden="1" x14ac:dyDescent="0.25">
      <c r="B383" s="30" t="s">
        <v>346</v>
      </c>
      <c r="C383" s="31">
        <v>54.155000000000001</v>
      </c>
      <c r="D383" s="32">
        <v>-6.18</v>
      </c>
      <c r="AA383" s="22">
        <f>IF(OR($B383="", $C383="", $D383=""), "", COUNTIF($B$7:$B$3051, "&lt;"&amp;$B383)+1+COUNTIF($B$7:$B383, $B383)-1)</f>
        <v>332</v>
      </c>
      <c r="AB383" s="22">
        <v>377</v>
      </c>
      <c r="AC383" s="25" t="str">
        <f t="shared" si="5"/>
        <v>BT8</v>
      </c>
      <c r="AE383" s="88"/>
      <c r="AJ383" s="88"/>
    </row>
    <row r="384" spans="2:36" hidden="1" x14ac:dyDescent="0.25">
      <c r="B384" s="30" t="s">
        <v>347</v>
      </c>
      <c r="C384" s="31">
        <v>54.164999999999999</v>
      </c>
      <c r="D384" s="32">
        <v>-6.444</v>
      </c>
      <c r="AA384" s="22">
        <f>IF(OR($B384="", $C384="", $D384=""), "", COUNTIF($B$7:$B$3051, "&lt;"&amp;$B384)+1+COUNTIF($B$7:$B384, $B384)-1)</f>
        <v>333</v>
      </c>
      <c r="AB384" s="22">
        <v>378</v>
      </c>
      <c r="AC384" s="25" t="str">
        <f t="shared" si="5"/>
        <v>BT80</v>
      </c>
      <c r="AE384" s="88"/>
      <c r="AJ384" s="88"/>
    </row>
    <row r="385" spans="2:36" hidden="1" x14ac:dyDescent="0.25">
      <c r="B385" s="30" t="s">
        <v>348</v>
      </c>
      <c r="C385" s="31">
        <v>54.677</v>
      </c>
      <c r="D385" s="32">
        <v>-5.9539999999999997</v>
      </c>
      <c r="AA385" s="22">
        <f>IF(OR($B385="", $C385="", $D385=""), "", COUNTIF($B$7:$B$3051, "&lt;"&amp;$B385)+1+COUNTIF($B$7:$B385, $B385)-1)</f>
        <v>334</v>
      </c>
      <c r="AB385" s="22">
        <v>379</v>
      </c>
      <c r="AC385" s="25" t="str">
        <f t="shared" si="5"/>
        <v>BT81</v>
      </c>
      <c r="AE385" s="88"/>
      <c r="AJ385" s="88"/>
    </row>
    <row r="386" spans="2:36" hidden="1" x14ac:dyDescent="0.25">
      <c r="B386" s="30" t="s">
        <v>349</v>
      </c>
      <c r="C386" s="31">
        <v>54.677</v>
      </c>
      <c r="D386" s="32">
        <v>-5.9059999999999997</v>
      </c>
      <c r="AA386" s="22">
        <f>IF(OR($B386="", $C386="", $D386=""), "", COUNTIF($B$7:$B$3051, "&lt;"&amp;$B386)+1+COUNTIF($B$7:$B386, $B386)-1)</f>
        <v>335</v>
      </c>
      <c r="AB386" s="22">
        <v>380</v>
      </c>
      <c r="AC386" s="25" t="str">
        <f t="shared" si="5"/>
        <v>BT82</v>
      </c>
      <c r="AE386" s="88"/>
      <c r="AJ386" s="88"/>
    </row>
    <row r="387" spans="2:36" hidden="1" x14ac:dyDescent="0.25">
      <c r="B387" s="30" t="s">
        <v>350</v>
      </c>
      <c r="C387" s="31">
        <v>54.73</v>
      </c>
      <c r="D387" s="32">
        <v>-5.798</v>
      </c>
      <c r="AA387" s="22">
        <f>IF(OR($B387="", $C387="", $D387=""), "", COUNTIF($B$7:$B$3051, "&lt;"&amp;$B387)+1+COUNTIF($B$7:$B387, $B387)-1)</f>
        <v>336</v>
      </c>
      <c r="AB387" s="22">
        <v>381</v>
      </c>
      <c r="AC387" s="25" t="str">
        <f t="shared" si="5"/>
        <v>BT9</v>
      </c>
      <c r="AE387" s="88"/>
      <c r="AJ387" s="88"/>
    </row>
    <row r="388" spans="2:36" hidden="1" x14ac:dyDescent="0.25">
      <c r="B388" s="30" t="s">
        <v>351</v>
      </c>
      <c r="C388" s="31">
        <v>54.744999999999997</v>
      </c>
      <c r="D388" s="32">
        <v>-6.0170000000000003</v>
      </c>
      <c r="AA388" s="22">
        <f>IF(OR($B388="", $C388="", $D388=""), "", COUNTIF($B$7:$B$3051, "&lt;"&amp;$B388)+1+COUNTIF($B$7:$B388, $B388)-1)</f>
        <v>337</v>
      </c>
      <c r="AB388" s="22">
        <v>382</v>
      </c>
      <c r="AC388" s="25" t="str">
        <f t="shared" si="5"/>
        <v>BT92</v>
      </c>
      <c r="AE388" s="88"/>
      <c r="AJ388" s="88"/>
    </row>
    <row r="389" spans="2:36" hidden="1" x14ac:dyDescent="0.25">
      <c r="B389" s="30" t="s">
        <v>352</v>
      </c>
      <c r="C389" s="31">
        <v>54.601999999999997</v>
      </c>
      <c r="D389" s="32">
        <v>-5.867</v>
      </c>
      <c r="AA389" s="22">
        <f>IF(OR($B389="", $C389="", $D389=""), "", COUNTIF($B$7:$B$3051, "&lt;"&amp;$B389)+1+COUNTIF($B$7:$B389, $B389)-1)</f>
        <v>338</v>
      </c>
      <c r="AB389" s="22">
        <v>383</v>
      </c>
      <c r="AC389" s="25" t="str">
        <f t="shared" si="5"/>
        <v>BT93</v>
      </c>
      <c r="AE389" s="88"/>
      <c r="AJ389" s="88"/>
    </row>
    <row r="390" spans="2:36" hidden="1" x14ac:dyDescent="0.25">
      <c r="B390" s="30" t="s">
        <v>353</v>
      </c>
      <c r="C390" s="31">
        <v>54.847000000000001</v>
      </c>
      <c r="D390" s="32">
        <v>-5.8209999999999997</v>
      </c>
      <c r="AA390" s="22">
        <f>IF(OR($B390="", $C390="", $D390=""), "", COUNTIF($B$7:$B$3051, "&lt;"&amp;$B390)+1+COUNTIF($B$7:$B390, $B390)-1)</f>
        <v>339</v>
      </c>
      <c r="AB390" s="22">
        <v>384</v>
      </c>
      <c r="AC390" s="25" t="str">
        <f t="shared" si="5"/>
        <v>BT94</v>
      </c>
      <c r="AE390" s="88"/>
      <c r="AJ390" s="88"/>
    </row>
    <row r="391" spans="2:36" hidden="1" x14ac:dyDescent="0.25">
      <c r="B391" s="30" t="s">
        <v>354</v>
      </c>
      <c r="C391" s="31">
        <v>54.732999999999997</v>
      </c>
      <c r="D391" s="32">
        <v>-6.26</v>
      </c>
      <c r="AA391" s="22">
        <f>IF(OR($B391="", $C391="", $D391=""), "", COUNTIF($B$7:$B$3051, "&lt;"&amp;$B391)+1+COUNTIF($B$7:$B391, $B391)-1)</f>
        <v>340</v>
      </c>
      <c r="AB391" s="22">
        <v>385</v>
      </c>
      <c r="AC391" s="25" t="str">
        <f t="shared" si="5"/>
        <v>CA1</v>
      </c>
      <c r="AE391" s="88"/>
      <c r="AJ391" s="88"/>
    </row>
    <row r="392" spans="2:36" hidden="1" x14ac:dyDescent="0.25">
      <c r="B392" s="30" t="s">
        <v>355</v>
      </c>
      <c r="C392" s="31">
        <v>54.854999999999997</v>
      </c>
      <c r="D392" s="32">
        <v>-6.282</v>
      </c>
      <c r="AA392" s="22">
        <f>IF(OR($B392="", $C392="", $D392=""), "", COUNTIF($B$7:$B$3051, "&lt;"&amp;$B392)+1+COUNTIF($B$7:$B392, $B392)-1)</f>
        <v>341</v>
      </c>
      <c r="AB392" s="22">
        <v>386</v>
      </c>
      <c r="AC392" s="25" t="str">
        <f t="shared" ref="AC392:AC455" si="6">IFERROR(INDEX($B$7:$B$3051, MATCH($AB392, $AA$7:$AA$3051, 0)), "")</f>
        <v>CA10</v>
      </c>
      <c r="AE392" s="88"/>
      <c r="AJ392" s="88"/>
    </row>
    <row r="393" spans="2:36" hidden="1" x14ac:dyDescent="0.25">
      <c r="B393" s="30" t="s">
        <v>356</v>
      </c>
      <c r="C393" s="31">
        <v>54.89</v>
      </c>
      <c r="D393" s="32">
        <v>-6.266</v>
      </c>
      <c r="AA393" s="22">
        <f>IF(OR($B393="", $C393="", $D393=""), "", COUNTIF($B$7:$B$3051, "&lt;"&amp;$B393)+1+COUNTIF($B$7:$B393, $B393)-1)</f>
        <v>342</v>
      </c>
      <c r="AB393" s="22">
        <v>387</v>
      </c>
      <c r="AC393" s="25" t="str">
        <f t="shared" si="6"/>
        <v>CA11</v>
      </c>
      <c r="AE393" s="88"/>
      <c r="AJ393" s="88"/>
    </row>
    <row r="394" spans="2:36" hidden="1" x14ac:dyDescent="0.25">
      <c r="B394" s="30" t="s">
        <v>357</v>
      </c>
      <c r="C394" s="31">
        <v>54.973999999999997</v>
      </c>
      <c r="D394" s="32">
        <v>-6.2839999999999998</v>
      </c>
      <c r="AA394" s="22">
        <f>IF(OR($B394="", $C394="", $D394=""), "", COUNTIF($B$7:$B$3051, "&lt;"&amp;$B394)+1+COUNTIF($B$7:$B394, $B394)-1)</f>
        <v>343</v>
      </c>
      <c r="AB394" s="22">
        <v>388</v>
      </c>
      <c r="AC394" s="25" t="str">
        <f t="shared" si="6"/>
        <v>CA12</v>
      </c>
      <c r="AE394" s="88"/>
      <c r="AJ394" s="88"/>
    </row>
    <row r="395" spans="2:36" hidden="1" x14ac:dyDescent="0.25">
      <c r="B395" s="30" t="s">
        <v>358</v>
      </c>
      <c r="C395" s="31">
        <v>54.76</v>
      </c>
      <c r="D395" s="32">
        <v>-6.6390000000000002</v>
      </c>
      <c r="AA395" s="22">
        <f>IF(OR($B395="", $C395="", $D395=""), "", COUNTIF($B$7:$B$3051, "&lt;"&amp;$B395)+1+COUNTIF($B$7:$B395, $B395)-1)</f>
        <v>344</v>
      </c>
      <c r="AB395" s="22">
        <v>389</v>
      </c>
      <c r="AC395" s="25" t="str">
        <f t="shared" si="6"/>
        <v>CA13</v>
      </c>
      <c r="AE395" s="88"/>
      <c r="AJ395" s="88"/>
    </row>
    <row r="396" spans="2:36" hidden="1" x14ac:dyDescent="0.25">
      <c r="B396" s="30" t="s">
        <v>359</v>
      </c>
      <c r="C396" s="31">
        <v>54.866</v>
      </c>
      <c r="D396" s="32">
        <v>-6.6639999999999997</v>
      </c>
      <c r="AA396" s="22">
        <f>IF(OR($B396="", $C396="", $D396=""), "", COUNTIF($B$7:$B$3051, "&lt;"&amp;$B396)+1+COUNTIF($B$7:$B396, $B396)-1)</f>
        <v>345</v>
      </c>
      <c r="AB396" s="22">
        <v>390</v>
      </c>
      <c r="AC396" s="25" t="str">
        <f t="shared" si="6"/>
        <v>CA14</v>
      </c>
      <c r="AE396" s="88"/>
      <c r="AJ396" s="88"/>
    </row>
    <row r="397" spans="2:36" hidden="1" x14ac:dyDescent="0.25">
      <c r="B397" s="30" t="s">
        <v>360</v>
      </c>
      <c r="C397" s="31">
        <v>54.973999999999997</v>
      </c>
      <c r="D397" s="32">
        <v>-7.2119999999999997</v>
      </c>
      <c r="AA397" s="22">
        <f>IF(OR($B397="", $C397="", $D397=""), "", COUNTIF($B$7:$B$3051, "&lt;"&amp;$B397)+1+COUNTIF($B$7:$B397, $B397)-1)</f>
        <v>346</v>
      </c>
      <c r="AB397" s="22">
        <v>391</v>
      </c>
      <c r="AC397" s="25" t="str">
        <f t="shared" si="6"/>
        <v>CA15</v>
      </c>
      <c r="AE397" s="88"/>
      <c r="AJ397" s="88"/>
    </row>
    <row r="398" spans="2:36" hidden="1" x14ac:dyDescent="0.25">
      <c r="B398" s="30" t="s">
        <v>361</v>
      </c>
      <c r="C398" s="31">
        <v>55.009</v>
      </c>
      <c r="D398" s="32">
        <v>-7.327</v>
      </c>
      <c r="AA398" s="22">
        <f>IF(OR($B398="", $C398="", $D398=""), "", COUNTIF($B$7:$B$3051, "&lt;"&amp;$B398)+1+COUNTIF($B$7:$B398, $B398)-1)</f>
        <v>347</v>
      </c>
      <c r="AB398" s="22">
        <v>392</v>
      </c>
      <c r="AC398" s="25" t="str">
        <f t="shared" si="6"/>
        <v>CA16</v>
      </c>
      <c r="AE398" s="88"/>
      <c r="AJ398" s="88"/>
    </row>
    <row r="399" spans="2:36" hidden="1" x14ac:dyDescent="0.25">
      <c r="B399" s="30" t="s">
        <v>362</v>
      </c>
      <c r="C399" s="31">
        <v>55.048000000000002</v>
      </c>
      <c r="D399" s="32">
        <v>-6.952</v>
      </c>
      <c r="AA399" s="22">
        <f>IF(OR($B399="", $C399="", $D399=""), "", COUNTIF($B$7:$B$3051, "&lt;"&amp;$B399)+1+COUNTIF($B$7:$B399, $B399)-1)</f>
        <v>348</v>
      </c>
      <c r="AB399" s="22">
        <v>393</v>
      </c>
      <c r="AC399" s="25" t="str">
        <f t="shared" si="6"/>
        <v>CA17</v>
      </c>
      <c r="AE399" s="88"/>
      <c r="AJ399" s="88"/>
    </row>
    <row r="400" spans="2:36" hidden="1" x14ac:dyDescent="0.25">
      <c r="B400" s="30" t="s">
        <v>363</v>
      </c>
      <c r="C400" s="31">
        <v>54.588999999999999</v>
      </c>
      <c r="D400" s="32">
        <v>-5.87</v>
      </c>
      <c r="AA400" s="22">
        <f>IF(OR($B400="", $C400="", $D400=""), "", COUNTIF($B$7:$B$3051, "&lt;"&amp;$B400)+1+COUNTIF($B$7:$B400, $B400)-1)</f>
        <v>349</v>
      </c>
      <c r="AB400" s="22">
        <v>394</v>
      </c>
      <c r="AC400" s="25" t="str">
        <f t="shared" si="6"/>
        <v>CA18</v>
      </c>
      <c r="AE400" s="88"/>
      <c r="AJ400" s="88"/>
    </row>
    <row r="401" spans="2:36" hidden="1" x14ac:dyDescent="0.25">
      <c r="B401" s="30" t="s">
        <v>364</v>
      </c>
      <c r="C401" s="31">
        <v>55.058</v>
      </c>
      <c r="D401" s="32">
        <v>-6.68</v>
      </c>
      <c r="AA401" s="22">
        <f>IF(OR($B401="", $C401="", $D401=""), "", COUNTIF($B$7:$B$3051, "&lt;"&amp;$B401)+1+COUNTIF($B$7:$B401, $B401)-1)</f>
        <v>350</v>
      </c>
      <c r="AB401" s="22">
        <v>395</v>
      </c>
      <c r="AC401" s="25" t="str">
        <f t="shared" si="6"/>
        <v>CA19</v>
      </c>
      <c r="AE401" s="88"/>
      <c r="AJ401" s="88"/>
    </row>
    <row r="402" spans="2:36" hidden="1" x14ac:dyDescent="0.25">
      <c r="B402" s="30" t="s">
        <v>365</v>
      </c>
      <c r="C402" s="31">
        <v>55.134</v>
      </c>
      <c r="D402" s="32">
        <v>-6.6529999999999996</v>
      </c>
      <c r="AA402" s="22">
        <f>IF(OR($B402="", $C402="", $D402=""), "", COUNTIF($B$7:$B$3051, "&lt;"&amp;$B402)+1+COUNTIF($B$7:$B402, $B402)-1)</f>
        <v>351</v>
      </c>
      <c r="AB402" s="22">
        <v>396</v>
      </c>
      <c r="AC402" s="25" t="str">
        <f t="shared" si="6"/>
        <v>CA2</v>
      </c>
      <c r="AE402" s="88"/>
      <c r="AJ402" s="88"/>
    </row>
    <row r="403" spans="2:36" hidden="1" x14ac:dyDescent="0.25">
      <c r="B403" s="30" t="s">
        <v>366</v>
      </c>
      <c r="C403" s="31">
        <v>55.085000000000001</v>
      </c>
      <c r="D403" s="32">
        <v>-6.4729999999999999</v>
      </c>
      <c r="AA403" s="22">
        <f>IF(OR($B403="", $C403="", $D403=""), "", COUNTIF($B$7:$B$3051, "&lt;"&amp;$B403)+1+COUNTIF($B$7:$B403, $B403)-1)</f>
        <v>352</v>
      </c>
      <c r="AB403" s="22">
        <v>397</v>
      </c>
      <c r="AC403" s="25" t="str">
        <f t="shared" si="6"/>
        <v>CA20</v>
      </c>
      <c r="AE403" s="88"/>
      <c r="AJ403" s="88"/>
    </row>
    <row r="404" spans="2:36" hidden="1" x14ac:dyDescent="0.25">
      <c r="B404" s="30" t="s">
        <v>367</v>
      </c>
      <c r="C404" s="31">
        <v>55.2</v>
      </c>
      <c r="D404" s="32">
        <v>-6.258</v>
      </c>
      <c r="AA404" s="22">
        <f>IF(OR($B404="", $C404="", $D404=""), "", COUNTIF($B$7:$B$3051, "&lt;"&amp;$B404)+1+COUNTIF($B$7:$B404, $B404)-1)</f>
        <v>353</v>
      </c>
      <c r="AB404" s="22">
        <v>398</v>
      </c>
      <c r="AC404" s="25" t="str">
        <f t="shared" si="6"/>
        <v>CA21</v>
      </c>
      <c r="AE404" s="88"/>
      <c r="AJ404" s="88"/>
    </row>
    <row r="405" spans="2:36" hidden="1" x14ac:dyDescent="0.25">
      <c r="B405" s="30" t="s">
        <v>368</v>
      </c>
      <c r="C405" s="31">
        <v>55.18</v>
      </c>
      <c r="D405" s="32">
        <v>-6.71</v>
      </c>
      <c r="AA405" s="22">
        <f>IF(OR($B405="", $C405="", $D405=""), "", COUNTIF($B$7:$B$3051, "&lt;"&amp;$B405)+1+COUNTIF($B$7:$B405, $B405)-1)</f>
        <v>354</v>
      </c>
      <c r="AB405" s="22">
        <v>399</v>
      </c>
      <c r="AC405" s="25" t="str">
        <f t="shared" si="6"/>
        <v>CA22</v>
      </c>
      <c r="AE405" s="88"/>
      <c r="AJ405" s="88"/>
    </row>
    <row r="406" spans="2:36" hidden="1" x14ac:dyDescent="0.25">
      <c r="B406" s="30" t="s">
        <v>369</v>
      </c>
      <c r="C406" s="31">
        <v>55.198</v>
      </c>
      <c r="D406" s="32">
        <v>-6.649</v>
      </c>
      <c r="AA406" s="22">
        <f>IF(OR($B406="", $C406="", $D406=""), "", COUNTIF($B$7:$B$3051, "&lt;"&amp;$B406)+1+COUNTIF($B$7:$B406, $B406)-1)</f>
        <v>355</v>
      </c>
      <c r="AB406" s="22">
        <v>400</v>
      </c>
      <c r="AC406" s="25" t="str">
        <f t="shared" si="6"/>
        <v>CA23</v>
      </c>
      <c r="AE406" s="88"/>
      <c r="AJ406" s="88"/>
    </row>
    <row r="407" spans="2:36" hidden="1" x14ac:dyDescent="0.25">
      <c r="B407" s="30" t="s">
        <v>370</v>
      </c>
      <c r="C407" s="31">
        <v>55.201000000000001</v>
      </c>
      <c r="D407" s="32">
        <v>-6.5179999999999998</v>
      </c>
      <c r="AA407" s="22">
        <f>IF(OR($B407="", $C407="", $D407=""), "", COUNTIF($B$7:$B$3051, "&lt;"&amp;$B407)+1+COUNTIF($B$7:$B407, $B407)-1)</f>
        <v>356</v>
      </c>
      <c r="AB407" s="22">
        <v>401</v>
      </c>
      <c r="AC407" s="25" t="str">
        <f t="shared" si="6"/>
        <v>CA24</v>
      </c>
      <c r="AE407" s="88"/>
      <c r="AJ407" s="88"/>
    </row>
    <row r="408" spans="2:36" hidden="1" x14ac:dyDescent="0.25">
      <c r="B408" s="30" t="s">
        <v>371</v>
      </c>
      <c r="C408" s="31">
        <v>54.58</v>
      </c>
      <c r="D408" s="32">
        <v>-5.8970000000000002</v>
      </c>
      <c r="AA408" s="22">
        <f>IF(OR($B408="", $C408="", $D408=""), "", COUNTIF($B$7:$B$3051, "&lt;"&amp;$B408)+1+COUNTIF($B$7:$B408, $B408)-1)</f>
        <v>357</v>
      </c>
      <c r="AB408" s="22">
        <v>402</v>
      </c>
      <c r="AC408" s="25" t="str">
        <f t="shared" si="6"/>
        <v>CA25</v>
      </c>
      <c r="AE408" s="88"/>
      <c r="AJ408" s="88"/>
    </row>
    <row r="409" spans="2:36" hidden="1" x14ac:dyDescent="0.25">
      <c r="B409" s="30" t="s">
        <v>372</v>
      </c>
      <c r="C409" s="31">
        <v>54.292000000000002</v>
      </c>
      <c r="D409" s="32">
        <v>-6.65</v>
      </c>
      <c r="AA409" s="22">
        <f>IF(OR($B409="", $C409="", $D409=""), "", COUNTIF($B$7:$B$3051, "&lt;"&amp;$B409)+1+COUNTIF($B$7:$B409, $B409)-1)</f>
        <v>358</v>
      </c>
      <c r="AB409" s="22">
        <v>403</v>
      </c>
      <c r="AC409" s="25" t="str">
        <f t="shared" si="6"/>
        <v>CA26</v>
      </c>
      <c r="AE409" s="88"/>
      <c r="AJ409" s="88"/>
    </row>
    <row r="410" spans="2:36" hidden="1" x14ac:dyDescent="0.25">
      <c r="B410" s="30" t="s">
        <v>373</v>
      </c>
      <c r="C410" s="31">
        <v>54.368000000000002</v>
      </c>
      <c r="D410" s="32">
        <v>-6.6230000000000002</v>
      </c>
      <c r="AA410" s="22">
        <f>IF(OR($B410="", $C410="", $D410=""), "", COUNTIF($B$7:$B$3051, "&lt;"&amp;$B410)+1+COUNTIF($B$7:$B410, $B410)-1)</f>
        <v>359</v>
      </c>
      <c r="AB410" s="22">
        <v>404</v>
      </c>
      <c r="AC410" s="25" t="str">
        <f t="shared" si="6"/>
        <v>CA27</v>
      </c>
      <c r="AE410" s="88"/>
      <c r="AJ410" s="88"/>
    </row>
    <row r="411" spans="2:36" hidden="1" x14ac:dyDescent="0.25">
      <c r="B411" s="30" t="s">
        <v>374</v>
      </c>
      <c r="C411" s="31">
        <v>54.412999999999997</v>
      </c>
      <c r="D411" s="32">
        <v>-6.4640000000000004</v>
      </c>
      <c r="AA411" s="22">
        <f>IF(OR($B411="", $C411="", $D411=""), "", COUNTIF($B$7:$B$3051, "&lt;"&amp;$B411)+1+COUNTIF($B$7:$B411, $B411)-1)</f>
        <v>360</v>
      </c>
      <c r="AB411" s="22">
        <v>405</v>
      </c>
      <c r="AC411" s="25" t="str">
        <f t="shared" si="6"/>
        <v>CA28</v>
      </c>
      <c r="AE411" s="88"/>
      <c r="AJ411" s="88"/>
    </row>
    <row r="412" spans="2:36" hidden="1" x14ac:dyDescent="0.25">
      <c r="B412" s="30" t="s">
        <v>375</v>
      </c>
      <c r="C412" s="31">
        <v>54.404000000000003</v>
      </c>
      <c r="D412" s="32">
        <v>-6.3890000000000002</v>
      </c>
      <c r="AA412" s="22">
        <f>IF(OR($B412="", $C412="", $D412=""), "", COUNTIF($B$7:$B$3051, "&lt;"&amp;$B412)+1+COUNTIF($B$7:$B412, $B412)-1)</f>
        <v>361</v>
      </c>
      <c r="AB412" s="22">
        <v>406</v>
      </c>
      <c r="AC412" s="25" t="str">
        <f t="shared" si="6"/>
        <v>CA3</v>
      </c>
      <c r="AE412" s="88"/>
      <c r="AJ412" s="88"/>
    </row>
    <row r="413" spans="2:36" hidden="1" x14ac:dyDescent="0.25">
      <c r="B413" s="30" t="s">
        <v>376</v>
      </c>
      <c r="C413" s="31">
        <v>54.448999999999998</v>
      </c>
      <c r="D413" s="32">
        <v>-6.3929999999999998</v>
      </c>
      <c r="AA413" s="22">
        <f>IF(OR($B413="", $C413="", $D413=""), "", COUNTIF($B$7:$B$3051, "&lt;"&amp;$B413)+1+COUNTIF($B$7:$B413, $B413)-1)</f>
        <v>362</v>
      </c>
      <c r="AB413" s="22">
        <v>407</v>
      </c>
      <c r="AC413" s="25" t="str">
        <f t="shared" si="6"/>
        <v>CA4</v>
      </c>
      <c r="AE413" s="88"/>
      <c r="AJ413" s="88"/>
    </row>
    <row r="414" spans="2:36" hidden="1" x14ac:dyDescent="0.25">
      <c r="B414" s="30" t="s">
        <v>377</v>
      </c>
      <c r="C414" s="31">
        <v>54.445</v>
      </c>
      <c r="D414" s="32">
        <v>-6.3659999999999997</v>
      </c>
      <c r="AA414" s="22">
        <f>IF(OR($B414="", $C414="", $D414=""), "", COUNTIF($B$7:$B$3051, "&lt;"&amp;$B414)+1+COUNTIF($B$7:$B414, $B414)-1)</f>
        <v>363</v>
      </c>
      <c r="AB414" s="22">
        <v>408</v>
      </c>
      <c r="AC414" s="25" t="str">
        <f t="shared" si="6"/>
        <v>CA5</v>
      </c>
      <c r="AE414" s="88"/>
      <c r="AJ414" s="88"/>
    </row>
    <row r="415" spans="2:36" hidden="1" x14ac:dyDescent="0.25">
      <c r="B415" s="30" t="s">
        <v>378</v>
      </c>
      <c r="C415" s="31">
        <v>54.454999999999998</v>
      </c>
      <c r="D415" s="32">
        <v>-6.3330000000000002</v>
      </c>
      <c r="AA415" s="22">
        <f>IF(OR($B415="", $C415="", $D415=""), "", COUNTIF($B$7:$B$3051, "&lt;"&amp;$B415)+1+COUNTIF($B$7:$B415, $B415)-1)</f>
        <v>364</v>
      </c>
      <c r="AB415" s="22">
        <v>409</v>
      </c>
      <c r="AC415" s="25" t="str">
        <f t="shared" si="6"/>
        <v>CA6</v>
      </c>
      <c r="AE415" s="88"/>
      <c r="AJ415" s="88"/>
    </row>
    <row r="416" spans="2:36" hidden="1" x14ac:dyDescent="0.25">
      <c r="B416" s="30" t="s">
        <v>379</v>
      </c>
      <c r="C416" s="31">
        <v>54.487000000000002</v>
      </c>
      <c r="D416" s="32">
        <v>-6.2679999999999998</v>
      </c>
      <c r="AA416" s="22">
        <f>IF(OR($B416="", $C416="", $D416=""), "", COUNTIF($B$7:$B$3051, "&lt;"&amp;$B416)+1+COUNTIF($B$7:$B416, $B416)-1)</f>
        <v>365</v>
      </c>
      <c r="AB416" s="22">
        <v>410</v>
      </c>
      <c r="AC416" s="25" t="str">
        <f t="shared" si="6"/>
        <v>CA7</v>
      </c>
      <c r="AE416" s="88"/>
      <c r="AJ416" s="88"/>
    </row>
    <row r="417" spans="2:36" hidden="1" x14ac:dyDescent="0.25">
      <c r="B417" s="30" t="s">
        <v>380</v>
      </c>
      <c r="C417" s="31">
        <v>54.366</v>
      </c>
      <c r="D417" s="32">
        <v>-6.8470000000000004</v>
      </c>
      <c r="AA417" s="22">
        <f>IF(OR($B417="", $C417="", $D417=""), "", COUNTIF($B$7:$B$3051, "&lt;"&amp;$B417)+1+COUNTIF($B$7:$B417, $B417)-1)</f>
        <v>366</v>
      </c>
      <c r="AB417" s="22">
        <v>411</v>
      </c>
      <c r="AC417" s="25" t="str">
        <f t="shared" si="6"/>
        <v>CA8</v>
      </c>
      <c r="AE417" s="88"/>
      <c r="AJ417" s="88"/>
    </row>
    <row r="418" spans="2:36" hidden="1" x14ac:dyDescent="0.25">
      <c r="B418" s="30" t="s">
        <v>381</v>
      </c>
      <c r="C418" s="31">
        <v>54.423999999999999</v>
      </c>
      <c r="D418" s="32">
        <v>-6.9480000000000004</v>
      </c>
      <c r="AA418" s="22">
        <f>IF(OR($B418="", $C418="", $D418=""), "", COUNTIF($B$7:$B$3051, "&lt;"&amp;$B418)+1+COUNTIF($B$7:$B418, $B418)-1)</f>
        <v>367</v>
      </c>
      <c r="AB418" s="22">
        <v>412</v>
      </c>
      <c r="AC418" s="25" t="str">
        <f t="shared" si="6"/>
        <v>CA9</v>
      </c>
      <c r="AE418" s="88"/>
      <c r="AJ418" s="88"/>
    </row>
    <row r="419" spans="2:36" hidden="1" x14ac:dyDescent="0.25">
      <c r="B419" s="30" t="s">
        <v>382</v>
      </c>
      <c r="C419" s="31">
        <v>54.582000000000001</v>
      </c>
      <c r="D419" s="32">
        <v>-5.9240000000000004</v>
      </c>
      <c r="AA419" s="22">
        <f>IF(OR($B419="", $C419="", $D419=""), "", COUNTIF($B$7:$B$3051, "&lt;"&amp;$B419)+1+COUNTIF($B$7:$B419, $B419)-1)</f>
        <v>368</v>
      </c>
      <c r="AB419" s="22">
        <v>413</v>
      </c>
      <c r="AC419" s="25" t="str">
        <f t="shared" si="6"/>
        <v>CA95</v>
      </c>
      <c r="AE419" s="88"/>
      <c r="AJ419" s="88"/>
    </row>
    <row r="420" spans="2:36" hidden="1" x14ac:dyDescent="0.25">
      <c r="B420" s="30" t="s">
        <v>383</v>
      </c>
      <c r="C420" s="31">
        <v>54.515000000000001</v>
      </c>
      <c r="D420" s="32">
        <v>-6.8869999999999996</v>
      </c>
      <c r="AA420" s="22">
        <f>IF(OR($B420="", $C420="", $D420=""), "", COUNTIF($B$7:$B$3051, "&lt;"&amp;$B420)+1+COUNTIF($B$7:$B420, $B420)-1)</f>
        <v>369</v>
      </c>
      <c r="AB420" s="22">
        <v>414</v>
      </c>
      <c r="AC420" s="25" t="str">
        <f t="shared" si="6"/>
        <v>CA99</v>
      </c>
      <c r="AE420" s="88"/>
      <c r="AJ420" s="88"/>
    </row>
    <row r="421" spans="2:36" hidden="1" x14ac:dyDescent="0.25">
      <c r="B421" s="30" t="s">
        <v>384</v>
      </c>
      <c r="C421" s="31">
        <v>54.512999999999998</v>
      </c>
      <c r="D421" s="32">
        <v>-6.7039999999999997</v>
      </c>
      <c r="AA421" s="22">
        <f>IF(OR($B421="", $C421="", $D421=""), "", COUNTIF($B$7:$B$3051, "&lt;"&amp;$B421)+1+COUNTIF($B$7:$B421, $B421)-1)</f>
        <v>370</v>
      </c>
      <c r="AB421" s="22">
        <v>415</v>
      </c>
      <c r="AC421" s="25" t="str">
        <f t="shared" si="6"/>
        <v>CB1</v>
      </c>
      <c r="AE421" s="88"/>
      <c r="AJ421" s="88"/>
    </row>
    <row r="422" spans="2:36" hidden="1" x14ac:dyDescent="0.25">
      <c r="B422" s="30" t="s">
        <v>385</v>
      </c>
      <c r="C422" s="31">
        <v>54.343000000000004</v>
      </c>
      <c r="D422" s="32">
        <v>-7.6639999999999997</v>
      </c>
      <c r="AA422" s="22">
        <f>IF(OR($B422="", $C422="", $D422=""), "", COUNTIF($B$7:$B$3051, "&lt;"&amp;$B422)+1+COUNTIF($B$7:$B422, $B422)-1)</f>
        <v>371</v>
      </c>
      <c r="AB422" s="22">
        <v>416</v>
      </c>
      <c r="AC422" s="25" t="str">
        <f t="shared" si="6"/>
        <v>CB10</v>
      </c>
      <c r="AE422" s="88"/>
      <c r="AJ422" s="88"/>
    </row>
    <row r="423" spans="2:36" hidden="1" x14ac:dyDescent="0.25">
      <c r="B423" s="30" t="s">
        <v>386</v>
      </c>
      <c r="C423" s="31">
        <v>54.375</v>
      </c>
      <c r="D423" s="32">
        <v>-7.3159999999999998</v>
      </c>
      <c r="AA423" s="22">
        <f>IF(OR($B423="", $C423="", $D423=""), "", COUNTIF($B$7:$B$3051, "&lt;"&amp;$B423)+1+COUNTIF($B$7:$B423, $B423)-1)</f>
        <v>372</v>
      </c>
      <c r="AB423" s="22">
        <v>417</v>
      </c>
      <c r="AC423" s="25" t="str">
        <f t="shared" si="6"/>
        <v>CB11</v>
      </c>
      <c r="AE423" s="88"/>
      <c r="AJ423" s="88"/>
    </row>
    <row r="424" spans="2:36" hidden="1" x14ac:dyDescent="0.25">
      <c r="B424" s="30" t="s">
        <v>387</v>
      </c>
      <c r="C424" s="31">
        <v>54.418999999999997</v>
      </c>
      <c r="D424" s="32">
        <v>-7.1920000000000002</v>
      </c>
      <c r="AA424" s="22">
        <f>IF(OR($B424="", $C424="", $D424=""), "", COUNTIF($B$7:$B$3051, "&lt;"&amp;$B424)+1+COUNTIF($B$7:$B424, $B424)-1)</f>
        <v>373</v>
      </c>
      <c r="AB424" s="22">
        <v>418</v>
      </c>
      <c r="AC424" s="25" t="str">
        <f t="shared" si="6"/>
        <v>CB2</v>
      </c>
      <c r="AE424" s="88"/>
      <c r="AJ424" s="88"/>
    </row>
    <row r="425" spans="2:36" hidden="1" x14ac:dyDescent="0.25">
      <c r="B425" s="30" t="s">
        <v>388</v>
      </c>
      <c r="C425" s="31">
        <v>54.427</v>
      </c>
      <c r="D425" s="32">
        <v>-7.117</v>
      </c>
      <c r="AA425" s="22">
        <f>IF(OR($B425="", $C425="", $D425=""), "", COUNTIF($B$7:$B$3051, "&lt;"&amp;$B425)+1+COUNTIF($B$7:$B425, $B425)-1)</f>
        <v>374</v>
      </c>
      <c r="AB425" s="22">
        <v>419</v>
      </c>
      <c r="AC425" s="25" t="str">
        <f t="shared" si="6"/>
        <v>CB21</v>
      </c>
      <c r="AE425" s="88"/>
      <c r="AJ425" s="88"/>
    </row>
    <row r="426" spans="2:36" hidden="1" x14ac:dyDescent="0.25">
      <c r="B426" s="30" t="s">
        <v>389</v>
      </c>
      <c r="C426" s="31">
        <v>54.572000000000003</v>
      </c>
      <c r="D426" s="32">
        <v>-7.3739999999999997</v>
      </c>
      <c r="AA426" s="22">
        <f>IF(OR($B426="", $C426="", $D426=""), "", COUNTIF($B$7:$B$3051, "&lt;"&amp;$B426)+1+COUNTIF($B$7:$B426, $B426)-1)</f>
        <v>375</v>
      </c>
      <c r="AB426" s="22">
        <v>420</v>
      </c>
      <c r="AC426" s="25" t="str">
        <f t="shared" si="6"/>
        <v>CB22</v>
      </c>
      <c r="AE426" s="88"/>
      <c r="AJ426" s="88"/>
    </row>
    <row r="427" spans="2:36" hidden="1" x14ac:dyDescent="0.25">
      <c r="B427" s="30" t="s">
        <v>390</v>
      </c>
      <c r="C427" s="31">
        <v>54.624000000000002</v>
      </c>
      <c r="D427" s="32">
        <v>-7.2009999999999996</v>
      </c>
      <c r="AA427" s="22">
        <f>IF(OR($B427="", $C427="", $D427=""), "", COUNTIF($B$7:$B$3051, "&lt;"&amp;$B427)+1+COUNTIF($B$7:$B427, $B427)-1)</f>
        <v>376</v>
      </c>
      <c r="AB427" s="22">
        <v>421</v>
      </c>
      <c r="AC427" s="25" t="str">
        <f t="shared" si="6"/>
        <v>CB23</v>
      </c>
      <c r="AE427" s="88"/>
      <c r="AJ427" s="88"/>
    </row>
    <row r="428" spans="2:36" hidden="1" x14ac:dyDescent="0.25">
      <c r="B428" s="30" t="s">
        <v>391</v>
      </c>
      <c r="C428" s="31">
        <v>54.54</v>
      </c>
      <c r="D428" s="32">
        <v>-5.9039999999999999</v>
      </c>
      <c r="AA428" s="22">
        <f>IF(OR($B428="", $C428="", $D428=""), "", COUNTIF($B$7:$B$3051, "&lt;"&amp;$B428)+1+COUNTIF($B$7:$B428, $B428)-1)</f>
        <v>377</v>
      </c>
      <c r="AB428" s="22">
        <v>422</v>
      </c>
      <c r="AC428" s="25" t="str">
        <f t="shared" si="6"/>
        <v>CB24</v>
      </c>
      <c r="AE428" s="88"/>
      <c r="AJ428" s="88"/>
    </row>
    <row r="429" spans="2:36" hidden="1" x14ac:dyDescent="0.25">
      <c r="B429" s="30" t="s">
        <v>392</v>
      </c>
      <c r="C429" s="31">
        <v>54.645000000000003</v>
      </c>
      <c r="D429" s="32">
        <v>-6.7489999999999997</v>
      </c>
      <c r="AA429" s="22">
        <f>IF(OR($B429="", $C429="", $D429=""), "", COUNTIF($B$7:$B$3051, "&lt;"&amp;$B429)+1+COUNTIF($B$7:$B429, $B429)-1)</f>
        <v>378</v>
      </c>
      <c r="AB429" s="22">
        <v>423</v>
      </c>
      <c r="AC429" s="25" t="str">
        <f t="shared" si="6"/>
        <v>CB25</v>
      </c>
      <c r="AE429" s="88"/>
      <c r="AJ429" s="88"/>
    </row>
    <row r="430" spans="2:36" hidden="1" x14ac:dyDescent="0.25">
      <c r="B430" s="30" t="s">
        <v>393</v>
      </c>
      <c r="C430" s="31">
        <v>54.694000000000003</v>
      </c>
      <c r="D430" s="32">
        <v>-7.6139999999999999</v>
      </c>
      <c r="AA430" s="22">
        <f>IF(OR($B430="", $C430="", $D430=""), "", COUNTIF($B$7:$B$3051, "&lt;"&amp;$B430)+1+COUNTIF($B$7:$B430, $B430)-1)</f>
        <v>379</v>
      </c>
      <c r="AB430" s="22">
        <v>424</v>
      </c>
      <c r="AC430" s="25" t="str">
        <f t="shared" si="6"/>
        <v>CB3</v>
      </c>
      <c r="AE430" s="88"/>
      <c r="AJ430" s="88"/>
    </row>
    <row r="431" spans="2:36" hidden="1" x14ac:dyDescent="0.25">
      <c r="B431" s="30" t="s">
        <v>394</v>
      </c>
      <c r="C431" s="31">
        <v>54.826000000000001</v>
      </c>
      <c r="D431" s="32">
        <v>-7.4279999999999999</v>
      </c>
      <c r="AA431" s="22">
        <f>IF(OR($B431="", $C431="", $D431=""), "", COUNTIF($B$7:$B$3051, "&lt;"&amp;$B431)+1+COUNTIF($B$7:$B431, $B431)-1)</f>
        <v>380</v>
      </c>
      <c r="AB431" s="22">
        <v>425</v>
      </c>
      <c r="AC431" s="25" t="str">
        <f t="shared" si="6"/>
        <v>CB4</v>
      </c>
      <c r="AE431" s="88"/>
      <c r="AJ431" s="88"/>
    </row>
    <row r="432" spans="2:36" hidden="1" x14ac:dyDescent="0.25">
      <c r="B432" s="30" t="s">
        <v>395</v>
      </c>
      <c r="C432" s="31">
        <v>54.572000000000003</v>
      </c>
      <c r="D432" s="32">
        <v>-5.9489999999999998</v>
      </c>
      <c r="AA432" s="22">
        <f>IF(OR($B432="", $C432="", $D432=""), "", COUNTIF($B$7:$B$3051, "&lt;"&amp;$B432)+1+COUNTIF($B$7:$B432, $B432)-1)</f>
        <v>381</v>
      </c>
      <c r="AB432" s="22">
        <v>426</v>
      </c>
      <c r="AC432" s="25" t="str">
        <f t="shared" si="6"/>
        <v>CB5</v>
      </c>
      <c r="AE432" s="88"/>
      <c r="AJ432" s="88"/>
    </row>
    <row r="433" spans="2:36" hidden="1" x14ac:dyDescent="0.25">
      <c r="B433" s="30" t="s">
        <v>396</v>
      </c>
      <c r="C433" s="31">
        <v>54.222999999999999</v>
      </c>
      <c r="D433" s="32">
        <v>-7.4619999999999997</v>
      </c>
      <c r="AA433" s="22">
        <f>IF(OR($B433="", $C433="", $D433=""), "", COUNTIF($B$7:$B$3051, "&lt;"&amp;$B433)+1+COUNTIF($B$7:$B433, $B433)-1)</f>
        <v>382</v>
      </c>
      <c r="AB433" s="22">
        <v>427</v>
      </c>
      <c r="AC433" s="25" t="str">
        <f t="shared" si="6"/>
        <v>CB6</v>
      </c>
      <c r="AE433" s="88"/>
      <c r="AJ433" s="88"/>
    </row>
    <row r="434" spans="2:36" hidden="1" x14ac:dyDescent="0.25">
      <c r="B434" s="30" t="s">
        <v>397</v>
      </c>
      <c r="C434" s="31">
        <v>54.465000000000003</v>
      </c>
      <c r="D434" s="32">
        <v>-7.8259999999999996</v>
      </c>
      <c r="AA434" s="22">
        <f>IF(OR($B434="", $C434="", $D434=""), "", COUNTIF($B$7:$B$3051, "&lt;"&amp;$B434)+1+COUNTIF($B$7:$B434, $B434)-1)</f>
        <v>383</v>
      </c>
      <c r="AB434" s="22">
        <v>428</v>
      </c>
      <c r="AC434" s="25" t="str">
        <f t="shared" si="6"/>
        <v>CB7</v>
      </c>
      <c r="AE434" s="88"/>
      <c r="AJ434" s="88"/>
    </row>
    <row r="435" spans="2:36" hidden="1" x14ac:dyDescent="0.25">
      <c r="B435" s="30" t="s">
        <v>398</v>
      </c>
      <c r="C435" s="31">
        <v>54.375999999999998</v>
      </c>
      <c r="D435" s="32">
        <v>-7.5410000000000004</v>
      </c>
      <c r="AA435" s="22">
        <f>IF(OR($B435="", $C435="", $D435=""), "", COUNTIF($B$7:$B$3051, "&lt;"&amp;$B435)+1+COUNTIF($B$7:$B435, $B435)-1)</f>
        <v>384</v>
      </c>
      <c r="AB435" s="22">
        <v>429</v>
      </c>
      <c r="AC435" s="25" t="str">
        <f t="shared" si="6"/>
        <v>CB8</v>
      </c>
      <c r="AE435" s="88"/>
      <c r="AJ435" s="88"/>
    </row>
    <row r="436" spans="2:36" hidden="1" x14ac:dyDescent="0.25">
      <c r="B436" s="30" t="s">
        <v>399</v>
      </c>
      <c r="C436" s="31">
        <v>54.884999999999998</v>
      </c>
      <c r="D436" s="32">
        <v>-2.91</v>
      </c>
      <c r="AA436" s="22">
        <f>IF(OR($B436="", $C436="", $D436=""), "", COUNTIF($B$7:$B$3051, "&lt;"&amp;$B436)+1+COUNTIF($B$7:$B436, $B436)-1)</f>
        <v>385</v>
      </c>
      <c r="AB436" s="22">
        <v>430</v>
      </c>
      <c r="AC436" s="25" t="str">
        <f t="shared" si="6"/>
        <v>CB9</v>
      </c>
      <c r="AE436" s="88"/>
      <c r="AJ436" s="88"/>
    </row>
    <row r="437" spans="2:36" hidden="1" x14ac:dyDescent="0.25">
      <c r="B437" s="30" t="s">
        <v>400</v>
      </c>
      <c r="C437" s="31">
        <v>54.610999999999997</v>
      </c>
      <c r="D437" s="32">
        <v>-2.66</v>
      </c>
      <c r="AA437" s="22">
        <f>IF(OR($B437="", $C437="", $D437=""), "", COUNTIF($B$7:$B$3051, "&lt;"&amp;$B437)+1+COUNTIF($B$7:$B437, $B437)-1)</f>
        <v>386</v>
      </c>
      <c r="AB437" s="22">
        <v>431</v>
      </c>
      <c r="AC437" s="25" t="str">
        <f t="shared" si="6"/>
        <v>CF10</v>
      </c>
      <c r="AE437" s="88"/>
      <c r="AJ437" s="88"/>
    </row>
    <row r="438" spans="2:36" hidden="1" x14ac:dyDescent="0.25">
      <c r="B438" s="30" t="s">
        <v>401</v>
      </c>
      <c r="C438" s="31">
        <v>54.664000000000001</v>
      </c>
      <c r="D438" s="32">
        <v>-2.786</v>
      </c>
      <c r="AA438" s="22">
        <f>IF(OR($B438="", $C438="", $D438=""), "", COUNTIF($B$7:$B$3051, "&lt;"&amp;$B438)+1+COUNTIF($B$7:$B438, $B438)-1)</f>
        <v>387</v>
      </c>
      <c r="AB438" s="22">
        <v>432</v>
      </c>
      <c r="AC438" s="25" t="str">
        <f t="shared" si="6"/>
        <v>CF11</v>
      </c>
      <c r="AE438" s="88"/>
      <c r="AJ438" s="88"/>
    </row>
    <row r="439" spans="2:36" hidden="1" x14ac:dyDescent="0.25">
      <c r="B439" s="30" t="s">
        <v>402</v>
      </c>
      <c r="C439" s="31">
        <v>54.601999999999997</v>
      </c>
      <c r="D439" s="32">
        <v>-3.133</v>
      </c>
      <c r="AA439" s="22">
        <f>IF(OR($B439="", $C439="", $D439=""), "", COUNTIF($B$7:$B$3051, "&lt;"&amp;$B439)+1+COUNTIF($B$7:$B439, $B439)-1)</f>
        <v>388</v>
      </c>
      <c r="AB439" s="22">
        <v>433</v>
      </c>
      <c r="AC439" s="25" t="str">
        <f t="shared" si="6"/>
        <v>CF14</v>
      </c>
      <c r="AE439" s="88"/>
      <c r="AJ439" s="88"/>
    </row>
    <row r="440" spans="2:36" hidden="1" x14ac:dyDescent="0.25">
      <c r="B440" s="30" t="s">
        <v>403</v>
      </c>
      <c r="C440" s="31">
        <v>54.66</v>
      </c>
      <c r="D440" s="32">
        <v>-3.3660000000000001</v>
      </c>
      <c r="AA440" s="22">
        <f>IF(OR($B440="", $C440="", $D440=""), "", COUNTIF($B$7:$B$3051, "&lt;"&amp;$B440)+1+COUNTIF($B$7:$B440, $B440)-1)</f>
        <v>389</v>
      </c>
      <c r="AB440" s="22">
        <v>434</v>
      </c>
      <c r="AC440" s="25" t="str">
        <f t="shared" si="6"/>
        <v>CF15</v>
      </c>
      <c r="AE440" s="88"/>
      <c r="AJ440" s="88"/>
    </row>
    <row r="441" spans="2:36" hidden="1" x14ac:dyDescent="0.25">
      <c r="B441" s="30" t="s">
        <v>404</v>
      </c>
      <c r="C441" s="31">
        <v>54.634999999999998</v>
      </c>
      <c r="D441" s="32">
        <v>-3.5369999999999999</v>
      </c>
      <c r="AA441" s="22">
        <f>IF(OR($B441="", $C441="", $D441=""), "", COUNTIF($B$7:$B$3051, "&lt;"&amp;$B441)+1+COUNTIF($B$7:$B441, $B441)-1)</f>
        <v>390</v>
      </c>
      <c r="AB441" s="22">
        <v>435</v>
      </c>
      <c r="AC441" s="25" t="str">
        <f t="shared" si="6"/>
        <v>CF23</v>
      </c>
      <c r="AE441" s="88"/>
      <c r="AJ441" s="88"/>
    </row>
    <row r="442" spans="2:36" hidden="1" x14ac:dyDescent="0.25">
      <c r="B442" s="30" t="s">
        <v>405</v>
      </c>
      <c r="C442" s="31">
        <v>54.712000000000003</v>
      </c>
      <c r="D442" s="32">
        <v>-3.4809999999999999</v>
      </c>
      <c r="AA442" s="22">
        <f>IF(OR($B442="", $C442="", $D442=""), "", COUNTIF($B$7:$B$3051, "&lt;"&amp;$B442)+1+COUNTIF($B$7:$B442, $B442)-1)</f>
        <v>391</v>
      </c>
      <c r="AB442" s="22">
        <v>436</v>
      </c>
      <c r="AC442" s="25" t="str">
        <f t="shared" si="6"/>
        <v>CF24</v>
      </c>
      <c r="AE442" s="88"/>
      <c r="AJ442" s="88"/>
    </row>
    <row r="443" spans="2:36" hidden="1" x14ac:dyDescent="0.25">
      <c r="B443" s="30" t="s">
        <v>406</v>
      </c>
      <c r="C443" s="31">
        <v>54.573999999999998</v>
      </c>
      <c r="D443" s="32">
        <v>-2.4830000000000001</v>
      </c>
      <c r="AA443" s="22">
        <f>IF(OR($B443="", $C443="", $D443=""), "", COUNTIF($B$7:$B$3051, "&lt;"&amp;$B443)+1+COUNTIF($B$7:$B443, $B443)-1)</f>
        <v>392</v>
      </c>
      <c r="AB443" s="22">
        <v>437</v>
      </c>
      <c r="AC443" s="25" t="str">
        <f t="shared" si="6"/>
        <v>CF3</v>
      </c>
      <c r="AE443" s="88"/>
      <c r="AJ443" s="88"/>
    </row>
    <row r="444" spans="2:36" hidden="1" x14ac:dyDescent="0.25">
      <c r="B444" s="30" t="s">
        <v>407</v>
      </c>
      <c r="C444" s="31">
        <v>54.478000000000002</v>
      </c>
      <c r="D444" s="32">
        <v>-2.35</v>
      </c>
      <c r="AA444" s="22">
        <f>IF(OR($B444="", $C444="", $D444=""), "", COUNTIF($B$7:$B$3051, "&lt;"&amp;$B444)+1+COUNTIF($B$7:$B444, $B444)-1)</f>
        <v>393</v>
      </c>
      <c r="AB444" s="22">
        <v>438</v>
      </c>
      <c r="AC444" s="25" t="str">
        <f t="shared" si="6"/>
        <v>CF30</v>
      </c>
      <c r="AE444" s="88"/>
      <c r="AJ444" s="88"/>
    </row>
    <row r="445" spans="2:36" hidden="1" x14ac:dyDescent="0.25">
      <c r="B445" s="30" t="s">
        <v>408</v>
      </c>
      <c r="C445" s="31">
        <v>54.353999999999999</v>
      </c>
      <c r="D445" s="32">
        <v>-3.39</v>
      </c>
      <c r="AA445" s="22">
        <f>IF(OR($B445="", $C445="", $D445=""), "", COUNTIF($B$7:$B$3051, "&lt;"&amp;$B445)+1+COUNTIF($B$7:$B445, $B445)-1)</f>
        <v>394</v>
      </c>
      <c r="AB445" s="22">
        <v>439</v>
      </c>
      <c r="AC445" s="25" t="str">
        <f t="shared" si="6"/>
        <v>CF31</v>
      </c>
      <c r="AE445" s="88"/>
      <c r="AJ445" s="88"/>
    </row>
    <row r="446" spans="2:36" hidden="1" x14ac:dyDescent="0.25">
      <c r="B446" s="30" t="s">
        <v>409</v>
      </c>
      <c r="C446" s="31">
        <v>54.387</v>
      </c>
      <c r="D446" s="32">
        <v>-3.383</v>
      </c>
      <c r="AA446" s="22">
        <f>IF(OR($B446="", $C446="", $D446=""), "", COUNTIF($B$7:$B$3051, "&lt;"&amp;$B446)+1+COUNTIF($B$7:$B446, $B446)-1)</f>
        <v>395</v>
      </c>
      <c r="AB446" s="22">
        <v>440</v>
      </c>
      <c r="AC446" s="25" t="str">
        <f t="shared" si="6"/>
        <v>CF32</v>
      </c>
      <c r="AE446" s="88"/>
      <c r="AJ446" s="88"/>
    </row>
    <row r="447" spans="2:36" hidden="1" x14ac:dyDescent="0.25">
      <c r="B447" s="30" t="s">
        <v>410</v>
      </c>
      <c r="C447" s="31">
        <v>54.884</v>
      </c>
      <c r="D447" s="32">
        <v>-2.9489999999999998</v>
      </c>
      <c r="AA447" s="22">
        <f>IF(OR($B447="", $C447="", $D447=""), "", COUNTIF($B$7:$B$3051, "&lt;"&amp;$B447)+1+COUNTIF($B$7:$B447, $B447)-1)</f>
        <v>396</v>
      </c>
      <c r="AB447" s="22">
        <v>441</v>
      </c>
      <c r="AC447" s="25" t="str">
        <f t="shared" si="6"/>
        <v>CF33</v>
      </c>
      <c r="AE447" s="88"/>
      <c r="AJ447" s="88"/>
    </row>
    <row r="448" spans="2:36" hidden="1" x14ac:dyDescent="0.25">
      <c r="B448" s="30" t="s">
        <v>411</v>
      </c>
      <c r="C448" s="31">
        <v>54.41</v>
      </c>
      <c r="D448" s="32">
        <v>-3.4609999999999999</v>
      </c>
      <c r="AA448" s="22">
        <f>IF(OR($B448="", $C448="", $D448=""), "", COUNTIF($B$7:$B$3051, "&lt;"&amp;$B448)+1+COUNTIF($B$7:$B448, $B448)-1)</f>
        <v>397</v>
      </c>
      <c r="AB448" s="22">
        <v>442</v>
      </c>
      <c r="AC448" s="25" t="str">
        <f t="shared" si="6"/>
        <v>CF34</v>
      </c>
      <c r="AE448" s="88"/>
      <c r="AJ448" s="88"/>
    </row>
    <row r="449" spans="2:36" hidden="1" x14ac:dyDescent="0.25">
      <c r="B449" s="30" t="s">
        <v>412</v>
      </c>
      <c r="C449" s="31">
        <v>54.445</v>
      </c>
      <c r="D449" s="32">
        <v>-3.5150000000000001</v>
      </c>
      <c r="AA449" s="22">
        <f>IF(OR($B449="", $C449="", $D449=""), "", COUNTIF($B$7:$B$3051, "&lt;"&amp;$B449)+1+COUNTIF($B$7:$B449, $B449)-1)</f>
        <v>398</v>
      </c>
      <c r="AB449" s="22">
        <v>443</v>
      </c>
      <c r="AC449" s="25" t="str">
        <f t="shared" si="6"/>
        <v>CF35</v>
      </c>
      <c r="AE449" s="88"/>
      <c r="AJ449" s="88"/>
    </row>
    <row r="450" spans="2:36" hidden="1" x14ac:dyDescent="0.25">
      <c r="B450" s="30" t="s">
        <v>413</v>
      </c>
      <c r="C450" s="31">
        <v>54.48</v>
      </c>
      <c r="D450" s="32">
        <v>-3.5310000000000001</v>
      </c>
      <c r="AA450" s="22">
        <f>IF(OR($B450="", $C450="", $D450=""), "", COUNTIF($B$7:$B$3051, "&lt;"&amp;$B450)+1+COUNTIF($B$7:$B450, $B450)-1)</f>
        <v>399</v>
      </c>
      <c r="AB450" s="22">
        <v>444</v>
      </c>
      <c r="AC450" s="25" t="str">
        <f t="shared" si="6"/>
        <v>CF36</v>
      </c>
      <c r="AE450" s="88"/>
      <c r="AJ450" s="88"/>
    </row>
    <row r="451" spans="2:36" hidden="1" x14ac:dyDescent="0.25">
      <c r="B451" s="30" t="s">
        <v>414</v>
      </c>
      <c r="C451" s="31">
        <v>54.515000000000001</v>
      </c>
      <c r="D451" s="32">
        <v>-3.492</v>
      </c>
      <c r="AA451" s="22">
        <f>IF(OR($B451="", $C451="", $D451=""), "", COUNTIF($B$7:$B$3051, "&lt;"&amp;$B451)+1+COUNTIF($B$7:$B451, $B451)-1)</f>
        <v>400</v>
      </c>
      <c r="AB451" s="22">
        <v>445</v>
      </c>
      <c r="AC451" s="25" t="str">
        <f t="shared" si="6"/>
        <v>CF37</v>
      </c>
      <c r="AE451" s="88"/>
      <c r="AJ451" s="88"/>
    </row>
    <row r="452" spans="2:36" hidden="1" x14ac:dyDescent="0.25">
      <c r="B452" s="30" t="s">
        <v>415</v>
      </c>
      <c r="C452" s="31">
        <v>54.515000000000001</v>
      </c>
      <c r="D452" s="32">
        <v>-3.5419999999999998</v>
      </c>
      <c r="AA452" s="22">
        <f>IF(OR($B452="", $C452="", $D452=""), "", COUNTIF($B$7:$B$3051, "&lt;"&amp;$B452)+1+COUNTIF($B$7:$B452, $B452)-1)</f>
        <v>401</v>
      </c>
      <c r="AB452" s="22">
        <v>446</v>
      </c>
      <c r="AC452" s="25" t="str">
        <f t="shared" si="6"/>
        <v>CF38</v>
      </c>
      <c r="AE452" s="88"/>
      <c r="AJ452" s="88"/>
    </row>
    <row r="453" spans="2:36" hidden="1" x14ac:dyDescent="0.25">
      <c r="B453" s="30" t="s">
        <v>416</v>
      </c>
      <c r="C453" s="31">
        <v>54.521999999999998</v>
      </c>
      <c r="D453" s="32">
        <v>-3.5169999999999999</v>
      </c>
      <c r="AA453" s="22">
        <f>IF(OR($B453="", $C453="", $D453=""), "", COUNTIF($B$7:$B$3051, "&lt;"&amp;$B453)+1+COUNTIF($B$7:$B453, $B453)-1)</f>
        <v>402</v>
      </c>
      <c r="AB453" s="22">
        <v>447</v>
      </c>
      <c r="AC453" s="25" t="str">
        <f t="shared" si="6"/>
        <v>CF39</v>
      </c>
      <c r="AE453" s="88"/>
      <c r="AJ453" s="88"/>
    </row>
    <row r="454" spans="2:36" hidden="1" x14ac:dyDescent="0.25">
      <c r="B454" s="30" t="s">
        <v>417</v>
      </c>
      <c r="C454" s="31">
        <v>54.543999999999997</v>
      </c>
      <c r="D454" s="32">
        <v>-3.4809999999999999</v>
      </c>
      <c r="AA454" s="22">
        <f>IF(OR($B454="", $C454="", $D454=""), "", COUNTIF($B$7:$B$3051, "&lt;"&amp;$B454)+1+COUNTIF($B$7:$B454, $B454)-1)</f>
        <v>403</v>
      </c>
      <c r="AB454" s="22">
        <v>448</v>
      </c>
      <c r="AC454" s="25" t="str">
        <f t="shared" si="6"/>
        <v>CF40</v>
      </c>
      <c r="AE454" s="88"/>
      <c r="AJ454" s="88"/>
    </row>
    <row r="455" spans="2:36" hidden="1" x14ac:dyDescent="0.25">
      <c r="B455" s="30" t="s">
        <v>418</v>
      </c>
      <c r="C455" s="31">
        <v>54.491</v>
      </c>
      <c r="D455" s="32">
        <v>-3.5920000000000001</v>
      </c>
      <c r="AA455" s="22">
        <f>IF(OR($B455="", $C455="", $D455=""), "", COUNTIF($B$7:$B$3051, "&lt;"&amp;$B455)+1+COUNTIF($B$7:$B455, $B455)-1)</f>
        <v>404</v>
      </c>
      <c r="AB455" s="22">
        <v>449</v>
      </c>
      <c r="AC455" s="25" t="str">
        <f t="shared" si="6"/>
        <v>CF41</v>
      </c>
      <c r="AE455" s="88"/>
      <c r="AJ455" s="88"/>
    </row>
    <row r="456" spans="2:36" hidden="1" x14ac:dyDescent="0.25">
      <c r="B456" s="30" t="s">
        <v>419</v>
      </c>
      <c r="C456" s="31">
        <v>54.542999999999999</v>
      </c>
      <c r="D456" s="32">
        <v>-3.577</v>
      </c>
      <c r="AA456" s="22">
        <f>IF(OR($B456="", $C456="", $D456=""), "", COUNTIF($B$7:$B$3051, "&lt;"&amp;$B456)+1+COUNTIF($B$7:$B456, $B456)-1)</f>
        <v>405</v>
      </c>
      <c r="AB456" s="22">
        <v>450</v>
      </c>
      <c r="AC456" s="25" t="str">
        <f t="shared" ref="AC456:AC519" si="7">IFERROR(INDEX($B$7:$B$3051, MATCH($AB456, $AA$7:$AA$3051, 0)), "")</f>
        <v>CF42</v>
      </c>
      <c r="AE456" s="88"/>
      <c r="AJ456" s="88"/>
    </row>
    <row r="457" spans="2:36" hidden="1" x14ac:dyDescent="0.25">
      <c r="B457" s="30" t="s">
        <v>420</v>
      </c>
      <c r="C457" s="31">
        <v>54.908000000000001</v>
      </c>
      <c r="D457" s="32">
        <v>-2.9390000000000001</v>
      </c>
      <c r="AA457" s="22">
        <f>IF(OR($B457="", $C457="", $D457=""), "", COUNTIF($B$7:$B$3051, "&lt;"&amp;$B457)+1+COUNTIF($B$7:$B457, $B457)-1)</f>
        <v>406</v>
      </c>
      <c r="AB457" s="22">
        <v>451</v>
      </c>
      <c r="AC457" s="25" t="str">
        <f t="shared" si="7"/>
        <v>CF43</v>
      </c>
      <c r="AE457" s="88"/>
      <c r="AJ457" s="88"/>
    </row>
    <row r="458" spans="2:36" hidden="1" x14ac:dyDescent="0.25">
      <c r="B458" s="30" t="s">
        <v>421</v>
      </c>
      <c r="C458" s="31">
        <v>54.845999999999997</v>
      </c>
      <c r="D458" s="32">
        <v>-2.8330000000000002</v>
      </c>
      <c r="AA458" s="22">
        <f>IF(OR($B458="", $C458="", $D458=""), "", COUNTIF($B$7:$B$3051, "&lt;"&amp;$B458)+1+COUNTIF($B$7:$B458, $B458)-1)</f>
        <v>407</v>
      </c>
      <c r="AB458" s="22">
        <v>452</v>
      </c>
      <c r="AC458" s="25" t="str">
        <f t="shared" si="7"/>
        <v>CF44</v>
      </c>
      <c r="AE458" s="88"/>
      <c r="AJ458" s="88"/>
    </row>
    <row r="459" spans="2:36" hidden="1" x14ac:dyDescent="0.25">
      <c r="B459" s="30" t="s">
        <v>422</v>
      </c>
      <c r="C459" s="31">
        <v>54.854999999999997</v>
      </c>
      <c r="D459" s="32">
        <v>-3.016</v>
      </c>
      <c r="AA459" s="22">
        <f>IF(OR($B459="", $C459="", $D459=""), "", COUNTIF($B$7:$B$3051, "&lt;"&amp;$B459)+1+COUNTIF($B$7:$B459, $B459)-1)</f>
        <v>408</v>
      </c>
      <c r="AB459" s="22">
        <v>453</v>
      </c>
      <c r="AC459" s="25" t="str">
        <f t="shared" si="7"/>
        <v>CF45</v>
      </c>
      <c r="AE459" s="88"/>
      <c r="AJ459" s="88"/>
    </row>
    <row r="460" spans="2:36" hidden="1" x14ac:dyDescent="0.25">
      <c r="B460" s="30" t="s">
        <v>423</v>
      </c>
      <c r="C460" s="31">
        <v>54.994</v>
      </c>
      <c r="D460" s="32">
        <v>-2.8929999999999998</v>
      </c>
      <c r="AA460" s="22">
        <f>IF(OR($B460="", $C460="", $D460=""), "", COUNTIF($B$7:$B$3051, "&lt;"&amp;$B460)+1+COUNTIF($B$7:$B460, $B460)-1)</f>
        <v>409</v>
      </c>
      <c r="AB460" s="22">
        <v>454</v>
      </c>
      <c r="AC460" s="25" t="str">
        <f t="shared" si="7"/>
        <v>CF46</v>
      </c>
      <c r="AE460" s="88"/>
      <c r="AJ460" s="88"/>
    </row>
    <row r="461" spans="2:36" hidden="1" x14ac:dyDescent="0.25">
      <c r="B461" s="30" t="s">
        <v>424</v>
      </c>
      <c r="C461" s="31">
        <v>54.807000000000002</v>
      </c>
      <c r="D461" s="32">
        <v>-3.2370000000000001</v>
      </c>
      <c r="AA461" s="22">
        <f>IF(OR($B461="", $C461="", $D461=""), "", COUNTIF($B$7:$B$3051, "&lt;"&amp;$B461)+1+COUNTIF($B$7:$B461, $B461)-1)</f>
        <v>410</v>
      </c>
      <c r="AB461" s="22">
        <v>455</v>
      </c>
      <c r="AC461" s="25" t="str">
        <f t="shared" si="7"/>
        <v>CF47</v>
      </c>
      <c r="AE461" s="88"/>
      <c r="AJ461" s="88"/>
    </row>
    <row r="462" spans="2:36" hidden="1" x14ac:dyDescent="0.25">
      <c r="B462" s="30" t="s">
        <v>425</v>
      </c>
      <c r="C462" s="31">
        <v>54.939</v>
      </c>
      <c r="D462" s="32">
        <v>-2.6850000000000001</v>
      </c>
      <c r="AA462" s="22">
        <f>IF(OR($B462="", $C462="", $D462=""), "", COUNTIF($B$7:$B$3051, "&lt;"&amp;$B462)+1+COUNTIF($B$7:$B462, $B462)-1)</f>
        <v>411</v>
      </c>
      <c r="AB462" s="22">
        <v>456</v>
      </c>
      <c r="AC462" s="25" t="str">
        <f t="shared" si="7"/>
        <v>CF48</v>
      </c>
      <c r="AE462" s="88"/>
      <c r="AJ462" s="88"/>
    </row>
    <row r="463" spans="2:36" hidden="1" x14ac:dyDescent="0.25">
      <c r="B463" s="30" t="s">
        <v>426</v>
      </c>
      <c r="C463" s="31">
        <v>54.802</v>
      </c>
      <c r="D463" s="32">
        <v>-2.419</v>
      </c>
      <c r="AA463" s="22">
        <f>IF(OR($B463="", $C463="", $D463=""), "", COUNTIF($B$7:$B$3051, "&lt;"&amp;$B463)+1+COUNTIF($B$7:$B463, $B463)-1)</f>
        <v>412</v>
      </c>
      <c r="AB463" s="22">
        <v>457</v>
      </c>
      <c r="AC463" s="25" t="str">
        <f t="shared" si="7"/>
        <v>CF5</v>
      </c>
      <c r="AE463" s="88"/>
      <c r="AJ463" s="88"/>
    </row>
    <row r="464" spans="2:36" hidden="1" x14ac:dyDescent="0.25">
      <c r="B464" s="30" t="s">
        <v>427</v>
      </c>
      <c r="C464" s="31">
        <v>54.645000000000003</v>
      </c>
      <c r="D464" s="32">
        <v>-3.5659999999999998</v>
      </c>
      <c r="AA464" s="22">
        <f>IF(OR($B464="", $C464="", $D464=""), "", COUNTIF($B$7:$B$3051, "&lt;"&amp;$B464)+1+COUNTIF($B$7:$B464, $B464)-1)</f>
        <v>413</v>
      </c>
      <c r="AB464" s="22">
        <v>458</v>
      </c>
      <c r="AC464" s="25" t="str">
        <f t="shared" si="7"/>
        <v>CF61</v>
      </c>
      <c r="AE464" s="88"/>
      <c r="AJ464" s="88"/>
    </row>
    <row r="465" spans="2:36" hidden="1" x14ac:dyDescent="0.25">
      <c r="B465" s="30" t="s">
        <v>428</v>
      </c>
      <c r="C465" s="31">
        <v>54.890999999999998</v>
      </c>
      <c r="D465" s="32">
        <v>-2.944</v>
      </c>
      <c r="AA465" s="22">
        <f>IF(OR($B465="", $C465="", $D465=""), "", COUNTIF($B$7:$B$3051, "&lt;"&amp;$B465)+1+COUNTIF($B$7:$B465, $B465)-1)</f>
        <v>414</v>
      </c>
      <c r="AB465" s="22">
        <v>459</v>
      </c>
      <c r="AC465" s="25" t="str">
        <f t="shared" si="7"/>
        <v>CF62</v>
      </c>
      <c r="AE465" s="88"/>
      <c r="AJ465" s="88"/>
    </row>
    <row r="466" spans="2:36" hidden="1" x14ac:dyDescent="0.25">
      <c r="B466" s="30" t="s">
        <v>429</v>
      </c>
      <c r="C466" s="31">
        <v>52.176000000000002</v>
      </c>
      <c r="D466" s="32">
        <v>0.19</v>
      </c>
      <c r="AA466" s="22">
        <f>IF(OR($B466="", $C466="", $D466=""), "", COUNTIF($B$7:$B$3051, "&lt;"&amp;$B466)+1+COUNTIF($B$7:$B466, $B466)-1)</f>
        <v>415</v>
      </c>
      <c r="AB466" s="22">
        <v>460</v>
      </c>
      <c r="AC466" s="25" t="str">
        <f t="shared" si="7"/>
        <v>CF63</v>
      </c>
      <c r="AE466" s="88"/>
      <c r="AJ466" s="88"/>
    </row>
    <row r="467" spans="2:36" hidden="1" x14ac:dyDescent="0.25">
      <c r="B467" s="30" t="s">
        <v>430</v>
      </c>
      <c r="C467" s="31">
        <v>52.03</v>
      </c>
      <c r="D467" s="32">
        <v>0.26600000000000001</v>
      </c>
      <c r="AA467" s="22">
        <f>IF(OR($B467="", $C467="", $D467=""), "", COUNTIF($B$7:$B$3051, "&lt;"&amp;$B467)+1+COUNTIF($B$7:$B467, $B467)-1)</f>
        <v>416</v>
      </c>
      <c r="AB467" s="22">
        <v>461</v>
      </c>
      <c r="AC467" s="25" t="str">
        <f t="shared" si="7"/>
        <v>CF64</v>
      </c>
      <c r="AE467" s="88"/>
      <c r="AJ467" s="88"/>
    </row>
    <row r="468" spans="2:36" hidden="1" x14ac:dyDescent="0.25">
      <c r="B468" s="30" t="s">
        <v>431</v>
      </c>
      <c r="C468" s="31">
        <v>51.999000000000002</v>
      </c>
      <c r="D468" s="32">
        <v>0.214</v>
      </c>
      <c r="AA468" s="22">
        <f>IF(OR($B468="", $C468="", $D468=""), "", COUNTIF($B$7:$B$3051, "&lt;"&amp;$B468)+1+COUNTIF($B$7:$B468, $B468)-1)</f>
        <v>417</v>
      </c>
      <c r="AB468" s="22">
        <v>462</v>
      </c>
      <c r="AC468" s="25" t="str">
        <f t="shared" si="7"/>
        <v>CF71</v>
      </c>
      <c r="AE468" s="88"/>
      <c r="AJ468" s="88"/>
    </row>
    <row r="469" spans="2:36" hidden="1" x14ac:dyDescent="0.25">
      <c r="B469" s="30" t="s">
        <v>432</v>
      </c>
      <c r="C469" s="31">
        <v>52.162999999999997</v>
      </c>
      <c r="D469" s="32">
        <v>0.13300000000000001</v>
      </c>
      <c r="AA469" s="22">
        <f>IF(OR($B469="", $C469="", $D469=""), "", COUNTIF($B$7:$B$3051, "&lt;"&amp;$B469)+1+COUNTIF($B$7:$B469, $B469)-1)</f>
        <v>418</v>
      </c>
      <c r="AB469" s="22">
        <v>463</v>
      </c>
      <c r="AC469" s="25" t="str">
        <f t="shared" si="7"/>
        <v>CF72</v>
      </c>
      <c r="AE469" s="88"/>
      <c r="AJ469" s="88"/>
    </row>
    <row r="470" spans="2:36" hidden="1" x14ac:dyDescent="0.25">
      <c r="B470" s="30" t="s">
        <v>433</v>
      </c>
      <c r="C470" s="31">
        <v>52.131999999999998</v>
      </c>
      <c r="D470" s="32">
        <v>0.29599999999999999</v>
      </c>
      <c r="AA470" s="22">
        <f>IF(OR($B470="", $C470="", $D470=""), "", COUNTIF($B$7:$B$3051, "&lt;"&amp;$B470)+1+COUNTIF($B$7:$B470, $B470)-1)</f>
        <v>419</v>
      </c>
      <c r="AB470" s="22">
        <v>464</v>
      </c>
      <c r="AC470" s="25" t="str">
        <f t="shared" si="7"/>
        <v>CF81</v>
      </c>
      <c r="AE470" s="88"/>
      <c r="AJ470" s="88"/>
    </row>
    <row r="471" spans="2:36" hidden="1" x14ac:dyDescent="0.25">
      <c r="B471" s="30" t="s">
        <v>434</v>
      </c>
      <c r="C471" s="31">
        <v>52.127000000000002</v>
      </c>
      <c r="D471" s="32">
        <v>0.129</v>
      </c>
      <c r="AA471" s="22">
        <f>IF(OR($B471="", $C471="", $D471=""), "", COUNTIF($B$7:$B$3051, "&lt;"&amp;$B471)+1+COUNTIF($B$7:$B471, $B471)-1)</f>
        <v>420</v>
      </c>
      <c r="AB471" s="22">
        <v>465</v>
      </c>
      <c r="AC471" s="25" t="str">
        <f t="shared" si="7"/>
        <v>CF82</v>
      </c>
      <c r="AE471" s="88"/>
      <c r="AJ471" s="88"/>
    </row>
    <row r="472" spans="2:36" hidden="1" x14ac:dyDescent="0.25">
      <c r="B472" s="30" t="s">
        <v>435</v>
      </c>
      <c r="C472" s="31">
        <v>52.213000000000001</v>
      </c>
      <c r="D472" s="32">
        <v>-2.1999999999999999E-2</v>
      </c>
      <c r="AA472" s="22">
        <f>IF(OR($B472="", $C472="", $D472=""), "", COUNTIF($B$7:$B$3051, "&lt;"&amp;$B472)+1+COUNTIF($B$7:$B472, $B472)-1)</f>
        <v>421</v>
      </c>
      <c r="AB472" s="22">
        <v>466</v>
      </c>
      <c r="AC472" s="25" t="str">
        <f t="shared" si="7"/>
        <v>CF83</v>
      </c>
      <c r="AE472" s="88"/>
      <c r="AJ472" s="88"/>
    </row>
    <row r="473" spans="2:36" hidden="1" x14ac:dyDescent="0.25">
      <c r="B473" s="30" t="s">
        <v>436</v>
      </c>
      <c r="C473" s="31">
        <v>52.314999999999998</v>
      </c>
      <c r="D473" s="32">
        <v>2.8000000000000001E-2</v>
      </c>
      <c r="AA473" s="22">
        <f>IF(OR($B473="", $C473="", $D473=""), "", COUNTIF($B$7:$B$3051, "&lt;"&amp;$B473)+1+COUNTIF($B$7:$B473, $B473)-1)</f>
        <v>422</v>
      </c>
      <c r="AB473" s="22">
        <v>467</v>
      </c>
      <c r="AC473" s="25" t="str">
        <f t="shared" si="7"/>
        <v>CF91</v>
      </c>
      <c r="AE473" s="88"/>
      <c r="AJ473" s="88"/>
    </row>
    <row r="474" spans="2:36" hidden="1" x14ac:dyDescent="0.25">
      <c r="B474" s="30" t="s">
        <v>437</v>
      </c>
      <c r="C474" s="31">
        <v>52.261000000000003</v>
      </c>
      <c r="D474" s="32">
        <v>0.23599999999999999</v>
      </c>
      <c r="AA474" s="22">
        <f>IF(OR($B474="", $C474="", $D474=""), "", COUNTIF($B$7:$B$3051, "&lt;"&amp;$B474)+1+COUNTIF($B$7:$B474, $B474)-1)</f>
        <v>423</v>
      </c>
      <c r="AB474" s="22">
        <v>468</v>
      </c>
      <c r="AC474" s="25" t="str">
        <f t="shared" si="7"/>
        <v>CF95</v>
      </c>
      <c r="AE474" s="88"/>
      <c r="AJ474" s="88"/>
    </row>
    <row r="475" spans="2:36" hidden="1" x14ac:dyDescent="0.25">
      <c r="B475" s="30" t="s">
        <v>438</v>
      </c>
      <c r="C475" s="31">
        <v>52.213000000000001</v>
      </c>
      <c r="D475" s="32">
        <v>2.4E-2</v>
      </c>
      <c r="AA475" s="22">
        <f>IF(OR($B475="", $C475="", $D475=""), "", COUNTIF($B$7:$B$3051, "&lt;"&amp;$B475)+1+COUNTIF($B$7:$B475, $B475)-1)</f>
        <v>424</v>
      </c>
      <c r="AB475" s="22">
        <v>469</v>
      </c>
      <c r="AC475" s="25" t="str">
        <f t="shared" si="7"/>
        <v>CF99</v>
      </c>
      <c r="AE475" s="88"/>
      <c r="AJ475" s="88"/>
    </row>
    <row r="476" spans="2:36" hidden="1" x14ac:dyDescent="0.25">
      <c r="B476" s="30" t="s">
        <v>439</v>
      </c>
      <c r="C476" s="31">
        <v>52.243000000000002</v>
      </c>
      <c r="D476" s="32">
        <v>0.115</v>
      </c>
      <c r="AA476" s="22">
        <f>IF(OR($B476="", $C476="", $D476=""), "", COUNTIF($B$7:$B$3051, "&lt;"&amp;$B476)+1+COUNTIF($B$7:$B476, $B476)-1)</f>
        <v>425</v>
      </c>
      <c r="AB476" s="22">
        <v>470</v>
      </c>
      <c r="AC476" s="25" t="str">
        <f t="shared" si="7"/>
        <v>CH1</v>
      </c>
      <c r="AE476" s="88"/>
      <c r="AJ476" s="88"/>
    </row>
    <row r="477" spans="2:36" hidden="1" x14ac:dyDescent="0.25">
      <c r="B477" s="30" t="s">
        <v>440</v>
      </c>
      <c r="C477" s="31">
        <v>52.238999999999997</v>
      </c>
      <c r="D477" s="32">
        <v>0.21</v>
      </c>
      <c r="AA477" s="22">
        <f>IF(OR($B477="", $C477="", $D477=""), "", COUNTIF($B$7:$B$3051, "&lt;"&amp;$B477)+1+COUNTIF($B$7:$B477, $B477)-1)</f>
        <v>426</v>
      </c>
      <c r="AB477" s="22">
        <v>471</v>
      </c>
      <c r="AC477" s="25" t="str">
        <f t="shared" si="7"/>
        <v>CH2</v>
      </c>
      <c r="AE477" s="88"/>
      <c r="AJ477" s="88"/>
    </row>
    <row r="478" spans="2:36" hidden="1" x14ac:dyDescent="0.25">
      <c r="B478" s="30" t="s">
        <v>441</v>
      </c>
      <c r="C478" s="31">
        <v>52.404000000000003</v>
      </c>
      <c r="D478" s="32">
        <v>0.224</v>
      </c>
      <c r="AA478" s="22">
        <f>IF(OR($B478="", $C478="", $D478=""), "", COUNTIF($B$7:$B$3051, "&lt;"&amp;$B478)+1+COUNTIF($B$7:$B478, $B478)-1)</f>
        <v>427</v>
      </c>
      <c r="AB478" s="22">
        <v>472</v>
      </c>
      <c r="AC478" s="25" t="str">
        <f t="shared" si="7"/>
        <v>CH25</v>
      </c>
      <c r="AE478" s="88"/>
      <c r="AJ478" s="88"/>
    </row>
    <row r="479" spans="2:36" hidden="1" x14ac:dyDescent="0.25">
      <c r="B479" s="30" t="s">
        <v>442</v>
      </c>
      <c r="C479" s="31">
        <v>52.366</v>
      </c>
      <c r="D479" s="32">
        <v>0.32100000000000001</v>
      </c>
      <c r="AA479" s="22">
        <f>IF(OR($B479="", $C479="", $D479=""), "", COUNTIF($B$7:$B$3051, "&lt;"&amp;$B479)+1+COUNTIF($B$7:$B479, $B479)-1)</f>
        <v>428</v>
      </c>
      <c r="AB479" s="22">
        <v>473</v>
      </c>
      <c r="AC479" s="25" t="str">
        <f t="shared" si="7"/>
        <v>CH26</v>
      </c>
      <c r="AE479" s="88"/>
      <c r="AJ479" s="88"/>
    </row>
    <row r="480" spans="2:36" hidden="1" x14ac:dyDescent="0.25">
      <c r="B480" s="30" t="s">
        <v>443</v>
      </c>
      <c r="C480" s="31">
        <v>52.231000000000002</v>
      </c>
      <c r="D480" s="32">
        <v>0.42699999999999999</v>
      </c>
      <c r="AA480" s="22">
        <f>IF(OR($B480="", $C480="", $D480=""), "", COUNTIF($B$7:$B$3051, "&lt;"&amp;$B480)+1+COUNTIF($B$7:$B480, $B480)-1)</f>
        <v>429</v>
      </c>
      <c r="AB480" s="22">
        <v>474</v>
      </c>
      <c r="AC480" s="25" t="str">
        <f t="shared" si="7"/>
        <v>CH27</v>
      </c>
      <c r="AE480" s="88"/>
      <c r="AJ480" s="88"/>
    </row>
    <row r="481" spans="2:36" hidden="1" x14ac:dyDescent="0.25">
      <c r="B481" s="30" t="s">
        <v>444</v>
      </c>
      <c r="C481" s="31">
        <v>52.082000000000001</v>
      </c>
      <c r="D481" s="32">
        <v>0.442</v>
      </c>
      <c r="AA481" s="22">
        <f>IF(OR($B481="", $C481="", $D481=""), "", COUNTIF($B$7:$B$3051, "&lt;"&amp;$B481)+1+COUNTIF($B$7:$B481, $B481)-1)</f>
        <v>430</v>
      </c>
      <c r="AB481" s="22">
        <v>475</v>
      </c>
      <c r="AC481" s="25" t="str">
        <f t="shared" si="7"/>
        <v>CH28</v>
      </c>
      <c r="AE481" s="88"/>
      <c r="AJ481" s="88"/>
    </row>
    <row r="482" spans="2:36" hidden="1" x14ac:dyDescent="0.25">
      <c r="B482" s="30" t="s">
        <v>445</v>
      </c>
      <c r="C482" s="31">
        <v>51.473999999999997</v>
      </c>
      <c r="D482" s="32">
        <v>-3.1760000000000002</v>
      </c>
      <c r="AA482" s="22">
        <f>IF(OR($B482="", $C482="", $D482=""), "", COUNTIF($B$7:$B$3051, "&lt;"&amp;$B482)+1+COUNTIF($B$7:$B482, $B482)-1)</f>
        <v>431</v>
      </c>
      <c r="AB482" s="22">
        <v>476</v>
      </c>
      <c r="AC482" s="25" t="str">
        <f t="shared" si="7"/>
        <v>CH29</v>
      </c>
      <c r="AE482" s="88"/>
      <c r="AJ482" s="88"/>
    </row>
    <row r="483" spans="2:36" hidden="1" x14ac:dyDescent="0.25">
      <c r="B483" s="30" t="s">
        <v>446</v>
      </c>
      <c r="C483" s="31">
        <v>51.472999999999999</v>
      </c>
      <c r="D483" s="32">
        <v>-3.1920000000000002</v>
      </c>
      <c r="AA483" s="22">
        <f>IF(OR($B483="", $C483="", $D483=""), "", COUNTIF($B$7:$B$3051, "&lt;"&amp;$B483)+1+COUNTIF($B$7:$B483, $B483)-1)</f>
        <v>432</v>
      </c>
      <c r="AB483" s="22">
        <v>477</v>
      </c>
      <c r="AC483" s="25" t="str">
        <f t="shared" si="7"/>
        <v>CH3</v>
      </c>
      <c r="AE483" s="88"/>
      <c r="AJ483" s="88"/>
    </row>
    <row r="484" spans="2:36" hidden="1" x14ac:dyDescent="0.25">
      <c r="B484" s="30" t="s">
        <v>447</v>
      </c>
      <c r="C484" s="31">
        <v>51.518999999999998</v>
      </c>
      <c r="D484" s="32">
        <v>-3.202</v>
      </c>
      <c r="AA484" s="22">
        <f>IF(OR($B484="", $C484="", $D484=""), "", COUNTIF($B$7:$B$3051, "&lt;"&amp;$B484)+1+COUNTIF($B$7:$B484, $B484)-1)</f>
        <v>433</v>
      </c>
      <c r="AB484" s="22">
        <v>478</v>
      </c>
      <c r="AC484" s="25" t="str">
        <f t="shared" si="7"/>
        <v>CH30</v>
      </c>
      <c r="AE484" s="88"/>
      <c r="AJ484" s="88"/>
    </row>
    <row r="485" spans="2:36" hidden="1" x14ac:dyDescent="0.25">
      <c r="B485" s="30" t="s">
        <v>448</v>
      </c>
      <c r="C485" s="31">
        <v>51.533999999999999</v>
      </c>
      <c r="D485" s="32">
        <v>-3.2730000000000001</v>
      </c>
      <c r="AA485" s="22">
        <f>IF(OR($B485="", $C485="", $D485=""), "", COUNTIF($B$7:$B$3051, "&lt;"&amp;$B485)+1+COUNTIF($B$7:$B485, $B485)-1)</f>
        <v>434</v>
      </c>
      <c r="AB485" s="22">
        <v>479</v>
      </c>
      <c r="AC485" s="25" t="str">
        <f t="shared" si="7"/>
        <v>CH31</v>
      </c>
      <c r="AE485" s="88"/>
      <c r="AJ485" s="88"/>
    </row>
    <row r="486" spans="2:36" hidden="1" x14ac:dyDescent="0.25">
      <c r="B486" s="30" t="s">
        <v>449</v>
      </c>
      <c r="C486" s="31">
        <v>51.515999999999998</v>
      </c>
      <c r="D486" s="32">
        <v>-3.15</v>
      </c>
      <c r="AA486" s="22">
        <f>IF(OR($B486="", $C486="", $D486=""), "", COUNTIF($B$7:$B$3051, "&lt;"&amp;$B486)+1+COUNTIF($B$7:$B486, $B486)-1)</f>
        <v>435</v>
      </c>
      <c r="AB486" s="22">
        <v>480</v>
      </c>
      <c r="AC486" s="25" t="str">
        <f t="shared" si="7"/>
        <v>CH32</v>
      </c>
      <c r="AE486" s="88"/>
      <c r="AJ486" s="88"/>
    </row>
    <row r="487" spans="2:36" hidden="1" x14ac:dyDescent="0.25">
      <c r="B487" s="30" t="s">
        <v>450</v>
      </c>
      <c r="C487" s="31">
        <v>51.484999999999999</v>
      </c>
      <c r="D487" s="32">
        <v>-3.1640000000000001</v>
      </c>
      <c r="AA487" s="22">
        <f>IF(OR($B487="", $C487="", $D487=""), "", COUNTIF($B$7:$B$3051, "&lt;"&amp;$B487)+1+COUNTIF($B$7:$B487, $B487)-1)</f>
        <v>436</v>
      </c>
      <c r="AB487" s="22">
        <v>481</v>
      </c>
      <c r="AC487" s="25" t="str">
        <f t="shared" si="7"/>
        <v>CH33</v>
      </c>
      <c r="AE487" s="88"/>
      <c r="AJ487" s="88"/>
    </row>
    <row r="488" spans="2:36" hidden="1" x14ac:dyDescent="0.25">
      <c r="B488" s="30" t="s">
        <v>451</v>
      </c>
      <c r="C488" s="31">
        <v>51.518999999999998</v>
      </c>
      <c r="D488" s="32">
        <v>-3.1110000000000002</v>
      </c>
      <c r="AA488" s="22">
        <f>IF(OR($B488="", $C488="", $D488=""), "", COUNTIF($B$7:$B$3051, "&lt;"&amp;$B488)+1+COUNTIF($B$7:$B488, $B488)-1)</f>
        <v>437</v>
      </c>
      <c r="AB488" s="22">
        <v>482</v>
      </c>
      <c r="AC488" s="25" t="str">
        <f t="shared" si="7"/>
        <v>CH34</v>
      </c>
      <c r="AE488" s="88"/>
      <c r="AJ488" s="88"/>
    </row>
    <row r="489" spans="2:36" hidden="1" x14ac:dyDescent="0.25">
      <c r="B489" s="30" t="s">
        <v>452</v>
      </c>
      <c r="C489" s="31">
        <v>51.52</v>
      </c>
      <c r="D489" s="32">
        <v>-3.12</v>
      </c>
      <c r="AA489" s="22">
        <f>IF(OR($B489="", $C489="", $D489=""), "", COUNTIF($B$7:$B$3051, "&lt;"&amp;$B489)+1+COUNTIF($B$7:$B489, $B489)-1)</f>
        <v>438</v>
      </c>
      <c r="AB489" s="22">
        <v>483</v>
      </c>
      <c r="AC489" s="25" t="str">
        <f t="shared" si="7"/>
        <v>CH4</v>
      </c>
      <c r="AE489" s="88"/>
      <c r="AJ489" s="88"/>
    </row>
    <row r="490" spans="2:36" hidden="1" x14ac:dyDescent="0.25">
      <c r="B490" s="30" t="s">
        <v>453</v>
      </c>
      <c r="C490" s="31">
        <v>51.509</v>
      </c>
      <c r="D490" s="32">
        <v>-3.5750000000000002</v>
      </c>
      <c r="AA490" s="22">
        <f>IF(OR($B490="", $C490="", $D490=""), "", COUNTIF($B$7:$B$3051, "&lt;"&amp;$B490)+1+COUNTIF($B$7:$B490, $B490)-1)</f>
        <v>439</v>
      </c>
      <c r="AB490" s="22">
        <v>484</v>
      </c>
      <c r="AC490" s="25" t="str">
        <f t="shared" si="7"/>
        <v>CH41</v>
      </c>
      <c r="AE490" s="88"/>
      <c r="AJ490" s="88"/>
    </row>
    <row r="491" spans="2:36" hidden="1" x14ac:dyDescent="0.25">
      <c r="B491" s="30" t="s">
        <v>454</v>
      </c>
      <c r="C491" s="31">
        <v>51.56</v>
      </c>
      <c r="D491" s="32">
        <v>-3.5830000000000002</v>
      </c>
      <c r="AA491" s="22">
        <f>IF(OR($B491="", $C491="", $D491=""), "", COUNTIF($B$7:$B$3051, "&lt;"&amp;$B491)+1+COUNTIF($B$7:$B491, $B491)-1)</f>
        <v>440</v>
      </c>
      <c r="AB491" s="22">
        <v>485</v>
      </c>
      <c r="AC491" s="25" t="str">
        <f t="shared" si="7"/>
        <v>CH42</v>
      </c>
      <c r="AE491" s="88"/>
      <c r="AJ491" s="88"/>
    </row>
    <row r="492" spans="2:36" hidden="1" x14ac:dyDescent="0.25">
      <c r="B492" s="30" t="s">
        <v>455</v>
      </c>
      <c r="C492" s="31">
        <v>51.524000000000001</v>
      </c>
      <c r="D492" s="32">
        <v>-3.6909999999999998</v>
      </c>
      <c r="AA492" s="22">
        <f>IF(OR($B492="", $C492="", $D492=""), "", COUNTIF($B$7:$B$3051, "&lt;"&amp;$B492)+1+COUNTIF($B$7:$B492, $B492)-1)</f>
        <v>441</v>
      </c>
      <c r="AB492" s="22">
        <v>486</v>
      </c>
      <c r="AC492" s="25" t="str">
        <f t="shared" si="7"/>
        <v>CH43</v>
      </c>
      <c r="AE492" s="88"/>
      <c r="AJ492" s="88"/>
    </row>
    <row r="493" spans="2:36" hidden="1" x14ac:dyDescent="0.25">
      <c r="B493" s="30" t="s">
        <v>456</v>
      </c>
      <c r="C493" s="31">
        <v>51.61</v>
      </c>
      <c r="D493" s="32">
        <v>-3.6509999999999998</v>
      </c>
      <c r="AA493" s="22">
        <f>IF(OR($B493="", $C493="", $D493=""), "", COUNTIF($B$7:$B$3051, "&lt;"&amp;$B493)+1+COUNTIF($B$7:$B493, $B493)-1)</f>
        <v>442</v>
      </c>
      <c r="AB493" s="22">
        <v>487</v>
      </c>
      <c r="AC493" s="25" t="str">
        <f t="shared" si="7"/>
        <v>CH44</v>
      </c>
      <c r="AE493" s="88"/>
      <c r="AJ493" s="88"/>
    </row>
    <row r="494" spans="2:36" hidden="1" x14ac:dyDescent="0.25">
      <c r="B494" s="30" t="s">
        <v>457</v>
      </c>
      <c r="C494" s="31">
        <v>51.521999999999998</v>
      </c>
      <c r="D494" s="32">
        <v>-3.5179999999999998</v>
      </c>
      <c r="AA494" s="22">
        <f>IF(OR($B494="", $C494="", $D494=""), "", COUNTIF($B$7:$B$3051, "&lt;"&amp;$B494)+1+COUNTIF($B$7:$B494, $B494)-1)</f>
        <v>443</v>
      </c>
      <c r="AB494" s="22">
        <v>488</v>
      </c>
      <c r="AC494" s="25" t="str">
        <f t="shared" si="7"/>
        <v>CH45</v>
      </c>
      <c r="AE494" s="88"/>
      <c r="AJ494" s="88"/>
    </row>
    <row r="495" spans="2:36" hidden="1" x14ac:dyDescent="0.25">
      <c r="B495" s="30" t="s">
        <v>458</v>
      </c>
      <c r="C495" s="31">
        <v>51.484999999999999</v>
      </c>
      <c r="D495" s="32">
        <v>-3.698</v>
      </c>
      <c r="AA495" s="22">
        <f>IF(OR($B495="", $C495="", $D495=""), "", COUNTIF($B$7:$B$3051, "&lt;"&amp;$B495)+1+COUNTIF($B$7:$B495, $B495)-1)</f>
        <v>444</v>
      </c>
      <c r="AB495" s="22">
        <v>489</v>
      </c>
      <c r="AC495" s="25" t="str">
        <f t="shared" si="7"/>
        <v>CH46</v>
      </c>
      <c r="AE495" s="88"/>
      <c r="AJ495" s="88"/>
    </row>
    <row r="496" spans="2:36" hidden="1" x14ac:dyDescent="0.25">
      <c r="B496" s="30" t="s">
        <v>459</v>
      </c>
      <c r="C496" s="31">
        <v>51.603000000000002</v>
      </c>
      <c r="D496" s="32">
        <v>-3.3330000000000002</v>
      </c>
      <c r="AA496" s="22">
        <f>IF(OR($B496="", $C496="", $D496=""), "", COUNTIF($B$7:$B$3051, "&lt;"&amp;$B496)+1+COUNTIF($B$7:$B496, $B496)-1)</f>
        <v>445</v>
      </c>
      <c r="AB496" s="22">
        <v>490</v>
      </c>
      <c r="AC496" s="25" t="str">
        <f t="shared" si="7"/>
        <v>CH47</v>
      </c>
      <c r="AE496" s="88"/>
      <c r="AJ496" s="88"/>
    </row>
    <row r="497" spans="2:36" hidden="1" x14ac:dyDescent="0.25">
      <c r="B497" s="30" t="s">
        <v>460</v>
      </c>
      <c r="C497" s="31">
        <v>51.56</v>
      </c>
      <c r="D497" s="32">
        <v>-3.3319999999999999</v>
      </c>
      <c r="AA497" s="22">
        <f>IF(OR($B497="", $C497="", $D497=""), "", COUNTIF($B$7:$B$3051, "&lt;"&amp;$B497)+1+COUNTIF($B$7:$B497, $B497)-1)</f>
        <v>446</v>
      </c>
      <c r="AB497" s="22">
        <v>491</v>
      </c>
      <c r="AC497" s="25" t="str">
        <f t="shared" si="7"/>
        <v>CH48</v>
      </c>
      <c r="AE497" s="88"/>
      <c r="AJ497" s="88"/>
    </row>
    <row r="498" spans="2:36" hidden="1" x14ac:dyDescent="0.25">
      <c r="B498" s="30" t="s">
        <v>461</v>
      </c>
      <c r="C498" s="31">
        <v>51.601999999999997</v>
      </c>
      <c r="D498" s="32">
        <v>-3.4239999999999999</v>
      </c>
      <c r="AA498" s="22">
        <f>IF(OR($B498="", $C498="", $D498=""), "", COUNTIF($B$7:$B$3051, "&lt;"&amp;$B498)+1+COUNTIF($B$7:$B498, $B498)-1)</f>
        <v>447</v>
      </c>
      <c r="AB498" s="22">
        <v>492</v>
      </c>
      <c r="AC498" s="25" t="str">
        <f t="shared" si="7"/>
        <v>CH49</v>
      </c>
      <c r="AE498" s="88"/>
      <c r="AJ498" s="88"/>
    </row>
    <row r="499" spans="2:36" hidden="1" x14ac:dyDescent="0.25">
      <c r="B499" s="30" t="s">
        <v>462</v>
      </c>
      <c r="C499" s="31">
        <v>51.62</v>
      </c>
      <c r="D499" s="32">
        <v>-3.45</v>
      </c>
      <c r="AA499" s="22">
        <f>IF(OR($B499="", $C499="", $D499=""), "", COUNTIF($B$7:$B$3051, "&lt;"&amp;$B499)+1+COUNTIF($B$7:$B499, $B499)-1)</f>
        <v>448</v>
      </c>
      <c r="AB499" s="22">
        <v>493</v>
      </c>
      <c r="AC499" s="25" t="str">
        <f t="shared" si="7"/>
        <v>CH5</v>
      </c>
      <c r="AE499" s="88"/>
      <c r="AJ499" s="88"/>
    </row>
    <row r="500" spans="2:36" hidden="1" x14ac:dyDescent="0.25">
      <c r="B500" s="30" t="s">
        <v>463</v>
      </c>
      <c r="C500" s="31">
        <v>51.648000000000003</v>
      </c>
      <c r="D500" s="32">
        <v>-3.4820000000000002</v>
      </c>
      <c r="AA500" s="22">
        <f>IF(OR($B500="", $C500="", $D500=""), "", COUNTIF($B$7:$B$3051, "&lt;"&amp;$B500)+1+COUNTIF($B$7:$B500, $B500)-1)</f>
        <v>449</v>
      </c>
      <c r="AB500" s="22">
        <v>494</v>
      </c>
      <c r="AC500" s="25" t="str">
        <f t="shared" si="7"/>
        <v>CH6</v>
      </c>
      <c r="AE500" s="88"/>
      <c r="AJ500" s="88"/>
    </row>
    <row r="501" spans="2:36" hidden="1" x14ac:dyDescent="0.25">
      <c r="B501" s="30" t="s">
        <v>464</v>
      </c>
      <c r="C501" s="31">
        <v>51.667000000000002</v>
      </c>
      <c r="D501" s="32">
        <v>-3.5209999999999999</v>
      </c>
      <c r="AA501" s="22">
        <f>IF(OR($B501="", $C501="", $D501=""), "", COUNTIF($B$7:$B$3051, "&lt;"&amp;$B501)+1+COUNTIF($B$7:$B501, $B501)-1)</f>
        <v>450</v>
      </c>
      <c r="AB501" s="22">
        <v>495</v>
      </c>
      <c r="AC501" s="25" t="str">
        <f t="shared" si="7"/>
        <v>CH60</v>
      </c>
      <c r="AE501" s="88"/>
      <c r="AJ501" s="88"/>
    </row>
    <row r="502" spans="2:36" hidden="1" x14ac:dyDescent="0.25">
      <c r="B502" s="30" t="s">
        <v>465</v>
      </c>
      <c r="C502" s="31">
        <v>51.658000000000001</v>
      </c>
      <c r="D502" s="32">
        <v>-3.4489999999999998</v>
      </c>
      <c r="AA502" s="22">
        <f>IF(OR($B502="", $C502="", $D502=""), "", COUNTIF($B$7:$B$3051, "&lt;"&amp;$B502)+1+COUNTIF($B$7:$B502, $B502)-1)</f>
        <v>451</v>
      </c>
      <c r="AB502" s="22">
        <v>496</v>
      </c>
      <c r="AC502" s="25" t="str">
        <f t="shared" si="7"/>
        <v>CH61</v>
      </c>
      <c r="AE502" s="88"/>
      <c r="AJ502" s="88"/>
    </row>
    <row r="503" spans="2:36" hidden="1" x14ac:dyDescent="0.25">
      <c r="B503" s="30" t="s">
        <v>466</v>
      </c>
      <c r="C503" s="31">
        <v>51.718000000000004</v>
      </c>
      <c r="D503" s="32">
        <v>-3.4580000000000002</v>
      </c>
      <c r="AA503" s="22">
        <f>IF(OR($B503="", $C503="", $D503=""), "", COUNTIF($B$7:$B$3051, "&lt;"&amp;$B503)+1+COUNTIF($B$7:$B503, $B503)-1)</f>
        <v>452</v>
      </c>
      <c r="AB503" s="22">
        <v>497</v>
      </c>
      <c r="AC503" s="25" t="str">
        <f t="shared" si="7"/>
        <v>CH62</v>
      </c>
      <c r="AE503" s="88"/>
      <c r="AJ503" s="88"/>
    </row>
    <row r="504" spans="2:36" hidden="1" x14ac:dyDescent="0.25">
      <c r="B504" s="30" t="s">
        <v>467</v>
      </c>
      <c r="C504" s="31">
        <v>51.668999999999997</v>
      </c>
      <c r="D504" s="32">
        <v>-3.3610000000000002</v>
      </c>
      <c r="AA504" s="22">
        <f>IF(OR($B504="", $C504="", $D504=""), "", COUNTIF($B$7:$B$3051, "&lt;"&amp;$B504)+1+COUNTIF($B$7:$B504, $B504)-1)</f>
        <v>453</v>
      </c>
      <c r="AB504" s="22">
        <v>498</v>
      </c>
      <c r="AC504" s="25" t="str">
        <f t="shared" si="7"/>
        <v>CH63</v>
      </c>
      <c r="AE504" s="88"/>
      <c r="AJ504" s="88"/>
    </row>
    <row r="505" spans="2:36" hidden="1" x14ac:dyDescent="0.25">
      <c r="B505" s="30" t="s">
        <v>468</v>
      </c>
      <c r="C505" s="31">
        <v>51.664999999999999</v>
      </c>
      <c r="D505" s="32">
        <v>-3.3</v>
      </c>
      <c r="AA505" s="22">
        <f>IF(OR($B505="", $C505="", $D505=""), "", COUNTIF($B$7:$B$3051, "&lt;"&amp;$B505)+1+COUNTIF($B$7:$B505, $B505)-1)</f>
        <v>454</v>
      </c>
      <c r="AB505" s="22">
        <v>499</v>
      </c>
      <c r="AC505" s="25" t="str">
        <f t="shared" si="7"/>
        <v>CH64</v>
      </c>
      <c r="AE505" s="88"/>
      <c r="AJ505" s="88"/>
    </row>
    <row r="506" spans="2:36" hidden="1" x14ac:dyDescent="0.25">
      <c r="B506" s="30" t="s">
        <v>469</v>
      </c>
      <c r="C506" s="31">
        <v>51.750999999999998</v>
      </c>
      <c r="D506" s="32">
        <v>-3.375</v>
      </c>
      <c r="AA506" s="22">
        <f>IF(OR($B506="", $C506="", $D506=""), "", COUNTIF($B$7:$B$3051, "&lt;"&amp;$B506)+1+COUNTIF($B$7:$B506, $B506)-1)</f>
        <v>455</v>
      </c>
      <c r="AB506" s="22">
        <v>500</v>
      </c>
      <c r="AC506" s="25" t="str">
        <f t="shared" si="7"/>
        <v>CH65</v>
      </c>
      <c r="AE506" s="88"/>
      <c r="AJ506" s="88"/>
    </row>
    <row r="507" spans="2:36" hidden="1" x14ac:dyDescent="0.25">
      <c r="B507" s="30" t="s">
        <v>470</v>
      </c>
      <c r="C507" s="31">
        <v>51.741</v>
      </c>
      <c r="D507" s="32">
        <v>-3.3690000000000002</v>
      </c>
      <c r="AA507" s="22">
        <f>IF(OR($B507="", $C507="", $D507=""), "", COUNTIF($B$7:$B$3051, "&lt;"&amp;$B507)+1+COUNTIF($B$7:$B507, $B507)-1)</f>
        <v>456</v>
      </c>
      <c r="AB507" s="22">
        <v>501</v>
      </c>
      <c r="AC507" s="25" t="str">
        <f t="shared" si="7"/>
        <v>CH66</v>
      </c>
      <c r="AE507" s="88"/>
    </row>
    <row r="508" spans="2:36" hidden="1" x14ac:dyDescent="0.25">
      <c r="B508" s="30" t="s">
        <v>471</v>
      </c>
      <c r="C508" s="31">
        <v>51.481999999999999</v>
      </c>
      <c r="D508" s="32">
        <v>-3.242</v>
      </c>
      <c r="AA508" s="22">
        <f>IF(OR($B508="", $C508="", $D508=""), "", COUNTIF($B$7:$B$3051, "&lt;"&amp;$B508)+1+COUNTIF($B$7:$B508, $B508)-1)</f>
        <v>457</v>
      </c>
      <c r="AB508" s="22">
        <v>502</v>
      </c>
      <c r="AC508" s="25" t="str">
        <f t="shared" si="7"/>
        <v>CH7</v>
      </c>
      <c r="AE508" s="88"/>
    </row>
    <row r="509" spans="2:36" hidden="1" x14ac:dyDescent="0.25">
      <c r="B509" s="30" t="s">
        <v>472</v>
      </c>
      <c r="C509" s="31">
        <v>51.406999999999996</v>
      </c>
      <c r="D509" s="32">
        <v>-3.48</v>
      </c>
      <c r="AA509" s="22">
        <f>IF(OR($B509="", $C509="", $D509=""), "", COUNTIF($B$7:$B$3051, "&lt;"&amp;$B509)+1+COUNTIF($B$7:$B509, $B509)-1)</f>
        <v>458</v>
      </c>
      <c r="AB509" s="22">
        <v>503</v>
      </c>
      <c r="AC509" s="25" t="str">
        <f t="shared" si="7"/>
        <v>CH70</v>
      </c>
      <c r="AE509" s="88"/>
    </row>
    <row r="510" spans="2:36" hidden="1" x14ac:dyDescent="0.25">
      <c r="B510" s="30" t="s">
        <v>473</v>
      </c>
      <c r="C510" s="31">
        <v>51.404000000000003</v>
      </c>
      <c r="D510" s="32">
        <v>-3.3079999999999998</v>
      </c>
      <c r="AA510" s="22">
        <f>IF(OR($B510="", $C510="", $D510=""), "", COUNTIF($B$7:$B$3051, "&lt;"&amp;$B510)+1+COUNTIF($B$7:$B510, $B510)-1)</f>
        <v>459</v>
      </c>
      <c r="AB510" s="22">
        <v>504</v>
      </c>
      <c r="AC510" s="25" t="str">
        <f t="shared" si="7"/>
        <v>CH8</v>
      </c>
      <c r="AE510" s="88"/>
    </row>
    <row r="511" spans="2:36" hidden="1" x14ac:dyDescent="0.25">
      <c r="B511" s="30" t="s">
        <v>474</v>
      </c>
      <c r="C511" s="31">
        <v>51.411999999999999</v>
      </c>
      <c r="D511" s="32">
        <v>-3.2549999999999999</v>
      </c>
      <c r="AA511" s="22">
        <f>IF(OR($B511="", $C511="", $D511=""), "", COUNTIF($B$7:$B$3051, "&lt;"&amp;$B511)+1+COUNTIF($B$7:$B511, $B511)-1)</f>
        <v>460</v>
      </c>
      <c r="AB511" s="22">
        <v>505</v>
      </c>
      <c r="AC511" s="25" t="str">
        <f t="shared" si="7"/>
        <v>CH88</v>
      </c>
      <c r="AE511" s="88"/>
    </row>
    <row r="512" spans="2:36" hidden="1" x14ac:dyDescent="0.25">
      <c r="B512" s="30" t="s">
        <v>475</v>
      </c>
      <c r="C512" s="31">
        <v>51.433</v>
      </c>
      <c r="D512" s="32">
        <v>-3.1880000000000002</v>
      </c>
      <c r="AA512" s="22">
        <f>IF(OR($B512="", $C512="", $D512=""), "", COUNTIF($B$7:$B$3051, "&lt;"&amp;$B512)+1+COUNTIF($B$7:$B512, $B512)-1)</f>
        <v>461</v>
      </c>
      <c r="AB512" s="22">
        <v>506</v>
      </c>
      <c r="AC512" s="25" t="str">
        <f t="shared" si="7"/>
        <v>CH99</v>
      </c>
      <c r="AE512" s="88"/>
    </row>
    <row r="513" spans="2:31" hidden="1" x14ac:dyDescent="0.25">
      <c r="B513" s="30" t="s">
        <v>476</v>
      </c>
      <c r="C513" s="31">
        <v>51.462000000000003</v>
      </c>
      <c r="D513" s="32">
        <v>-3.4540000000000002</v>
      </c>
      <c r="AA513" s="22">
        <f>IF(OR($B513="", $C513="", $D513=""), "", COUNTIF($B$7:$B$3051, "&lt;"&amp;$B513)+1+COUNTIF($B$7:$B513, $B513)-1)</f>
        <v>462</v>
      </c>
      <c r="AB513" s="22">
        <v>507</v>
      </c>
      <c r="AC513" s="25" t="str">
        <f t="shared" si="7"/>
        <v>CM0</v>
      </c>
      <c r="AE513" s="88"/>
    </row>
    <row r="514" spans="2:31" hidden="1" x14ac:dyDescent="0.25">
      <c r="B514" s="30" t="s">
        <v>477</v>
      </c>
      <c r="C514" s="31">
        <v>51.53</v>
      </c>
      <c r="D514" s="32">
        <v>-3.399</v>
      </c>
      <c r="AA514" s="22">
        <f>IF(OR($B514="", $C514="", $D514=""), "", COUNTIF($B$7:$B$3051, "&lt;"&amp;$B514)+1+COUNTIF($B$7:$B514, $B514)-1)</f>
        <v>463</v>
      </c>
      <c r="AB514" s="22">
        <v>508</v>
      </c>
      <c r="AC514" s="25" t="str">
        <f t="shared" si="7"/>
        <v>CM1</v>
      </c>
      <c r="AE514" s="88"/>
    </row>
    <row r="515" spans="2:31" hidden="1" x14ac:dyDescent="0.25">
      <c r="B515" s="30" t="s">
        <v>478</v>
      </c>
      <c r="C515" s="31">
        <v>51.7</v>
      </c>
      <c r="D515" s="32">
        <v>-3.2429999999999999</v>
      </c>
      <c r="AA515" s="22">
        <f>IF(OR($B515="", $C515="", $D515=""), "", COUNTIF($B$7:$B$3051, "&lt;"&amp;$B515)+1+COUNTIF($B$7:$B515, $B515)-1)</f>
        <v>464</v>
      </c>
      <c r="AB515" s="22">
        <v>509</v>
      </c>
      <c r="AC515" s="25" t="str">
        <f t="shared" si="7"/>
        <v>CM11</v>
      </c>
      <c r="AE515" s="88"/>
    </row>
    <row r="516" spans="2:31" hidden="1" x14ac:dyDescent="0.25">
      <c r="B516" s="30" t="s">
        <v>479</v>
      </c>
      <c r="C516" s="31">
        <v>51.651000000000003</v>
      </c>
      <c r="D516" s="32">
        <v>-3.2360000000000002</v>
      </c>
      <c r="AA516" s="22">
        <f>IF(OR($B516="", $C516="", $D516=""), "", COUNTIF($B$7:$B$3051, "&lt;"&amp;$B516)+1+COUNTIF($B$7:$B516, $B516)-1)</f>
        <v>465</v>
      </c>
      <c r="AB516" s="22">
        <v>510</v>
      </c>
      <c r="AC516" s="25" t="str">
        <f t="shared" si="7"/>
        <v>CM12</v>
      </c>
      <c r="AE516" s="88"/>
    </row>
    <row r="517" spans="2:31" hidden="1" x14ac:dyDescent="0.25">
      <c r="B517" s="30" t="s">
        <v>480</v>
      </c>
      <c r="C517" s="31">
        <v>51.585999999999999</v>
      </c>
      <c r="D517" s="32">
        <v>-3.2170000000000001</v>
      </c>
      <c r="AA517" s="22">
        <f>IF(OR($B517="", $C517="", $D517=""), "", COUNTIF($B$7:$B$3051, "&lt;"&amp;$B517)+1+COUNTIF($B$7:$B517, $B517)-1)</f>
        <v>466</v>
      </c>
      <c r="AB517" s="22">
        <v>511</v>
      </c>
      <c r="AC517" s="25" t="str">
        <f t="shared" si="7"/>
        <v>CM13</v>
      </c>
      <c r="AE517" s="88"/>
    </row>
    <row r="518" spans="2:31" hidden="1" x14ac:dyDescent="0.25">
      <c r="B518" s="30" t="s">
        <v>481</v>
      </c>
      <c r="C518" s="31">
        <v>51.466000000000001</v>
      </c>
      <c r="D518" s="32">
        <v>-3.194</v>
      </c>
      <c r="AA518" s="22">
        <f>IF(OR($B518="", $C518="", $D518=""), "", COUNTIF($B$7:$B$3051, "&lt;"&amp;$B518)+1+COUNTIF($B$7:$B518, $B518)-1)</f>
        <v>467</v>
      </c>
      <c r="AB518" s="22">
        <v>512</v>
      </c>
      <c r="AC518" s="25" t="str">
        <f t="shared" si="7"/>
        <v>CM14</v>
      </c>
      <c r="AE518" s="88"/>
    </row>
    <row r="519" spans="2:31" hidden="1" x14ac:dyDescent="0.25">
      <c r="B519" s="30" t="s">
        <v>482</v>
      </c>
      <c r="C519" s="31">
        <v>51.481000000000002</v>
      </c>
      <c r="D519" s="32">
        <v>-3.1709999999999998</v>
      </c>
      <c r="AA519" s="22">
        <f>IF(OR($B519="", $C519="", $D519=""), "", COUNTIF($B$7:$B$3051, "&lt;"&amp;$B519)+1+COUNTIF($B$7:$B519, $B519)-1)</f>
        <v>468</v>
      </c>
      <c r="AB519" s="22">
        <v>513</v>
      </c>
      <c r="AC519" s="25" t="str">
        <f t="shared" si="7"/>
        <v>CM15</v>
      </c>
      <c r="AE519" s="88"/>
    </row>
    <row r="520" spans="2:31" hidden="1" x14ac:dyDescent="0.25">
      <c r="B520" s="30" t="s">
        <v>483</v>
      </c>
      <c r="C520" s="31">
        <v>51.463999999999999</v>
      </c>
      <c r="D520" s="32">
        <v>-3.1619999999999999</v>
      </c>
      <c r="AA520" s="22">
        <f>IF(OR($B520="", $C520="", $D520=""), "", COUNTIF($B$7:$B$3051, "&lt;"&amp;$B520)+1+COUNTIF($B$7:$B520, $B520)-1)</f>
        <v>469</v>
      </c>
      <c r="AB520" s="22">
        <v>514</v>
      </c>
      <c r="AC520" s="25" t="str">
        <f t="shared" ref="AC520:AC583" si="8">IFERROR(INDEX($B$7:$B$3051, MATCH($AB520, $AA$7:$AA$3051, 0)), "")</f>
        <v>CM16</v>
      </c>
      <c r="AE520" s="88"/>
    </row>
    <row r="521" spans="2:31" hidden="1" x14ac:dyDescent="0.25">
      <c r="B521" s="30" t="s">
        <v>484</v>
      </c>
      <c r="C521" s="31">
        <v>53.201999999999998</v>
      </c>
      <c r="D521" s="32">
        <v>-2.907</v>
      </c>
      <c r="AA521" s="22">
        <f>IF(OR($B521="", $C521="", $D521=""), "", COUNTIF($B$7:$B$3051, "&lt;"&amp;$B521)+1+COUNTIF($B$7:$B521, $B521)-1)</f>
        <v>470</v>
      </c>
      <c r="AB521" s="22">
        <v>515</v>
      </c>
      <c r="AC521" s="25" t="str">
        <f t="shared" si="8"/>
        <v>CM17</v>
      </c>
      <c r="AE521" s="88"/>
    </row>
    <row r="522" spans="2:31" hidden="1" x14ac:dyDescent="0.25">
      <c r="B522" s="30" t="s">
        <v>485</v>
      </c>
      <c r="C522" s="31">
        <v>53.216000000000001</v>
      </c>
      <c r="D522" s="32">
        <v>-2.8690000000000002</v>
      </c>
      <c r="AA522" s="22">
        <f>IF(OR($B522="", $C522="", $D522=""), "", COUNTIF($B$7:$B$3051, "&lt;"&amp;$B522)+1+COUNTIF($B$7:$B522, $B522)-1)</f>
        <v>471</v>
      </c>
      <c r="AB522" s="22">
        <v>516</v>
      </c>
      <c r="AC522" s="25" t="str">
        <f t="shared" si="8"/>
        <v>CM18</v>
      </c>
      <c r="AE522" s="88"/>
    </row>
    <row r="523" spans="2:31" hidden="1" x14ac:dyDescent="0.25">
      <c r="B523" s="30" t="s">
        <v>486</v>
      </c>
      <c r="C523" s="31">
        <v>53.396999999999998</v>
      </c>
      <c r="D523" s="32">
        <v>-3.012</v>
      </c>
      <c r="AA523" s="22">
        <f>IF(OR($B523="", $C523="", $D523=""), "", COUNTIF($B$7:$B$3051, "&lt;"&amp;$B523)+1+COUNTIF($B$7:$B523, $B523)-1)</f>
        <v>472</v>
      </c>
      <c r="AB523" s="22">
        <v>517</v>
      </c>
      <c r="AC523" s="25" t="str">
        <f t="shared" si="8"/>
        <v>CM19</v>
      </c>
      <c r="AE523" s="88"/>
    </row>
    <row r="524" spans="2:31" hidden="1" x14ac:dyDescent="0.25">
      <c r="B524" s="30" t="s">
        <v>487</v>
      </c>
      <c r="C524" s="31">
        <v>53.366</v>
      </c>
      <c r="D524" s="32">
        <v>-3.0659999999999998</v>
      </c>
      <c r="AA524" s="22">
        <f>IF(OR($B524="", $C524="", $D524=""), "", COUNTIF($B$7:$B$3051, "&lt;"&amp;$B524)+1+COUNTIF($B$7:$B524, $B524)-1)</f>
        <v>473</v>
      </c>
      <c r="AB524" s="22">
        <v>518</v>
      </c>
      <c r="AC524" s="25" t="str">
        <f t="shared" si="8"/>
        <v>CM2</v>
      </c>
      <c r="AE524" s="88"/>
    </row>
    <row r="525" spans="2:31" hidden="1" x14ac:dyDescent="0.25">
      <c r="B525" s="30" t="s">
        <v>488</v>
      </c>
      <c r="C525" s="31">
        <v>53.417999999999999</v>
      </c>
      <c r="D525" s="32">
        <v>-3.0329999999999999</v>
      </c>
      <c r="AA525" s="22">
        <f>IF(OR($B525="", $C525="", $D525=""), "", COUNTIF($B$7:$B$3051, "&lt;"&amp;$B525)+1+COUNTIF($B$7:$B525, $B525)-1)</f>
        <v>474</v>
      </c>
      <c r="AB525" s="22">
        <v>519</v>
      </c>
      <c r="AC525" s="25" t="str">
        <f t="shared" si="8"/>
        <v>CM20</v>
      </c>
      <c r="AE525" s="88"/>
    </row>
    <row r="526" spans="2:31" hidden="1" x14ac:dyDescent="0.25">
      <c r="B526" s="30" t="s">
        <v>489</v>
      </c>
      <c r="C526" s="31">
        <v>53.4</v>
      </c>
      <c r="D526" s="32">
        <v>-3.1120000000000001</v>
      </c>
      <c r="AA526" s="22">
        <f>IF(OR($B526="", $C526="", $D526=""), "", COUNTIF($B$7:$B$3051, "&lt;"&amp;$B526)+1+COUNTIF($B$7:$B526, $B526)-1)</f>
        <v>475</v>
      </c>
      <c r="AB526" s="22">
        <v>520</v>
      </c>
      <c r="AC526" s="25" t="str">
        <f t="shared" si="8"/>
        <v>CM21</v>
      </c>
      <c r="AE526" s="88"/>
    </row>
    <row r="527" spans="2:31" hidden="1" x14ac:dyDescent="0.25">
      <c r="B527" s="30" t="s">
        <v>490</v>
      </c>
      <c r="C527" s="31">
        <v>53.39</v>
      </c>
      <c r="D527" s="32">
        <v>-3.1789999999999998</v>
      </c>
      <c r="AA527" s="22">
        <f>IF(OR($B527="", $C527="", $D527=""), "", COUNTIF($B$7:$B$3051, "&lt;"&amp;$B527)+1+COUNTIF($B$7:$B527, $B527)-1)</f>
        <v>476</v>
      </c>
      <c r="AB527" s="22">
        <v>521</v>
      </c>
      <c r="AC527" s="25" t="str">
        <f t="shared" si="8"/>
        <v>CM22</v>
      </c>
      <c r="AE527" s="88"/>
    </row>
    <row r="528" spans="2:31" hidden="1" x14ac:dyDescent="0.25">
      <c r="B528" s="30" t="s">
        <v>491</v>
      </c>
      <c r="C528" s="31">
        <v>53.165999999999997</v>
      </c>
      <c r="D528" s="32">
        <v>-2.8210000000000002</v>
      </c>
      <c r="AA528" s="22">
        <f>IF(OR($B528="", $C528="", $D528=""), "", COUNTIF($B$7:$B$3051, "&lt;"&amp;$B528)+1+COUNTIF($B$7:$B528, $B528)-1)</f>
        <v>477</v>
      </c>
      <c r="AB528" s="22">
        <v>522</v>
      </c>
      <c r="AC528" s="25" t="str">
        <f t="shared" si="8"/>
        <v>CM23</v>
      </c>
      <c r="AE528" s="88"/>
    </row>
    <row r="529" spans="2:31" hidden="1" x14ac:dyDescent="0.25">
      <c r="B529" s="30" t="s">
        <v>492</v>
      </c>
      <c r="C529" s="31">
        <v>53.378999999999998</v>
      </c>
      <c r="D529" s="32">
        <v>-3.0979999999999999</v>
      </c>
      <c r="AA529" s="22">
        <f>IF(OR($B529="", $C529="", $D529=""), "", COUNTIF($B$7:$B$3051, "&lt;"&amp;$B529)+1+COUNTIF($B$7:$B529, $B529)-1)</f>
        <v>478</v>
      </c>
      <c r="AB529" s="22">
        <v>523</v>
      </c>
      <c r="AC529" s="25" t="str">
        <f t="shared" si="8"/>
        <v>CM24</v>
      </c>
      <c r="AE529" s="88"/>
    </row>
    <row r="530" spans="2:31" hidden="1" x14ac:dyDescent="0.25">
      <c r="B530" s="30" t="s">
        <v>493</v>
      </c>
      <c r="C530" s="31">
        <v>53.33</v>
      </c>
      <c r="D530" s="32">
        <v>-3.0990000000000002</v>
      </c>
      <c r="AA530" s="22">
        <f>IF(OR($B530="", $C530="", $D530=""), "", COUNTIF($B$7:$B$3051, "&lt;"&amp;$B530)+1+COUNTIF($B$7:$B530, $B530)-1)</f>
        <v>479</v>
      </c>
      <c r="AB530" s="22">
        <v>524</v>
      </c>
      <c r="AC530" s="25" t="str">
        <f t="shared" si="8"/>
        <v>CM3</v>
      </c>
      <c r="AE530" s="88"/>
    </row>
    <row r="531" spans="2:31" hidden="1" x14ac:dyDescent="0.25">
      <c r="B531" s="30" t="s">
        <v>494</v>
      </c>
      <c r="C531" s="31">
        <v>53.362000000000002</v>
      </c>
      <c r="D531" s="32">
        <v>-2.9980000000000002</v>
      </c>
      <c r="AA531" s="22">
        <f>IF(OR($B531="", $C531="", $D531=""), "", COUNTIF($B$7:$B$3051, "&lt;"&amp;$B531)+1+COUNTIF($B$7:$B531, $B531)-1)</f>
        <v>480</v>
      </c>
      <c r="AB531" s="22">
        <v>525</v>
      </c>
      <c r="AC531" s="25" t="str">
        <f t="shared" si="8"/>
        <v>CM4</v>
      </c>
      <c r="AE531" s="88"/>
    </row>
    <row r="532" spans="2:31" hidden="1" x14ac:dyDescent="0.25">
      <c r="B532" s="30" t="s">
        <v>495</v>
      </c>
      <c r="C532" s="31">
        <v>53.290999999999997</v>
      </c>
      <c r="D532" s="32">
        <v>-3.0630000000000002</v>
      </c>
      <c r="AA532" s="22">
        <f>IF(OR($B532="", $C532="", $D532=""), "", COUNTIF($B$7:$B$3051, "&lt;"&amp;$B532)+1+COUNTIF($B$7:$B532, $B532)-1)</f>
        <v>481</v>
      </c>
      <c r="AB532" s="22">
        <v>526</v>
      </c>
      <c r="AC532" s="25" t="str">
        <f t="shared" si="8"/>
        <v>CM5</v>
      </c>
      <c r="AE532" s="88"/>
    </row>
    <row r="533" spans="2:31" hidden="1" x14ac:dyDescent="0.25">
      <c r="B533" s="30" t="s">
        <v>496</v>
      </c>
      <c r="C533" s="31">
        <v>53.281999999999996</v>
      </c>
      <c r="D533" s="32">
        <v>-2.9079999999999999</v>
      </c>
      <c r="AA533" s="22">
        <f>IF(OR($B533="", $C533="", $D533=""), "", COUNTIF($B$7:$B$3051, "&lt;"&amp;$B533)+1+COUNTIF($B$7:$B533, $B533)-1)</f>
        <v>482</v>
      </c>
      <c r="AB533" s="22">
        <v>527</v>
      </c>
      <c r="AC533" s="25" t="str">
        <f t="shared" si="8"/>
        <v>CM6</v>
      </c>
      <c r="AE533" s="88"/>
    </row>
    <row r="534" spans="2:31" hidden="1" x14ac:dyDescent="0.25">
      <c r="B534" s="30" t="s">
        <v>497</v>
      </c>
      <c r="C534" s="31">
        <v>53.167999999999999</v>
      </c>
      <c r="D534" s="32">
        <v>-2.9380000000000002</v>
      </c>
      <c r="AA534" s="22">
        <f>IF(OR($B534="", $C534="", $D534=""), "", COUNTIF($B$7:$B$3051, "&lt;"&amp;$B534)+1+COUNTIF($B$7:$B534, $B534)-1)</f>
        <v>483</v>
      </c>
      <c r="AB534" s="22">
        <v>528</v>
      </c>
      <c r="AC534" s="25" t="str">
        <f t="shared" si="8"/>
        <v>CM7</v>
      </c>
      <c r="AE534" s="88"/>
    </row>
    <row r="535" spans="2:31" hidden="1" x14ac:dyDescent="0.25">
      <c r="B535" s="30" t="s">
        <v>498</v>
      </c>
      <c r="C535" s="31">
        <v>53.393999999999998</v>
      </c>
      <c r="D535" s="32">
        <v>-3.03</v>
      </c>
      <c r="AA535" s="22">
        <f>IF(OR($B535="", $C535="", $D535=""), "", COUNTIF($B$7:$B$3051, "&lt;"&amp;$B535)+1+COUNTIF($B$7:$B535, $B535)-1)</f>
        <v>484</v>
      </c>
      <c r="AB535" s="22">
        <v>529</v>
      </c>
      <c r="AC535" s="25" t="str">
        <f t="shared" si="8"/>
        <v>CM77</v>
      </c>
      <c r="AE535" s="88"/>
    </row>
    <row r="536" spans="2:31" hidden="1" x14ac:dyDescent="0.25">
      <c r="B536" s="30" t="s">
        <v>499</v>
      </c>
      <c r="C536" s="31">
        <v>53.374000000000002</v>
      </c>
      <c r="D536" s="32">
        <v>-3.0209999999999999</v>
      </c>
      <c r="AA536" s="22">
        <f>IF(OR($B536="", $C536="", $D536=""), "", COUNTIF($B$7:$B$3051, "&lt;"&amp;$B536)+1+COUNTIF($B$7:$B536, $B536)-1)</f>
        <v>485</v>
      </c>
      <c r="AB536" s="22">
        <v>530</v>
      </c>
      <c r="AC536" s="25" t="str">
        <f t="shared" si="8"/>
        <v>CM8</v>
      </c>
      <c r="AE536" s="88"/>
    </row>
    <row r="537" spans="2:31" hidden="1" x14ac:dyDescent="0.25">
      <c r="B537" s="30" t="s">
        <v>500</v>
      </c>
      <c r="C537" s="31">
        <v>53.383000000000003</v>
      </c>
      <c r="D537" s="32">
        <v>-3.0590000000000002</v>
      </c>
      <c r="AA537" s="22">
        <f>IF(OR($B537="", $C537="", $D537=""), "", COUNTIF($B$7:$B$3051, "&lt;"&amp;$B537)+1+COUNTIF($B$7:$B537, $B537)-1)</f>
        <v>486</v>
      </c>
      <c r="AB537" s="22">
        <v>531</v>
      </c>
      <c r="AC537" s="25" t="str">
        <f t="shared" si="8"/>
        <v>CM9</v>
      </c>
      <c r="AE537" s="88"/>
    </row>
    <row r="538" spans="2:31" hidden="1" x14ac:dyDescent="0.25">
      <c r="B538" s="30" t="s">
        <v>501</v>
      </c>
      <c r="C538" s="31">
        <v>53.415999999999997</v>
      </c>
      <c r="D538" s="32">
        <v>-3.0369999999999999</v>
      </c>
      <c r="AA538" s="22">
        <f>IF(OR($B538="", $C538="", $D538=""), "", COUNTIF($B$7:$B$3051, "&lt;"&amp;$B538)+1+COUNTIF($B$7:$B538, $B538)-1)</f>
        <v>487</v>
      </c>
      <c r="AB538" s="22">
        <v>532</v>
      </c>
      <c r="AC538" s="25" t="str">
        <f t="shared" si="8"/>
        <v>CM92</v>
      </c>
      <c r="AE538" s="88"/>
    </row>
    <row r="539" spans="2:31" hidden="1" x14ac:dyDescent="0.25">
      <c r="B539" s="30" t="s">
        <v>502</v>
      </c>
      <c r="C539" s="31">
        <v>53.427999999999997</v>
      </c>
      <c r="D539" s="32">
        <v>-3.0510000000000002</v>
      </c>
      <c r="AA539" s="22">
        <f>IF(OR($B539="", $C539="", $D539=""), "", COUNTIF($B$7:$B$3051, "&lt;"&amp;$B539)+1+COUNTIF($B$7:$B539, $B539)-1)</f>
        <v>488</v>
      </c>
      <c r="AB539" s="22">
        <v>533</v>
      </c>
      <c r="AC539" s="25" t="str">
        <f t="shared" si="8"/>
        <v>CM98</v>
      </c>
      <c r="AE539" s="88"/>
    </row>
    <row r="540" spans="2:31" hidden="1" x14ac:dyDescent="0.25">
      <c r="B540" s="30" t="s">
        <v>503</v>
      </c>
      <c r="C540" s="31">
        <v>53.402999999999999</v>
      </c>
      <c r="D540" s="32">
        <v>-3.11</v>
      </c>
      <c r="AA540" s="22">
        <f>IF(OR($B540="", $C540="", $D540=""), "", COUNTIF($B$7:$B$3051, "&lt;"&amp;$B540)+1+COUNTIF($B$7:$B540, $B540)-1)</f>
        <v>489</v>
      </c>
      <c r="AB540" s="22">
        <v>534</v>
      </c>
      <c r="AC540" s="25" t="str">
        <f t="shared" si="8"/>
        <v>CM99</v>
      </c>
      <c r="AE540" s="88"/>
    </row>
    <row r="541" spans="2:31" hidden="1" x14ac:dyDescent="0.25">
      <c r="B541" s="30" t="s">
        <v>504</v>
      </c>
      <c r="C541" s="31">
        <v>53.396000000000001</v>
      </c>
      <c r="D541" s="32">
        <v>-3.169</v>
      </c>
      <c r="AA541" s="22">
        <f>IF(OR($B541="", $C541="", $D541=""), "", COUNTIF($B$7:$B$3051, "&lt;"&amp;$B541)+1+COUNTIF($B$7:$B541, $B541)-1)</f>
        <v>490</v>
      </c>
      <c r="AB541" s="22">
        <v>535</v>
      </c>
      <c r="AC541" s="25" t="str">
        <f t="shared" si="8"/>
        <v>CO1</v>
      </c>
      <c r="AE541" s="88"/>
    </row>
    <row r="542" spans="2:31" hidden="1" x14ac:dyDescent="0.25">
      <c r="B542" s="30" t="s">
        <v>505</v>
      </c>
      <c r="C542" s="31">
        <v>53.371000000000002</v>
      </c>
      <c r="D542" s="32">
        <v>-3.169</v>
      </c>
      <c r="AA542" s="22">
        <f>IF(OR($B542="", $C542="", $D542=""), "", COUNTIF($B$7:$B$3051, "&lt;"&amp;$B542)+1+COUNTIF($B$7:$B542, $B542)-1)</f>
        <v>491</v>
      </c>
      <c r="AB542" s="22">
        <v>536</v>
      </c>
      <c r="AC542" s="25" t="str">
        <f t="shared" si="8"/>
        <v>CO10</v>
      </c>
      <c r="AE542" s="88"/>
    </row>
    <row r="543" spans="2:31" hidden="1" x14ac:dyDescent="0.25">
      <c r="B543" s="30" t="s">
        <v>506</v>
      </c>
      <c r="C543" s="31">
        <v>53.381</v>
      </c>
      <c r="D543" s="32">
        <v>-3.1019999999999999</v>
      </c>
      <c r="AA543" s="22">
        <f>IF(OR($B543="", $C543="", $D543=""), "", COUNTIF($B$7:$B$3051, "&lt;"&amp;$B543)+1+COUNTIF($B$7:$B543, $B543)-1)</f>
        <v>492</v>
      </c>
      <c r="AB543" s="22">
        <v>537</v>
      </c>
      <c r="AC543" s="25" t="str">
        <f t="shared" si="8"/>
        <v>CO11</v>
      </c>
      <c r="AE543" s="88"/>
    </row>
    <row r="544" spans="2:31" hidden="1" x14ac:dyDescent="0.25">
      <c r="B544" s="30" t="s">
        <v>507</v>
      </c>
      <c r="C544" s="31">
        <v>53.204000000000001</v>
      </c>
      <c r="D544" s="32">
        <v>-3.0409999999999999</v>
      </c>
      <c r="AA544" s="22">
        <f>IF(OR($B544="", $C544="", $D544=""), "", COUNTIF($B$7:$B$3051, "&lt;"&amp;$B544)+1+COUNTIF($B$7:$B544, $B544)-1)</f>
        <v>493</v>
      </c>
      <c r="AB544" s="22">
        <v>538</v>
      </c>
      <c r="AC544" s="25" t="str">
        <f t="shared" si="8"/>
        <v>CO12</v>
      </c>
      <c r="AE544" s="88"/>
    </row>
    <row r="545" spans="2:31" hidden="1" x14ac:dyDescent="0.25">
      <c r="B545" s="30" t="s">
        <v>508</v>
      </c>
      <c r="C545" s="31">
        <v>53.25</v>
      </c>
      <c r="D545" s="32">
        <v>-3.145</v>
      </c>
      <c r="AA545" s="22">
        <f>IF(OR($B545="", $C545="", $D545=""), "", COUNTIF($B$7:$B$3051, "&lt;"&amp;$B545)+1+COUNTIF($B$7:$B545, $B545)-1)</f>
        <v>494</v>
      </c>
      <c r="AB545" s="22">
        <v>539</v>
      </c>
      <c r="AC545" s="25" t="str">
        <f t="shared" si="8"/>
        <v>CO13</v>
      </c>
      <c r="AE545" s="88"/>
    </row>
    <row r="546" spans="2:31" hidden="1" x14ac:dyDescent="0.25">
      <c r="B546" s="30" t="s">
        <v>509</v>
      </c>
      <c r="C546" s="31">
        <v>53.326000000000001</v>
      </c>
      <c r="D546" s="32">
        <v>-3.0950000000000002</v>
      </c>
      <c r="AA546" s="22">
        <f>IF(OR($B546="", $C546="", $D546=""), "", COUNTIF($B$7:$B$3051, "&lt;"&amp;$B546)+1+COUNTIF($B$7:$B546, $B546)-1)</f>
        <v>495</v>
      </c>
      <c r="AB546" s="22">
        <v>540</v>
      </c>
      <c r="AC546" s="25" t="str">
        <f t="shared" si="8"/>
        <v>CO14</v>
      </c>
      <c r="AE546" s="88"/>
    </row>
    <row r="547" spans="2:31" hidden="1" x14ac:dyDescent="0.25">
      <c r="B547" s="30" t="s">
        <v>510</v>
      </c>
      <c r="C547" s="31">
        <v>53.347999999999999</v>
      </c>
      <c r="D547" s="32">
        <v>-3.101</v>
      </c>
      <c r="AA547" s="22">
        <f>IF(OR($B547="", $C547="", $D547=""), "", COUNTIF($B$7:$B$3051, "&lt;"&amp;$B547)+1+COUNTIF($B$7:$B547, $B547)-1)</f>
        <v>496</v>
      </c>
      <c r="AB547" s="22">
        <v>541</v>
      </c>
      <c r="AC547" s="25" t="str">
        <f t="shared" si="8"/>
        <v>CO15</v>
      </c>
      <c r="AE547" s="88"/>
    </row>
    <row r="548" spans="2:31" hidden="1" x14ac:dyDescent="0.25">
      <c r="B548" s="30" t="s">
        <v>511</v>
      </c>
      <c r="C548" s="31">
        <v>53.334000000000003</v>
      </c>
      <c r="D548" s="32">
        <v>-2.9809999999999999</v>
      </c>
      <c r="AA548" s="22">
        <f>IF(OR($B548="", $C548="", $D548=""), "", COUNTIF($B$7:$B$3051, "&lt;"&amp;$B548)+1+COUNTIF($B$7:$B548, $B548)-1)</f>
        <v>497</v>
      </c>
      <c r="AB548" s="22">
        <v>542</v>
      </c>
      <c r="AC548" s="25" t="str">
        <f t="shared" si="8"/>
        <v>CO16</v>
      </c>
      <c r="AE548" s="88"/>
    </row>
    <row r="549" spans="2:31" hidden="1" x14ac:dyDescent="0.25">
      <c r="B549" s="30" t="s">
        <v>512</v>
      </c>
      <c r="C549" s="31">
        <v>53.344999999999999</v>
      </c>
      <c r="D549" s="32">
        <v>-3.0110000000000001</v>
      </c>
      <c r="AA549" s="22">
        <f>IF(OR($B549="", $C549="", $D549=""), "", COUNTIF($B$7:$B$3051, "&lt;"&amp;$B549)+1+COUNTIF($B$7:$B549, $B549)-1)</f>
        <v>498</v>
      </c>
      <c r="AB549" s="22">
        <v>543</v>
      </c>
      <c r="AC549" s="25" t="str">
        <f t="shared" si="8"/>
        <v>CO2</v>
      </c>
      <c r="AE549" s="88"/>
    </row>
    <row r="550" spans="2:31" hidden="1" x14ac:dyDescent="0.25">
      <c r="B550" s="30" t="s">
        <v>513</v>
      </c>
      <c r="C550" s="31">
        <v>53.287999999999997</v>
      </c>
      <c r="D550" s="32">
        <v>-3.0470000000000002</v>
      </c>
      <c r="AA550" s="22">
        <f>IF(OR($B550="", $C550="", $D550=""), "", COUNTIF($B$7:$B$3051, "&lt;"&amp;$B550)+1+COUNTIF($B$7:$B550, $B550)-1)</f>
        <v>499</v>
      </c>
      <c r="AB550" s="22">
        <v>544</v>
      </c>
      <c r="AC550" s="25" t="str">
        <f t="shared" si="8"/>
        <v>CO3</v>
      </c>
      <c r="AE550" s="88"/>
    </row>
    <row r="551" spans="2:31" hidden="1" x14ac:dyDescent="0.25">
      <c r="B551" s="30" t="s">
        <v>514</v>
      </c>
      <c r="C551" s="31">
        <v>53.277000000000001</v>
      </c>
      <c r="D551" s="32">
        <v>-2.9009999999999998</v>
      </c>
      <c r="AA551" s="22">
        <f>IF(OR($B551="", $C551="", $D551=""), "", COUNTIF($B$7:$B$3051, "&lt;"&amp;$B551)+1+COUNTIF($B$7:$B551, $B551)-1)</f>
        <v>500</v>
      </c>
      <c r="AB551" s="22">
        <v>545</v>
      </c>
      <c r="AC551" s="25" t="str">
        <f t="shared" si="8"/>
        <v>CO4</v>
      </c>
      <c r="AE551" s="88"/>
    </row>
    <row r="552" spans="2:31" hidden="1" x14ac:dyDescent="0.25">
      <c r="B552" s="30" t="s">
        <v>515</v>
      </c>
      <c r="C552" s="31">
        <v>53.277000000000001</v>
      </c>
      <c r="D552" s="32">
        <v>-2.9340000000000002</v>
      </c>
      <c r="AA552" s="22">
        <f>IF(OR($B552="", $C552="", $D552=""), "", COUNTIF($B$7:$B$3051, "&lt;"&amp;$B552)+1+COUNTIF($B$7:$B552, $B552)-1)</f>
        <v>501</v>
      </c>
      <c r="AB552" s="22">
        <v>546</v>
      </c>
      <c r="AC552" s="25" t="str">
        <f t="shared" si="8"/>
        <v>CO5</v>
      </c>
      <c r="AE552" s="88"/>
    </row>
    <row r="553" spans="2:31" hidden="1" x14ac:dyDescent="0.25">
      <c r="B553" s="30" t="s">
        <v>516</v>
      </c>
      <c r="C553" s="31">
        <v>53.168999999999997</v>
      </c>
      <c r="D553" s="32">
        <v>-3.133</v>
      </c>
      <c r="AA553" s="22">
        <f>IF(OR($B553="", $C553="", $D553=""), "", COUNTIF($B$7:$B$3051, "&lt;"&amp;$B553)+1+COUNTIF($B$7:$B553, $B553)-1)</f>
        <v>502</v>
      </c>
      <c r="AB553" s="22">
        <v>547</v>
      </c>
      <c r="AC553" s="25" t="str">
        <f t="shared" si="8"/>
        <v>CO6</v>
      </c>
      <c r="AE553" s="88"/>
    </row>
    <row r="554" spans="2:31" hidden="1" x14ac:dyDescent="0.25">
      <c r="B554" s="30" t="s">
        <v>517</v>
      </c>
      <c r="C554" s="31">
        <v>53.192999999999998</v>
      </c>
      <c r="D554" s="32">
        <v>-2.923</v>
      </c>
      <c r="AA554" s="22">
        <f>IF(OR($B554="", $C554="", $D554=""), "", COUNTIF($B$7:$B$3051, "&lt;"&amp;$B554)+1+COUNTIF($B$7:$B554, $B554)-1)</f>
        <v>503</v>
      </c>
      <c r="AB554" s="22">
        <v>548</v>
      </c>
      <c r="AC554" s="25" t="str">
        <f t="shared" si="8"/>
        <v>CO7</v>
      </c>
      <c r="AE554" s="88"/>
    </row>
    <row r="555" spans="2:31" hidden="1" x14ac:dyDescent="0.25">
      <c r="B555" s="30" t="s">
        <v>518</v>
      </c>
      <c r="C555" s="31">
        <v>53.280999999999999</v>
      </c>
      <c r="D555" s="32">
        <v>-3.2410000000000001</v>
      </c>
      <c r="AA555" s="22">
        <f>IF(OR($B555="", $C555="", $D555=""), "", COUNTIF($B$7:$B$3051, "&lt;"&amp;$B555)+1+COUNTIF($B$7:$B555, $B555)-1)</f>
        <v>504</v>
      </c>
      <c r="AB555" s="22">
        <v>549</v>
      </c>
      <c r="AC555" s="25" t="str">
        <f t="shared" si="8"/>
        <v>CO8</v>
      </c>
      <c r="AE555" s="88"/>
    </row>
    <row r="556" spans="2:31" hidden="1" x14ac:dyDescent="0.25">
      <c r="B556" s="30" t="s">
        <v>519</v>
      </c>
      <c r="C556" s="31">
        <v>53.18</v>
      </c>
      <c r="D556" s="32">
        <v>-2.8940000000000001</v>
      </c>
      <c r="AA556" s="22">
        <f>IF(OR($B556="", $C556="", $D556=""), "", COUNTIF($B$7:$B$3051, "&lt;"&amp;$B556)+1+COUNTIF($B$7:$B556, $B556)-1)</f>
        <v>505</v>
      </c>
      <c r="AB556" s="22">
        <v>550</v>
      </c>
      <c r="AC556" s="25" t="str">
        <f t="shared" si="8"/>
        <v>CO9</v>
      </c>
      <c r="AE556" s="88"/>
    </row>
    <row r="557" spans="2:31" hidden="1" x14ac:dyDescent="0.25">
      <c r="B557" s="30" t="s">
        <v>520</v>
      </c>
      <c r="C557" s="31">
        <v>53.177999999999997</v>
      </c>
      <c r="D557" s="32">
        <v>-2.8940000000000001</v>
      </c>
      <c r="AA557" s="22">
        <f>IF(OR($B557="", $C557="", $D557=""), "", COUNTIF($B$7:$B$3051, "&lt;"&amp;$B557)+1+COUNTIF($B$7:$B557, $B557)-1)</f>
        <v>506</v>
      </c>
      <c r="AB557" s="22">
        <v>551</v>
      </c>
      <c r="AC557" s="25" t="str">
        <f t="shared" si="8"/>
        <v>CR0</v>
      </c>
      <c r="AE557" s="88"/>
    </row>
    <row r="558" spans="2:31" hidden="1" x14ac:dyDescent="0.25">
      <c r="B558" s="30" t="s">
        <v>521</v>
      </c>
      <c r="C558" s="31">
        <v>51.661999999999999</v>
      </c>
      <c r="D558" s="32">
        <v>0.83699999999999997</v>
      </c>
      <c r="AA558" s="22">
        <f>IF(OR($B558="", $C558="", $D558=""), "", COUNTIF($B$7:$B$3051, "&lt;"&amp;$B558)+1+COUNTIF($B$7:$B558, $B558)-1)</f>
        <v>507</v>
      </c>
      <c r="AB558" s="22">
        <v>552</v>
      </c>
      <c r="AC558" s="25" t="str">
        <f t="shared" si="8"/>
        <v>CR2</v>
      </c>
      <c r="AE558" s="88"/>
    </row>
    <row r="559" spans="2:31" hidden="1" x14ac:dyDescent="0.25">
      <c r="B559" s="30" t="s">
        <v>522</v>
      </c>
      <c r="C559" s="31">
        <v>51.744999999999997</v>
      </c>
      <c r="D559" s="32">
        <v>0.45700000000000002</v>
      </c>
      <c r="AA559" s="22">
        <f>IF(OR($B559="", $C559="", $D559=""), "", COUNTIF($B$7:$B$3051, "&lt;"&amp;$B559)+1+COUNTIF($B$7:$B559, $B559)-1)</f>
        <v>508</v>
      </c>
      <c r="AB559" s="22">
        <v>553</v>
      </c>
      <c r="AC559" s="25" t="str">
        <f t="shared" si="8"/>
        <v>CR3</v>
      </c>
      <c r="AE559" s="88"/>
    </row>
    <row r="560" spans="2:31" hidden="1" x14ac:dyDescent="0.25">
      <c r="B560" s="30" t="s">
        <v>523</v>
      </c>
      <c r="C560" s="31">
        <v>51.622999999999998</v>
      </c>
      <c r="D560" s="32">
        <v>0.44600000000000001</v>
      </c>
      <c r="AA560" s="22">
        <f>IF(OR($B560="", $C560="", $D560=""), "", COUNTIF($B$7:$B$3051, "&lt;"&amp;$B560)+1+COUNTIF($B$7:$B560, $B560)-1)</f>
        <v>509</v>
      </c>
      <c r="AB560" s="22">
        <v>554</v>
      </c>
      <c r="AC560" s="25" t="str">
        <f t="shared" si="8"/>
        <v>CR4</v>
      </c>
      <c r="AE560" s="88"/>
    </row>
    <row r="561" spans="2:31" hidden="1" x14ac:dyDescent="0.25">
      <c r="B561" s="30" t="s">
        <v>524</v>
      </c>
      <c r="C561" s="31">
        <v>51.628</v>
      </c>
      <c r="D561" s="32">
        <v>0.41599999999999998</v>
      </c>
      <c r="AA561" s="22">
        <f>IF(OR($B561="", $C561="", $D561=""), "", COUNTIF($B$7:$B$3051, "&lt;"&amp;$B561)+1+COUNTIF($B$7:$B561, $B561)-1)</f>
        <v>510</v>
      </c>
      <c r="AB561" s="22">
        <v>555</v>
      </c>
      <c r="AC561" s="25" t="str">
        <f t="shared" si="8"/>
        <v>CR44</v>
      </c>
      <c r="AE561" s="88"/>
    </row>
    <row r="562" spans="2:31" hidden="1" x14ac:dyDescent="0.25">
      <c r="B562" s="30" t="s">
        <v>525</v>
      </c>
      <c r="C562" s="31">
        <v>51.616</v>
      </c>
      <c r="D562" s="32">
        <v>0.33900000000000002</v>
      </c>
      <c r="AA562" s="22">
        <f>IF(OR($B562="", $C562="", $D562=""), "", COUNTIF($B$7:$B$3051, "&lt;"&amp;$B562)+1+COUNTIF($B$7:$B562, $B562)-1)</f>
        <v>511</v>
      </c>
      <c r="AB562" s="22">
        <v>556</v>
      </c>
      <c r="AC562" s="25" t="str">
        <f t="shared" si="8"/>
        <v>CR5</v>
      </c>
      <c r="AE562" s="88"/>
    </row>
    <row r="563" spans="2:31" hidden="1" x14ac:dyDescent="0.25">
      <c r="B563" s="30" t="s">
        <v>526</v>
      </c>
      <c r="C563" s="31">
        <v>51.618000000000002</v>
      </c>
      <c r="D563" s="32">
        <v>0.29299999999999998</v>
      </c>
      <c r="AA563" s="22">
        <f>IF(OR($B563="", $C563="", $D563=""), "", COUNTIF($B$7:$B$3051, "&lt;"&amp;$B563)+1+COUNTIF($B$7:$B563, $B563)-1)</f>
        <v>512</v>
      </c>
      <c r="AB563" s="22">
        <v>557</v>
      </c>
      <c r="AC563" s="25" t="str">
        <f t="shared" si="8"/>
        <v>CR6</v>
      </c>
      <c r="AE563" s="88"/>
    </row>
    <row r="564" spans="2:31" hidden="1" x14ac:dyDescent="0.25">
      <c r="B564" s="30" t="s">
        <v>527</v>
      </c>
      <c r="C564" s="31">
        <v>51.643000000000001</v>
      </c>
      <c r="D564" s="32">
        <v>0.30499999999999999</v>
      </c>
      <c r="AA564" s="22">
        <f>IF(OR($B564="", $C564="", $D564=""), "", COUNTIF($B$7:$B$3051, "&lt;"&amp;$B564)+1+COUNTIF($B$7:$B564, $B564)-1)</f>
        <v>513</v>
      </c>
      <c r="AB564" s="22">
        <v>558</v>
      </c>
      <c r="AC564" s="25" t="str">
        <f t="shared" si="8"/>
        <v>CR7</v>
      </c>
      <c r="AE564" s="88"/>
    </row>
    <row r="565" spans="2:31" hidden="1" x14ac:dyDescent="0.25">
      <c r="B565" s="30" t="s">
        <v>528</v>
      </c>
      <c r="C565" s="31">
        <v>51.7</v>
      </c>
      <c r="D565" s="32">
        <v>0.122</v>
      </c>
      <c r="AA565" s="22">
        <f>IF(OR($B565="", $C565="", $D565=""), "", COUNTIF($B$7:$B$3051, "&lt;"&amp;$B565)+1+COUNTIF($B$7:$B565, $B565)-1)</f>
        <v>514</v>
      </c>
      <c r="AB565" s="22">
        <v>559</v>
      </c>
      <c r="AC565" s="25" t="str">
        <f t="shared" si="8"/>
        <v>CR8</v>
      </c>
      <c r="AE565" s="88"/>
    </row>
    <row r="566" spans="2:31" hidden="1" x14ac:dyDescent="0.25">
      <c r="B566" s="30" t="s">
        <v>529</v>
      </c>
      <c r="C566" s="31">
        <v>51.77</v>
      </c>
      <c r="D566" s="32">
        <v>0.14499999999999999</v>
      </c>
      <c r="AA566" s="22">
        <f>IF(OR($B566="", $C566="", $D566=""), "", COUNTIF($B$7:$B$3051, "&lt;"&amp;$B566)+1+COUNTIF($B$7:$B566, $B566)-1)</f>
        <v>515</v>
      </c>
      <c r="AB566" s="22">
        <v>560</v>
      </c>
      <c r="AC566" s="25" t="str">
        <f t="shared" si="8"/>
        <v>CR9</v>
      </c>
      <c r="AE566" s="88"/>
    </row>
    <row r="567" spans="2:31" hidden="1" x14ac:dyDescent="0.25">
      <c r="B567" s="30" t="s">
        <v>530</v>
      </c>
      <c r="C567" s="31">
        <v>51.756</v>
      </c>
      <c r="D567" s="32">
        <v>0.107</v>
      </c>
      <c r="AA567" s="22">
        <f>IF(OR($B567="", $C567="", $D567=""), "", COUNTIF($B$7:$B$3051, "&lt;"&amp;$B567)+1+COUNTIF($B$7:$B567, $B567)-1)</f>
        <v>516</v>
      </c>
      <c r="AB567" s="22">
        <v>561</v>
      </c>
      <c r="AC567" s="25" t="str">
        <f t="shared" si="8"/>
        <v>CR90</v>
      </c>
      <c r="AE567" s="88"/>
    </row>
    <row r="568" spans="2:31" hidden="1" x14ac:dyDescent="0.25">
      <c r="B568" s="30" t="s">
        <v>531</v>
      </c>
      <c r="C568" s="31">
        <v>51.76</v>
      </c>
      <c r="D568" s="32">
        <v>7.4999999999999997E-2</v>
      </c>
      <c r="AA568" s="22">
        <f>IF(OR($B568="", $C568="", $D568=""), "", COUNTIF($B$7:$B$3051, "&lt;"&amp;$B568)+1+COUNTIF($B$7:$B568, $B568)-1)</f>
        <v>517</v>
      </c>
      <c r="AB568" s="22">
        <v>562</v>
      </c>
      <c r="AC568" s="25" t="str">
        <f t="shared" si="8"/>
        <v>CT1</v>
      </c>
      <c r="AE568" s="88"/>
    </row>
    <row r="569" spans="2:31" hidden="1" x14ac:dyDescent="0.25">
      <c r="B569" s="30" t="s">
        <v>532</v>
      </c>
      <c r="C569" s="31">
        <v>51.720999999999997</v>
      </c>
      <c r="D569" s="32">
        <v>0.48799999999999999</v>
      </c>
      <c r="AA569" s="22">
        <f>IF(OR($B569="", $C569="", $D569=""), "", COUNTIF($B$7:$B$3051, "&lt;"&amp;$B569)+1+COUNTIF($B$7:$B569, $B569)-1)</f>
        <v>518</v>
      </c>
      <c r="AB569" s="22">
        <v>563</v>
      </c>
      <c r="AC569" s="25" t="str">
        <f t="shared" si="8"/>
        <v>CT10</v>
      </c>
      <c r="AE569" s="88"/>
    </row>
    <row r="570" spans="2:31" hidden="1" x14ac:dyDescent="0.25">
      <c r="B570" s="30" t="s">
        <v>533</v>
      </c>
      <c r="C570" s="31">
        <v>51.774999999999999</v>
      </c>
      <c r="D570" s="32">
        <v>0.105</v>
      </c>
      <c r="AA570" s="22">
        <f>IF(OR($B570="", $C570="", $D570=""), "", COUNTIF($B$7:$B$3051, "&lt;"&amp;$B570)+1+COUNTIF($B$7:$B570, $B570)-1)</f>
        <v>519</v>
      </c>
      <c r="AB570" s="22">
        <v>564</v>
      </c>
      <c r="AC570" s="25" t="str">
        <f t="shared" si="8"/>
        <v>CT11</v>
      </c>
      <c r="AE570" s="88"/>
    </row>
    <row r="571" spans="2:31" hidden="1" x14ac:dyDescent="0.25">
      <c r="B571" s="30" t="s">
        <v>534</v>
      </c>
      <c r="C571" s="31">
        <v>51.811999999999998</v>
      </c>
      <c r="D571" s="32">
        <v>0.14699999999999999</v>
      </c>
      <c r="AA571" s="22">
        <f>IF(OR($B571="", $C571="", $D571=""), "", COUNTIF($B$7:$B$3051, "&lt;"&amp;$B571)+1+COUNTIF($B$7:$B571, $B571)-1)</f>
        <v>520</v>
      </c>
      <c r="AB571" s="22">
        <v>565</v>
      </c>
      <c r="AC571" s="25" t="str">
        <f t="shared" si="8"/>
        <v>CT12</v>
      </c>
      <c r="AE571" s="88"/>
    </row>
    <row r="572" spans="2:31" hidden="1" x14ac:dyDescent="0.25">
      <c r="B572" s="30" t="s">
        <v>535</v>
      </c>
      <c r="C572" s="31">
        <v>51.862000000000002</v>
      </c>
      <c r="D572" s="32">
        <v>0.222</v>
      </c>
      <c r="AA572" s="22">
        <f>IF(OR($B572="", $C572="", $D572=""), "", COUNTIF($B$7:$B$3051, "&lt;"&amp;$B572)+1+COUNTIF($B$7:$B572, $B572)-1)</f>
        <v>521</v>
      </c>
      <c r="AB572" s="22">
        <v>566</v>
      </c>
      <c r="AC572" s="25" t="str">
        <f t="shared" si="8"/>
        <v>CT13</v>
      </c>
      <c r="AE572" s="88"/>
    </row>
    <row r="573" spans="2:31" hidden="1" x14ac:dyDescent="0.25">
      <c r="B573" s="30" t="s">
        <v>536</v>
      </c>
      <c r="C573" s="31">
        <v>51.872</v>
      </c>
      <c r="D573" s="32">
        <v>0.16</v>
      </c>
      <c r="AA573" s="22">
        <f>IF(OR($B573="", $C573="", $D573=""), "", COUNTIF($B$7:$B$3051, "&lt;"&amp;$B573)+1+COUNTIF($B$7:$B573, $B573)-1)</f>
        <v>522</v>
      </c>
      <c r="AB573" s="22">
        <v>567</v>
      </c>
      <c r="AC573" s="25" t="str">
        <f t="shared" si="8"/>
        <v>CT14</v>
      </c>
      <c r="AE573" s="88"/>
    </row>
    <row r="574" spans="2:31" hidden="1" x14ac:dyDescent="0.25">
      <c r="B574" s="30" t="s">
        <v>537</v>
      </c>
      <c r="C574" s="31">
        <v>51.899000000000001</v>
      </c>
      <c r="D574" s="32">
        <v>0.20699999999999999</v>
      </c>
      <c r="AA574" s="22">
        <f>IF(OR($B574="", $C574="", $D574=""), "", COUNTIF($B$7:$B$3051, "&lt;"&amp;$B574)+1+COUNTIF($B$7:$B574, $B574)-1)</f>
        <v>523</v>
      </c>
      <c r="AB574" s="22">
        <v>568</v>
      </c>
      <c r="AC574" s="25" t="str">
        <f t="shared" si="8"/>
        <v>CT15</v>
      </c>
      <c r="AE574" s="88"/>
    </row>
    <row r="575" spans="2:31" hidden="1" x14ac:dyDescent="0.25">
      <c r="B575" s="30" t="s">
        <v>538</v>
      </c>
      <c r="C575" s="31">
        <v>51.719000000000001</v>
      </c>
      <c r="D575" s="32">
        <v>0.58399999999999996</v>
      </c>
      <c r="AA575" s="22">
        <f>IF(OR($B575="", $C575="", $D575=""), "", COUNTIF($B$7:$B$3051, "&lt;"&amp;$B575)+1+COUNTIF($B$7:$B575, $B575)-1)</f>
        <v>524</v>
      </c>
      <c r="AB575" s="22">
        <v>569</v>
      </c>
      <c r="AC575" s="25" t="str">
        <f t="shared" si="8"/>
        <v>CT16</v>
      </c>
      <c r="AE575" s="88"/>
    </row>
    <row r="576" spans="2:31" hidden="1" x14ac:dyDescent="0.25">
      <c r="B576" s="30" t="s">
        <v>539</v>
      </c>
      <c r="C576" s="31">
        <v>51.673999999999999</v>
      </c>
      <c r="D576" s="32">
        <v>0.39200000000000002</v>
      </c>
      <c r="AA576" s="22">
        <f>IF(OR($B576="", $C576="", $D576=""), "", COUNTIF($B$7:$B$3051, "&lt;"&amp;$B576)+1+COUNTIF($B$7:$B576, $B576)-1)</f>
        <v>525</v>
      </c>
      <c r="AB576" s="22">
        <v>570</v>
      </c>
      <c r="AC576" s="25" t="str">
        <f t="shared" si="8"/>
        <v>CT17</v>
      </c>
      <c r="AE576" s="88"/>
    </row>
    <row r="577" spans="2:31" hidden="1" x14ac:dyDescent="0.25">
      <c r="B577" s="30" t="s">
        <v>540</v>
      </c>
      <c r="C577" s="31">
        <v>51.720999999999997</v>
      </c>
      <c r="D577" s="32">
        <v>0.249</v>
      </c>
      <c r="AA577" s="22">
        <f>IF(OR($B577="", $C577="", $D577=""), "", COUNTIF($B$7:$B$3051, "&lt;"&amp;$B577)+1+COUNTIF($B$7:$B577, $B577)-1)</f>
        <v>526</v>
      </c>
      <c r="AB577" s="22">
        <v>571</v>
      </c>
      <c r="AC577" s="25" t="str">
        <f t="shared" si="8"/>
        <v>CT18</v>
      </c>
      <c r="AE577" s="88"/>
    </row>
    <row r="578" spans="2:31" hidden="1" x14ac:dyDescent="0.25">
      <c r="B578" s="30" t="s">
        <v>541</v>
      </c>
      <c r="C578" s="31">
        <v>51.877000000000002</v>
      </c>
      <c r="D578" s="32">
        <v>0.36699999999999999</v>
      </c>
      <c r="AA578" s="22">
        <f>IF(OR($B578="", $C578="", $D578=""), "", COUNTIF($B$7:$B$3051, "&lt;"&amp;$B578)+1+COUNTIF($B$7:$B578, $B578)-1)</f>
        <v>527</v>
      </c>
      <c r="AB578" s="22">
        <v>572</v>
      </c>
      <c r="AC578" s="25" t="str">
        <f t="shared" si="8"/>
        <v>CT19</v>
      </c>
      <c r="AE578" s="88"/>
    </row>
    <row r="579" spans="2:31" hidden="1" x14ac:dyDescent="0.25">
      <c r="B579" s="30" t="s">
        <v>542</v>
      </c>
      <c r="C579" s="31">
        <v>51.898000000000003</v>
      </c>
      <c r="D579" s="32">
        <v>0.53800000000000003</v>
      </c>
      <c r="AA579" s="22">
        <f>IF(OR($B579="", $C579="", $D579=""), "", COUNTIF($B$7:$B$3051, "&lt;"&amp;$B579)+1+COUNTIF($B$7:$B579, $B579)-1)</f>
        <v>528</v>
      </c>
      <c r="AB579" s="22">
        <v>573</v>
      </c>
      <c r="AC579" s="25" t="str">
        <f t="shared" si="8"/>
        <v>CT2</v>
      </c>
      <c r="AE579" s="88"/>
    </row>
    <row r="580" spans="2:31" hidden="1" x14ac:dyDescent="0.25">
      <c r="B580" s="30" t="s">
        <v>543</v>
      </c>
      <c r="C580" s="31">
        <v>51.862000000000002</v>
      </c>
      <c r="D580" s="32">
        <v>0.52600000000000002</v>
      </c>
      <c r="AA580" s="22">
        <f>IF(OR($B580="", $C580="", $D580=""), "", COUNTIF($B$7:$B$3051, "&lt;"&amp;$B580)+1+COUNTIF($B$7:$B580, $B580)-1)</f>
        <v>529</v>
      </c>
      <c r="AB580" s="22">
        <v>574</v>
      </c>
      <c r="AC580" s="25" t="str">
        <f t="shared" si="8"/>
        <v>CT20</v>
      </c>
      <c r="AE580" s="88"/>
    </row>
    <row r="581" spans="2:31" hidden="1" x14ac:dyDescent="0.25">
      <c r="B581" s="30" t="s">
        <v>544</v>
      </c>
      <c r="C581" s="31">
        <v>51.805</v>
      </c>
      <c r="D581" s="32">
        <v>0.63900000000000001</v>
      </c>
      <c r="AA581" s="22">
        <f>IF(OR($B581="", $C581="", $D581=""), "", COUNTIF($B$7:$B$3051, "&lt;"&amp;$B581)+1+COUNTIF($B$7:$B581, $B581)-1)</f>
        <v>530</v>
      </c>
      <c r="AB581" s="22">
        <v>575</v>
      </c>
      <c r="AC581" s="25" t="str">
        <f t="shared" si="8"/>
        <v>CT21</v>
      </c>
      <c r="AE581" s="88"/>
    </row>
    <row r="582" spans="2:31" hidden="1" x14ac:dyDescent="0.25">
      <c r="B582" s="30" t="s">
        <v>545</v>
      </c>
      <c r="C582" s="31">
        <v>51.741</v>
      </c>
      <c r="D582" s="32">
        <v>0.70199999999999996</v>
      </c>
      <c r="AA582" s="22">
        <f>IF(OR($B582="", $C582="", $D582=""), "", COUNTIF($B$7:$B$3051, "&lt;"&amp;$B582)+1+COUNTIF($B$7:$B582, $B582)-1)</f>
        <v>531</v>
      </c>
      <c r="AB582" s="22">
        <v>576</v>
      </c>
      <c r="AC582" s="25" t="str">
        <f t="shared" si="8"/>
        <v>CT3</v>
      </c>
      <c r="AE582" s="88"/>
    </row>
    <row r="583" spans="2:31" hidden="1" x14ac:dyDescent="0.25">
      <c r="B583" s="30" t="s">
        <v>546</v>
      </c>
      <c r="C583" s="31">
        <v>51.768999999999998</v>
      </c>
      <c r="D583" s="32">
        <v>6.0999999999999999E-2</v>
      </c>
      <c r="AA583" s="22">
        <f>IF(OR($B583="", $C583="", $D583=""), "", COUNTIF($B$7:$B$3051, "&lt;"&amp;$B583)+1+COUNTIF($B$7:$B583, $B583)-1)</f>
        <v>532</v>
      </c>
      <c r="AB583" s="22">
        <v>577</v>
      </c>
      <c r="AC583" s="25" t="str">
        <f t="shared" si="8"/>
        <v>CT4</v>
      </c>
      <c r="AE583" s="88"/>
    </row>
    <row r="584" spans="2:31" hidden="1" x14ac:dyDescent="0.25">
      <c r="B584" s="30" t="s">
        <v>547</v>
      </c>
      <c r="C584" s="31">
        <v>51.752000000000002</v>
      </c>
      <c r="D584" s="32">
        <v>0.51900000000000002</v>
      </c>
      <c r="AA584" s="22">
        <f>IF(OR($B584="", $C584="", $D584=""), "", COUNTIF($B$7:$B$3051, "&lt;"&amp;$B584)+1+COUNTIF($B$7:$B584, $B584)-1)</f>
        <v>533</v>
      </c>
      <c r="AB584" s="22">
        <v>578</v>
      </c>
      <c r="AC584" s="25" t="str">
        <f t="shared" ref="AC584:AC647" si="9">IFERROR(INDEX($B$7:$B$3051, MATCH($AB584, $AA$7:$AA$3051, 0)), "")</f>
        <v>CT5</v>
      </c>
      <c r="AE584" s="88"/>
    </row>
    <row r="585" spans="2:31" hidden="1" x14ac:dyDescent="0.25">
      <c r="B585" s="30" t="s">
        <v>548</v>
      </c>
      <c r="C585" s="31">
        <v>51.735999999999997</v>
      </c>
      <c r="D585" s="32">
        <v>0.47299999999999998</v>
      </c>
      <c r="AA585" s="22">
        <f>IF(OR($B585="", $C585="", $D585=""), "", COUNTIF($B$7:$B$3051, "&lt;"&amp;$B585)+1+COUNTIF($B$7:$B585, $B585)-1)</f>
        <v>534</v>
      </c>
      <c r="AB585" s="22">
        <v>579</v>
      </c>
      <c r="AC585" s="25" t="str">
        <f t="shared" si="9"/>
        <v>CT50</v>
      </c>
      <c r="AE585" s="88"/>
    </row>
    <row r="586" spans="2:31" hidden="1" x14ac:dyDescent="0.25">
      <c r="B586" s="30" t="s">
        <v>549</v>
      </c>
      <c r="C586" s="31">
        <v>51.889000000000003</v>
      </c>
      <c r="D586" s="32">
        <v>0.91</v>
      </c>
      <c r="AA586" s="22">
        <f>IF(OR($B586="", $C586="", $D586=""), "", COUNTIF($B$7:$B$3051, "&lt;"&amp;$B586)+1+COUNTIF($B$7:$B586, $B586)-1)</f>
        <v>535</v>
      </c>
      <c r="AB586" s="22">
        <v>580</v>
      </c>
      <c r="AC586" s="25" t="str">
        <f t="shared" si="9"/>
        <v>CT6</v>
      </c>
      <c r="AE586" s="88"/>
    </row>
    <row r="587" spans="2:31" hidden="1" x14ac:dyDescent="0.25">
      <c r="B587" s="30" t="s">
        <v>550</v>
      </c>
      <c r="C587" s="31">
        <v>52.057000000000002</v>
      </c>
      <c r="D587" s="32">
        <v>0.72399999999999998</v>
      </c>
      <c r="AA587" s="22">
        <f>IF(OR($B587="", $C587="", $D587=""), "", COUNTIF($B$7:$B$3051, "&lt;"&amp;$B587)+1+COUNTIF($B$7:$B587, $B587)-1)</f>
        <v>536</v>
      </c>
      <c r="AB587" s="22">
        <v>581</v>
      </c>
      <c r="AC587" s="25" t="str">
        <f t="shared" si="9"/>
        <v>CT7</v>
      </c>
      <c r="AE587" s="88"/>
    </row>
    <row r="588" spans="2:31" hidden="1" x14ac:dyDescent="0.25">
      <c r="B588" s="30" t="s">
        <v>551</v>
      </c>
      <c r="C588" s="31">
        <v>51.941000000000003</v>
      </c>
      <c r="D588" s="32">
        <v>1.079</v>
      </c>
      <c r="AA588" s="22">
        <f>IF(OR($B588="", $C588="", $D588=""), "", COUNTIF($B$7:$B$3051, "&lt;"&amp;$B588)+1+COUNTIF($B$7:$B588, $B588)-1)</f>
        <v>537</v>
      </c>
      <c r="AB588" s="22">
        <v>582</v>
      </c>
      <c r="AC588" s="25" t="str">
        <f t="shared" si="9"/>
        <v>CT8</v>
      </c>
      <c r="AE588" s="88"/>
    </row>
    <row r="589" spans="2:31" hidden="1" x14ac:dyDescent="0.25">
      <c r="B589" s="30" t="s">
        <v>552</v>
      </c>
      <c r="C589" s="31">
        <v>51.930999999999997</v>
      </c>
      <c r="D589" s="32">
        <v>1.254</v>
      </c>
      <c r="AA589" s="22">
        <f>IF(OR($B589="", $C589="", $D589=""), "", COUNTIF($B$7:$B$3051, "&lt;"&amp;$B589)+1+COUNTIF($B$7:$B589, $B589)-1)</f>
        <v>538</v>
      </c>
      <c r="AB589" s="22">
        <v>583</v>
      </c>
      <c r="AC589" s="25" t="str">
        <f t="shared" si="9"/>
        <v>CT9</v>
      </c>
      <c r="AE589" s="88"/>
    </row>
    <row r="590" spans="2:31" hidden="1" x14ac:dyDescent="0.25">
      <c r="B590" s="30" t="s">
        <v>553</v>
      </c>
      <c r="C590" s="31">
        <v>51.838000000000001</v>
      </c>
      <c r="D590" s="32">
        <v>1.2390000000000001</v>
      </c>
      <c r="AA590" s="22">
        <f>IF(OR($B590="", $C590="", $D590=""), "", COUNTIF($B$7:$B$3051, "&lt;"&amp;$B590)+1+COUNTIF($B$7:$B590, $B590)-1)</f>
        <v>539</v>
      </c>
      <c r="AB590" s="22">
        <v>584</v>
      </c>
      <c r="AC590" s="25" t="str">
        <f t="shared" si="9"/>
        <v>CV1</v>
      </c>
      <c r="AE590" s="88"/>
    </row>
    <row r="591" spans="2:31" hidden="1" x14ac:dyDescent="0.25">
      <c r="B591" s="30" t="s">
        <v>554</v>
      </c>
      <c r="C591" s="31">
        <v>51.85</v>
      </c>
      <c r="D591" s="32">
        <v>1.2689999999999999</v>
      </c>
      <c r="AA591" s="22">
        <f>IF(OR($B591="", $C591="", $D591=""), "", COUNTIF($B$7:$B$3051, "&lt;"&amp;$B591)+1+COUNTIF($B$7:$B591, $B591)-1)</f>
        <v>540</v>
      </c>
      <c r="AB591" s="22">
        <v>585</v>
      </c>
      <c r="AC591" s="25" t="str">
        <f t="shared" si="9"/>
        <v>CV10</v>
      </c>
      <c r="AE591" s="88"/>
    </row>
    <row r="592" spans="2:31" hidden="1" x14ac:dyDescent="0.25">
      <c r="B592" s="30" t="s">
        <v>555</v>
      </c>
      <c r="C592" s="31">
        <v>51.795999999999999</v>
      </c>
      <c r="D592" s="32">
        <v>1.1559999999999999</v>
      </c>
      <c r="AA592" s="22">
        <f>IF(OR($B592="", $C592="", $D592=""), "", COUNTIF($B$7:$B$3051, "&lt;"&amp;$B592)+1+COUNTIF($B$7:$B592, $B592)-1)</f>
        <v>541</v>
      </c>
      <c r="AB592" s="22">
        <v>586</v>
      </c>
      <c r="AC592" s="25" t="str">
        <f t="shared" si="9"/>
        <v>CV11</v>
      </c>
      <c r="AE592" s="88"/>
    </row>
    <row r="593" spans="2:31" hidden="1" x14ac:dyDescent="0.25">
      <c r="B593" s="30" t="s">
        <v>556</v>
      </c>
      <c r="C593" s="31">
        <v>51.82</v>
      </c>
      <c r="D593" s="32">
        <v>1.1259999999999999</v>
      </c>
      <c r="AA593" s="22">
        <f>IF(OR($B593="", $C593="", $D593=""), "", COUNTIF($B$7:$B$3051, "&lt;"&amp;$B593)+1+COUNTIF($B$7:$B593, $B593)-1)</f>
        <v>542</v>
      </c>
      <c r="AB593" s="22">
        <v>587</v>
      </c>
      <c r="AC593" s="25" t="str">
        <f t="shared" si="9"/>
        <v>CV12</v>
      </c>
      <c r="AE593" s="88"/>
    </row>
    <row r="594" spans="2:31" hidden="1" x14ac:dyDescent="0.25">
      <c r="B594" s="30" t="s">
        <v>557</v>
      </c>
      <c r="C594" s="31">
        <v>51.869</v>
      </c>
      <c r="D594" s="32">
        <v>0.89500000000000002</v>
      </c>
      <c r="AA594" s="22">
        <f>IF(OR($B594="", $C594="", $D594=""), "", COUNTIF($B$7:$B$3051, "&lt;"&amp;$B594)+1+COUNTIF($B$7:$B594, $B594)-1)</f>
        <v>543</v>
      </c>
      <c r="AB594" s="22">
        <v>588</v>
      </c>
      <c r="AC594" s="25" t="str">
        <f t="shared" si="9"/>
        <v>CV13</v>
      </c>
      <c r="AE594" s="88"/>
    </row>
    <row r="595" spans="2:31" hidden="1" x14ac:dyDescent="0.25">
      <c r="B595" s="30" t="s">
        <v>558</v>
      </c>
      <c r="C595" s="31">
        <v>51.884999999999998</v>
      </c>
      <c r="D595" s="32">
        <v>0.86299999999999999</v>
      </c>
      <c r="AA595" s="22">
        <f>IF(OR($B595="", $C595="", $D595=""), "", COUNTIF($B$7:$B$3051, "&lt;"&amp;$B595)+1+COUNTIF($B$7:$B595, $B595)-1)</f>
        <v>544</v>
      </c>
      <c r="AB595" s="22">
        <v>589</v>
      </c>
      <c r="AC595" s="25" t="str">
        <f t="shared" si="9"/>
        <v>CV2</v>
      </c>
      <c r="AE595" s="88"/>
    </row>
    <row r="596" spans="2:31" hidden="1" x14ac:dyDescent="0.25">
      <c r="B596" s="30" t="s">
        <v>559</v>
      </c>
      <c r="C596" s="31">
        <v>51.906999999999996</v>
      </c>
      <c r="D596" s="32">
        <v>0.92400000000000004</v>
      </c>
      <c r="AA596" s="22">
        <f>IF(OR($B596="", $C596="", $D596=""), "", COUNTIF($B$7:$B$3051, "&lt;"&amp;$B596)+1+COUNTIF($B$7:$B596, $B596)-1)</f>
        <v>545</v>
      </c>
      <c r="AB596" s="22">
        <v>590</v>
      </c>
      <c r="AC596" s="25" t="str">
        <f t="shared" si="9"/>
        <v>CV21</v>
      </c>
      <c r="AE596" s="88"/>
    </row>
    <row r="597" spans="2:31" hidden="1" x14ac:dyDescent="0.25">
      <c r="B597" s="30" t="s">
        <v>560</v>
      </c>
      <c r="C597" s="31">
        <v>51.814999999999998</v>
      </c>
      <c r="D597" s="32">
        <v>0.82199999999999995</v>
      </c>
      <c r="AA597" s="22">
        <f>IF(OR($B597="", $C597="", $D597=""), "", COUNTIF($B$7:$B$3051, "&lt;"&amp;$B597)+1+COUNTIF($B$7:$B597, $B597)-1)</f>
        <v>546</v>
      </c>
      <c r="AB597" s="22">
        <v>591</v>
      </c>
      <c r="AC597" s="25" t="str">
        <f t="shared" si="9"/>
        <v>CV22</v>
      </c>
      <c r="AE597" s="88"/>
    </row>
    <row r="598" spans="2:31" hidden="1" x14ac:dyDescent="0.25">
      <c r="B598" s="30" t="s">
        <v>561</v>
      </c>
      <c r="C598" s="31">
        <v>51.923999999999999</v>
      </c>
      <c r="D598" s="32">
        <v>0.79</v>
      </c>
      <c r="AA598" s="22">
        <f>IF(OR($B598="", $C598="", $D598=""), "", COUNTIF($B$7:$B$3051, "&lt;"&amp;$B598)+1+COUNTIF($B$7:$B598, $B598)-1)</f>
        <v>547</v>
      </c>
      <c r="AB598" s="22">
        <v>592</v>
      </c>
      <c r="AC598" s="25" t="str">
        <f t="shared" si="9"/>
        <v>CV23</v>
      </c>
      <c r="AE598" s="88"/>
    </row>
    <row r="599" spans="2:31" hidden="1" x14ac:dyDescent="0.25">
      <c r="B599" s="30" t="s">
        <v>562</v>
      </c>
      <c r="C599" s="31">
        <v>51.884</v>
      </c>
      <c r="D599" s="32">
        <v>1.0049999999999999</v>
      </c>
      <c r="AA599" s="22">
        <f>IF(OR($B599="", $C599="", $D599=""), "", COUNTIF($B$7:$B$3051, "&lt;"&amp;$B599)+1+COUNTIF($B$7:$B599, $B599)-1)</f>
        <v>548</v>
      </c>
      <c r="AB599" s="22">
        <v>593</v>
      </c>
      <c r="AC599" s="25" t="str">
        <f t="shared" si="9"/>
        <v>CV3</v>
      </c>
      <c r="AE599" s="88"/>
    </row>
    <row r="600" spans="2:31" hidden="1" x14ac:dyDescent="0.25">
      <c r="B600" s="30" t="s">
        <v>563</v>
      </c>
      <c r="C600" s="31">
        <v>51.972999999999999</v>
      </c>
      <c r="D600" s="32">
        <v>0.76800000000000002</v>
      </c>
      <c r="AA600" s="22">
        <f>IF(OR($B600="", $C600="", $D600=""), "", COUNTIF($B$7:$B$3051, "&lt;"&amp;$B600)+1+COUNTIF($B$7:$B600, $B600)-1)</f>
        <v>549</v>
      </c>
      <c r="AB600" s="22">
        <v>594</v>
      </c>
      <c r="AC600" s="25" t="str">
        <f t="shared" si="9"/>
        <v>CV31</v>
      </c>
      <c r="AE600" s="88"/>
    </row>
    <row r="601" spans="2:31" hidden="1" x14ac:dyDescent="0.25">
      <c r="B601" s="30" t="s">
        <v>564</v>
      </c>
      <c r="C601" s="31">
        <v>51.969000000000001</v>
      </c>
      <c r="D601" s="32">
        <v>0.61</v>
      </c>
      <c r="AA601" s="22">
        <f>IF(OR($B601="", $C601="", $D601=""), "", COUNTIF($B$7:$B$3051, "&lt;"&amp;$B601)+1+COUNTIF($B$7:$B601, $B601)-1)</f>
        <v>550</v>
      </c>
      <c r="AB601" s="22">
        <v>595</v>
      </c>
      <c r="AC601" s="25" t="str">
        <f t="shared" si="9"/>
        <v>CV32</v>
      </c>
      <c r="AE601" s="88"/>
    </row>
    <row r="602" spans="2:31" hidden="1" x14ac:dyDescent="0.25">
      <c r="B602" s="30" t="s">
        <v>565</v>
      </c>
      <c r="C602" s="31">
        <v>51.372</v>
      </c>
      <c r="D602" s="32">
        <v>-7.4999999999999997E-2</v>
      </c>
      <c r="AA602" s="22">
        <f>IF(OR($B602="", $C602="", $D602=""), "", COUNTIF($B$7:$B$3051, "&lt;"&amp;$B602)+1+COUNTIF($B$7:$B602, $B602)-1)</f>
        <v>551</v>
      </c>
      <c r="AB602" s="22">
        <v>596</v>
      </c>
      <c r="AC602" s="25" t="str">
        <f t="shared" si="9"/>
        <v>CV33</v>
      </c>
      <c r="AE602" s="88"/>
    </row>
    <row r="603" spans="2:31" hidden="1" x14ac:dyDescent="0.25">
      <c r="B603" s="30" t="s">
        <v>566</v>
      </c>
      <c r="C603" s="31">
        <v>51.35</v>
      </c>
      <c r="D603" s="32">
        <v>-0.08</v>
      </c>
      <c r="AA603" s="22">
        <f>IF(OR($B603="", $C603="", $D603=""), "", COUNTIF($B$7:$B$3051, "&lt;"&amp;$B603)+1+COUNTIF($B$7:$B603, $B603)-1)</f>
        <v>552</v>
      </c>
      <c r="AB603" s="22">
        <v>597</v>
      </c>
      <c r="AC603" s="25" t="str">
        <f t="shared" si="9"/>
        <v>CV34</v>
      </c>
      <c r="AE603" s="88"/>
    </row>
    <row r="604" spans="2:31" hidden="1" x14ac:dyDescent="0.25">
      <c r="B604" s="30" t="s">
        <v>567</v>
      </c>
      <c r="C604" s="31">
        <v>51.286999999999999</v>
      </c>
      <c r="D604" s="32">
        <v>-0.08</v>
      </c>
      <c r="AA604" s="22">
        <f>IF(OR($B604="", $C604="", $D604=""), "", COUNTIF($B$7:$B$3051, "&lt;"&amp;$B604)+1+COUNTIF($B$7:$B604, $B604)-1)</f>
        <v>553</v>
      </c>
      <c r="AB604" s="22">
        <v>598</v>
      </c>
      <c r="AC604" s="25" t="str">
        <f t="shared" si="9"/>
        <v>CV35</v>
      </c>
      <c r="AE604" s="88"/>
    </row>
    <row r="605" spans="2:31" hidden="1" x14ac:dyDescent="0.25">
      <c r="B605" s="30" t="s">
        <v>568</v>
      </c>
      <c r="C605" s="31">
        <v>51.404000000000003</v>
      </c>
      <c r="D605" s="32">
        <v>-0.158</v>
      </c>
      <c r="AA605" s="22">
        <f>IF(OR($B605="", $C605="", $D605=""), "", COUNTIF($B$7:$B$3051, "&lt;"&amp;$B605)+1+COUNTIF($B$7:$B605, $B605)-1)</f>
        <v>554</v>
      </c>
      <c r="AB605" s="22">
        <v>599</v>
      </c>
      <c r="AC605" s="25" t="str">
        <f t="shared" si="9"/>
        <v>CV36</v>
      </c>
      <c r="AE605" s="88"/>
    </row>
    <row r="606" spans="2:31" hidden="1" x14ac:dyDescent="0.25">
      <c r="B606" s="30" t="s">
        <v>569</v>
      </c>
      <c r="C606" s="31">
        <v>51.381999999999998</v>
      </c>
      <c r="D606" s="32">
        <v>-0.13300000000000001</v>
      </c>
      <c r="AA606" s="22">
        <f>IF(OR($B606="", $C606="", $D606=""), "", COUNTIF($B$7:$B$3051, "&lt;"&amp;$B606)+1+COUNTIF($B$7:$B606, $B606)-1)</f>
        <v>555</v>
      </c>
      <c r="AB606" s="22">
        <v>600</v>
      </c>
      <c r="AC606" s="25" t="str">
        <f t="shared" si="9"/>
        <v>CV37</v>
      </c>
      <c r="AE606" s="88"/>
    </row>
    <row r="607" spans="2:31" hidden="1" x14ac:dyDescent="0.25">
      <c r="B607" s="30" t="s">
        <v>570</v>
      </c>
      <c r="C607" s="31">
        <v>51.311999999999998</v>
      </c>
      <c r="D607" s="32">
        <v>-0.13900000000000001</v>
      </c>
      <c r="AA607" s="22">
        <f>IF(OR($B607="", $C607="", $D607=""), "", COUNTIF($B$7:$B$3051, "&lt;"&amp;$B607)+1+COUNTIF($B$7:$B607, $B607)-1)</f>
        <v>556</v>
      </c>
      <c r="AB607" s="22">
        <v>601</v>
      </c>
      <c r="AC607" s="25" t="str">
        <f t="shared" si="9"/>
        <v>CV4</v>
      </c>
      <c r="AE607" s="88"/>
    </row>
    <row r="608" spans="2:31" hidden="1" x14ac:dyDescent="0.25">
      <c r="B608" s="30" t="s">
        <v>571</v>
      </c>
      <c r="C608" s="31">
        <v>51.308</v>
      </c>
      <c r="D608" s="32">
        <v>-5.0999999999999997E-2</v>
      </c>
      <c r="AA608" s="22">
        <f>IF(OR($B608="", $C608="", $D608=""), "", COUNTIF($B$7:$B$3051, "&lt;"&amp;$B608)+1+COUNTIF($B$7:$B608, $B608)-1)</f>
        <v>557</v>
      </c>
      <c r="AB608" s="22">
        <v>602</v>
      </c>
      <c r="AC608" s="25" t="str">
        <f t="shared" si="9"/>
        <v>CV47</v>
      </c>
      <c r="AE608" s="88"/>
    </row>
    <row r="609" spans="2:31" hidden="1" x14ac:dyDescent="0.25">
      <c r="B609" s="30" t="s">
        <v>572</v>
      </c>
      <c r="C609" s="31">
        <v>51.395000000000003</v>
      </c>
      <c r="D609" s="32">
        <v>-0.10199999999999999</v>
      </c>
      <c r="AA609" s="22">
        <f>IF(OR($B609="", $C609="", $D609=""), "", COUNTIF($B$7:$B$3051, "&lt;"&amp;$B609)+1+COUNTIF($B$7:$B609, $B609)-1)</f>
        <v>558</v>
      </c>
      <c r="AB609" s="22">
        <v>603</v>
      </c>
      <c r="AC609" s="25" t="str">
        <f t="shared" si="9"/>
        <v>CV5</v>
      </c>
      <c r="AE609" s="88"/>
    </row>
    <row r="610" spans="2:31" hidden="1" x14ac:dyDescent="0.25">
      <c r="B610" s="30" t="s">
        <v>573</v>
      </c>
      <c r="C610" s="31">
        <v>51.335999999999999</v>
      </c>
      <c r="D610" s="32">
        <v>-0.111</v>
      </c>
      <c r="AA610" s="22">
        <f>IF(OR($B610="", $C610="", $D610=""), "", COUNTIF($B$7:$B$3051, "&lt;"&amp;$B610)+1+COUNTIF($B$7:$B610, $B610)-1)</f>
        <v>559</v>
      </c>
      <c r="AB610" s="22">
        <v>604</v>
      </c>
      <c r="AC610" s="25" t="str">
        <f t="shared" si="9"/>
        <v>CV6</v>
      </c>
      <c r="AE610" s="88"/>
    </row>
    <row r="611" spans="2:31" hidden="1" x14ac:dyDescent="0.25">
      <c r="B611" s="30" t="s">
        <v>574</v>
      </c>
      <c r="C611" s="31">
        <v>51.372</v>
      </c>
      <c r="D611" s="32">
        <v>-7.4999999999999997E-2</v>
      </c>
      <c r="AA611" s="22">
        <f>IF(OR($B611="", $C611="", $D611=""), "", COUNTIF($B$7:$B$3051, "&lt;"&amp;$B611)+1+COUNTIF($B$7:$B611, $B611)-1)</f>
        <v>560</v>
      </c>
      <c r="AB611" s="22">
        <v>605</v>
      </c>
      <c r="AC611" s="25" t="str">
        <f t="shared" si="9"/>
        <v>CV7</v>
      </c>
      <c r="AE611" s="88"/>
    </row>
    <row r="612" spans="2:31" hidden="1" x14ac:dyDescent="0.25">
      <c r="B612" s="30" t="s">
        <v>575</v>
      </c>
      <c r="C612" s="31">
        <v>51.378</v>
      </c>
      <c r="D612" s="32">
        <v>-0.113</v>
      </c>
      <c r="AA612" s="22">
        <f>IF(OR($B612="", $C612="", $D612=""), "", COUNTIF($B$7:$B$3051, "&lt;"&amp;$B612)+1+COUNTIF($B$7:$B612, $B612)-1)</f>
        <v>561</v>
      </c>
      <c r="AB612" s="22">
        <v>606</v>
      </c>
      <c r="AC612" s="25" t="str">
        <f t="shared" si="9"/>
        <v>CV8</v>
      </c>
      <c r="AE612" s="88"/>
    </row>
    <row r="613" spans="2:31" hidden="1" x14ac:dyDescent="0.25">
      <c r="B613" s="30" t="s">
        <v>576</v>
      </c>
      <c r="C613" s="31">
        <v>51.277000000000001</v>
      </c>
      <c r="D613" s="32">
        <v>1.087</v>
      </c>
      <c r="AA613" s="22">
        <f>IF(OR($B613="", $C613="", $D613=""), "", COUNTIF($B$7:$B$3051, "&lt;"&amp;$B613)+1+COUNTIF($B$7:$B613, $B613)-1)</f>
        <v>562</v>
      </c>
      <c r="AB613" s="22">
        <v>607</v>
      </c>
      <c r="AC613" s="25" t="str">
        <f t="shared" si="9"/>
        <v>CV9</v>
      </c>
      <c r="AE613" s="88"/>
    </row>
    <row r="614" spans="2:31" hidden="1" x14ac:dyDescent="0.25">
      <c r="B614" s="30" t="s">
        <v>577</v>
      </c>
      <c r="C614" s="31">
        <v>51.362000000000002</v>
      </c>
      <c r="D614" s="32">
        <v>1.431</v>
      </c>
      <c r="AA614" s="22">
        <f>IF(OR($B614="", $C614="", $D614=""), "", COUNTIF($B$7:$B$3051, "&lt;"&amp;$B614)+1+COUNTIF($B$7:$B614, $B614)-1)</f>
        <v>563</v>
      </c>
      <c r="AB614" s="22">
        <v>608</v>
      </c>
      <c r="AC614" s="25" t="str">
        <f t="shared" si="9"/>
        <v>CW1</v>
      </c>
      <c r="AE614" s="88"/>
    </row>
    <row r="615" spans="2:31" hidden="1" x14ac:dyDescent="0.25">
      <c r="B615" s="30" t="s">
        <v>578</v>
      </c>
      <c r="C615" s="31">
        <v>51.335999999999999</v>
      </c>
      <c r="D615" s="32">
        <v>1.4139999999999999</v>
      </c>
      <c r="AA615" s="22">
        <f>IF(OR($B615="", $C615="", $D615=""), "", COUNTIF($B$7:$B$3051, "&lt;"&amp;$B615)+1+COUNTIF($B$7:$B615, $B615)-1)</f>
        <v>564</v>
      </c>
      <c r="AB615" s="22">
        <v>609</v>
      </c>
      <c r="AC615" s="25" t="str">
        <f t="shared" si="9"/>
        <v>CW10</v>
      </c>
      <c r="AE615" s="88"/>
    </row>
    <row r="616" spans="2:31" hidden="1" x14ac:dyDescent="0.25">
      <c r="B616" s="30" t="s">
        <v>579</v>
      </c>
      <c r="C616" s="31">
        <v>51.341999999999999</v>
      </c>
      <c r="D616" s="32">
        <v>1.373</v>
      </c>
      <c r="AA616" s="22">
        <f>IF(OR($B616="", $C616="", $D616=""), "", COUNTIF($B$7:$B$3051, "&lt;"&amp;$B616)+1+COUNTIF($B$7:$B616, $B616)-1)</f>
        <v>565</v>
      </c>
      <c r="AB616" s="22">
        <v>610</v>
      </c>
      <c r="AC616" s="25" t="str">
        <f t="shared" si="9"/>
        <v>CW11</v>
      </c>
      <c r="AE616" s="88"/>
    </row>
    <row r="617" spans="2:31" hidden="1" x14ac:dyDescent="0.25">
      <c r="B617" s="30" t="s">
        <v>580</v>
      </c>
      <c r="C617" s="31">
        <v>51.267000000000003</v>
      </c>
      <c r="D617" s="32">
        <v>1.33</v>
      </c>
      <c r="AA617" s="22">
        <f>IF(OR($B617="", $C617="", $D617=""), "", COUNTIF($B$7:$B$3051, "&lt;"&amp;$B617)+1+COUNTIF($B$7:$B617, $B617)-1)</f>
        <v>566</v>
      </c>
      <c r="AB617" s="22">
        <v>611</v>
      </c>
      <c r="AC617" s="25" t="str">
        <f t="shared" si="9"/>
        <v>CW12</v>
      </c>
      <c r="AE617" s="88"/>
    </row>
    <row r="618" spans="2:31" hidden="1" x14ac:dyDescent="0.25">
      <c r="B618" s="30" t="s">
        <v>581</v>
      </c>
      <c r="C618" s="31">
        <v>51.216000000000001</v>
      </c>
      <c r="D618" s="32">
        <v>1.387</v>
      </c>
      <c r="AA618" s="22">
        <f>IF(OR($B618="", $C618="", $D618=""), "", COUNTIF($B$7:$B$3051, "&lt;"&amp;$B618)+1+COUNTIF($B$7:$B618, $B618)-1)</f>
        <v>567</v>
      </c>
      <c r="AB618" s="22">
        <v>612</v>
      </c>
      <c r="AC618" s="25" t="str">
        <f t="shared" si="9"/>
        <v>CW2</v>
      </c>
      <c r="AE618" s="88"/>
    </row>
    <row r="619" spans="2:31" hidden="1" x14ac:dyDescent="0.25">
      <c r="B619" s="30" t="s">
        <v>582</v>
      </c>
      <c r="C619" s="31">
        <v>51.170999999999999</v>
      </c>
      <c r="D619" s="32">
        <v>1.2829999999999999</v>
      </c>
      <c r="AA619" s="22">
        <f>IF(OR($B619="", $C619="", $D619=""), "", COUNTIF($B$7:$B$3051, "&lt;"&amp;$B619)+1+COUNTIF($B$7:$B619, $B619)-1)</f>
        <v>568</v>
      </c>
      <c r="AB619" s="22">
        <v>613</v>
      </c>
      <c r="AC619" s="25" t="str">
        <f t="shared" si="9"/>
        <v>CW3</v>
      </c>
      <c r="AE619" s="88"/>
    </row>
    <row r="620" spans="2:31" hidden="1" x14ac:dyDescent="0.25">
      <c r="B620" s="30" t="s">
        <v>583</v>
      </c>
      <c r="C620" s="31">
        <v>51.14</v>
      </c>
      <c r="D620" s="32">
        <v>1.3029999999999999</v>
      </c>
      <c r="AA620" s="22">
        <f>IF(OR($B620="", $C620="", $D620=""), "", COUNTIF($B$7:$B$3051, "&lt;"&amp;$B620)+1+COUNTIF($B$7:$B620, $B620)-1)</f>
        <v>569</v>
      </c>
      <c r="AB620" s="22">
        <v>614</v>
      </c>
      <c r="AC620" s="25" t="str">
        <f t="shared" si="9"/>
        <v>CW4</v>
      </c>
      <c r="AE620" s="88"/>
    </row>
    <row r="621" spans="2:31" hidden="1" x14ac:dyDescent="0.25">
      <c r="B621" s="30" t="s">
        <v>584</v>
      </c>
      <c r="C621" s="31">
        <v>51.128</v>
      </c>
      <c r="D621" s="32">
        <v>1.296</v>
      </c>
      <c r="AA621" s="22">
        <f>IF(OR($B621="", $C621="", $D621=""), "", COUNTIF($B$7:$B$3051, "&lt;"&amp;$B621)+1+COUNTIF($B$7:$B621, $B621)-1)</f>
        <v>570</v>
      </c>
      <c r="AB621" s="22">
        <v>615</v>
      </c>
      <c r="AC621" s="25" t="str">
        <f t="shared" si="9"/>
        <v>CW5</v>
      </c>
      <c r="AE621" s="88"/>
    </row>
    <row r="622" spans="2:31" hidden="1" x14ac:dyDescent="0.25">
      <c r="B622" s="30" t="s">
        <v>585</v>
      </c>
      <c r="C622" s="31">
        <v>51.113999999999997</v>
      </c>
      <c r="D622" s="32">
        <v>1.151</v>
      </c>
      <c r="AA622" s="22">
        <f>IF(OR($B622="", $C622="", $D622=""), "", COUNTIF($B$7:$B$3051, "&lt;"&amp;$B622)+1+COUNTIF($B$7:$B622, $B622)-1)</f>
        <v>571</v>
      </c>
      <c r="AB622" s="22">
        <v>616</v>
      </c>
      <c r="AC622" s="25" t="str">
        <f t="shared" si="9"/>
        <v>CW6</v>
      </c>
      <c r="AE622" s="88"/>
    </row>
    <row r="623" spans="2:31" hidden="1" x14ac:dyDescent="0.25">
      <c r="B623" s="30" t="s">
        <v>586</v>
      </c>
      <c r="C623" s="31">
        <v>51.088000000000001</v>
      </c>
      <c r="D623" s="32">
        <v>1.17</v>
      </c>
      <c r="AA623" s="22">
        <f>IF(OR($B623="", $C623="", $D623=""), "", COUNTIF($B$7:$B$3051, "&lt;"&amp;$B623)+1+COUNTIF($B$7:$B623, $B623)-1)</f>
        <v>572</v>
      </c>
      <c r="AB623" s="22">
        <v>617</v>
      </c>
      <c r="AC623" s="25" t="str">
        <f t="shared" si="9"/>
        <v>CW7</v>
      </c>
      <c r="AE623" s="88"/>
    </row>
    <row r="624" spans="2:31" hidden="1" x14ac:dyDescent="0.25">
      <c r="B624" s="30" t="s">
        <v>587</v>
      </c>
      <c r="C624" s="31">
        <v>51.292999999999999</v>
      </c>
      <c r="D624" s="32">
        <v>1.083</v>
      </c>
      <c r="AA624" s="22">
        <f>IF(OR($B624="", $C624="", $D624=""), "", COUNTIF($B$7:$B$3051, "&lt;"&amp;$B624)+1+COUNTIF($B$7:$B624, $B624)-1)</f>
        <v>573</v>
      </c>
      <c r="AB624" s="22">
        <v>618</v>
      </c>
      <c r="AC624" s="25" t="str">
        <f t="shared" si="9"/>
        <v>CW8</v>
      </c>
      <c r="AE624" s="88"/>
    </row>
    <row r="625" spans="2:31" hidden="1" x14ac:dyDescent="0.25">
      <c r="B625" s="30" t="s">
        <v>588</v>
      </c>
      <c r="C625" s="31">
        <v>51.079000000000001</v>
      </c>
      <c r="D625" s="32">
        <v>1.1659999999999999</v>
      </c>
      <c r="AA625" s="22">
        <f>IF(OR($B625="", $C625="", $D625=""), "", COUNTIF($B$7:$B$3051, "&lt;"&amp;$B625)+1+COUNTIF($B$7:$B625, $B625)-1)</f>
        <v>574</v>
      </c>
      <c r="AB625" s="22">
        <v>619</v>
      </c>
      <c r="AC625" s="25" t="str">
        <f t="shared" si="9"/>
        <v>CW9</v>
      </c>
      <c r="AE625" s="88"/>
    </row>
    <row r="626" spans="2:31" hidden="1" x14ac:dyDescent="0.25">
      <c r="B626" s="30" t="s">
        <v>589</v>
      </c>
      <c r="C626" s="31">
        <v>51.072000000000003</v>
      </c>
      <c r="D626" s="32">
        <v>1.0780000000000001</v>
      </c>
      <c r="AA626" s="22">
        <f>IF(OR($B626="", $C626="", $D626=""), "", COUNTIF($B$7:$B$3051, "&lt;"&amp;$B626)+1+COUNTIF($B$7:$B626, $B626)-1)</f>
        <v>575</v>
      </c>
      <c r="AB626" s="22">
        <v>620</v>
      </c>
      <c r="AC626" s="25" t="str">
        <f t="shared" si="9"/>
        <v>CW98</v>
      </c>
      <c r="AE626" s="88"/>
    </row>
    <row r="627" spans="2:31" hidden="1" x14ac:dyDescent="0.25">
      <c r="B627" s="30" t="s">
        <v>590</v>
      </c>
      <c r="C627" s="31">
        <v>51.277000000000001</v>
      </c>
      <c r="D627" s="32">
        <v>1.212</v>
      </c>
      <c r="AA627" s="22">
        <f>IF(OR($B627="", $C627="", $D627=""), "", COUNTIF($B$7:$B$3051, "&lt;"&amp;$B627)+1+COUNTIF($B$7:$B627, $B627)-1)</f>
        <v>576</v>
      </c>
      <c r="AB627" s="22">
        <v>621</v>
      </c>
      <c r="AC627" s="25" t="str">
        <f t="shared" si="9"/>
        <v>DA1</v>
      </c>
      <c r="AE627" s="88"/>
    </row>
    <row r="628" spans="2:31" hidden="1" x14ac:dyDescent="0.25">
      <c r="B628" s="30" t="s">
        <v>591</v>
      </c>
      <c r="C628" s="31">
        <v>51.225000000000001</v>
      </c>
      <c r="D628" s="32">
        <v>1.0680000000000001</v>
      </c>
      <c r="AA628" s="22">
        <f>IF(OR($B628="", $C628="", $D628=""), "", COUNTIF($B$7:$B$3051, "&lt;"&amp;$B628)+1+COUNTIF($B$7:$B628, $B628)-1)</f>
        <v>577</v>
      </c>
      <c r="AB628" s="22">
        <v>622</v>
      </c>
      <c r="AC628" s="25" t="str">
        <f t="shared" si="9"/>
        <v>DA10</v>
      </c>
      <c r="AE628" s="88"/>
    </row>
    <row r="629" spans="2:31" hidden="1" x14ac:dyDescent="0.25">
      <c r="B629" s="30" t="s">
        <v>592</v>
      </c>
      <c r="C629" s="31">
        <v>51.353000000000002</v>
      </c>
      <c r="D629" s="32">
        <v>1.036</v>
      </c>
      <c r="AA629" s="22">
        <f>IF(OR($B629="", $C629="", $D629=""), "", COUNTIF($B$7:$B$3051, "&lt;"&amp;$B629)+1+COUNTIF($B$7:$B629, $B629)-1)</f>
        <v>578</v>
      </c>
      <c r="AB629" s="22">
        <v>623</v>
      </c>
      <c r="AC629" s="25" t="str">
        <f t="shared" si="9"/>
        <v>DA11</v>
      </c>
      <c r="AE629" s="88"/>
    </row>
    <row r="630" spans="2:31" hidden="1" x14ac:dyDescent="0.25">
      <c r="B630" s="30" t="s">
        <v>593</v>
      </c>
      <c r="C630" s="31">
        <v>51.076000000000001</v>
      </c>
      <c r="D630" s="32">
        <v>1.149</v>
      </c>
      <c r="AA630" s="22">
        <f>IF(OR($B630="", $C630="", $D630=""), "", COUNTIF($B$7:$B$3051, "&lt;"&amp;$B630)+1+COUNTIF($B$7:$B630, $B630)-1)</f>
        <v>579</v>
      </c>
      <c r="AB630" s="22">
        <v>624</v>
      </c>
      <c r="AC630" s="25" t="str">
        <f t="shared" si="9"/>
        <v>DA12</v>
      </c>
      <c r="AE630" s="88"/>
    </row>
    <row r="631" spans="2:31" hidden="1" x14ac:dyDescent="0.25">
      <c r="B631" s="30" t="s">
        <v>594</v>
      </c>
      <c r="C631" s="31">
        <v>51.363999999999997</v>
      </c>
      <c r="D631" s="32">
        <v>1.131</v>
      </c>
      <c r="AA631" s="22">
        <f>IF(OR($B631="", $C631="", $D631=""), "", COUNTIF($B$7:$B$3051, "&lt;"&amp;$B631)+1+COUNTIF($B$7:$B631, $B631)-1)</f>
        <v>580</v>
      </c>
      <c r="AB631" s="22">
        <v>625</v>
      </c>
      <c r="AC631" s="25" t="str">
        <f t="shared" si="9"/>
        <v>DA13</v>
      </c>
      <c r="AE631" s="88"/>
    </row>
    <row r="632" spans="2:31" hidden="1" x14ac:dyDescent="0.25">
      <c r="B632" s="30" t="s">
        <v>595</v>
      </c>
      <c r="C632" s="31">
        <v>51.371000000000002</v>
      </c>
      <c r="D632" s="32">
        <v>1.3009999999999999</v>
      </c>
      <c r="AA632" s="22">
        <f>IF(OR($B632="", $C632="", $D632=""), "", COUNTIF($B$7:$B$3051, "&lt;"&amp;$B632)+1+COUNTIF($B$7:$B632, $B632)-1)</f>
        <v>581</v>
      </c>
      <c r="AB632" s="22">
        <v>626</v>
      </c>
      <c r="AC632" s="25" t="str">
        <f t="shared" si="9"/>
        <v>DA14</v>
      </c>
      <c r="AE632" s="88"/>
    </row>
    <row r="633" spans="2:31" hidden="1" x14ac:dyDescent="0.25">
      <c r="B633" s="30" t="s">
        <v>596</v>
      </c>
      <c r="C633" s="31">
        <v>51.38</v>
      </c>
      <c r="D633" s="32">
        <v>1.3420000000000001</v>
      </c>
      <c r="AA633" s="22">
        <f>IF(OR($B633="", $C633="", $D633=""), "", COUNTIF($B$7:$B$3051, "&lt;"&amp;$B633)+1+COUNTIF($B$7:$B633, $B633)-1)</f>
        <v>582</v>
      </c>
      <c r="AB633" s="22">
        <v>627</v>
      </c>
      <c r="AC633" s="25" t="str">
        <f t="shared" si="9"/>
        <v>DA15</v>
      </c>
      <c r="AE633" s="88"/>
    </row>
    <row r="634" spans="2:31" hidden="1" x14ac:dyDescent="0.25">
      <c r="B634" s="30" t="s">
        <v>597</v>
      </c>
      <c r="C634" s="31">
        <v>51.383000000000003</v>
      </c>
      <c r="D634" s="32">
        <v>1.391</v>
      </c>
      <c r="AA634" s="22">
        <f>IF(OR($B634="", $C634="", $D634=""), "", COUNTIF($B$7:$B$3051, "&lt;"&amp;$B634)+1+COUNTIF($B$7:$B634, $B634)-1)</f>
        <v>583</v>
      </c>
      <c r="AB634" s="22">
        <v>628</v>
      </c>
      <c r="AC634" s="25" t="str">
        <f t="shared" si="9"/>
        <v>DA16</v>
      </c>
      <c r="AE634" s="88"/>
    </row>
    <row r="635" spans="2:31" hidden="1" x14ac:dyDescent="0.25">
      <c r="B635" s="30" t="s">
        <v>598</v>
      </c>
      <c r="C635" s="31">
        <v>52.408999999999999</v>
      </c>
      <c r="D635" s="32">
        <v>-1.506</v>
      </c>
      <c r="AA635" s="22">
        <f>IF(OR($B635="", $C635="", $D635=""), "", COUNTIF($B$7:$B$3051, "&lt;"&amp;$B635)+1+COUNTIF($B$7:$B635, $B635)-1)</f>
        <v>584</v>
      </c>
      <c r="AB635" s="22">
        <v>629</v>
      </c>
      <c r="AC635" s="25" t="str">
        <f t="shared" si="9"/>
        <v>DA17</v>
      </c>
      <c r="AE635" s="88"/>
    </row>
    <row r="636" spans="2:31" hidden="1" x14ac:dyDescent="0.25">
      <c r="B636" s="30" t="s">
        <v>599</v>
      </c>
      <c r="C636" s="31">
        <v>52.524999999999999</v>
      </c>
      <c r="D636" s="32">
        <v>-1.5</v>
      </c>
      <c r="AA636" s="22">
        <f>IF(OR($B636="", $C636="", $D636=""), "", COUNTIF($B$7:$B$3051, "&lt;"&amp;$B636)+1+COUNTIF($B$7:$B636, $B636)-1)</f>
        <v>585</v>
      </c>
      <c r="AB636" s="22">
        <v>630</v>
      </c>
      <c r="AC636" s="25" t="str">
        <f t="shared" si="9"/>
        <v>DA18</v>
      </c>
      <c r="AE636" s="88"/>
    </row>
    <row r="637" spans="2:31" hidden="1" x14ac:dyDescent="0.25">
      <c r="B637" s="30" t="s">
        <v>600</v>
      </c>
      <c r="C637" s="31">
        <v>52.518999999999998</v>
      </c>
      <c r="D637" s="32">
        <v>-1.4530000000000001</v>
      </c>
      <c r="AA637" s="22">
        <f>IF(OR($B637="", $C637="", $D637=""), "", COUNTIF($B$7:$B$3051, "&lt;"&amp;$B637)+1+COUNTIF($B$7:$B637, $B637)-1)</f>
        <v>586</v>
      </c>
      <c r="AB637" s="22">
        <v>631</v>
      </c>
      <c r="AC637" s="25" t="str">
        <f t="shared" si="9"/>
        <v>DA2</v>
      </c>
      <c r="AE637" s="88"/>
    </row>
    <row r="638" spans="2:31" hidden="1" x14ac:dyDescent="0.25">
      <c r="B638" s="30" t="s">
        <v>601</v>
      </c>
      <c r="C638" s="31">
        <v>52.473999999999997</v>
      </c>
      <c r="D638" s="32">
        <v>-1.4730000000000001</v>
      </c>
      <c r="AA638" s="22">
        <f>IF(OR($B638="", $C638="", $D638=""), "", COUNTIF($B$7:$B$3051, "&lt;"&amp;$B638)+1+COUNTIF($B$7:$B638, $B638)-1)</f>
        <v>587</v>
      </c>
      <c r="AB638" s="22">
        <v>632</v>
      </c>
      <c r="AC638" s="25" t="str">
        <f t="shared" si="9"/>
        <v>DA3</v>
      </c>
      <c r="AE638" s="88"/>
    </row>
    <row r="639" spans="2:31" hidden="1" x14ac:dyDescent="0.25">
      <c r="B639" s="30" t="s">
        <v>602</v>
      </c>
      <c r="C639" s="31">
        <v>52.612000000000002</v>
      </c>
      <c r="D639" s="32">
        <v>-1.4139999999999999</v>
      </c>
      <c r="AA639" s="22">
        <f>IF(OR($B639="", $C639="", $D639=""), "", COUNTIF($B$7:$B$3051, "&lt;"&amp;$B639)+1+COUNTIF($B$7:$B639, $B639)-1)</f>
        <v>588</v>
      </c>
      <c r="AB639" s="22">
        <v>633</v>
      </c>
      <c r="AC639" s="25" t="str">
        <f t="shared" si="9"/>
        <v>DA4</v>
      </c>
      <c r="AE639" s="88"/>
    </row>
    <row r="640" spans="2:31" hidden="1" x14ac:dyDescent="0.25">
      <c r="B640" s="30" t="s">
        <v>603</v>
      </c>
      <c r="C640" s="31">
        <v>52.423000000000002</v>
      </c>
      <c r="D640" s="32">
        <v>-1.4650000000000001</v>
      </c>
      <c r="AA640" s="22">
        <f>IF(OR($B640="", $C640="", $D640=""), "", COUNTIF($B$7:$B$3051, "&lt;"&amp;$B640)+1+COUNTIF($B$7:$B640, $B640)-1)</f>
        <v>589</v>
      </c>
      <c r="AB640" s="22">
        <v>634</v>
      </c>
      <c r="AC640" s="25" t="str">
        <f t="shared" si="9"/>
        <v>DA5</v>
      </c>
      <c r="AE640" s="88"/>
    </row>
    <row r="641" spans="2:31" hidden="1" x14ac:dyDescent="0.25">
      <c r="B641" s="30" t="s">
        <v>604</v>
      </c>
      <c r="C641" s="31">
        <v>52.368000000000002</v>
      </c>
      <c r="D641" s="32">
        <v>-1.274</v>
      </c>
      <c r="AA641" s="22">
        <f>IF(OR($B641="", $C641="", $D641=""), "", COUNTIF($B$7:$B$3051, "&lt;"&amp;$B641)+1+COUNTIF($B$7:$B641, $B641)-1)</f>
        <v>590</v>
      </c>
      <c r="AB641" s="22">
        <v>635</v>
      </c>
      <c r="AC641" s="25" t="str">
        <f t="shared" si="9"/>
        <v>DA6</v>
      </c>
      <c r="AE641" s="88"/>
    </row>
    <row r="642" spans="2:31" hidden="1" x14ac:dyDescent="0.25">
      <c r="B642" s="30" t="s">
        <v>605</v>
      </c>
      <c r="C642" s="31">
        <v>52.354999999999997</v>
      </c>
      <c r="D642" s="32">
        <v>-1.286</v>
      </c>
      <c r="AA642" s="22">
        <f>IF(OR($B642="", $C642="", $D642=""), "", COUNTIF($B$7:$B$3051, "&lt;"&amp;$B642)+1+COUNTIF($B$7:$B642, $B642)-1)</f>
        <v>591</v>
      </c>
      <c r="AB642" s="22">
        <v>636</v>
      </c>
      <c r="AC642" s="25" t="str">
        <f t="shared" si="9"/>
        <v>DA7</v>
      </c>
      <c r="AE642" s="88"/>
    </row>
    <row r="643" spans="2:31" hidden="1" x14ac:dyDescent="0.25">
      <c r="B643" s="30" t="s">
        <v>606</v>
      </c>
      <c r="C643" s="31">
        <v>52.362000000000002</v>
      </c>
      <c r="D643" s="32">
        <v>-1.3080000000000001</v>
      </c>
      <c r="AA643" s="22">
        <f>IF(OR($B643="", $C643="", $D643=""), "", COUNTIF($B$7:$B$3051, "&lt;"&amp;$B643)+1+COUNTIF($B$7:$B643, $B643)-1)</f>
        <v>592</v>
      </c>
      <c r="AB643" s="22">
        <v>637</v>
      </c>
      <c r="AC643" s="25" t="str">
        <f t="shared" si="9"/>
        <v>DA8</v>
      </c>
      <c r="AE643" s="88"/>
    </row>
    <row r="644" spans="2:31" hidden="1" x14ac:dyDescent="0.25">
      <c r="B644" s="30" t="s">
        <v>607</v>
      </c>
      <c r="C644" s="31">
        <v>52.393000000000001</v>
      </c>
      <c r="D644" s="32">
        <v>-1.4810000000000001</v>
      </c>
      <c r="AA644" s="22">
        <f>IF(OR($B644="", $C644="", $D644=""), "", COUNTIF($B$7:$B$3051, "&lt;"&amp;$B644)+1+COUNTIF($B$7:$B644, $B644)-1)</f>
        <v>593</v>
      </c>
      <c r="AB644" s="22">
        <v>638</v>
      </c>
      <c r="AC644" s="25" t="str">
        <f t="shared" si="9"/>
        <v>DA9</v>
      </c>
      <c r="AE644" s="88"/>
    </row>
    <row r="645" spans="2:31" hidden="1" x14ac:dyDescent="0.25">
      <c r="B645" s="30" t="s">
        <v>608</v>
      </c>
      <c r="C645" s="31">
        <v>52.277999999999999</v>
      </c>
      <c r="D645" s="32">
        <v>-1.524</v>
      </c>
      <c r="AA645" s="22">
        <f>IF(OR($B645="", $C645="", $D645=""), "", COUNTIF($B$7:$B$3051, "&lt;"&amp;$B645)+1+COUNTIF($B$7:$B645, $B645)-1)</f>
        <v>594</v>
      </c>
      <c r="AB645" s="22">
        <v>639</v>
      </c>
      <c r="AC645" s="25" t="str">
        <f t="shared" si="9"/>
        <v>DD1</v>
      </c>
      <c r="AE645" s="88"/>
    </row>
    <row r="646" spans="2:31" hidden="1" x14ac:dyDescent="0.25">
      <c r="B646" s="30" t="s">
        <v>609</v>
      </c>
      <c r="C646" s="31">
        <v>52.295999999999999</v>
      </c>
      <c r="D646" s="32">
        <v>-1.5309999999999999</v>
      </c>
      <c r="AA646" s="22">
        <f>IF(OR($B646="", $C646="", $D646=""), "", COUNTIF($B$7:$B$3051, "&lt;"&amp;$B646)+1+COUNTIF($B$7:$B646, $B646)-1)</f>
        <v>595</v>
      </c>
      <c r="AB646" s="22">
        <v>640</v>
      </c>
      <c r="AC646" s="25" t="str">
        <f t="shared" si="9"/>
        <v>DD10</v>
      </c>
      <c r="AE646" s="88"/>
    </row>
    <row r="647" spans="2:31" hidden="1" x14ac:dyDescent="0.25">
      <c r="B647" s="30" t="s">
        <v>610</v>
      </c>
      <c r="C647" s="31">
        <v>52.256999999999998</v>
      </c>
      <c r="D647" s="32">
        <v>-1.484</v>
      </c>
      <c r="AA647" s="22">
        <f>IF(OR($B647="", $C647="", $D647=""), "", COUNTIF($B$7:$B$3051, "&lt;"&amp;$B647)+1+COUNTIF($B$7:$B647, $B647)-1)</f>
        <v>596</v>
      </c>
      <c r="AB647" s="22">
        <v>641</v>
      </c>
      <c r="AC647" s="25" t="str">
        <f t="shared" si="9"/>
        <v>DD11</v>
      </c>
      <c r="AE647" s="88"/>
    </row>
    <row r="648" spans="2:31" hidden="1" x14ac:dyDescent="0.25">
      <c r="B648" s="30" t="s">
        <v>611</v>
      </c>
      <c r="C648" s="31">
        <v>52.283000000000001</v>
      </c>
      <c r="D648" s="32">
        <v>-1.579</v>
      </c>
      <c r="AA648" s="22">
        <f>IF(OR($B648="", $C648="", $D648=""), "", COUNTIF($B$7:$B$3051, "&lt;"&amp;$B648)+1+COUNTIF($B$7:$B648, $B648)-1)</f>
        <v>597</v>
      </c>
      <c r="AB648" s="22">
        <v>642</v>
      </c>
      <c r="AC648" s="25" t="str">
        <f t="shared" ref="AC648:AC711" si="10">IFERROR(INDEX($B$7:$B$3051, MATCH($AB648, $AA$7:$AA$3051, 0)), "")</f>
        <v>DD2</v>
      </c>
      <c r="AE648" s="88"/>
    </row>
    <row r="649" spans="2:31" hidden="1" x14ac:dyDescent="0.25">
      <c r="B649" s="30" t="s">
        <v>612</v>
      </c>
      <c r="C649" s="31">
        <v>52.228999999999999</v>
      </c>
      <c r="D649" s="32">
        <v>-1.5940000000000001</v>
      </c>
      <c r="AA649" s="22">
        <f>IF(OR($B649="", $C649="", $D649=""), "", COUNTIF($B$7:$B$3051, "&lt;"&amp;$B649)+1+COUNTIF($B$7:$B649, $B649)-1)</f>
        <v>598</v>
      </c>
      <c r="AB649" s="22">
        <v>643</v>
      </c>
      <c r="AC649" s="25" t="str">
        <f t="shared" si="10"/>
        <v>DD3</v>
      </c>
      <c r="AE649" s="88"/>
    </row>
    <row r="650" spans="2:31" hidden="1" x14ac:dyDescent="0.25">
      <c r="B650" s="30" t="s">
        <v>613</v>
      </c>
      <c r="C650" s="31">
        <v>52.067</v>
      </c>
      <c r="D650" s="32">
        <v>-1.625</v>
      </c>
      <c r="AA650" s="22">
        <f>IF(OR($B650="", $C650="", $D650=""), "", COUNTIF($B$7:$B$3051, "&lt;"&amp;$B650)+1+COUNTIF($B$7:$B650, $B650)-1)</f>
        <v>599</v>
      </c>
      <c r="AB650" s="22">
        <v>644</v>
      </c>
      <c r="AC650" s="25" t="str">
        <f t="shared" si="10"/>
        <v>DD4</v>
      </c>
      <c r="AE650" s="88"/>
    </row>
    <row r="651" spans="2:31" hidden="1" x14ac:dyDescent="0.25">
      <c r="B651" s="30" t="s">
        <v>614</v>
      </c>
      <c r="C651" s="31">
        <v>52.185000000000002</v>
      </c>
      <c r="D651" s="32">
        <v>-1.7130000000000001</v>
      </c>
      <c r="AA651" s="22">
        <f>IF(OR($B651="", $C651="", $D651=""), "", COUNTIF($B$7:$B$3051, "&lt;"&amp;$B651)+1+COUNTIF($B$7:$B651, $B651)-1)</f>
        <v>600</v>
      </c>
      <c r="AB651" s="22">
        <v>645</v>
      </c>
      <c r="AC651" s="25" t="str">
        <f t="shared" si="10"/>
        <v>DD5</v>
      </c>
      <c r="AE651" s="88"/>
    </row>
    <row r="652" spans="2:31" hidden="1" x14ac:dyDescent="0.25">
      <c r="B652" s="30" t="s">
        <v>615</v>
      </c>
      <c r="C652" s="31">
        <v>52.398000000000003</v>
      </c>
      <c r="D652" s="32">
        <v>-1.5649999999999999</v>
      </c>
      <c r="AA652" s="22">
        <f>IF(OR($B652="", $C652="", $D652=""), "", COUNTIF($B$7:$B$3051, "&lt;"&amp;$B652)+1+COUNTIF($B$7:$B652, $B652)-1)</f>
        <v>601</v>
      </c>
      <c r="AB652" s="22">
        <v>646</v>
      </c>
      <c r="AC652" s="25" t="str">
        <f t="shared" si="10"/>
        <v>DD6</v>
      </c>
      <c r="AE652" s="88"/>
    </row>
    <row r="653" spans="2:31" hidden="1" x14ac:dyDescent="0.25">
      <c r="B653" s="30" t="s">
        <v>616</v>
      </c>
      <c r="C653" s="31">
        <v>52.232999999999997</v>
      </c>
      <c r="D653" s="32">
        <v>-1.385</v>
      </c>
      <c r="AA653" s="22">
        <f>IF(OR($B653="", $C653="", $D653=""), "", COUNTIF($B$7:$B$3051, "&lt;"&amp;$B653)+1+COUNTIF($B$7:$B653, $B653)-1)</f>
        <v>602</v>
      </c>
      <c r="AB653" s="22">
        <v>647</v>
      </c>
      <c r="AC653" s="25" t="str">
        <f t="shared" si="10"/>
        <v>DD7</v>
      </c>
      <c r="AE653" s="88"/>
    </row>
    <row r="654" spans="2:31" hidden="1" x14ac:dyDescent="0.25">
      <c r="B654" s="30" t="s">
        <v>617</v>
      </c>
      <c r="C654" s="31">
        <v>52.411999999999999</v>
      </c>
      <c r="D654" s="32">
        <v>-1.55</v>
      </c>
      <c r="AA654" s="22">
        <f>IF(OR($B654="", $C654="", $D654=""), "", COUNTIF($B$7:$B$3051, "&lt;"&amp;$B654)+1+COUNTIF($B$7:$B654, $B654)-1)</f>
        <v>603</v>
      </c>
      <c r="AB654" s="22">
        <v>648</v>
      </c>
      <c r="AC654" s="25" t="str">
        <f t="shared" si="10"/>
        <v>DD8</v>
      </c>
      <c r="AE654" s="88"/>
    </row>
    <row r="655" spans="2:31" hidden="1" x14ac:dyDescent="0.25">
      <c r="B655" s="30" t="s">
        <v>618</v>
      </c>
      <c r="C655" s="31">
        <v>52.432000000000002</v>
      </c>
      <c r="D655" s="32">
        <v>-1.5069999999999999</v>
      </c>
      <c r="AA655" s="22">
        <f>IF(OR($B655="", $C655="", $D655=""), "", COUNTIF($B$7:$B$3051, "&lt;"&amp;$B655)+1+COUNTIF($B$7:$B655, $B655)-1)</f>
        <v>604</v>
      </c>
      <c r="AB655" s="22">
        <v>649</v>
      </c>
      <c r="AC655" s="25" t="str">
        <f t="shared" si="10"/>
        <v>DD9</v>
      </c>
      <c r="AE655" s="88"/>
    </row>
    <row r="656" spans="2:31" hidden="1" x14ac:dyDescent="0.25">
      <c r="B656" s="30" t="s">
        <v>619</v>
      </c>
      <c r="C656" s="31">
        <v>52.444000000000003</v>
      </c>
      <c r="D656" s="32">
        <v>-1.5629999999999999</v>
      </c>
      <c r="AA656" s="22">
        <f>IF(OR($B656="", $C656="", $D656=""), "", COUNTIF($B$7:$B$3051, "&lt;"&amp;$B656)+1+COUNTIF($B$7:$B656, $B656)-1)</f>
        <v>605</v>
      </c>
      <c r="AB656" s="22">
        <v>650</v>
      </c>
      <c r="AC656" s="25" t="str">
        <f t="shared" si="10"/>
        <v>DE1</v>
      </c>
      <c r="AE656" s="88"/>
    </row>
    <row r="657" spans="2:31" hidden="1" x14ac:dyDescent="0.25">
      <c r="B657" s="30" t="s">
        <v>620</v>
      </c>
      <c r="C657" s="31">
        <v>52.350999999999999</v>
      </c>
      <c r="D657" s="32">
        <v>-1.5429999999999999</v>
      </c>
      <c r="AA657" s="22">
        <f>IF(OR($B657="", $C657="", $D657=""), "", COUNTIF($B$7:$B$3051, "&lt;"&amp;$B657)+1+COUNTIF($B$7:$B657, $B657)-1)</f>
        <v>606</v>
      </c>
      <c r="AB657" s="22">
        <v>651</v>
      </c>
      <c r="AC657" s="25" t="str">
        <f t="shared" si="10"/>
        <v>DE11</v>
      </c>
      <c r="AE657" s="88"/>
    </row>
    <row r="658" spans="2:31" hidden="1" x14ac:dyDescent="0.25">
      <c r="B658" s="30" t="s">
        <v>621</v>
      </c>
      <c r="C658" s="31">
        <v>52.585000000000001</v>
      </c>
      <c r="D658" s="32">
        <v>-1.5589999999999999</v>
      </c>
      <c r="AA658" s="22">
        <f>IF(OR($B658="", $C658="", $D658=""), "", COUNTIF($B$7:$B$3051, "&lt;"&amp;$B658)+1+COUNTIF($B$7:$B658, $B658)-1)</f>
        <v>607</v>
      </c>
      <c r="AB658" s="22">
        <v>652</v>
      </c>
      <c r="AC658" s="25" t="str">
        <f t="shared" si="10"/>
        <v>DE12</v>
      </c>
      <c r="AE658" s="88"/>
    </row>
    <row r="659" spans="2:31" hidden="1" x14ac:dyDescent="0.25">
      <c r="B659" s="30" t="s">
        <v>622</v>
      </c>
      <c r="C659" s="31">
        <v>53.103000000000002</v>
      </c>
      <c r="D659" s="32">
        <v>-2.4350000000000001</v>
      </c>
      <c r="AA659" s="22">
        <f>IF(OR($B659="", $C659="", $D659=""), "", COUNTIF($B$7:$B$3051, "&lt;"&amp;$B659)+1+COUNTIF($B$7:$B659, $B659)-1)</f>
        <v>608</v>
      </c>
      <c r="AB659" s="22">
        <v>653</v>
      </c>
      <c r="AC659" s="25" t="str">
        <f t="shared" si="10"/>
        <v>DE13</v>
      </c>
      <c r="AE659" s="88"/>
    </row>
    <row r="660" spans="2:31" hidden="1" x14ac:dyDescent="0.25">
      <c r="B660" s="30" t="s">
        <v>623</v>
      </c>
      <c r="C660" s="31">
        <v>53.189</v>
      </c>
      <c r="D660" s="32">
        <v>-2.4460000000000002</v>
      </c>
      <c r="AA660" s="22">
        <f>IF(OR($B660="", $C660="", $D660=""), "", COUNTIF($B$7:$B$3051, "&lt;"&amp;$B660)+1+COUNTIF($B$7:$B660, $B660)-1)</f>
        <v>609</v>
      </c>
      <c r="AB660" s="22">
        <v>654</v>
      </c>
      <c r="AC660" s="25" t="str">
        <f t="shared" si="10"/>
        <v>DE14</v>
      </c>
      <c r="AE660" s="88"/>
    </row>
    <row r="661" spans="2:31" hidden="1" x14ac:dyDescent="0.25">
      <c r="B661" s="30" t="s">
        <v>624</v>
      </c>
      <c r="C661" s="31">
        <v>53.143000000000001</v>
      </c>
      <c r="D661" s="32">
        <v>-2.3650000000000002</v>
      </c>
      <c r="AA661" s="22">
        <f>IF(OR($B661="", $C661="", $D661=""), "", COUNTIF($B$7:$B$3051, "&lt;"&amp;$B661)+1+COUNTIF($B$7:$B661, $B661)-1)</f>
        <v>610</v>
      </c>
      <c r="AB661" s="22">
        <v>655</v>
      </c>
      <c r="AC661" s="25" t="str">
        <f t="shared" si="10"/>
        <v>DE15</v>
      </c>
      <c r="AE661" s="88"/>
    </row>
    <row r="662" spans="2:31" hidden="1" x14ac:dyDescent="0.25">
      <c r="B662" s="30" t="s">
        <v>625</v>
      </c>
      <c r="C662" s="31">
        <v>53.164999999999999</v>
      </c>
      <c r="D662" s="32">
        <v>-2.2109999999999999</v>
      </c>
      <c r="AA662" s="22">
        <f>IF(OR($B662="", $C662="", $D662=""), "", COUNTIF($B$7:$B$3051, "&lt;"&amp;$B662)+1+COUNTIF($B$7:$B662, $B662)-1)</f>
        <v>611</v>
      </c>
      <c r="AB662" s="22">
        <v>656</v>
      </c>
      <c r="AC662" s="25" t="str">
        <f t="shared" si="10"/>
        <v>DE21</v>
      </c>
      <c r="AE662" s="88"/>
    </row>
    <row r="663" spans="2:31" hidden="1" x14ac:dyDescent="0.25">
      <c r="B663" s="30" t="s">
        <v>626</v>
      </c>
      <c r="C663" s="31">
        <v>53.081000000000003</v>
      </c>
      <c r="D663" s="32">
        <v>-2.4460000000000002</v>
      </c>
      <c r="AA663" s="22">
        <f>IF(OR($B663="", $C663="", $D663=""), "", COUNTIF($B$7:$B$3051, "&lt;"&amp;$B663)+1+COUNTIF($B$7:$B663, $B663)-1)</f>
        <v>612</v>
      </c>
      <c r="AB663" s="22">
        <v>657</v>
      </c>
      <c r="AC663" s="25" t="str">
        <f t="shared" si="10"/>
        <v>DE22</v>
      </c>
      <c r="AE663" s="88"/>
    </row>
    <row r="664" spans="2:31" hidden="1" x14ac:dyDescent="0.25">
      <c r="B664" s="30" t="s">
        <v>627</v>
      </c>
      <c r="C664" s="31">
        <v>53</v>
      </c>
      <c r="D664" s="32">
        <v>-2.4049999999999998</v>
      </c>
      <c r="AA664" s="22">
        <f>IF(OR($B664="", $C664="", $D664=""), "", COUNTIF($B$7:$B$3051, "&lt;"&amp;$B664)+1+COUNTIF($B$7:$B664, $B664)-1)</f>
        <v>613</v>
      </c>
      <c r="AB664" s="22">
        <v>658</v>
      </c>
      <c r="AC664" s="25" t="str">
        <f t="shared" si="10"/>
        <v>DE23</v>
      </c>
      <c r="AE664" s="88"/>
    </row>
    <row r="665" spans="2:31" hidden="1" x14ac:dyDescent="0.25">
      <c r="B665" s="30" t="s">
        <v>628</v>
      </c>
      <c r="C665" s="31">
        <v>53.206000000000003</v>
      </c>
      <c r="D665" s="32">
        <v>-2.347</v>
      </c>
      <c r="AA665" s="22">
        <f>IF(OR($B665="", $C665="", $D665=""), "", COUNTIF($B$7:$B$3051, "&lt;"&amp;$B665)+1+COUNTIF($B$7:$B665, $B665)-1)</f>
        <v>614</v>
      </c>
      <c r="AB665" s="22">
        <v>659</v>
      </c>
      <c r="AC665" s="25" t="str">
        <f t="shared" si="10"/>
        <v>DE24</v>
      </c>
      <c r="AE665" s="88"/>
    </row>
    <row r="666" spans="2:31" hidden="1" x14ac:dyDescent="0.25">
      <c r="B666" s="30" t="s">
        <v>629</v>
      </c>
      <c r="C666" s="31">
        <v>53.061999999999998</v>
      </c>
      <c r="D666" s="32">
        <v>-2.5209999999999999</v>
      </c>
      <c r="AA666" s="22">
        <f>IF(OR($B666="", $C666="", $D666=""), "", COUNTIF($B$7:$B$3051, "&lt;"&amp;$B666)+1+COUNTIF($B$7:$B666, $B666)-1)</f>
        <v>615</v>
      </c>
      <c r="AB666" s="22">
        <v>660</v>
      </c>
      <c r="AC666" s="25" t="str">
        <f t="shared" si="10"/>
        <v>DE3</v>
      </c>
      <c r="AE666" s="88"/>
    </row>
    <row r="667" spans="2:31" hidden="1" x14ac:dyDescent="0.25">
      <c r="B667" s="30" t="s">
        <v>630</v>
      </c>
      <c r="C667" s="31">
        <v>53.161999999999999</v>
      </c>
      <c r="D667" s="32">
        <v>-2.6659999999999999</v>
      </c>
      <c r="AA667" s="22">
        <f>IF(OR($B667="", $C667="", $D667=""), "", COUNTIF($B$7:$B$3051, "&lt;"&amp;$B667)+1+COUNTIF($B$7:$B667, $B667)-1)</f>
        <v>616</v>
      </c>
      <c r="AB667" s="22">
        <v>661</v>
      </c>
      <c r="AC667" s="25" t="str">
        <f t="shared" si="10"/>
        <v>DE4</v>
      </c>
      <c r="AE667" s="88"/>
    </row>
    <row r="668" spans="2:31" hidden="1" x14ac:dyDescent="0.25">
      <c r="B668" s="30" t="s">
        <v>631</v>
      </c>
      <c r="C668" s="31">
        <v>53.191000000000003</v>
      </c>
      <c r="D668" s="32">
        <v>-2.5270000000000001</v>
      </c>
      <c r="AA668" s="22">
        <f>IF(OR($B668="", $C668="", $D668=""), "", COUNTIF($B$7:$B$3051, "&lt;"&amp;$B668)+1+COUNTIF($B$7:$B668, $B668)-1)</f>
        <v>617</v>
      </c>
      <c r="AB668" s="22">
        <v>662</v>
      </c>
      <c r="AC668" s="25" t="str">
        <f t="shared" si="10"/>
        <v>DE45</v>
      </c>
      <c r="AE668" s="88"/>
    </row>
    <row r="669" spans="2:31" hidden="1" x14ac:dyDescent="0.25">
      <c r="B669" s="30" t="s">
        <v>632</v>
      </c>
      <c r="C669" s="31">
        <v>53.253</v>
      </c>
      <c r="D669" s="32">
        <v>-2.5640000000000001</v>
      </c>
      <c r="AA669" s="22">
        <f>IF(OR($B669="", $C669="", $D669=""), "", COUNTIF($B$7:$B$3051, "&lt;"&amp;$B669)+1+COUNTIF($B$7:$B669, $B669)-1)</f>
        <v>618</v>
      </c>
      <c r="AB669" s="22">
        <v>663</v>
      </c>
      <c r="AC669" s="25" t="str">
        <f t="shared" si="10"/>
        <v>DE5</v>
      </c>
      <c r="AE669" s="88"/>
    </row>
    <row r="670" spans="2:31" hidden="1" x14ac:dyDescent="0.25">
      <c r="B670" s="30" t="s">
        <v>633</v>
      </c>
      <c r="C670" s="31">
        <v>53.259</v>
      </c>
      <c r="D670" s="32">
        <v>-2.5009999999999999</v>
      </c>
      <c r="AA670" s="22">
        <f>IF(OR($B670="", $C670="", $D670=""), "", COUNTIF($B$7:$B$3051, "&lt;"&amp;$B670)+1+COUNTIF($B$7:$B670, $B670)-1)</f>
        <v>619</v>
      </c>
      <c r="AB670" s="22">
        <v>664</v>
      </c>
      <c r="AC670" s="25" t="str">
        <f t="shared" si="10"/>
        <v>DE55</v>
      </c>
      <c r="AE670" s="88"/>
    </row>
    <row r="671" spans="2:31" hidden="1" x14ac:dyDescent="0.25">
      <c r="B671" s="30" t="s">
        <v>634</v>
      </c>
      <c r="C671" s="31">
        <v>53.088999999999999</v>
      </c>
      <c r="D671" s="32">
        <v>-2.4319999999999999</v>
      </c>
      <c r="AA671" s="22">
        <f>IF(OR($B671="", $C671="", $D671=""), "", COUNTIF($B$7:$B$3051, "&lt;"&amp;$B671)+1+COUNTIF($B$7:$B671, $B671)-1)</f>
        <v>620</v>
      </c>
      <c r="AB671" s="22">
        <v>665</v>
      </c>
      <c r="AC671" s="25" t="str">
        <f t="shared" si="10"/>
        <v>DE56</v>
      </c>
      <c r="AE671" s="88"/>
    </row>
    <row r="672" spans="2:31" hidden="1" x14ac:dyDescent="0.25">
      <c r="B672" s="30" t="s">
        <v>635</v>
      </c>
      <c r="C672" s="31">
        <v>51.445999999999998</v>
      </c>
      <c r="D672" s="32">
        <v>0.20899999999999999</v>
      </c>
      <c r="AA672" s="22">
        <f>IF(OR($B672="", $C672="", $D672=""), "", COUNTIF($B$7:$B$3051, "&lt;"&amp;$B672)+1+COUNTIF($B$7:$B672, $B672)-1)</f>
        <v>621</v>
      </c>
      <c r="AB672" s="22">
        <v>666</v>
      </c>
      <c r="AC672" s="25" t="str">
        <f t="shared" si="10"/>
        <v>DE6</v>
      </c>
      <c r="AE672" s="88"/>
    </row>
    <row r="673" spans="2:31" hidden="1" x14ac:dyDescent="0.25">
      <c r="B673" s="30" t="s">
        <v>636</v>
      </c>
      <c r="C673" s="31">
        <v>51.444000000000003</v>
      </c>
      <c r="D673" s="32">
        <v>0.308</v>
      </c>
      <c r="AA673" s="22">
        <f>IF(OR($B673="", $C673="", $D673=""), "", COUNTIF($B$7:$B$3051, "&lt;"&amp;$B673)+1+COUNTIF($B$7:$B673, $B673)-1)</f>
        <v>622</v>
      </c>
      <c r="AB673" s="22">
        <v>667</v>
      </c>
      <c r="AC673" s="25" t="str">
        <f t="shared" si="10"/>
        <v>DE65</v>
      </c>
      <c r="AE673" s="88"/>
    </row>
    <row r="674" spans="2:31" hidden="1" x14ac:dyDescent="0.25">
      <c r="B674" s="30" t="s">
        <v>637</v>
      </c>
      <c r="C674" s="31">
        <v>51.435000000000002</v>
      </c>
      <c r="D674" s="32">
        <v>0.35399999999999998</v>
      </c>
      <c r="AA674" s="22">
        <f>IF(OR($B674="", $C674="", $D674=""), "", COUNTIF($B$7:$B$3051, "&lt;"&amp;$B674)+1+COUNTIF($B$7:$B674, $B674)-1)</f>
        <v>623</v>
      </c>
      <c r="AB674" s="22">
        <v>668</v>
      </c>
      <c r="AC674" s="25" t="str">
        <f t="shared" si="10"/>
        <v>DE7</v>
      </c>
      <c r="AE674" s="88"/>
    </row>
    <row r="675" spans="2:31" hidden="1" x14ac:dyDescent="0.25">
      <c r="B675" s="30" t="s">
        <v>638</v>
      </c>
      <c r="C675" s="31">
        <v>51.427999999999997</v>
      </c>
      <c r="D675" s="32">
        <v>0.38800000000000001</v>
      </c>
      <c r="AA675" s="22">
        <f>IF(OR($B675="", $C675="", $D675=""), "", COUNTIF($B$7:$B$3051, "&lt;"&amp;$B675)+1+COUNTIF($B$7:$B675, $B675)-1)</f>
        <v>624</v>
      </c>
      <c r="AB675" s="22">
        <v>669</v>
      </c>
      <c r="AC675" s="25" t="str">
        <f t="shared" si="10"/>
        <v>DE72</v>
      </c>
      <c r="AE675" s="88"/>
    </row>
    <row r="676" spans="2:31" hidden="1" x14ac:dyDescent="0.25">
      <c r="B676" s="30" t="s">
        <v>639</v>
      </c>
      <c r="C676" s="31">
        <v>51.381999999999998</v>
      </c>
      <c r="D676" s="32">
        <v>0.35599999999999998</v>
      </c>
      <c r="AA676" s="22">
        <f>IF(OR($B676="", $C676="", $D676=""), "", COUNTIF($B$7:$B$3051, "&lt;"&amp;$B676)+1+COUNTIF($B$7:$B676, $B676)-1)</f>
        <v>625</v>
      </c>
      <c r="AB676" s="22">
        <v>670</v>
      </c>
      <c r="AC676" s="25" t="str">
        <f t="shared" si="10"/>
        <v>DE73</v>
      </c>
      <c r="AE676" s="88"/>
    </row>
    <row r="677" spans="2:31" hidden="1" x14ac:dyDescent="0.25">
      <c r="B677" s="30" t="s">
        <v>640</v>
      </c>
      <c r="C677" s="31">
        <v>51.424999999999997</v>
      </c>
      <c r="D677" s="32">
        <v>0.113</v>
      </c>
      <c r="AA677" s="22">
        <f>IF(OR($B677="", $C677="", $D677=""), "", COUNTIF($B$7:$B$3051, "&lt;"&amp;$B677)+1+COUNTIF($B$7:$B677, $B677)-1)</f>
        <v>626</v>
      </c>
      <c r="AB677" s="22">
        <v>671</v>
      </c>
      <c r="AC677" s="25" t="str">
        <f t="shared" si="10"/>
        <v>DE74</v>
      </c>
      <c r="AE677" s="88"/>
    </row>
    <row r="678" spans="2:31" hidden="1" x14ac:dyDescent="0.25">
      <c r="B678" s="30" t="s">
        <v>641</v>
      </c>
      <c r="C678" s="31">
        <v>51.44</v>
      </c>
      <c r="D678" s="32">
        <v>9.9000000000000005E-2</v>
      </c>
      <c r="AA678" s="22">
        <f>IF(OR($B678="", $C678="", $D678=""), "", COUNTIF($B$7:$B$3051, "&lt;"&amp;$B678)+1+COUNTIF($B$7:$B678, $B678)-1)</f>
        <v>627</v>
      </c>
      <c r="AB678" s="22">
        <v>672</v>
      </c>
      <c r="AC678" s="25" t="str">
        <f t="shared" si="10"/>
        <v>DE75</v>
      </c>
      <c r="AE678" s="88"/>
    </row>
    <row r="679" spans="2:31" hidden="1" x14ac:dyDescent="0.25">
      <c r="B679" s="30" t="s">
        <v>642</v>
      </c>
      <c r="C679" s="31">
        <v>51.463999999999999</v>
      </c>
      <c r="D679" s="32">
        <v>0.109</v>
      </c>
      <c r="AA679" s="22">
        <f>IF(OR($B679="", $C679="", $D679=""), "", COUNTIF($B$7:$B$3051, "&lt;"&amp;$B679)+1+COUNTIF($B$7:$B679, $B679)-1)</f>
        <v>628</v>
      </c>
      <c r="AB679" s="22">
        <v>673</v>
      </c>
      <c r="AC679" s="25" t="str">
        <f t="shared" si="10"/>
        <v>DE99</v>
      </c>
      <c r="AE679" s="88"/>
    </row>
    <row r="680" spans="2:31" hidden="1" x14ac:dyDescent="0.25">
      <c r="B680" s="30" t="s">
        <v>643</v>
      </c>
      <c r="C680" s="31">
        <v>51.487000000000002</v>
      </c>
      <c r="D680" s="32">
        <v>0.14899999999999999</v>
      </c>
      <c r="AA680" s="22">
        <f>IF(OR($B680="", $C680="", $D680=""), "", COUNTIF($B$7:$B$3051, "&lt;"&amp;$B680)+1+COUNTIF($B$7:$B680, $B680)-1)</f>
        <v>629</v>
      </c>
      <c r="AB680" s="22">
        <v>674</v>
      </c>
      <c r="AC680" s="25" t="str">
        <f t="shared" si="10"/>
        <v>DG1</v>
      </c>
      <c r="AE680" s="88"/>
    </row>
    <row r="681" spans="2:31" hidden="1" x14ac:dyDescent="0.25">
      <c r="B681" s="30" t="s">
        <v>644</v>
      </c>
      <c r="C681" s="31">
        <v>51.491999999999997</v>
      </c>
      <c r="D681" s="32">
        <v>0.14399999999999999</v>
      </c>
      <c r="AA681" s="22">
        <f>IF(OR($B681="", $C681="", $D681=""), "", COUNTIF($B$7:$B$3051, "&lt;"&amp;$B681)+1+COUNTIF($B$7:$B681, $B681)-1)</f>
        <v>630</v>
      </c>
      <c r="AB681" s="22">
        <v>675</v>
      </c>
      <c r="AC681" s="25" t="str">
        <f t="shared" si="10"/>
        <v>DG10</v>
      </c>
      <c r="AE681" s="88"/>
    </row>
    <row r="682" spans="2:31" hidden="1" x14ac:dyDescent="0.25">
      <c r="B682" s="30" t="s">
        <v>645</v>
      </c>
      <c r="C682" s="31">
        <v>51.432000000000002</v>
      </c>
      <c r="D682" s="32">
        <v>0.23400000000000001</v>
      </c>
      <c r="AA682" s="22">
        <f>IF(OR($B682="", $C682="", $D682=""), "", COUNTIF($B$7:$B$3051, "&lt;"&amp;$B682)+1+COUNTIF($B$7:$B682, $B682)-1)</f>
        <v>631</v>
      </c>
      <c r="AB682" s="22">
        <v>676</v>
      </c>
      <c r="AC682" s="25" t="str">
        <f t="shared" si="10"/>
        <v>DG11</v>
      </c>
      <c r="AE682" s="88"/>
    </row>
    <row r="683" spans="2:31" hidden="1" x14ac:dyDescent="0.25">
      <c r="B683" s="30" t="s">
        <v>646</v>
      </c>
      <c r="C683" s="31">
        <v>51.384</v>
      </c>
      <c r="D683" s="32">
        <v>0.31</v>
      </c>
      <c r="AA683" s="22">
        <f>IF(OR($B683="", $C683="", $D683=""), "", COUNTIF($B$7:$B$3051, "&lt;"&amp;$B683)+1+COUNTIF($B$7:$B683, $B683)-1)</f>
        <v>632</v>
      </c>
      <c r="AB683" s="22">
        <v>677</v>
      </c>
      <c r="AC683" s="25" t="str">
        <f t="shared" si="10"/>
        <v>DG12</v>
      </c>
      <c r="AE683" s="88"/>
    </row>
    <row r="684" spans="2:31" hidden="1" x14ac:dyDescent="0.25">
      <c r="B684" s="30" t="s">
        <v>647</v>
      </c>
      <c r="C684" s="31">
        <v>51.390999999999998</v>
      </c>
      <c r="D684" s="32">
        <v>0.23200000000000001</v>
      </c>
      <c r="AA684" s="22">
        <f>IF(OR($B684="", $C684="", $D684=""), "", COUNTIF($B$7:$B$3051, "&lt;"&amp;$B684)+1+COUNTIF($B$7:$B684, $B684)-1)</f>
        <v>633</v>
      </c>
      <c r="AB684" s="22">
        <v>678</v>
      </c>
      <c r="AC684" s="25" t="str">
        <f t="shared" si="10"/>
        <v>DG13</v>
      </c>
      <c r="AE684" s="88"/>
    </row>
    <row r="685" spans="2:31" hidden="1" x14ac:dyDescent="0.25">
      <c r="B685" s="30" t="s">
        <v>648</v>
      </c>
      <c r="C685" s="31">
        <v>51.44</v>
      </c>
      <c r="D685" s="32">
        <v>0.14699999999999999</v>
      </c>
      <c r="AA685" s="22">
        <f>IF(OR($B685="", $C685="", $D685=""), "", COUNTIF($B$7:$B$3051, "&lt;"&amp;$B685)+1+COUNTIF($B$7:$B685, $B685)-1)</f>
        <v>634</v>
      </c>
      <c r="AB685" s="22">
        <v>679</v>
      </c>
      <c r="AC685" s="25" t="str">
        <f t="shared" si="10"/>
        <v>DG14</v>
      </c>
      <c r="AE685" s="88"/>
    </row>
    <row r="686" spans="2:31" hidden="1" x14ac:dyDescent="0.25">
      <c r="B686" s="30" t="s">
        <v>649</v>
      </c>
      <c r="C686" s="31">
        <v>51.454999999999998</v>
      </c>
      <c r="D686" s="32">
        <v>0.14000000000000001</v>
      </c>
      <c r="AA686" s="22">
        <f>IF(OR($B686="", $C686="", $D686=""), "", COUNTIF($B$7:$B$3051, "&lt;"&amp;$B686)+1+COUNTIF($B$7:$B686, $B686)-1)</f>
        <v>635</v>
      </c>
      <c r="AB686" s="22">
        <v>680</v>
      </c>
      <c r="AC686" s="25" t="str">
        <f t="shared" si="10"/>
        <v>DG16</v>
      </c>
      <c r="AE686" s="88"/>
    </row>
    <row r="687" spans="2:31" hidden="1" x14ac:dyDescent="0.25">
      <c r="B687" s="30" t="s">
        <v>650</v>
      </c>
      <c r="C687" s="31">
        <v>51.466000000000001</v>
      </c>
      <c r="D687" s="32">
        <v>0.14699999999999999</v>
      </c>
      <c r="AA687" s="22">
        <f>IF(OR($B687="", $C687="", $D687=""), "", COUNTIF($B$7:$B$3051, "&lt;"&amp;$B687)+1+COUNTIF($B$7:$B687, $B687)-1)</f>
        <v>636</v>
      </c>
      <c r="AB687" s="22">
        <v>681</v>
      </c>
      <c r="AC687" s="25" t="str">
        <f t="shared" si="10"/>
        <v>DG2</v>
      </c>
      <c r="AE687" s="88"/>
    </row>
    <row r="688" spans="2:31" hidden="1" x14ac:dyDescent="0.25">
      <c r="B688" s="30" t="s">
        <v>651</v>
      </c>
      <c r="C688" s="31">
        <v>51.475999999999999</v>
      </c>
      <c r="D688" s="32">
        <v>0.17699999999999999</v>
      </c>
      <c r="AA688" s="22">
        <f>IF(OR($B688="", $C688="", $D688=""), "", COUNTIF($B$7:$B$3051, "&lt;"&amp;$B688)+1+COUNTIF($B$7:$B688, $B688)-1)</f>
        <v>637</v>
      </c>
      <c r="AB688" s="22">
        <v>682</v>
      </c>
      <c r="AC688" s="25" t="str">
        <f t="shared" si="10"/>
        <v>DG3</v>
      </c>
      <c r="AE688" s="88"/>
    </row>
    <row r="689" spans="2:31" hidden="1" x14ac:dyDescent="0.25">
      <c r="B689" s="30" t="s">
        <v>652</v>
      </c>
      <c r="C689" s="31">
        <v>51.448</v>
      </c>
      <c r="D689" s="32">
        <v>0.28000000000000003</v>
      </c>
      <c r="AA689" s="22">
        <f>IF(OR($B689="", $C689="", $D689=""), "", COUNTIF($B$7:$B$3051, "&lt;"&amp;$B689)+1+COUNTIF($B$7:$B689, $B689)-1)</f>
        <v>638</v>
      </c>
      <c r="AB689" s="22">
        <v>683</v>
      </c>
      <c r="AC689" s="25" t="str">
        <f t="shared" si="10"/>
        <v>DG4</v>
      </c>
      <c r="AE689" s="88"/>
    </row>
    <row r="690" spans="2:31" hidden="1" x14ac:dyDescent="0.25">
      <c r="B690" s="30" t="s">
        <v>653</v>
      </c>
      <c r="C690" s="31">
        <v>56.460999999999999</v>
      </c>
      <c r="D690" s="32">
        <v>-2.9769999999999999</v>
      </c>
      <c r="AA690" s="22">
        <f>IF(OR($B690="", $C690="", $D690=""), "", COUNTIF($B$7:$B$3051, "&lt;"&amp;$B690)+1+COUNTIF($B$7:$B690, $B690)-1)</f>
        <v>639</v>
      </c>
      <c r="AB690" s="22">
        <v>684</v>
      </c>
      <c r="AC690" s="25" t="str">
        <f t="shared" si="10"/>
        <v>DG5</v>
      </c>
      <c r="AE690" s="88"/>
    </row>
    <row r="691" spans="2:31" hidden="1" x14ac:dyDescent="0.25">
      <c r="B691" s="30" t="s">
        <v>654</v>
      </c>
      <c r="C691" s="31">
        <v>56.747</v>
      </c>
      <c r="D691" s="32">
        <v>-2.427</v>
      </c>
      <c r="AA691" s="22">
        <f>IF(OR($B691="", $C691="", $D691=""), "", COUNTIF($B$7:$B$3051, "&lt;"&amp;$B691)+1+COUNTIF($B$7:$B691, $B691)-1)</f>
        <v>640</v>
      </c>
      <c r="AB691" s="22">
        <v>685</v>
      </c>
      <c r="AC691" s="25" t="str">
        <f t="shared" si="10"/>
        <v>DG6</v>
      </c>
      <c r="AE691" s="88"/>
    </row>
    <row r="692" spans="2:31" hidden="1" x14ac:dyDescent="0.25">
      <c r="B692" s="30" t="s">
        <v>655</v>
      </c>
      <c r="C692" s="31">
        <v>56.573</v>
      </c>
      <c r="D692" s="32">
        <v>-2.597</v>
      </c>
      <c r="AA692" s="22">
        <f>IF(OR($B692="", $C692="", $D692=""), "", COUNTIF($B$7:$B$3051, "&lt;"&amp;$B692)+1+COUNTIF($B$7:$B692, $B692)-1)</f>
        <v>641</v>
      </c>
      <c r="AB692" s="22">
        <v>686</v>
      </c>
      <c r="AC692" s="25" t="str">
        <f t="shared" si="10"/>
        <v>DG7</v>
      </c>
      <c r="AE692" s="88"/>
    </row>
    <row r="693" spans="2:31" hidden="1" x14ac:dyDescent="0.25">
      <c r="B693" s="30" t="s">
        <v>656</v>
      </c>
      <c r="C693" s="31">
        <v>56.47</v>
      </c>
      <c r="D693" s="32">
        <v>-3.028</v>
      </c>
      <c r="AA693" s="22">
        <f>IF(OR($B693="", $C693="", $D693=""), "", COUNTIF($B$7:$B$3051, "&lt;"&amp;$B693)+1+COUNTIF($B$7:$B693, $B693)-1)</f>
        <v>642</v>
      </c>
      <c r="AB693" s="22">
        <v>687</v>
      </c>
      <c r="AC693" s="25" t="str">
        <f t="shared" si="10"/>
        <v>DG8</v>
      </c>
      <c r="AE693" s="88"/>
    </row>
    <row r="694" spans="2:31" hidden="1" x14ac:dyDescent="0.25">
      <c r="B694" s="30" t="s">
        <v>657</v>
      </c>
      <c r="C694" s="31">
        <v>56.482999999999997</v>
      </c>
      <c r="D694" s="32">
        <v>-2.9889999999999999</v>
      </c>
      <c r="AA694" s="22">
        <f>IF(OR($B694="", $C694="", $D694=""), "", COUNTIF($B$7:$B$3051, "&lt;"&amp;$B694)+1+COUNTIF($B$7:$B694, $B694)-1)</f>
        <v>643</v>
      </c>
      <c r="AB694" s="22">
        <v>688</v>
      </c>
      <c r="AC694" s="25" t="str">
        <f t="shared" si="10"/>
        <v>DG9</v>
      </c>
      <c r="AE694" s="88"/>
    </row>
    <row r="695" spans="2:31" hidden="1" x14ac:dyDescent="0.25">
      <c r="B695" s="30" t="s">
        <v>658</v>
      </c>
      <c r="C695" s="31">
        <v>56.481999999999999</v>
      </c>
      <c r="D695" s="32">
        <v>-2.9350000000000001</v>
      </c>
      <c r="AA695" s="22">
        <f>IF(OR($B695="", $C695="", $D695=""), "", COUNTIF($B$7:$B$3051, "&lt;"&amp;$B695)+1+COUNTIF($B$7:$B695, $B695)-1)</f>
        <v>644</v>
      </c>
      <c r="AB695" s="22">
        <v>689</v>
      </c>
      <c r="AC695" s="25" t="str">
        <f t="shared" si="10"/>
        <v>DH1</v>
      </c>
      <c r="AE695" s="88"/>
    </row>
    <row r="696" spans="2:31" hidden="1" x14ac:dyDescent="0.25">
      <c r="B696" s="30" t="s">
        <v>659</v>
      </c>
      <c r="C696" s="31">
        <v>56.478000000000002</v>
      </c>
      <c r="D696" s="32">
        <v>-2.8620000000000001</v>
      </c>
      <c r="AA696" s="22">
        <f>IF(OR($B696="", $C696="", $D696=""), "", COUNTIF($B$7:$B$3051, "&lt;"&amp;$B696)+1+COUNTIF($B$7:$B696, $B696)-1)</f>
        <v>645</v>
      </c>
      <c r="AB696" s="22">
        <v>690</v>
      </c>
      <c r="AC696" s="25" t="str">
        <f t="shared" si="10"/>
        <v>DH2</v>
      </c>
      <c r="AE696" s="88"/>
    </row>
    <row r="697" spans="2:31" hidden="1" x14ac:dyDescent="0.25">
      <c r="B697" s="30" t="s">
        <v>660</v>
      </c>
      <c r="C697" s="31">
        <v>56.436999999999998</v>
      </c>
      <c r="D697" s="32">
        <v>-2.9260000000000002</v>
      </c>
      <c r="AA697" s="22">
        <f>IF(OR($B697="", $C697="", $D697=""), "", COUNTIF($B$7:$B$3051, "&lt;"&amp;$B697)+1+COUNTIF($B$7:$B697, $B697)-1)</f>
        <v>646</v>
      </c>
      <c r="AB697" s="22">
        <v>691</v>
      </c>
      <c r="AC697" s="25" t="str">
        <f t="shared" si="10"/>
        <v>DH3</v>
      </c>
      <c r="AE697" s="88"/>
    </row>
    <row r="698" spans="2:31" hidden="1" x14ac:dyDescent="0.25">
      <c r="B698" s="30" t="s">
        <v>661</v>
      </c>
      <c r="C698" s="31">
        <v>56.503</v>
      </c>
      <c r="D698" s="32">
        <v>-2.718</v>
      </c>
      <c r="AA698" s="22">
        <f>IF(OR($B698="", $C698="", $D698=""), "", COUNTIF($B$7:$B$3051, "&lt;"&amp;$B698)+1+COUNTIF($B$7:$B698, $B698)-1)</f>
        <v>647</v>
      </c>
      <c r="AB698" s="22">
        <v>692</v>
      </c>
      <c r="AC698" s="25" t="str">
        <f t="shared" si="10"/>
        <v>DH4</v>
      </c>
      <c r="AE698" s="88"/>
    </row>
    <row r="699" spans="2:31" hidden="1" x14ac:dyDescent="0.25">
      <c r="B699" s="30" t="s">
        <v>662</v>
      </c>
      <c r="C699" s="31">
        <v>56.656999999999996</v>
      </c>
      <c r="D699" s="32">
        <v>-2.9220000000000002</v>
      </c>
      <c r="AA699" s="22">
        <f>IF(OR($B699="", $C699="", $D699=""), "", COUNTIF($B$7:$B$3051, "&lt;"&amp;$B699)+1+COUNTIF($B$7:$B699, $B699)-1)</f>
        <v>648</v>
      </c>
      <c r="AB699" s="22">
        <v>693</v>
      </c>
      <c r="AC699" s="25" t="str">
        <f t="shared" si="10"/>
        <v>DH5</v>
      </c>
      <c r="AE699" s="88"/>
    </row>
    <row r="700" spans="2:31" hidden="1" x14ac:dyDescent="0.25">
      <c r="B700" s="30" t="s">
        <v>663</v>
      </c>
      <c r="C700" s="31">
        <v>56.747999999999998</v>
      </c>
      <c r="D700" s="32">
        <v>-2.6669999999999998</v>
      </c>
      <c r="AA700" s="22">
        <f>IF(OR($B700="", $C700="", $D700=""), "", COUNTIF($B$7:$B$3051, "&lt;"&amp;$B700)+1+COUNTIF($B$7:$B700, $B700)-1)</f>
        <v>649</v>
      </c>
      <c r="AB700" s="22">
        <v>694</v>
      </c>
      <c r="AC700" s="25" t="str">
        <f t="shared" si="10"/>
        <v>DH6</v>
      </c>
      <c r="AE700" s="88"/>
    </row>
    <row r="701" spans="2:31" hidden="1" x14ac:dyDescent="0.25">
      <c r="B701" s="30" t="s">
        <v>664</v>
      </c>
      <c r="C701" s="31">
        <v>52.92</v>
      </c>
      <c r="D701" s="32">
        <v>-1.4750000000000001</v>
      </c>
      <c r="AA701" s="22">
        <f>IF(OR($B701="", $C701="", $D701=""), "", COUNTIF($B$7:$B$3051, "&lt;"&amp;$B701)+1+COUNTIF($B$7:$B701, $B701)-1)</f>
        <v>650</v>
      </c>
      <c r="AB701" s="22">
        <v>695</v>
      </c>
      <c r="AC701" s="25" t="str">
        <f t="shared" si="10"/>
        <v>DH7</v>
      </c>
      <c r="AE701" s="88"/>
    </row>
    <row r="702" spans="2:31" hidden="1" x14ac:dyDescent="0.25">
      <c r="B702" s="30" t="s">
        <v>665</v>
      </c>
      <c r="C702" s="31">
        <v>52.774000000000001</v>
      </c>
      <c r="D702" s="32">
        <v>-1.554</v>
      </c>
      <c r="AA702" s="22">
        <f>IF(OR($B702="", $C702="", $D702=""), "", COUNTIF($B$7:$B$3051, "&lt;"&amp;$B702)+1+COUNTIF($B$7:$B702, $B702)-1)</f>
        <v>651</v>
      </c>
      <c r="AB702" s="22">
        <v>696</v>
      </c>
      <c r="AC702" s="25" t="str">
        <f t="shared" si="10"/>
        <v>DH8</v>
      </c>
      <c r="AE702" s="88"/>
    </row>
    <row r="703" spans="2:31" hidden="1" x14ac:dyDescent="0.25">
      <c r="B703" s="30" t="s">
        <v>666</v>
      </c>
      <c r="C703" s="31">
        <v>52.725000000000001</v>
      </c>
      <c r="D703" s="32">
        <v>-1.5529999999999999</v>
      </c>
      <c r="AA703" s="22">
        <f>IF(OR($B703="", $C703="", $D703=""), "", COUNTIF($B$7:$B$3051, "&lt;"&amp;$B703)+1+COUNTIF($B$7:$B703, $B703)-1)</f>
        <v>652</v>
      </c>
      <c r="AB703" s="22">
        <v>697</v>
      </c>
      <c r="AC703" s="25" t="str">
        <f t="shared" si="10"/>
        <v>DH9</v>
      </c>
      <c r="AE703" s="88"/>
    </row>
    <row r="704" spans="2:31" hidden="1" x14ac:dyDescent="0.25">
      <c r="B704" s="30" t="s">
        <v>667</v>
      </c>
      <c r="C704" s="31">
        <v>52.807000000000002</v>
      </c>
      <c r="D704" s="32">
        <v>-1.6879999999999999</v>
      </c>
      <c r="AA704" s="22">
        <f>IF(OR($B704="", $C704="", $D704=""), "", COUNTIF($B$7:$B$3051, "&lt;"&amp;$B704)+1+COUNTIF($B$7:$B704, $B704)-1)</f>
        <v>653</v>
      </c>
      <c r="AB704" s="22">
        <v>698</v>
      </c>
      <c r="AC704" s="25" t="str">
        <f t="shared" si="10"/>
        <v>DH97</v>
      </c>
      <c r="AE704" s="88"/>
    </row>
    <row r="705" spans="2:31" hidden="1" x14ac:dyDescent="0.25">
      <c r="B705" s="30" t="s">
        <v>668</v>
      </c>
      <c r="C705" s="31">
        <v>52.805</v>
      </c>
      <c r="D705" s="32">
        <v>-1.64</v>
      </c>
      <c r="AA705" s="22">
        <f>IF(OR($B705="", $C705="", $D705=""), "", COUNTIF($B$7:$B$3051, "&lt;"&amp;$B705)+1+COUNTIF($B$7:$B705, $B705)-1)</f>
        <v>654</v>
      </c>
      <c r="AB705" s="22">
        <v>699</v>
      </c>
      <c r="AC705" s="25" t="str">
        <f t="shared" si="10"/>
        <v>DH98</v>
      </c>
      <c r="AE705" s="88"/>
    </row>
    <row r="706" spans="2:31" hidden="1" x14ac:dyDescent="0.25">
      <c r="B706" s="30" t="s">
        <v>669</v>
      </c>
      <c r="C706" s="31">
        <v>52.798999999999999</v>
      </c>
      <c r="D706" s="32">
        <v>-1.6080000000000001</v>
      </c>
      <c r="AA706" s="22">
        <f>IF(OR($B706="", $C706="", $D706=""), "", COUNTIF($B$7:$B$3051, "&lt;"&amp;$B706)+1+COUNTIF($B$7:$B706, $B706)-1)</f>
        <v>655</v>
      </c>
      <c r="AB706" s="22">
        <v>700</v>
      </c>
      <c r="AC706" s="25" t="str">
        <f t="shared" si="10"/>
        <v>DH99</v>
      </c>
      <c r="AE706" s="88"/>
    </row>
    <row r="707" spans="2:31" hidden="1" x14ac:dyDescent="0.25">
      <c r="B707" s="30" t="s">
        <v>670</v>
      </c>
      <c r="C707" s="31">
        <v>52.933</v>
      </c>
      <c r="D707" s="32">
        <v>-1.4319999999999999</v>
      </c>
      <c r="AA707" s="22">
        <f>IF(OR($B707="", $C707="", $D707=""), "", COUNTIF($B$7:$B$3051, "&lt;"&amp;$B707)+1+COUNTIF($B$7:$B707, $B707)-1)</f>
        <v>656</v>
      </c>
      <c r="AB707" s="22">
        <v>701</v>
      </c>
      <c r="AC707" s="25" t="str">
        <f t="shared" si="10"/>
        <v>DL1</v>
      </c>
      <c r="AE707" s="88"/>
    </row>
    <row r="708" spans="2:31" hidden="1" x14ac:dyDescent="0.25">
      <c r="B708" s="30" t="s">
        <v>671</v>
      </c>
      <c r="C708" s="31">
        <v>52.933999999999997</v>
      </c>
      <c r="D708" s="32">
        <v>-1.496</v>
      </c>
      <c r="AA708" s="22">
        <f>IF(OR($B708="", $C708="", $D708=""), "", COUNTIF($B$7:$B$3051, "&lt;"&amp;$B708)+1+COUNTIF($B$7:$B708, $B708)-1)</f>
        <v>657</v>
      </c>
      <c r="AB708" s="22">
        <v>702</v>
      </c>
      <c r="AC708" s="25" t="str">
        <f t="shared" si="10"/>
        <v>DL10</v>
      </c>
      <c r="AE708" s="88"/>
    </row>
    <row r="709" spans="2:31" hidden="1" x14ac:dyDescent="0.25">
      <c r="B709" s="30" t="s">
        <v>672</v>
      </c>
      <c r="C709" s="31">
        <v>52.901000000000003</v>
      </c>
      <c r="D709" s="32">
        <v>-1.494</v>
      </c>
      <c r="AA709" s="22">
        <f>IF(OR($B709="", $C709="", $D709=""), "", COUNTIF($B$7:$B$3051, "&lt;"&amp;$B709)+1+COUNTIF($B$7:$B709, $B709)-1)</f>
        <v>658</v>
      </c>
      <c r="AB709" s="22">
        <v>703</v>
      </c>
      <c r="AC709" s="25" t="str">
        <f t="shared" si="10"/>
        <v>DL11</v>
      </c>
      <c r="AE709" s="88"/>
    </row>
    <row r="710" spans="2:31" hidden="1" x14ac:dyDescent="0.25">
      <c r="B710" s="30" t="s">
        <v>673</v>
      </c>
      <c r="C710" s="31">
        <v>52.89</v>
      </c>
      <c r="D710" s="32">
        <v>-1.452</v>
      </c>
      <c r="AA710" s="22">
        <f>IF(OR($B710="", $C710="", $D710=""), "", COUNTIF($B$7:$B$3051, "&lt;"&amp;$B710)+1+COUNTIF($B$7:$B710, $B710)-1)</f>
        <v>659</v>
      </c>
      <c r="AB710" s="22">
        <v>704</v>
      </c>
      <c r="AC710" s="25" t="str">
        <f t="shared" si="10"/>
        <v>DL12</v>
      </c>
      <c r="AE710" s="88"/>
    </row>
    <row r="711" spans="2:31" hidden="1" x14ac:dyDescent="0.25">
      <c r="B711" s="30" t="s">
        <v>674</v>
      </c>
      <c r="C711" s="31">
        <v>52.908999999999999</v>
      </c>
      <c r="D711" s="32">
        <v>-1.54</v>
      </c>
      <c r="AA711" s="22">
        <f>IF(OR($B711="", $C711="", $D711=""), "", COUNTIF($B$7:$B$3051, "&lt;"&amp;$B711)+1+COUNTIF($B$7:$B711, $B711)-1)</f>
        <v>660</v>
      </c>
      <c r="AB711" s="22">
        <v>705</v>
      </c>
      <c r="AC711" s="25" t="str">
        <f t="shared" si="10"/>
        <v>DL13</v>
      </c>
      <c r="AE711" s="88"/>
    </row>
    <row r="712" spans="2:31" hidden="1" x14ac:dyDescent="0.25">
      <c r="B712" s="30" t="s">
        <v>675</v>
      </c>
      <c r="C712" s="31">
        <v>53.127000000000002</v>
      </c>
      <c r="D712" s="32">
        <v>-1.5640000000000001</v>
      </c>
      <c r="AA712" s="22">
        <f>IF(OR($B712="", $C712="", $D712=""), "", COUNTIF($B$7:$B$3051, "&lt;"&amp;$B712)+1+COUNTIF($B$7:$B712, $B712)-1)</f>
        <v>661</v>
      </c>
      <c r="AB712" s="22">
        <v>706</v>
      </c>
      <c r="AC712" s="25" t="str">
        <f t="shared" ref="AC712:AC775" si="11">IFERROR(INDEX($B$7:$B$3051, MATCH($AB712, $AA$7:$AA$3051, 0)), "")</f>
        <v>DL14</v>
      </c>
      <c r="AE712" s="88"/>
    </row>
    <row r="713" spans="2:31" hidden="1" x14ac:dyDescent="0.25">
      <c r="B713" s="30" t="s">
        <v>676</v>
      </c>
      <c r="C713" s="31">
        <v>53.215000000000003</v>
      </c>
      <c r="D713" s="32">
        <v>-1.677</v>
      </c>
      <c r="AA713" s="22">
        <f>IF(OR($B713="", $C713="", $D713=""), "", COUNTIF($B$7:$B$3051, "&lt;"&amp;$B713)+1+COUNTIF($B$7:$B713, $B713)-1)</f>
        <v>662</v>
      </c>
      <c r="AB713" s="22">
        <v>707</v>
      </c>
      <c r="AC713" s="25" t="str">
        <f t="shared" si="11"/>
        <v>DL15</v>
      </c>
      <c r="AE713" s="88"/>
    </row>
    <row r="714" spans="2:31" hidden="1" x14ac:dyDescent="0.25">
      <c r="B714" s="30" t="s">
        <v>677</v>
      </c>
      <c r="C714" s="31">
        <v>53.045000000000002</v>
      </c>
      <c r="D714" s="32">
        <v>-1.4019999999999999</v>
      </c>
      <c r="AA714" s="22">
        <f>IF(OR($B714="", $C714="", $D714=""), "", COUNTIF($B$7:$B$3051, "&lt;"&amp;$B714)+1+COUNTIF($B$7:$B714, $B714)-1)</f>
        <v>663</v>
      </c>
      <c r="AB714" s="22">
        <v>708</v>
      </c>
      <c r="AC714" s="25" t="str">
        <f t="shared" si="11"/>
        <v>DL16</v>
      </c>
      <c r="AE714" s="88"/>
    </row>
    <row r="715" spans="2:31" hidden="1" x14ac:dyDescent="0.25">
      <c r="B715" s="30" t="s">
        <v>678</v>
      </c>
      <c r="C715" s="31">
        <v>53.100999999999999</v>
      </c>
      <c r="D715" s="32">
        <v>-1.371</v>
      </c>
      <c r="AA715" s="22">
        <f>IF(OR($B715="", $C715="", $D715=""), "", COUNTIF($B$7:$B$3051, "&lt;"&amp;$B715)+1+COUNTIF($B$7:$B715, $B715)-1)</f>
        <v>664</v>
      </c>
      <c r="AB715" s="22">
        <v>709</v>
      </c>
      <c r="AC715" s="25" t="str">
        <f t="shared" si="11"/>
        <v>DL17</v>
      </c>
      <c r="AE715" s="88"/>
    </row>
    <row r="716" spans="2:31" hidden="1" x14ac:dyDescent="0.25">
      <c r="B716" s="30" t="s">
        <v>679</v>
      </c>
      <c r="C716" s="31">
        <v>53.021999999999998</v>
      </c>
      <c r="D716" s="32">
        <v>-1.474</v>
      </c>
      <c r="AA716" s="22">
        <f>IF(OR($B716="", $C716="", $D716=""), "", COUNTIF($B$7:$B$3051, "&lt;"&amp;$B716)+1+COUNTIF($B$7:$B716, $B716)-1)</f>
        <v>665</v>
      </c>
      <c r="AB716" s="22">
        <v>710</v>
      </c>
      <c r="AC716" s="25" t="str">
        <f t="shared" si="11"/>
        <v>DL2</v>
      </c>
      <c r="AE716" s="88"/>
    </row>
    <row r="717" spans="2:31" hidden="1" x14ac:dyDescent="0.25">
      <c r="B717" s="30" t="s">
        <v>680</v>
      </c>
      <c r="C717" s="31">
        <v>52.994</v>
      </c>
      <c r="D717" s="32">
        <v>-1.7170000000000001</v>
      </c>
      <c r="AA717" s="22">
        <f>IF(OR($B717="", $C717="", $D717=""), "", COUNTIF($B$7:$B$3051, "&lt;"&amp;$B717)+1+COUNTIF($B$7:$B717, $B717)-1)</f>
        <v>666</v>
      </c>
      <c r="AB717" s="22">
        <v>711</v>
      </c>
      <c r="AC717" s="25" t="str">
        <f t="shared" si="11"/>
        <v>DL3</v>
      </c>
      <c r="AE717" s="88"/>
    </row>
    <row r="718" spans="2:31" hidden="1" x14ac:dyDescent="0.25">
      <c r="B718" s="30" t="s">
        <v>681</v>
      </c>
      <c r="C718" s="31">
        <v>52.866999999999997</v>
      </c>
      <c r="D718" s="32">
        <v>-1.609</v>
      </c>
      <c r="AA718" s="22">
        <f>IF(OR($B718="", $C718="", $D718=""), "", COUNTIF($B$7:$B$3051, "&lt;"&amp;$B718)+1+COUNTIF($B$7:$B718, $B718)-1)</f>
        <v>667</v>
      </c>
      <c r="AB718" s="22">
        <v>712</v>
      </c>
      <c r="AC718" s="25" t="str">
        <f t="shared" si="11"/>
        <v>DL4</v>
      </c>
      <c r="AE718" s="88"/>
    </row>
    <row r="719" spans="2:31" hidden="1" x14ac:dyDescent="0.25">
      <c r="B719" s="30" t="s">
        <v>682</v>
      </c>
      <c r="C719" s="31">
        <v>52.972000000000001</v>
      </c>
      <c r="D719" s="32">
        <v>-1.321</v>
      </c>
      <c r="AA719" s="22">
        <f>IF(OR($B719="", $C719="", $D719=""), "", COUNTIF($B$7:$B$3051, "&lt;"&amp;$B719)+1+COUNTIF($B$7:$B719, $B719)-1)</f>
        <v>668</v>
      </c>
      <c r="AB719" s="22">
        <v>713</v>
      </c>
      <c r="AC719" s="25" t="str">
        <f t="shared" si="11"/>
        <v>DL5</v>
      </c>
      <c r="AE719" s="88"/>
    </row>
    <row r="720" spans="2:31" hidden="1" x14ac:dyDescent="0.25">
      <c r="B720" s="30" t="s">
        <v>683</v>
      </c>
      <c r="C720" s="31">
        <v>52.893000000000001</v>
      </c>
      <c r="D720" s="32">
        <v>-1.359</v>
      </c>
      <c r="AA720" s="22">
        <f>IF(OR($B720="", $C720="", $D720=""), "", COUNTIF($B$7:$B$3051, "&lt;"&amp;$B720)+1+COUNTIF($B$7:$B720, $B720)-1)</f>
        <v>669</v>
      </c>
      <c r="AB720" s="22">
        <v>714</v>
      </c>
      <c r="AC720" s="25" t="str">
        <f t="shared" si="11"/>
        <v>DL6</v>
      </c>
      <c r="AE720" s="88"/>
    </row>
    <row r="721" spans="2:31" hidden="1" x14ac:dyDescent="0.25">
      <c r="B721" s="30" t="s">
        <v>684</v>
      </c>
      <c r="C721" s="31">
        <v>52.847000000000001</v>
      </c>
      <c r="D721" s="32">
        <v>-1.4359999999999999</v>
      </c>
      <c r="AA721" s="22">
        <f>IF(OR($B721="", $C721="", $D721=""), "", COUNTIF($B$7:$B$3051, "&lt;"&amp;$B721)+1+COUNTIF($B$7:$B721, $B721)-1)</f>
        <v>670</v>
      </c>
      <c r="AB721" s="22">
        <v>715</v>
      </c>
      <c r="AC721" s="25" t="str">
        <f t="shared" si="11"/>
        <v>DL7</v>
      </c>
      <c r="AE721" s="88"/>
    </row>
    <row r="722" spans="2:31" hidden="1" x14ac:dyDescent="0.25">
      <c r="B722" s="30" t="s">
        <v>685</v>
      </c>
      <c r="C722" s="31">
        <v>52.844000000000001</v>
      </c>
      <c r="D722" s="32">
        <v>-1.329</v>
      </c>
      <c r="AA722" s="22">
        <f>IF(OR($B722="", $C722="", $D722=""), "", COUNTIF($B$7:$B$3051, "&lt;"&amp;$B722)+1+COUNTIF($B$7:$B722, $B722)-1)</f>
        <v>671</v>
      </c>
      <c r="AB722" s="22">
        <v>716</v>
      </c>
      <c r="AC722" s="25" t="str">
        <f t="shared" si="11"/>
        <v>DL8</v>
      </c>
      <c r="AE722" s="88"/>
    </row>
    <row r="723" spans="2:31" hidden="1" x14ac:dyDescent="0.25">
      <c r="B723" s="30" t="s">
        <v>686</v>
      </c>
      <c r="C723" s="31">
        <v>53.012999999999998</v>
      </c>
      <c r="D723" s="32">
        <v>-1.353</v>
      </c>
      <c r="AA723" s="22">
        <f>IF(OR($B723="", $C723="", $D723=""), "", COUNTIF($B$7:$B$3051, "&lt;"&amp;$B723)+1+COUNTIF($B$7:$B723, $B723)-1)</f>
        <v>672</v>
      </c>
      <c r="AB723" s="22">
        <v>717</v>
      </c>
      <c r="AC723" s="25" t="str">
        <f t="shared" si="11"/>
        <v>DL9</v>
      </c>
      <c r="AE723" s="88"/>
    </row>
    <row r="724" spans="2:31" hidden="1" x14ac:dyDescent="0.25">
      <c r="B724" s="30" t="s">
        <v>687</v>
      </c>
      <c r="C724" s="31">
        <v>52.914999999999999</v>
      </c>
      <c r="D724" s="32">
        <v>-1.4610000000000001</v>
      </c>
      <c r="AA724" s="22">
        <f>IF(OR($B724="", $C724="", $D724=""), "", COUNTIF($B$7:$B$3051, "&lt;"&amp;$B724)+1+COUNTIF($B$7:$B724, $B724)-1)</f>
        <v>673</v>
      </c>
      <c r="AB724" s="22">
        <v>718</v>
      </c>
      <c r="AC724" s="25" t="str">
        <f t="shared" si="11"/>
        <v>DL98</v>
      </c>
      <c r="AE724" s="88"/>
    </row>
    <row r="725" spans="2:31" hidden="1" x14ac:dyDescent="0.25">
      <c r="B725" s="30" t="s">
        <v>688</v>
      </c>
      <c r="C725" s="31">
        <v>55.073999999999998</v>
      </c>
      <c r="D725" s="32">
        <v>-3.58</v>
      </c>
      <c r="AA725" s="22">
        <f>IF(OR($B725="", $C725="", $D725=""), "", COUNTIF($B$7:$B$3051, "&lt;"&amp;$B725)+1+COUNTIF($B$7:$B725, $B725)-1)</f>
        <v>674</v>
      </c>
      <c r="AB725" s="22">
        <v>719</v>
      </c>
      <c r="AC725" s="25" t="str">
        <f t="shared" si="11"/>
        <v>DN1</v>
      </c>
      <c r="AE725" s="88"/>
    </row>
    <row r="726" spans="2:31" hidden="1" x14ac:dyDescent="0.25">
      <c r="B726" s="30" t="s">
        <v>689</v>
      </c>
      <c r="C726" s="31">
        <v>55.32</v>
      </c>
      <c r="D726" s="32">
        <v>-3.4369999999999998</v>
      </c>
      <c r="AA726" s="22">
        <f>IF(OR($B726="", $C726="", $D726=""), "", COUNTIF($B$7:$B$3051, "&lt;"&amp;$B726)+1+COUNTIF($B$7:$B726, $B726)-1)</f>
        <v>675</v>
      </c>
      <c r="AB726" s="22">
        <v>720</v>
      </c>
      <c r="AC726" s="25" t="str">
        <f t="shared" si="11"/>
        <v>DN10</v>
      </c>
      <c r="AE726" s="88"/>
    </row>
    <row r="727" spans="2:31" hidden="1" x14ac:dyDescent="0.25">
      <c r="B727" s="30" t="s">
        <v>690</v>
      </c>
      <c r="C727" s="31">
        <v>55.113</v>
      </c>
      <c r="D727" s="32">
        <v>-3.3359999999999999</v>
      </c>
      <c r="AA727" s="22">
        <f>IF(OR($B727="", $C727="", $D727=""), "", COUNTIF($B$7:$B$3051, "&lt;"&amp;$B727)+1+COUNTIF($B$7:$B727, $B727)-1)</f>
        <v>676</v>
      </c>
      <c r="AB727" s="22">
        <v>721</v>
      </c>
      <c r="AC727" s="25" t="str">
        <f t="shared" si="11"/>
        <v>DN11</v>
      </c>
      <c r="AE727" s="88"/>
    </row>
    <row r="728" spans="2:31" hidden="1" x14ac:dyDescent="0.25">
      <c r="B728" s="30" t="s">
        <v>691</v>
      </c>
      <c r="C728" s="31">
        <v>54.988999999999997</v>
      </c>
      <c r="D728" s="32">
        <v>-3.25</v>
      </c>
      <c r="AA728" s="22">
        <f>IF(OR($B728="", $C728="", $D728=""), "", COUNTIF($B$7:$B$3051, "&lt;"&amp;$B728)+1+COUNTIF($B$7:$B728, $B728)-1)</f>
        <v>677</v>
      </c>
      <c r="AB728" s="22">
        <v>722</v>
      </c>
      <c r="AC728" s="25" t="str">
        <f t="shared" si="11"/>
        <v>DN12</v>
      </c>
      <c r="AE728" s="88"/>
    </row>
    <row r="729" spans="2:31" hidden="1" x14ac:dyDescent="0.25">
      <c r="B729" s="30" t="s">
        <v>692</v>
      </c>
      <c r="C729" s="31">
        <v>55.173000000000002</v>
      </c>
      <c r="D729" s="32">
        <v>-3.028</v>
      </c>
      <c r="AA729" s="22">
        <f>IF(OR($B729="", $C729="", $D729=""), "", COUNTIF($B$7:$B$3051, "&lt;"&amp;$B729)+1+COUNTIF($B$7:$B729, $B729)-1)</f>
        <v>678</v>
      </c>
      <c r="AB729" s="22">
        <v>723</v>
      </c>
      <c r="AC729" s="25" t="str">
        <f t="shared" si="11"/>
        <v>DN14</v>
      </c>
      <c r="AE729" s="88"/>
    </row>
    <row r="730" spans="2:31" hidden="1" x14ac:dyDescent="0.25">
      <c r="B730" s="30" t="s">
        <v>693</v>
      </c>
      <c r="C730" s="31">
        <v>55.081000000000003</v>
      </c>
      <c r="D730" s="32">
        <v>-2.9849999999999999</v>
      </c>
      <c r="AA730" s="22">
        <f>IF(OR($B730="", $C730="", $D730=""), "", COUNTIF($B$7:$B$3051, "&lt;"&amp;$B730)+1+COUNTIF($B$7:$B730, $B730)-1)</f>
        <v>679</v>
      </c>
      <c r="AB730" s="22">
        <v>724</v>
      </c>
      <c r="AC730" s="25" t="str">
        <f t="shared" si="11"/>
        <v>DN15</v>
      </c>
      <c r="AE730" s="88"/>
    </row>
    <row r="731" spans="2:31" hidden="1" x14ac:dyDescent="0.25">
      <c r="B731" s="30" t="s">
        <v>694</v>
      </c>
      <c r="C731" s="31">
        <v>54.997</v>
      </c>
      <c r="D731" s="32">
        <v>-3.0680000000000001</v>
      </c>
      <c r="AA731" s="22">
        <f>IF(OR($B731="", $C731="", $D731=""), "", COUNTIF($B$7:$B$3051, "&lt;"&amp;$B731)+1+COUNTIF($B$7:$B731, $B731)-1)</f>
        <v>680</v>
      </c>
      <c r="AB731" s="22">
        <v>725</v>
      </c>
      <c r="AC731" s="25" t="str">
        <f t="shared" si="11"/>
        <v>DN16</v>
      </c>
      <c r="AE731" s="88"/>
    </row>
    <row r="732" spans="2:31" hidden="1" x14ac:dyDescent="0.25">
      <c r="B732" s="30" t="s">
        <v>695</v>
      </c>
      <c r="C732" s="31">
        <v>55.064</v>
      </c>
      <c r="D732" s="32">
        <v>-3.657</v>
      </c>
      <c r="AA732" s="22">
        <f>IF(OR($B732="", $C732="", $D732=""), "", COUNTIF($B$7:$B$3051, "&lt;"&amp;$B732)+1+COUNTIF($B$7:$B732, $B732)-1)</f>
        <v>681</v>
      </c>
      <c r="AB732" s="22">
        <v>726</v>
      </c>
      <c r="AC732" s="25" t="str">
        <f t="shared" si="11"/>
        <v>DN17</v>
      </c>
      <c r="AE732" s="88"/>
    </row>
    <row r="733" spans="2:31" hidden="1" x14ac:dyDescent="0.25">
      <c r="B733" s="30" t="s">
        <v>696</v>
      </c>
      <c r="C733" s="31">
        <v>55.237000000000002</v>
      </c>
      <c r="D733" s="32">
        <v>-3.7989999999999999</v>
      </c>
      <c r="AA733" s="22">
        <f>IF(OR($B733="", $C733="", $D733=""), "", COUNTIF($B$7:$B$3051, "&lt;"&amp;$B733)+1+COUNTIF($B$7:$B733, $B733)-1)</f>
        <v>682</v>
      </c>
      <c r="AB733" s="22">
        <v>727</v>
      </c>
      <c r="AC733" s="25" t="str">
        <f t="shared" si="11"/>
        <v>DN18</v>
      </c>
      <c r="AE733" s="88"/>
    </row>
    <row r="734" spans="2:31" hidden="1" x14ac:dyDescent="0.25">
      <c r="B734" s="30" t="s">
        <v>697</v>
      </c>
      <c r="C734" s="31">
        <v>55.375999999999998</v>
      </c>
      <c r="D734" s="32">
        <v>-3.952</v>
      </c>
      <c r="AA734" s="22">
        <f>IF(OR($B734="", $C734="", $D734=""), "", COUNTIF($B$7:$B$3051, "&lt;"&amp;$B734)+1+COUNTIF($B$7:$B734, $B734)-1)</f>
        <v>683</v>
      </c>
      <c r="AB734" s="22">
        <v>728</v>
      </c>
      <c r="AC734" s="25" t="str">
        <f t="shared" si="11"/>
        <v>DN19</v>
      </c>
      <c r="AE734" s="88"/>
    </row>
    <row r="735" spans="2:31" hidden="1" x14ac:dyDescent="0.25">
      <c r="B735" s="30" t="s">
        <v>698</v>
      </c>
      <c r="C735" s="31">
        <v>54.921999999999997</v>
      </c>
      <c r="D735" s="32">
        <v>-3.81</v>
      </c>
      <c r="AA735" s="22">
        <f>IF(OR($B735="", $C735="", $D735=""), "", COUNTIF($B$7:$B$3051, "&lt;"&amp;$B735)+1+COUNTIF($B$7:$B735, $B735)-1)</f>
        <v>684</v>
      </c>
      <c r="AB735" s="22">
        <v>729</v>
      </c>
      <c r="AC735" s="25" t="str">
        <f t="shared" si="11"/>
        <v>DN2</v>
      </c>
      <c r="AE735" s="88"/>
    </row>
    <row r="736" spans="2:31" hidden="1" x14ac:dyDescent="0.25">
      <c r="B736" s="30" t="s">
        <v>699</v>
      </c>
      <c r="C736" s="31">
        <v>54.837000000000003</v>
      </c>
      <c r="D736" s="32">
        <v>-4.056</v>
      </c>
      <c r="AA736" s="22">
        <f>IF(OR($B736="", $C736="", $D736=""), "", COUNTIF($B$7:$B$3051, "&lt;"&amp;$B736)+1+COUNTIF($B$7:$B736, $B736)-1)</f>
        <v>685</v>
      </c>
      <c r="AB736" s="22">
        <v>730</v>
      </c>
      <c r="AC736" s="25" t="str">
        <f t="shared" si="11"/>
        <v>DN20</v>
      </c>
      <c r="AE736" s="88"/>
    </row>
    <row r="737" spans="2:31" hidden="1" x14ac:dyDescent="0.25">
      <c r="B737" s="30" t="s">
        <v>700</v>
      </c>
      <c r="C737" s="31">
        <v>54.966999999999999</v>
      </c>
      <c r="D737" s="32">
        <v>-4.0119999999999996</v>
      </c>
      <c r="AA737" s="22">
        <f>IF(OR($B737="", $C737="", $D737=""), "", COUNTIF($B$7:$B$3051, "&lt;"&amp;$B737)+1+COUNTIF($B$7:$B737, $B737)-1)</f>
        <v>686</v>
      </c>
      <c r="AB737" s="22">
        <v>731</v>
      </c>
      <c r="AC737" s="25" t="str">
        <f t="shared" si="11"/>
        <v>DN21</v>
      </c>
      <c r="AE737" s="88"/>
    </row>
    <row r="738" spans="2:31" hidden="1" x14ac:dyDescent="0.25">
      <c r="B738" s="30" t="s">
        <v>701</v>
      </c>
      <c r="C738" s="31">
        <v>54.872999999999998</v>
      </c>
      <c r="D738" s="32">
        <v>-4.516</v>
      </c>
      <c r="AA738" s="22">
        <f>IF(OR($B738="", $C738="", $D738=""), "", COUNTIF($B$7:$B$3051, "&lt;"&amp;$B738)+1+COUNTIF($B$7:$B738, $B738)-1)</f>
        <v>687</v>
      </c>
      <c r="AB738" s="22">
        <v>732</v>
      </c>
      <c r="AC738" s="25" t="str">
        <f t="shared" si="11"/>
        <v>DN22</v>
      </c>
      <c r="AE738" s="88"/>
    </row>
    <row r="739" spans="2:31" hidden="1" x14ac:dyDescent="0.25">
      <c r="B739" s="30" t="s">
        <v>702</v>
      </c>
      <c r="C739" s="31">
        <v>54.878</v>
      </c>
      <c r="D739" s="32">
        <v>-5.0209999999999999</v>
      </c>
      <c r="AA739" s="22">
        <f>IF(OR($B739="", $C739="", $D739=""), "", COUNTIF($B$7:$B$3051, "&lt;"&amp;$B739)+1+COUNTIF($B$7:$B739, $B739)-1)</f>
        <v>688</v>
      </c>
      <c r="AB739" s="22">
        <v>733</v>
      </c>
      <c r="AC739" s="25" t="str">
        <f t="shared" si="11"/>
        <v>DN3</v>
      </c>
      <c r="AE739" s="88"/>
    </row>
    <row r="740" spans="2:31" hidden="1" x14ac:dyDescent="0.25">
      <c r="B740" s="30" t="s">
        <v>703</v>
      </c>
      <c r="C740" s="31">
        <v>54.780999999999999</v>
      </c>
      <c r="D740" s="32">
        <v>-1.5660000000000001</v>
      </c>
      <c r="AA740" s="22">
        <f>IF(OR($B740="", $C740="", $D740=""), "", COUNTIF($B$7:$B$3051, "&lt;"&amp;$B740)+1+COUNTIF($B$7:$B740, $B740)-1)</f>
        <v>689</v>
      </c>
      <c r="AB740" s="22">
        <v>734</v>
      </c>
      <c r="AC740" s="25" t="str">
        <f t="shared" si="11"/>
        <v>DN31</v>
      </c>
      <c r="AE740" s="88"/>
    </row>
    <row r="741" spans="2:31" hidden="1" x14ac:dyDescent="0.25">
      <c r="B741" s="30" t="s">
        <v>704</v>
      </c>
      <c r="C741" s="31">
        <v>54.859000000000002</v>
      </c>
      <c r="D741" s="32">
        <v>-1.5960000000000001</v>
      </c>
      <c r="AA741" s="22">
        <f>IF(OR($B741="", $C741="", $D741=""), "", COUNTIF($B$7:$B$3051, "&lt;"&amp;$B741)+1+COUNTIF($B$7:$B741, $B741)-1)</f>
        <v>690</v>
      </c>
      <c r="AB741" s="22">
        <v>735</v>
      </c>
      <c r="AC741" s="25" t="str">
        <f t="shared" si="11"/>
        <v>DN32</v>
      </c>
      <c r="AE741" s="88"/>
    </row>
    <row r="742" spans="2:31" hidden="1" x14ac:dyDescent="0.25">
      <c r="B742" s="30" t="s">
        <v>705</v>
      </c>
      <c r="C742" s="31">
        <v>54.872</v>
      </c>
      <c r="D742" s="32">
        <v>-1.5669999999999999</v>
      </c>
      <c r="AA742" s="22">
        <f>IF(OR($B742="", $C742="", $D742=""), "", COUNTIF($B$7:$B$3051, "&lt;"&amp;$B742)+1+COUNTIF($B$7:$B742, $B742)-1)</f>
        <v>691</v>
      </c>
      <c r="AB742" s="22">
        <v>736</v>
      </c>
      <c r="AC742" s="25" t="str">
        <f t="shared" si="11"/>
        <v>DN33</v>
      </c>
      <c r="AE742" s="88"/>
    </row>
    <row r="743" spans="2:31" hidden="1" x14ac:dyDescent="0.25">
      <c r="B743" s="30" t="s">
        <v>706</v>
      </c>
      <c r="C743" s="31">
        <v>54.853999999999999</v>
      </c>
      <c r="D743" s="32">
        <v>-1.4910000000000001</v>
      </c>
      <c r="AA743" s="22">
        <f>IF(OR($B743="", $C743="", $D743=""), "", COUNTIF($B$7:$B$3051, "&lt;"&amp;$B743)+1+COUNTIF($B$7:$B743, $B743)-1)</f>
        <v>692</v>
      </c>
      <c r="AB743" s="22">
        <v>737</v>
      </c>
      <c r="AC743" s="25" t="str">
        <f t="shared" si="11"/>
        <v>DN34</v>
      </c>
      <c r="AE743" s="88"/>
    </row>
    <row r="744" spans="2:31" hidden="1" x14ac:dyDescent="0.25">
      <c r="B744" s="30" t="s">
        <v>707</v>
      </c>
      <c r="C744" s="31">
        <v>54.823999999999998</v>
      </c>
      <c r="D744" s="32">
        <v>-1.454</v>
      </c>
      <c r="AA744" s="22">
        <f>IF(OR($B744="", $C744="", $D744=""), "", COUNTIF($B$7:$B$3051, "&lt;"&amp;$B744)+1+COUNTIF($B$7:$B744, $B744)-1)</f>
        <v>693</v>
      </c>
      <c r="AB744" s="22">
        <v>738</v>
      </c>
      <c r="AC744" s="25" t="str">
        <f t="shared" si="11"/>
        <v>DN35</v>
      </c>
      <c r="AE744" s="88"/>
    </row>
    <row r="745" spans="2:31" hidden="1" x14ac:dyDescent="0.25">
      <c r="B745" s="30" t="s">
        <v>708</v>
      </c>
      <c r="C745" s="31">
        <v>54.753</v>
      </c>
      <c r="D745" s="32">
        <v>-1.464</v>
      </c>
      <c r="AA745" s="22">
        <f>IF(OR($B745="", $C745="", $D745=""), "", COUNTIF($B$7:$B$3051, "&lt;"&amp;$B745)+1+COUNTIF($B$7:$B745, $B745)-1)</f>
        <v>694</v>
      </c>
      <c r="AB745" s="22">
        <v>739</v>
      </c>
      <c r="AC745" s="25" t="str">
        <f t="shared" si="11"/>
        <v>DN36</v>
      </c>
      <c r="AE745" s="88"/>
    </row>
    <row r="746" spans="2:31" hidden="1" x14ac:dyDescent="0.25">
      <c r="B746" s="30" t="s">
        <v>709</v>
      </c>
      <c r="C746" s="31">
        <v>54.789000000000001</v>
      </c>
      <c r="D746" s="32">
        <v>-1.6639999999999999</v>
      </c>
      <c r="AA746" s="22">
        <f>IF(OR($B746="", $C746="", $D746=""), "", COUNTIF($B$7:$B$3051, "&lt;"&amp;$B746)+1+COUNTIF($B$7:$B746, $B746)-1)</f>
        <v>695</v>
      </c>
      <c r="AB746" s="22">
        <v>740</v>
      </c>
      <c r="AC746" s="25" t="str">
        <f t="shared" si="11"/>
        <v>DN37</v>
      </c>
      <c r="AE746" s="88"/>
    </row>
    <row r="747" spans="2:31" hidden="1" x14ac:dyDescent="0.25">
      <c r="B747" s="30" t="s">
        <v>710</v>
      </c>
      <c r="C747" s="31">
        <v>54.854999999999997</v>
      </c>
      <c r="D747" s="32">
        <v>-1.8440000000000001</v>
      </c>
      <c r="AA747" s="22">
        <f>IF(OR($B747="", $C747="", $D747=""), "", COUNTIF($B$7:$B$3051, "&lt;"&amp;$B747)+1+COUNTIF($B$7:$B747, $B747)-1)</f>
        <v>696</v>
      </c>
      <c r="AB747" s="22">
        <v>741</v>
      </c>
      <c r="AC747" s="25" t="str">
        <f t="shared" si="11"/>
        <v>DN38</v>
      </c>
      <c r="AE747" s="88"/>
    </row>
    <row r="748" spans="2:31" hidden="1" x14ac:dyDescent="0.25">
      <c r="B748" s="30" t="s">
        <v>711</v>
      </c>
      <c r="C748" s="31">
        <v>54.868000000000002</v>
      </c>
      <c r="D748" s="32">
        <v>-1.7070000000000001</v>
      </c>
      <c r="AA748" s="22">
        <f>IF(OR($B748="", $C748="", $D748=""), "", COUNTIF($B$7:$B$3051, "&lt;"&amp;$B748)+1+COUNTIF($B$7:$B748, $B748)-1)</f>
        <v>697</v>
      </c>
      <c r="AB748" s="22">
        <v>742</v>
      </c>
      <c r="AC748" s="25" t="str">
        <f t="shared" si="11"/>
        <v>DN39</v>
      </c>
      <c r="AE748" s="88"/>
    </row>
    <row r="749" spans="2:31" hidden="1" x14ac:dyDescent="0.25">
      <c r="B749" s="30" t="s">
        <v>712</v>
      </c>
      <c r="C749" s="31">
        <v>54.779000000000003</v>
      </c>
      <c r="D749" s="32">
        <v>-1.5780000000000001</v>
      </c>
      <c r="AA749" s="22">
        <f>IF(OR($B749="", $C749="", $D749=""), "", COUNTIF($B$7:$B$3051, "&lt;"&amp;$B749)+1+COUNTIF($B$7:$B749, $B749)-1)</f>
        <v>698</v>
      </c>
      <c r="AB749" s="22">
        <v>743</v>
      </c>
      <c r="AC749" s="25" t="str">
        <f t="shared" si="11"/>
        <v>DN4</v>
      </c>
      <c r="AE749" s="88"/>
    </row>
    <row r="750" spans="2:31" hidden="1" x14ac:dyDescent="0.25">
      <c r="B750" s="30" t="s">
        <v>713</v>
      </c>
      <c r="C750" s="31">
        <v>54.935000000000002</v>
      </c>
      <c r="D750" s="32">
        <v>-1.615</v>
      </c>
      <c r="AA750" s="22">
        <f>IF(OR($B750="", $C750="", $D750=""), "", COUNTIF($B$7:$B$3051, "&lt;"&amp;$B750)+1+COUNTIF($B$7:$B750, $B750)-1)</f>
        <v>699</v>
      </c>
      <c r="AB750" s="22">
        <v>744</v>
      </c>
      <c r="AC750" s="25" t="str">
        <f t="shared" si="11"/>
        <v>DN40</v>
      </c>
      <c r="AE750" s="88"/>
    </row>
    <row r="751" spans="2:31" hidden="1" x14ac:dyDescent="0.25">
      <c r="B751" s="30" t="s">
        <v>714</v>
      </c>
      <c r="C751" s="31">
        <v>54.786000000000001</v>
      </c>
      <c r="D751" s="32">
        <v>-1.5569999999999999</v>
      </c>
      <c r="AA751" s="22">
        <f>IF(OR($B751="", $C751="", $D751=""), "", COUNTIF($B$7:$B$3051, "&lt;"&amp;$B751)+1+COUNTIF($B$7:$B751, $B751)-1)</f>
        <v>700</v>
      </c>
      <c r="AB751" s="22">
        <v>745</v>
      </c>
      <c r="AC751" s="25" t="str">
        <f t="shared" si="11"/>
        <v>DN41</v>
      </c>
      <c r="AE751" s="88"/>
    </row>
    <row r="752" spans="2:31" hidden="1" x14ac:dyDescent="0.25">
      <c r="B752" s="30" t="s">
        <v>715</v>
      </c>
      <c r="C752" s="31">
        <v>54.53</v>
      </c>
      <c r="D752" s="32">
        <v>-1.536</v>
      </c>
      <c r="AA752" s="22">
        <f>IF(OR($B752="", $C752="", $D752=""), "", COUNTIF($B$7:$B$3051, "&lt;"&amp;$B752)+1+COUNTIF($B$7:$B752, $B752)-1)</f>
        <v>701</v>
      </c>
      <c r="AB752" s="22">
        <v>746</v>
      </c>
      <c r="AC752" s="25" t="str">
        <f t="shared" si="11"/>
        <v>DN5</v>
      </c>
      <c r="AE752" s="88"/>
    </row>
    <row r="753" spans="2:31" hidden="1" x14ac:dyDescent="0.25">
      <c r="B753" s="30" t="s">
        <v>716</v>
      </c>
      <c r="C753" s="31">
        <v>54.414000000000001</v>
      </c>
      <c r="D753" s="32">
        <v>-1.69</v>
      </c>
      <c r="AA753" s="22">
        <f>IF(OR($B753="", $C753="", $D753=""), "", COUNTIF($B$7:$B$3051, "&lt;"&amp;$B753)+1+COUNTIF($B$7:$B753, $B753)-1)</f>
        <v>702</v>
      </c>
      <c r="AB753" s="22">
        <v>747</v>
      </c>
      <c r="AC753" s="25" t="str">
        <f t="shared" si="11"/>
        <v>DN55</v>
      </c>
      <c r="AE753" s="88"/>
    </row>
    <row r="754" spans="2:31" hidden="1" x14ac:dyDescent="0.25">
      <c r="B754" s="30" t="s">
        <v>717</v>
      </c>
      <c r="C754" s="31">
        <v>54.438000000000002</v>
      </c>
      <c r="D754" s="32">
        <v>-1.875</v>
      </c>
      <c r="AA754" s="22">
        <f>IF(OR($B754="", $C754="", $D754=""), "", COUNTIF($B$7:$B$3051, "&lt;"&amp;$B754)+1+COUNTIF($B$7:$B754, $B754)-1)</f>
        <v>703</v>
      </c>
      <c r="AB754" s="22">
        <v>748</v>
      </c>
      <c r="AC754" s="25" t="str">
        <f t="shared" si="11"/>
        <v>DN6</v>
      </c>
      <c r="AE754" s="88"/>
    </row>
    <row r="755" spans="2:31" hidden="1" x14ac:dyDescent="0.25">
      <c r="B755" s="30" t="s">
        <v>718</v>
      </c>
      <c r="C755" s="31">
        <v>54.572000000000003</v>
      </c>
      <c r="D755" s="32">
        <v>-1.9850000000000001</v>
      </c>
      <c r="AA755" s="22">
        <f>IF(OR($B755="", $C755="", $D755=""), "", COUNTIF($B$7:$B$3051, "&lt;"&amp;$B755)+1+COUNTIF($B$7:$B755, $B755)-1)</f>
        <v>704</v>
      </c>
      <c r="AB755" s="22">
        <v>749</v>
      </c>
      <c r="AC755" s="25" t="str">
        <f t="shared" si="11"/>
        <v>DN7</v>
      </c>
      <c r="AE755" s="88"/>
    </row>
    <row r="756" spans="2:31" hidden="1" x14ac:dyDescent="0.25">
      <c r="B756" s="30" t="s">
        <v>719</v>
      </c>
      <c r="C756" s="31">
        <v>54.716000000000001</v>
      </c>
      <c r="D756" s="32">
        <v>-1.9530000000000001</v>
      </c>
      <c r="AA756" s="22">
        <f>IF(OR($B756="", $C756="", $D756=""), "", COUNTIF($B$7:$B$3051, "&lt;"&amp;$B756)+1+COUNTIF($B$7:$B756, $B756)-1)</f>
        <v>705</v>
      </c>
      <c r="AB756" s="22">
        <v>750</v>
      </c>
      <c r="AC756" s="25" t="str">
        <f t="shared" si="11"/>
        <v>DN8</v>
      </c>
      <c r="AE756" s="88"/>
    </row>
    <row r="757" spans="2:31" hidden="1" x14ac:dyDescent="0.25">
      <c r="B757" s="30" t="s">
        <v>720</v>
      </c>
      <c r="C757" s="31">
        <v>54.652000000000001</v>
      </c>
      <c r="D757" s="32">
        <v>-1.69</v>
      </c>
      <c r="AA757" s="22">
        <f>IF(OR($B757="", $C757="", $D757=""), "", COUNTIF($B$7:$B$3051, "&lt;"&amp;$B757)+1+COUNTIF($B$7:$B757, $B757)-1)</f>
        <v>706</v>
      </c>
      <c r="AB757" s="22">
        <v>751</v>
      </c>
      <c r="AC757" s="25" t="str">
        <f t="shared" si="11"/>
        <v>DN9</v>
      </c>
      <c r="AE757" s="88"/>
    </row>
    <row r="758" spans="2:31" hidden="1" x14ac:dyDescent="0.25">
      <c r="B758" s="30" t="s">
        <v>721</v>
      </c>
      <c r="C758" s="31">
        <v>54.71</v>
      </c>
      <c r="D758" s="32">
        <v>-1.728</v>
      </c>
      <c r="AA758" s="22">
        <f>IF(OR($B758="", $C758="", $D758=""), "", COUNTIF($B$7:$B$3051, "&lt;"&amp;$B758)+1+COUNTIF($B$7:$B758, $B758)-1)</f>
        <v>707</v>
      </c>
      <c r="AB758" s="22">
        <v>752</v>
      </c>
      <c r="AC758" s="25" t="str">
        <f t="shared" si="11"/>
        <v>DT1</v>
      </c>
      <c r="AE758" s="88"/>
    </row>
    <row r="759" spans="2:31" hidden="1" x14ac:dyDescent="0.25">
      <c r="B759" s="30" t="s">
        <v>722</v>
      </c>
      <c r="C759" s="31">
        <v>54.698</v>
      </c>
      <c r="D759" s="32">
        <v>-1.6040000000000001</v>
      </c>
      <c r="AA759" s="22">
        <f>IF(OR($B759="", $C759="", $D759=""), "", COUNTIF($B$7:$B$3051, "&lt;"&amp;$B759)+1+COUNTIF($B$7:$B759, $B759)-1)</f>
        <v>708</v>
      </c>
      <c r="AB759" s="22">
        <v>753</v>
      </c>
      <c r="AC759" s="25" t="str">
        <f t="shared" si="11"/>
        <v>DT10</v>
      </c>
      <c r="AE759" s="88"/>
    </row>
    <row r="760" spans="2:31" hidden="1" x14ac:dyDescent="0.25">
      <c r="B760" s="30" t="s">
        <v>723</v>
      </c>
      <c r="C760" s="31">
        <v>54.680999999999997</v>
      </c>
      <c r="D760" s="32">
        <v>-1.5409999999999999</v>
      </c>
      <c r="AA760" s="22">
        <f>IF(OR($B760="", $C760="", $D760=""), "", COUNTIF($B$7:$B$3051, "&lt;"&amp;$B760)+1+COUNTIF($B$7:$B760, $B760)-1)</f>
        <v>709</v>
      </c>
      <c r="AB760" s="22">
        <v>754</v>
      </c>
      <c r="AC760" s="25" t="str">
        <f t="shared" si="11"/>
        <v>DT11</v>
      </c>
      <c r="AE760" s="88"/>
    </row>
    <row r="761" spans="2:31" hidden="1" x14ac:dyDescent="0.25">
      <c r="B761" s="30" t="s">
        <v>724</v>
      </c>
      <c r="C761" s="31">
        <v>54.529000000000003</v>
      </c>
      <c r="D761" s="32">
        <v>-1.601</v>
      </c>
      <c r="AA761" s="22">
        <f>IF(OR($B761="", $C761="", $D761=""), "", COUNTIF($B$7:$B$3051, "&lt;"&amp;$B761)+1+COUNTIF($B$7:$B761, $B761)-1)</f>
        <v>710</v>
      </c>
      <c r="AB761" s="22">
        <v>755</v>
      </c>
      <c r="AC761" s="25" t="str">
        <f t="shared" si="11"/>
        <v>DT2</v>
      </c>
      <c r="AE761" s="88"/>
    </row>
    <row r="762" spans="2:31" hidden="1" x14ac:dyDescent="0.25">
      <c r="B762" s="30" t="s">
        <v>725</v>
      </c>
      <c r="C762" s="31">
        <v>54.531999999999996</v>
      </c>
      <c r="D762" s="32">
        <v>-1.57</v>
      </c>
      <c r="AA762" s="22">
        <f>IF(OR($B762="", $C762="", $D762=""), "", COUNTIF($B$7:$B$3051, "&lt;"&amp;$B762)+1+COUNTIF($B$7:$B762, $B762)-1)</f>
        <v>711</v>
      </c>
      <c r="AB762" s="22">
        <v>756</v>
      </c>
      <c r="AC762" s="25" t="str">
        <f t="shared" si="11"/>
        <v>DT3</v>
      </c>
      <c r="AE762" s="88"/>
    </row>
    <row r="763" spans="2:31" hidden="1" x14ac:dyDescent="0.25">
      <c r="B763" s="30" t="s">
        <v>726</v>
      </c>
      <c r="C763" s="31">
        <v>54.63</v>
      </c>
      <c r="D763" s="32">
        <v>-1.6439999999999999</v>
      </c>
      <c r="AA763" s="22">
        <f>IF(OR($B763="", $C763="", $D763=""), "", COUNTIF($B$7:$B$3051, "&lt;"&amp;$B763)+1+COUNTIF($B$7:$B763, $B763)-1)</f>
        <v>712</v>
      </c>
      <c r="AB763" s="22">
        <v>757</v>
      </c>
      <c r="AC763" s="25" t="str">
        <f t="shared" si="11"/>
        <v>DT4</v>
      </c>
      <c r="AE763" s="88"/>
    </row>
    <row r="764" spans="2:31" hidden="1" x14ac:dyDescent="0.25">
      <c r="B764" s="30" t="s">
        <v>727</v>
      </c>
      <c r="C764" s="31">
        <v>54.616999999999997</v>
      </c>
      <c r="D764" s="32">
        <v>-1.5760000000000001</v>
      </c>
      <c r="AA764" s="22">
        <f>IF(OR($B764="", $C764="", $D764=""), "", COUNTIF($B$7:$B$3051, "&lt;"&amp;$B764)+1+COUNTIF($B$7:$B764, $B764)-1)</f>
        <v>713</v>
      </c>
      <c r="AB764" s="22">
        <v>758</v>
      </c>
      <c r="AC764" s="25" t="str">
        <f t="shared" si="11"/>
        <v>DT5</v>
      </c>
      <c r="AE764" s="88"/>
    </row>
    <row r="765" spans="2:31" hidden="1" x14ac:dyDescent="0.25">
      <c r="B765" s="30" t="s">
        <v>728</v>
      </c>
      <c r="C765" s="31">
        <v>54.37</v>
      </c>
      <c r="D765" s="32">
        <v>-1.389</v>
      </c>
      <c r="AA765" s="22">
        <f>IF(OR($B765="", $C765="", $D765=""), "", COUNTIF($B$7:$B$3051, "&lt;"&amp;$B765)+1+COUNTIF($B$7:$B765, $B765)-1)</f>
        <v>714</v>
      </c>
      <c r="AB765" s="22">
        <v>759</v>
      </c>
      <c r="AC765" s="25" t="str">
        <f t="shared" si="11"/>
        <v>DT6</v>
      </c>
      <c r="AE765" s="88"/>
    </row>
    <row r="766" spans="2:31" hidden="1" x14ac:dyDescent="0.25">
      <c r="B766" s="30" t="s">
        <v>729</v>
      </c>
      <c r="C766" s="31">
        <v>54.338000000000001</v>
      </c>
      <c r="D766" s="32">
        <v>-1.4850000000000001</v>
      </c>
      <c r="AA766" s="22">
        <f>IF(OR($B766="", $C766="", $D766=""), "", COUNTIF($B$7:$B$3051, "&lt;"&amp;$B766)+1+COUNTIF($B$7:$B766, $B766)-1)</f>
        <v>715</v>
      </c>
      <c r="AB766" s="22">
        <v>760</v>
      </c>
      <c r="AC766" s="25" t="str">
        <f t="shared" si="11"/>
        <v>DT7</v>
      </c>
      <c r="AE766" s="88"/>
    </row>
    <row r="767" spans="2:31" hidden="1" x14ac:dyDescent="0.25">
      <c r="B767" s="30" t="s">
        <v>730</v>
      </c>
      <c r="C767" s="31">
        <v>54.292999999999999</v>
      </c>
      <c r="D767" s="32">
        <v>-1.7849999999999999</v>
      </c>
      <c r="AA767" s="22">
        <f>IF(OR($B767="", $C767="", $D767=""), "", COUNTIF($B$7:$B$3051, "&lt;"&amp;$B767)+1+COUNTIF($B$7:$B767, $B767)-1)</f>
        <v>716</v>
      </c>
      <c r="AB767" s="22">
        <v>761</v>
      </c>
      <c r="AC767" s="25" t="str">
        <f t="shared" si="11"/>
        <v>DT8</v>
      </c>
      <c r="AE767" s="88"/>
    </row>
    <row r="768" spans="2:31" hidden="1" x14ac:dyDescent="0.25">
      <c r="B768" s="30" t="s">
        <v>731</v>
      </c>
      <c r="C768" s="31">
        <v>54.375</v>
      </c>
      <c r="D768" s="32">
        <v>-1.7090000000000001</v>
      </c>
      <c r="AA768" s="22">
        <f>IF(OR($B768="", $C768="", $D768=""), "", COUNTIF($B$7:$B$3051, "&lt;"&amp;$B768)+1+COUNTIF($B$7:$B768, $B768)-1)</f>
        <v>717</v>
      </c>
      <c r="AB768" s="22">
        <v>762</v>
      </c>
      <c r="AC768" s="25" t="str">
        <f t="shared" si="11"/>
        <v>DT9</v>
      </c>
      <c r="AE768" s="88"/>
    </row>
    <row r="769" spans="2:31" hidden="1" x14ac:dyDescent="0.25">
      <c r="B769" s="30" t="s">
        <v>732</v>
      </c>
      <c r="C769" s="31">
        <v>54.527999999999999</v>
      </c>
      <c r="D769" s="32">
        <v>-1.56</v>
      </c>
      <c r="AA769" s="22">
        <f>IF(OR($B769="", $C769="", $D769=""), "", COUNTIF($B$7:$B$3051, "&lt;"&amp;$B769)+1+COUNTIF($B$7:$B769, $B769)-1)</f>
        <v>718</v>
      </c>
      <c r="AB769" s="22">
        <v>763</v>
      </c>
      <c r="AC769" s="25" t="str">
        <f t="shared" si="11"/>
        <v>DY1</v>
      </c>
      <c r="AE769" s="88"/>
    </row>
    <row r="770" spans="2:31" hidden="1" x14ac:dyDescent="0.25">
      <c r="B770" s="30" t="s">
        <v>733</v>
      </c>
      <c r="C770" s="31">
        <v>53.521999999999998</v>
      </c>
      <c r="D770" s="32">
        <v>-1.1299999999999999</v>
      </c>
      <c r="AA770" s="22">
        <f>IF(OR($B770="", $C770="", $D770=""), "", COUNTIF($B$7:$B$3051, "&lt;"&amp;$B770)+1+COUNTIF($B$7:$B770, $B770)-1)</f>
        <v>719</v>
      </c>
      <c r="AB770" s="22">
        <v>764</v>
      </c>
      <c r="AC770" s="25" t="str">
        <f t="shared" si="11"/>
        <v>DY10</v>
      </c>
      <c r="AE770" s="88"/>
    </row>
    <row r="771" spans="2:31" hidden="1" x14ac:dyDescent="0.25">
      <c r="B771" s="30" t="s">
        <v>734</v>
      </c>
      <c r="C771" s="31">
        <v>53.427</v>
      </c>
      <c r="D771" s="32">
        <v>-0.94299999999999995</v>
      </c>
      <c r="AA771" s="22">
        <f>IF(OR($B771="", $C771="", $D771=""), "", COUNTIF($B$7:$B$3051, "&lt;"&amp;$B771)+1+COUNTIF($B$7:$B771, $B771)-1)</f>
        <v>720</v>
      </c>
      <c r="AB771" s="22">
        <v>765</v>
      </c>
      <c r="AC771" s="25" t="str">
        <f t="shared" si="11"/>
        <v>DY11</v>
      </c>
      <c r="AE771" s="88"/>
    </row>
    <row r="772" spans="2:31" hidden="1" x14ac:dyDescent="0.25">
      <c r="B772" s="30" t="s">
        <v>735</v>
      </c>
      <c r="C772" s="31">
        <v>53.451999999999998</v>
      </c>
      <c r="D772" s="32">
        <v>-1.083</v>
      </c>
      <c r="AA772" s="22">
        <f>IF(OR($B772="", $C772="", $D772=""), "", COUNTIF($B$7:$B$3051, "&lt;"&amp;$B772)+1+COUNTIF($B$7:$B772, $B772)-1)</f>
        <v>721</v>
      </c>
      <c r="AB772" s="22">
        <v>766</v>
      </c>
      <c r="AC772" s="25" t="str">
        <f t="shared" si="11"/>
        <v>DY12</v>
      </c>
      <c r="AE772" s="88"/>
    </row>
    <row r="773" spans="2:31" hidden="1" x14ac:dyDescent="0.25">
      <c r="B773" s="30" t="s">
        <v>736</v>
      </c>
      <c r="C773" s="31">
        <v>53.482999999999997</v>
      </c>
      <c r="D773" s="32">
        <v>-1.2210000000000001</v>
      </c>
      <c r="AA773" s="22">
        <f>IF(OR($B773="", $C773="", $D773=""), "", COUNTIF($B$7:$B$3051, "&lt;"&amp;$B773)+1+COUNTIF($B$7:$B773, $B773)-1)</f>
        <v>722</v>
      </c>
      <c r="AB773" s="22">
        <v>767</v>
      </c>
      <c r="AC773" s="25" t="str">
        <f t="shared" si="11"/>
        <v>DY13</v>
      </c>
      <c r="AE773" s="88"/>
    </row>
    <row r="774" spans="2:31" hidden="1" x14ac:dyDescent="0.25">
      <c r="B774" s="30" t="s">
        <v>737</v>
      </c>
      <c r="C774" s="31">
        <v>53.707000000000001</v>
      </c>
      <c r="D774" s="32">
        <v>-0.93600000000000005</v>
      </c>
      <c r="AA774" s="22">
        <f>IF(OR($B774="", $C774="", $D774=""), "", COUNTIF($B$7:$B$3051, "&lt;"&amp;$B774)+1+COUNTIF($B$7:$B774, $B774)-1)</f>
        <v>723</v>
      </c>
      <c r="AB774" s="22">
        <v>768</v>
      </c>
      <c r="AC774" s="25" t="str">
        <f t="shared" si="11"/>
        <v>DY14</v>
      </c>
      <c r="AE774" s="88"/>
    </row>
    <row r="775" spans="2:31" hidden="1" x14ac:dyDescent="0.25">
      <c r="B775" s="30" t="s">
        <v>738</v>
      </c>
      <c r="C775" s="31">
        <v>53.615000000000002</v>
      </c>
      <c r="D775" s="32">
        <v>-0.65</v>
      </c>
      <c r="AA775" s="22">
        <f>IF(OR($B775="", $C775="", $D775=""), "", COUNTIF($B$7:$B$3051, "&lt;"&amp;$B775)+1+COUNTIF($B$7:$B775, $B775)-1)</f>
        <v>724</v>
      </c>
      <c r="AB775" s="22">
        <v>769</v>
      </c>
      <c r="AC775" s="25" t="str">
        <f t="shared" si="11"/>
        <v>DY2</v>
      </c>
      <c r="AE775" s="88"/>
    </row>
    <row r="776" spans="2:31" hidden="1" x14ac:dyDescent="0.25">
      <c r="B776" s="30" t="s">
        <v>739</v>
      </c>
      <c r="C776" s="31">
        <v>53.567999999999998</v>
      </c>
      <c r="D776" s="32">
        <v>-0.63900000000000001</v>
      </c>
      <c r="AA776" s="22">
        <f>IF(OR($B776="", $C776="", $D776=""), "", COUNTIF($B$7:$B$3051, "&lt;"&amp;$B776)+1+COUNTIF($B$7:$B776, $B776)-1)</f>
        <v>725</v>
      </c>
      <c r="AB776" s="22">
        <v>770</v>
      </c>
      <c r="AC776" s="25" t="str">
        <f t="shared" ref="AC776:AC839" si="12">IFERROR(INDEX($B$7:$B$3051, MATCH($AB776, $AA$7:$AA$3051, 0)), "")</f>
        <v>DY3</v>
      </c>
      <c r="AE776" s="88"/>
    </row>
    <row r="777" spans="2:31" hidden="1" x14ac:dyDescent="0.25">
      <c r="B777" s="30" t="s">
        <v>740</v>
      </c>
      <c r="C777" s="31">
        <v>53.572000000000003</v>
      </c>
      <c r="D777" s="32">
        <v>-0.70099999999999996</v>
      </c>
      <c r="AA777" s="22">
        <f>IF(OR($B777="", $C777="", $D777=""), "", COUNTIF($B$7:$B$3051, "&lt;"&amp;$B777)+1+COUNTIF($B$7:$B777, $B777)-1)</f>
        <v>726</v>
      </c>
      <c r="AB777" s="22">
        <v>771</v>
      </c>
      <c r="AC777" s="25" t="str">
        <f t="shared" si="12"/>
        <v>DY4</v>
      </c>
      <c r="AE777" s="88"/>
    </row>
    <row r="778" spans="2:31" hidden="1" x14ac:dyDescent="0.25">
      <c r="B778" s="30" t="s">
        <v>741</v>
      </c>
      <c r="C778" s="31">
        <v>53.680999999999997</v>
      </c>
      <c r="D778" s="32">
        <v>-0.44600000000000001</v>
      </c>
      <c r="AA778" s="22">
        <f>IF(OR($B778="", $C778="", $D778=""), "", COUNTIF($B$7:$B$3051, "&lt;"&amp;$B778)+1+COUNTIF($B$7:$B778, $B778)-1)</f>
        <v>727</v>
      </c>
      <c r="AB778" s="22">
        <v>772</v>
      </c>
      <c r="AC778" s="25" t="str">
        <f t="shared" si="12"/>
        <v>DY5</v>
      </c>
      <c r="AE778" s="88"/>
    </row>
    <row r="779" spans="2:31" hidden="1" x14ac:dyDescent="0.25">
      <c r="B779" s="30" t="s">
        <v>742</v>
      </c>
      <c r="C779" s="31">
        <v>53.683999999999997</v>
      </c>
      <c r="D779" s="32">
        <v>-0.35799999999999998</v>
      </c>
      <c r="AA779" s="22">
        <f>IF(OR($B779="", $C779="", $D779=""), "", COUNTIF($B$7:$B$3051, "&lt;"&amp;$B779)+1+COUNTIF($B$7:$B779, $B779)-1)</f>
        <v>728</v>
      </c>
      <c r="AB779" s="22">
        <v>773</v>
      </c>
      <c r="AC779" s="25" t="str">
        <f t="shared" si="12"/>
        <v>DY6</v>
      </c>
      <c r="AE779" s="88"/>
    </row>
    <row r="780" spans="2:31" hidden="1" x14ac:dyDescent="0.25">
      <c r="B780" s="30" t="s">
        <v>743</v>
      </c>
      <c r="C780" s="31">
        <v>53.533000000000001</v>
      </c>
      <c r="D780" s="32">
        <v>-1.1020000000000001</v>
      </c>
      <c r="AA780" s="22">
        <f>IF(OR($B780="", $C780="", $D780=""), "", COUNTIF($B$7:$B$3051, "&lt;"&amp;$B780)+1+COUNTIF($B$7:$B780, $B780)-1)</f>
        <v>729</v>
      </c>
      <c r="AB780" s="22">
        <v>774</v>
      </c>
      <c r="AC780" s="25" t="str">
        <f t="shared" si="12"/>
        <v>DY7</v>
      </c>
      <c r="AE780" s="88"/>
    </row>
    <row r="781" spans="2:31" hidden="1" x14ac:dyDescent="0.25">
      <c r="B781" s="30" t="s">
        <v>744</v>
      </c>
      <c r="C781" s="31">
        <v>53.557000000000002</v>
      </c>
      <c r="D781" s="32">
        <v>-0.505</v>
      </c>
      <c r="AA781" s="22">
        <f>IF(OR($B781="", $C781="", $D781=""), "", COUNTIF($B$7:$B$3051, "&lt;"&amp;$B781)+1+COUNTIF($B$7:$B781, $B781)-1)</f>
        <v>730</v>
      </c>
      <c r="AB781" s="22">
        <v>775</v>
      </c>
      <c r="AC781" s="25" t="str">
        <f t="shared" si="12"/>
        <v>DY8</v>
      </c>
      <c r="AE781" s="88"/>
    </row>
    <row r="782" spans="2:31" hidden="1" x14ac:dyDescent="0.25">
      <c r="B782" s="30" t="s">
        <v>745</v>
      </c>
      <c r="C782" s="31">
        <v>53.418999999999997</v>
      </c>
      <c r="D782" s="32">
        <v>-0.70099999999999996</v>
      </c>
      <c r="AA782" s="22">
        <f>IF(OR($B782="", $C782="", $D782=""), "", COUNTIF($B$7:$B$3051, "&lt;"&amp;$B782)+1+COUNTIF($B$7:$B782, $B782)-1)</f>
        <v>731</v>
      </c>
      <c r="AB782" s="22">
        <v>776</v>
      </c>
      <c r="AC782" s="25" t="str">
        <f t="shared" si="12"/>
        <v>DY9</v>
      </c>
      <c r="AE782" s="88"/>
    </row>
    <row r="783" spans="2:31" hidden="1" x14ac:dyDescent="0.25">
      <c r="B783" s="30" t="s">
        <v>746</v>
      </c>
      <c r="C783" s="31">
        <v>53.323999999999998</v>
      </c>
      <c r="D783" s="32">
        <v>-0.92600000000000005</v>
      </c>
      <c r="AA783" s="22">
        <f>IF(OR($B783="", $C783="", $D783=""), "", COUNTIF($B$7:$B$3051, "&lt;"&amp;$B783)+1+COUNTIF($B$7:$B783, $B783)-1)</f>
        <v>732</v>
      </c>
      <c r="AB783" s="22">
        <v>777</v>
      </c>
      <c r="AC783" s="25" t="str">
        <f t="shared" si="12"/>
        <v>E1</v>
      </c>
      <c r="AE783" s="88"/>
    </row>
    <row r="784" spans="2:31" hidden="1" x14ac:dyDescent="0.25">
      <c r="B784" s="30" t="s">
        <v>747</v>
      </c>
      <c r="C784" s="31">
        <v>53.545999999999999</v>
      </c>
      <c r="D784" s="32">
        <v>-1.0580000000000001</v>
      </c>
      <c r="AA784" s="22">
        <f>IF(OR($B784="", $C784="", $D784=""), "", COUNTIF($B$7:$B$3051, "&lt;"&amp;$B784)+1+COUNTIF($B$7:$B784, $B784)-1)</f>
        <v>733</v>
      </c>
      <c r="AB784" s="22">
        <v>778</v>
      </c>
      <c r="AC784" s="25" t="str">
        <f t="shared" si="12"/>
        <v>E10</v>
      </c>
      <c r="AE784" s="88"/>
    </row>
    <row r="785" spans="2:31" hidden="1" x14ac:dyDescent="0.25">
      <c r="B785" s="30" t="s">
        <v>748</v>
      </c>
      <c r="C785" s="31">
        <v>53.57</v>
      </c>
      <c r="D785" s="32">
        <v>-8.5999999999999993E-2</v>
      </c>
      <c r="AA785" s="22">
        <f>IF(OR($B785="", $C785="", $D785=""), "", COUNTIF($B$7:$B$3051, "&lt;"&amp;$B785)+1+COUNTIF($B$7:$B785, $B785)-1)</f>
        <v>734</v>
      </c>
      <c r="AB785" s="22">
        <v>779</v>
      </c>
      <c r="AC785" s="25" t="str">
        <f t="shared" si="12"/>
        <v>E11</v>
      </c>
      <c r="AE785" s="88"/>
    </row>
    <row r="786" spans="2:31" hidden="1" x14ac:dyDescent="0.25">
      <c r="B786" s="30" t="s">
        <v>749</v>
      </c>
      <c r="C786" s="31">
        <v>53.563000000000002</v>
      </c>
      <c r="D786" s="32">
        <v>-6.9000000000000006E-2</v>
      </c>
      <c r="AA786" s="22">
        <f>IF(OR($B786="", $C786="", $D786=""), "", COUNTIF($B$7:$B$3051, "&lt;"&amp;$B786)+1+COUNTIF($B$7:$B786, $B786)-1)</f>
        <v>735</v>
      </c>
      <c r="AB786" s="22">
        <v>780</v>
      </c>
      <c r="AC786" s="25" t="str">
        <f t="shared" si="12"/>
        <v>E12</v>
      </c>
      <c r="AE786" s="88"/>
    </row>
    <row r="787" spans="2:31" hidden="1" x14ac:dyDescent="0.25">
      <c r="B787" s="30" t="s">
        <v>750</v>
      </c>
      <c r="C787" s="31">
        <v>53.54</v>
      </c>
      <c r="D787" s="32">
        <v>-9.7000000000000003E-2</v>
      </c>
      <c r="AA787" s="22">
        <f>IF(OR($B787="", $C787="", $D787=""), "", COUNTIF($B$7:$B$3051, "&lt;"&amp;$B787)+1+COUNTIF($B$7:$B787, $B787)-1)</f>
        <v>736</v>
      </c>
      <c r="AB787" s="22">
        <v>781</v>
      </c>
      <c r="AC787" s="25" t="str">
        <f t="shared" si="12"/>
        <v>E13</v>
      </c>
      <c r="AE787" s="88"/>
    </row>
    <row r="788" spans="2:31" hidden="1" x14ac:dyDescent="0.25">
      <c r="B788" s="30" t="s">
        <v>751</v>
      </c>
      <c r="C788" s="31">
        <v>53.557000000000002</v>
      </c>
      <c r="D788" s="32">
        <v>-0.111</v>
      </c>
      <c r="AA788" s="22">
        <f>IF(OR($B788="", $C788="", $D788=""), "", COUNTIF($B$7:$B$3051, "&lt;"&amp;$B788)+1+COUNTIF($B$7:$B788, $B788)-1)</f>
        <v>737</v>
      </c>
      <c r="AB788" s="22">
        <v>782</v>
      </c>
      <c r="AC788" s="25" t="str">
        <f t="shared" si="12"/>
        <v>E14</v>
      </c>
      <c r="AE788" s="88"/>
    </row>
    <row r="789" spans="2:31" hidden="1" x14ac:dyDescent="0.25">
      <c r="B789" s="30" t="s">
        <v>752</v>
      </c>
      <c r="C789" s="31">
        <v>53.555</v>
      </c>
      <c r="D789" s="32">
        <v>-3.5999999999999997E-2</v>
      </c>
      <c r="AA789" s="22">
        <f>IF(OR($B789="", $C789="", $D789=""), "", COUNTIF($B$7:$B$3051, "&lt;"&amp;$B789)+1+COUNTIF($B$7:$B789, $B789)-1)</f>
        <v>738</v>
      </c>
      <c r="AB789" s="22">
        <v>783</v>
      </c>
      <c r="AC789" s="25" t="str">
        <f t="shared" si="12"/>
        <v>E15</v>
      </c>
      <c r="AE789" s="88"/>
    </row>
    <row r="790" spans="2:31" hidden="1" x14ac:dyDescent="0.25">
      <c r="B790" s="30" t="s">
        <v>753</v>
      </c>
      <c r="C790" s="31">
        <v>53.511000000000003</v>
      </c>
      <c r="D790" s="32">
        <v>-3.5999999999999997E-2</v>
      </c>
      <c r="AA790" s="22">
        <f>IF(OR($B790="", $C790="", $D790=""), "", COUNTIF($B$7:$B$3051, "&lt;"&amp;$B790)+1+COUNTIF($B$7:$B790, $B790)-1)</f>
        <v>739</v>
      </c>
      <c r="AB790" s="22">
        <v>784</v>
      </c>
      <c r="AC790" s="25" t="str">
        <f t="shared" si="12"/>
        <v>E16</v>
      </c>
      <c r="AE790" s="88"/>
    </row>
    <row r="791" spans="2:31" hidden="1" x14ac:dyDescent="0.25">
      <c r="B791" s="30" t="s">
        <v>754</v>
      </c>
      <c r="C791" s="31">
        <v>53.54</v>
      </c>
      <c r="D791" s="32">
        <v>-0.13500000000000001</v>
      </c>
      <c r="AA791" s="22">
        <f>IF(OR($B791="", $C791="", $D791=""), "", COUNTIF($B$7:$B$3051, "&lt;"&amp;$B791)+1+COUNTIF($B$7:$B791, $B791)-1)</f>
        <v>740</v>
      </c>
      <c r="AB791" s="22">
        <v>785</v>
      </c>
      <c r="AC791" s="25" t="str">
        <f t="shared" si="12"/>
        <v>E17</v>
      </c>
      <c r="AE791" s="88"/>
    </row>
    <row r="792" spans="2:31" hidden="1" x14ac:dyDescent="0.25">
      <c r="B792" s="30" t="s">
        <v>755</v>
      </c>
      <c r="C792" s="31">
        <v>53.561</v>
      </c>
      <c r="D792" s="32">
        <v>-0.39200000000000002</v>
      </c>
      <c r="AA792" s="22">
        <f>IF(OR($B792="", $C792="", $D792=""), "", COUNTIF($B$7:$B$3051, "&lt;"&amp;$B792)+1+COUNTIF($B$7:$B792, $B792)-1)</f>
        <v>741</v>
      </c>
      <c r="AB792" s="22">
        <v>786</v>
      </c>
      <c r="AC792" s="25" t="str">
        <f t="shared" si="12"/>
        <v>E18</v>
      </c>
      <c r="AE792" s="88"/>
    </row>
    <row r="793" spans="2:31" hidden="1" x14ac:dyDescent="0.25">
      <c r="B793" s="30" t="s">
        <v>756</v>
      </c>
      <c r="C793" s="31">
        <v>53.616999999999997</v>
      </c>
      <c r="D793" s="32">
        <v>-0.33400000000000002</v>
      </c>
      <c r="AA793" s="22">
        <f>IF(OR($B793="", $C793="", $D793=""), "", COUNTIF($B$7:$B$3051, "&lt;"&amp;$B793)+1+COUNTIF($B$7:$B793, $B793)-1)</f>
        <v>742</v>
      </c>
      <c r="AB793" s="22">
        <v>787</v>
      </c>
      <c r="AC793" s="25" t="str">
        <f t="shared" si="12"/>
        <v>E1W</v>
      </c>
      <c r="AE793" s="88"/>
    </row>
    <row r="794" spans="2:31" hidden="1" x14ac:dyDescent="0.25">
      <c r="B794" s="30" t="s">
        <v>757</v>
      </c>
      <c r="C794" s="31">
        <v>53.506</v>
      </c>
      <c r="D794" s="32">
        <v>-1.121</v>
      </c>
      <c r="AA794" s="22">
        <f>IF(OR($B794="", $C794="", $D794=""), "", COUNTIF($B$7:$B$3051, "&lt;"&amp;$B794)+1+COUNTIF($B$7:$B794, $B794)-1)</f>
        <v>743</v>
      </c>
      <c r="AB794" s="22">
        <v>788</v>
      </c>
      <c r="AC794" s="25" t="str">
        <f t="shared" si="12"/>
        <v>E2</v>
      </c>
      <c r="AE794" s="88"/>
    </row>
    <row r="795" spans="2:31" hidden="1" x14ac:dyDescent="0.25">
      <c r="B795" s="30" t="s">
        <v>758</v>
      </c>
      <c r="C795" s="31">
        <v>53.621000000000002</v>
      </c>
      <c r="D795" s="32">
        <v>-0.223</v>
      </c>
      <c r="AA795" s="22">
        <f>IF(OR($B795="", $C795="", $D795=""), "", COUNTIF($B$7:$B$3051, "&lt;"&amp;$B795)+1+COUNTIF($B$7:$B795, $B795)-1)</f>
        <v>744</v>
      </c>
      <c r="AB795" s="22">
        <v>789</v>
      </c>
      <c r="AC795" s="25" t="str">
        <f t="shared" si="12"/>
        <v>E20</v>
      </c>
      <c r="AE795" s="88"/>
    </row>
    <row r="796" spans="2:31" hidden="1" x14ac:dyDescent="0.25">
      <c r="B796" s="30" t="s">
        <v>759</v>
      </c>
      <c r="C796" s="31">
        <v>53.584000000000003</v>
      </c>
      <c r="D796" s="32">
        <v>-0.19500000000000001</v>
      </c>
      <c r="AA796" s="22">
        <f>IF(OR($B796="", $C796="", $D796=""), "", COUNTIF($B$7:$B$3051, "&lt;"&amp;$B796)+1+COUNTIF($B$7:$B796, $B796)-1)</f>
        <v>745</v>
      </c>
      <c r="AB796" s="22">
        <v>790</v>
      </c>
      <c r="AC796" s="25" t="str">
        <f t="shared" si="12"/>
        <v>E3</v>
      </c>
      <c r="AE796" s="88"/>
    </row>
    <row r="797" spans="2:31" hidden="1" x14ac:dyDescent="0.25">
      <c r="B797" s="30" t="s">
        <v>760</v>
      </c>
      <c r="C797" s="31">
        <v>53.537999999999997</v>
      </c>
      <c r="D797" s="32">
        <v>-1.1719999999999999</v>
      </c>
      <c r="AA797" s="22">
        <f>IF(OR($B797="", $C797="", $D797=""), "", COUNTIF($B$7:$B$3051, "&lt;"&amp;$B797)+1+COUNTIF($B$7:$B797, $B797)-1)</f>
        <v>746</v>
      </c>
      <c r="AB797" s="22">
        <v>791</v>
      </c>
      <c r="AC797" s="25" t="str">
        <f t="shared" si="12"/>
        <v>E4</v>
      </c>
      <c r="AE797" s="88"/>
    </row>
    <row r="798" spans="2:31" hidden="1" x14ac:dyDescent="0.25">
      <c r="B798" s="30" t="s">
        <v>761</v>
      </c>
      <c r="C798" s="31">
        <v>53.512999999999998</v>
      </c>
      <c r="D798" s="32">
        <v>-1.1259999999999999</v>
      </c>
      <c r="AA798" s="22">
        <f>IF(OR($B798="", $C798="", $D798=""), "", COUNTIF($B$7:$B$3051, "&lt;"&amp;$B798)+1+COUNTIF($B$7:$B798, $B798)-1)</f>
        <v>747</v>
      </c>
      <c r="AB798" s="22">
        <v>792</v>
      </c>
      <c r="AC798" s="25" t="str">
        <f t="shared" si="12"/>
        <v>E5</v>
      </c>
      <c r="AE798" s="88"/>
    </row>
    <row r="799" spans="2:31" hidden="1" x14ac:dyDescent="0.25">
      <c r="B799" s="30" t="s">
        <v>762</v>
      </c>
      <c r="C799" s="31">
        <v>53.595999999999997</v>
      </c>
      <c r="D799" s="32">
        <v>-1.1759999999999999</v>
      </c>
      <c r="AA799" s="22">
        <f>IF(OR($B799="", $C799="", $D799=""), "", COUNTIF($B$7:$B$3051, "&lt;"&amp;$B799)+1+COUNTIF($B$7:$B799, $B799)-1)</f>
        <v>748</v>
      </c>
      <c r="AB799" s="22">
        <v>793</v>
      </c>
      <c r="AC799" s="25" t="str">
        <f t="shared" si="12"/>
        <v>E6</v>
      </c>
      <c r="AE799" s="88"/>
    </row>
    <row r="800" spans="2:31" hidden="1" x14ac:dyDescent="0.25">
      <c r="B800" s="30" t="s">
        <v>763</v>
      </c>
      <c r="C800" s="31">
        <v>53.581000000000003</v>
      </c>
      <c r="D800" s="32">
        <v>-1.0149999999999999</v>
      </c>
      <c r="AA800" s="22">
        <f>IF(OR($B800="", $C800="", $D800=""), "", COUNTIF($B$7:$B$3051, "&lt;"&amp;$B800)+1+COUNTIF($B$7:$B800, $B800)-1)</f>
        <v>749</v>
      </c>
      <c r="AB800" s="22">
        <v>794</v>
      </c>
      <c r="AC800" s="25" t="str">
        <f t="shared" si="12"/>
        <v>E7</v>
      </c>
      <c r="AE800" s="88"/>
    </row>
    <row r="801" spans="2:31" hidden="1" x14ac:dyDescent="0.25">
      <c r="B801" s="30" t="s">
        <v>764</v>
      </c>
      <c r="C801" s="31">
        <v>53.613999999999997</v>
      </c>
      <c r="D801" s="32">
        <v>-0.95499999999999996</v>
      </c>
      <c r="AA801" s="22">
        <f>IF(OR($B801="", $C801="", $D801=""), "", COUNTIF($B$7:$B$3051, "&lt;"&amp;$B801)+1+COUNTIF($B$7:$B801, $B801)-1)</f>
        <v>750</v>
      </c>
      <c r="AB801" s="22">
        <v>795</v>
      </c>
      <c r="AC801" s="25" t="str">
        <f t="shared" si="12"/>
        <v>E77</v>
      </c>
      <c r="AE801" s="88"/>
    </row>
    <row r="802" spans="2:31" hidden="1" x14ac:dyDescent="0.25">
      <c r="B802" s="30" t="s">
        <v>765</v>
      </c>
      <c r="C802" s="31">
        <v>53.506999999999998</v>
      </c>
      <c r="D802" s="32">
        <v>-0.89300000000000002</v>
      </c>
      <c r="AA802" s="22">
        <f>IF(OR($B802="", $C802="", $D802=""), "", COUNTIF($B$7:$B$3051, "&lt;"&amp;$B802)+1+COUNTIF($B$7:$B802, $B802)-1)</f>
        <v>751</v>
      </c>
      <c r="AB802" s="22">
        <v>796</v>
      </c>
      <c r="AC802" s="25" t="str">
        <f t="shared" si="12"/>
        <v>E8</v>
      </c>
      <c r="AE802" s="88"/>
    </row>
    <row r="803" spans="2:31" hidden="1" x14ac:dyDescent="0.25">
      <c r="B803" s="30" t="s">
        <v>766</v>
      </c>
      <c r="C803" s="31">
        <v>50.710999999999999</v>
      </c>
      <c r="D803" s="32">
        <v>-2.4409999999999998</v>
      </c>
      <c r="AA803" s="22">
        <f>IF(OR($B803="", $C803="", $D803=""), "", COUNTIF($B$7:$B$3051, "&lt;"&amp;$B803)+1+COUNTIF($B$7:$B803, $B803)-1)</f>
        <v>752</v>
      </c>
      <c r="AB803" s="22">
        <v>797</v>
      </c>
      <c r="AC803" s="25" t="str">
        <f t="shared" si="12"/>
        <v>E9</v>
      </c>
      <c r="AE803" s="88"/>
    </row>
    <row r="804" spans="2:31" hidden="1" x14ac:dyDescent="0.25">
      <c r="B804" s="30" t="s">
        <v>767</v>
      </c>
      <c r="C804" s="31">
        <v>50.936999999999998</v>
      </c>
      <c r="D804" s="32">
        <v>-2.3330000000000002</v>
      </c>
      <c r="AA804" s="22">
        <f>IF(OR($B804="", $C804="", $D804=""), "", COUNTIF($B$7:$B$3051, "&lt;"&amp;$B804)+1+COUNTIF($B$7:$B804, $B804)-1)</f>
        <v>753</v>
      </c>
      <c r="AB804" s="22">
        <v>798</v>
      </c>
      <c r="AC804" s="25" t="str">
        <f t="shared" si="12"/>
        <v>E98</v>
      </c>
      <c r="AE804" s="88"/>
    </row>
    <row r="805" spans="2:31" hidden="1" x14ac:dyDescent="0.25">
      <c r="B805" s="30" t="s">
        <v>768</v>
      </c>
      <c r="C805" s="31">
        <v>50.860999999999997</v>
      </c>
      <c r="D805" s="32">
        <v>-2.1800000000000002</v>
      </c>
      <c r="AA805" s="22">
        <f>IF(OR($B805="", $C805="", $D805=""), "", COUNTIF($B$7:$B$3051, "&lt;"&amp;$B805)+1+COUNTIF($B$7:$B805, $B805)-1)</f>
        <v>754</v>
      </c>
      <c r="AB805" s="22">
        <v>799</v>
      </c>
      <c r="AC805" s="25" t="str">
        <f t="shared" si="12"/>
        <v>EC1</v>
      </c>
      <c r="AE805" s="88"/>
    </row>
    <row r="806" spans="2:31" hidden="1" x14ac:dyDescent="0.25">
      <c r="B806" s="30" t="s">
        <v>769</v>
      </c>
      <c r="C806" s="31">
        <v>50.75</v>
      </c>
      <c r="D806" s="32">
        <v>-2.4540000000000002</v>
      </c>
      <c r="AA806" s="22">
        <f>IF(OR($B806="", $C806="", $D806=""), "", COUNTIF($B$7:$B$3051, "&lt;"&amp;$B806)+1+COUNTIF($B$7:$B806, $B806)-1)</f>
        <v>755</v>
      </c>
      <c r="AB806" s="22">
        <v>800</v>
      </c>
      <c r="AC806" s="25" t="str">
        <f t="shared" si="12"/>
        <v>EC1A</v>
      </c>
      <c r="AE806" s="88"/>
    </row>
    <row r="807" spans="2:31" hidden="1" x14ac:dyDescent="0.25">
      <c r="B807" s="30" t="s">
        <v>770</v>
      </c>
      <c r="C807" s="31">
        <v>50.640999999999998</v>
      </c>
      <c r="D807" s="32">
        <v>-2.4670000000000001</v>
      </c>
      <c r="AA807" s="22">
        <f>IF(OR($B807="", $C807="", $D807=""), "", COUNTIF($B$7:$B$3051, "&lt;"&amp;$B807)+1+COUNTIF($B$7:$B807, $B807)-1)</f>
        <v>756</v>
      </c>
      <c r="AB807" s="22">
        <v>801</v>
      </c>
      <c r="AC807" s="25" t="str">
        <f t="shared" si="12"/>
        <v>EC1M</v>
      </c>
      <c r="AE807" s="88"/>
    </row>
    <row r="808" spans="2:31" hidden="1" x14ac:dyDescent="0.25">
      <c r="B808" s="30" t="s">
        <v>771</v>
      </c>
      <c r="C808" s="31">
        <v>50.609000000000002</v>
      </c>
      <c r="D808" s="32">
        <v>-2.464</v>
      </c>
      <c r="AA808" s="22">
        <f>IF(OR($B808="", $C808="", $D808=""), "", COUNTIF($B$7:$B$3051, "&lt;"&amp;$B808)+1+COUNTIF($B$7:$B808, $B808)-1)</f>
        <v>757</v>
      </c>
      <c r="AB808" s="22">
        <v>802</v>
      </c>
      <c r="AC808" s="25" t="str">
        <f t="shared" si="12"/>
        <v>EC1N</v>
      </c>
      <c r="AE808" s="88"/>
    </row>
    <row r="809" spans="2:31" hidden="1" x14ac:dyDescent="0.25">
      <c r="B809" s="30" t="s">
        <v>772</v>
      </c>
      <c r="C809" s="31">
        <v>50.546999999999997</v>
      </c>
      <c r="D809" s="32">
        <v>-2.44</v>
      </c>
      <c r="AA809" s="22">
        <f>IF(OR($B809="", $C809="", $D809=""), "", COUNTIF($B$7:$B$3051, "&lt;"&amp;$B809)+1+COUNTIF($B$7:$B809, $B809)-1)</f>
        <v>758</v>
      </c>
      <c r="AB809" s="22">
        <v>803</v>
      </c>
      <c r="AC809" s="25" t="str">
        <f t="shared" si="12"/>
        <v>EC1P</v>
      </c>
      <c r="AE809" s="88"/>
    </row>
    <row r="810" spans="2:31" hidden="1" x14ac:dyDescent="0.25">
      <c r="B810" s="30" t="s">
        <v>773</v>
      </c>
      <c r="C810" s="31">
        <v>50.738999999999997</v>
      </c>
      <c r="D810" s="32">
        <v>-2.7749999999999999</v>
      </c>
      <c r="AA810" s="22">
        <f>IF(OR($B810="", $C810="", $D810=""), "", COUNTIF($B$7:$B$3051, "&lt;"&amp;$B810)+1+COUNTIF($B$7:$B810, $B810)-1)</f>
        <v>759</v>
      </c>
      <c r="AB810" s="22">
        <v>804</v>
      </c>
      <c r="AC810" s="25" t="str">
        <f t="shared" si="12"/>
        <v>EC1R</v>
      </c>
      <c r="AE810" s="88"/>
    </row>
    <row r="811" spans="2:31" hidden="1" x14ac:dyDescent="0.25">
      <c r="B811" s="30" t="s">
        <v>774</v>
      </c>
      <c r="C811" s="31">
        <v>50.728999999999999</v>
      </c>
      <c r="D811" s="32">
        <v>-2.9470000000000001</v>
      </c>
      <c r="AA811" s="22">
        <f>IF(OR($B811="", $C811="", $D811=""), "", COUNTIF($B$7:$B$3051, "&lt;"&amp;$B811)+1+COUNTIF($B$7:$B811, $B811)-1)</f>
        <v>760</v>
      </c>
      <c r="AB811" s="22">
        <v>805</v>
      </c>
      <c r="AC811" s="25" t="str">
        <f t="shared" si="12"/>
        <v>EC1V</v>
      </c>
      <c r="AE811" s="88"/>
    </row>
    <row r="812" spans="2:31" hidden="1" x14ac:dyDescent="0.25">
      <c r="B812" s="30" t="s">
        <v>775</v>
      </c>
      <c r="C812" s="31">
        <v>50.816000000000003</v>
      </c>
      <c r="D812" s="32">
        <v>-2.758</v>
      </c>
      <c r="AA812" s="22">
        <f>IF(OR($B812="", $C812="", $D812=""), "", COUNTIF($B$7:$B$3051, "&lt;"&amp;$B812)+1+COUNTIF($B$7:$B812, $B812)-1)</f>
        <v>761</v>
      </c>
      <c r="AB812" s="22">
        <v>806</v>
      </c>
      <c r="AC812" s="25" t="str">
        <f t="shared" si="12"/>
        <v>EC1Y</v>
      </c>
      <c r="AE812" s="88"/>
    </row>
    <row r="813" spans="2:31" hidden="1" x14ac:dyDescent="0.25">
      <c r="B813" s="30" t="s">
        <v>776</v>
      </c>
      <c r="C813" s="31">
        <v>50.941000000000003</v>
      </c>
      <c r="D813" s="32">
        <v>-2.5150000000000001</v>
      </c>
      <c r="AA813" s="22">
        <f>IF(OR($B813="", $C813="", $D813=""), "", COUNTIF($B$7:$B$3051, "&lt;"&amp;$B813)+1+COUNTIF($B$7:$B813, $B813)-1)</f>
        <v>762</v>
      </c>
      <c r="AB813" s="22">
        <v>807</v>
      </c>
      <c r="AC813" s="25" t="str">
        <f t="shared" si="12"/>
        <v>EC2</v>
      </c>
      <c r="AE813" s="88"/>
    </row>
    <row r="814" spans="2:31" hidden="1" x14ac:dyDescent="0.25">
      <c r="B814" s="30" t="s">
        <v>777</v>
      </c>
      <c r="C814" s="31">
        <v>52.515999999999998</v>
      </c>
      <c r="D814" s="32">
        <v>-2.0960000000000001</v>
      </c>
      <c r="AA814" s="22">
        <f>IF(OR($B814="", $C814="", $D814=""), "", COUNTIF($B$7:$B$3051, "&lt;"&amp;$B814)+1+COUNTIF($B$7:$B814, $B814)-1)</f>
        <v>763</v>
      </c>
      <c r="AB814" s="22">
        <v>808</v>
      </c>
      <c r="AC814" s="25" t="str">
        <f t="shared" si="12"/>
        <v>EC2A</v>
      </c>
      <c r="AE814" s="88"/>
    </row>
    <row r="815" spans="2:31" hidden="1" x14ac:dyDescent="0.25">
      <c r="B815" s="30" t="s">
        <v>778</v>
      </c>
      <c r="C815" s="31">
        <v>52.386000000000003</v>
      </c>
      <c r="D815" s="32">
        <v>-2.2250000000000001</v>
      </c>
      <c r="AA815" s="22">
        <f>IF(OR($B815="", $C815="", $D815=""), "", COUNTIF($B$7:$B$3051, "&lt;"&amp;$B815)+1+COUNTIF($B$7:$B815, $B815)-1)</f>
        <v>764</v>
      </c>
      <c r="AB815" s="22">
        <v>809</v>
      </c>
      <c r="AC815" s="25" t="str">
        <f t="shared" si="12"/>
        <v>EC2M</v>
      </c>
      <c r="AE815" s="88"/>
    </row>
    <row r="816" spans="2:31" hidden="1" x14ac:dyDescent="0.25">
      <c r="B816" s="30" t="s">
        <v>779</v>
      </c>
      <c r="C816" s="31">
        <v>52.384999999999998</v>
      </c>
      <c r="D816" s="32">
        <v>-2.2599999999999998</v>
      </c>
      <c r="AA816" s="22">
        <f>IF(OR($B816="", $C816="", $D816=""), "", COUNTIF($B$7:$B$3051, "&lt;"&amp;$B816)+1+COUNTIF($B$7:$B816, $B816)-1)</f>
        <v>765</v>
      </c>
      <c r="AB816" s="22">
        <v>810</v>
      </c>
      <c r="AC816" s="25" t="str">
        <f t="shared" si="12"/>
        <v>EC2N</v>
      </c>
      <c r="AE816" s="88"/>
    </row>
    <row r="817" spans="2:31" hidden="1" x14ac:dyDescent="0.25">
      <c r="B817" s="30" t="s">
        <v>780</v>
      </c>
      <c r="C817" s="31">
        <v>52.386000000000003</v>
      </c>
      <c r="D817" s="32">
        <v>-2.3290000000000002</v>
      </c>
      <c r="AA817" s="22">
        <f>IF(OR($B817="", $C817="", $D817=""), "", COUNTIF($B$7:$B$3051, "&lt;"&amp;$B817)+1+COUNTIF($B$7:$B817, $B817)-1)</f>
        <v>766</v>
      </c>
      <c r="AB817" s="22">
        <v>811</v>
      </c>
      <c r="AC817" s="25" t="str">
        <f t="shared" si="12"/>
        <v>EC2P</v>
      </c>
      <c r="AE817" s="88"/>
    </row>
    <row r="818" spans="2:31" hidden="1" x14ac:dyDescent="0.25">
      <c r="B818" s="30" t="s">
        <v>781</v>
      </c>
      <c r="C818" s="31">
        <v>52.335999999999999</v>
      </c>
      <c r="D818" s="32">
        <v>-2.2799999999999998</v>
      </c>
      <c r="AA818" s="22">
        <f>IF(OR($B818="", $C818="", $D818=""), "", COUNTIF($B$7:$B$3051, "&lt;"&amp;$B818)+1+COUNTIF($B$7:$B818, $B818)-1)</f>
        <v>767</v>
      </c>
      <c r="AB818" s="22">
        <v>812</v>
      </c>
      <c r="AC818" s="25" t="str">
        <f t="shared" si="12"/>
        <v>EC2R</v>
      </c>
      <c r="AE818" s="88"/>
    </row>
    <row r="819" spans="2:31" hidden="1" x14ac:dyDescent="0.25">
      <c r="B819" s="30" t="s">
        <v>782</v>
      </c>
      <c r="C819" s="31">
        <v>52.38</v>
      </c>
      <c r="D819" s="32">
        <v>-2.4630000000000001</v>
      </c>
      <c r="AA819" s="22">
        <f>IF(OR($B819="", $C819="", $D819=""), "", COUNTIF($B$7:$B$3051, "&lt;"&amp;$B819)+1+COUNTIF($B$7:$B819, $B819)-1)</f>
        <v>768</v>
      </c>
      <c r="AB819" s="22">
        <v>813</v>
      </c>
      <c r="AC819" s="25" t="str">
        <f t="shared" si="12"/>
        <v>EC2V</v>
      </c>
      <c r="AE819" s="88"/>
    </row>
    <row r="820" spans="2:31" hidden="1" x14ac:dyDescent="0.25">
      <c r="B820" s="30" t="s">
        <v>783</v>
      </c>
      <c r="C820" s="31">
        <v>52.497</v>
      </c>
      <c r="D820" s="32">
        <v>-2.081</v>
      </c>
      <c r="AA820" s="22">
        <f>IF(OR($B820="", $C820="", $D820=""), "", COUNTIF($B$7:$B$3051, "&lt;"&amp;$B820)+1+COUNTIF($B$7:$B820, $B820)-1)</f>
        <v>769</v>
      </c>
      <c r="AB820" s="22">
        <v>814</v>
      </c>
      <c r="AC820" s="25" t="str">
        <f t="shared" si="12"/>
        <v>EC2Y</v>
      </c>
      <c r="AE820" s="88"/>
    </row>
    <row r="821" spans="2:31" hidden="1" x14ac:dyDescent="0.25">
      <c r="B821" s="30" t="s">
        <v>784</v>
      </c>
      <c r="C821" s="31">
        <v>52.53</v>
      </c>
      <c r="D821" s="32">
        <v>-2.1280000000000001</v>
      </c>
      <c r="AA821" s="22">
        <f>IF(OR($B821="", $C821="", $D821=""), "", COUNTIF($B$7:$B$3051, "&lt;"&amp;$B821)+1+COUNTIF($B$7:$B821, $B821)-1)</f>
        <v>770</v>
      </c>
      <c r="AB821" s="22">
        <v>815</v>
      </c>
      <c r="AC821" s="25" t="str">
        <f t="shared" si="12"/>
        <v>EC3</v>
      </c>
      <c r="AE821" s="88"/>
    </row>
    <row r="822" spans="2:31" hidden="1" x14ac:dyDescent="0.25">
      <c r="B822" s="30" t="s">
        <v>785</v>
      </c>
      <c r="C822" s="31">
        <v>52.533000000000001</v>
      </c>
      <c r="D822" s="32">
        <v>-2.0529999999999999</v>
      </c>
      <c r="AA822" s="22">
        <f>IF(OR($B822="", $C822="", $D822=""), "", COUNTIF($B$7:$B$3051, "&lt;"&amp;$B822)+1+COUNTIF($B$7:$B822, $B822)-1)</f>
        <v>771</v>
      </c>
      <c r="AB822" s="22">
        <v>816</v>
      </c>
      <c r="AC822" s="25" t="str">
        <f t="shared" si="12"/>
        <v>EC3A</v>
      </c>
      <c r="AE822" s="88"/>
    </row>
    <row r="823" spans="2:31" hidden="1" x14ac:dyDescent="0.25">
      <c r="B823" s="30" t="s">
        <v>786</v>
      </c>
      <c r="C823" s="31">
        <v>52.48</v>
      </c>
      <c r="D823" s="32">
        <v>-2.1219999999999999</v>
      </c>
      <c r="AA823" s="22">
        <f>IF(OR($B823="", $C823="", $D823=""), "", COUNTIF($B$7:$B$3051, "&lt;"&amp;$B823)+1+COUNTIF($B$7:$B823, $B823)-1)</f>
        <v>772</v>
      </c>
      <c r="AB823" s="22">
        <v>817</v>
      </c>
      <c r="AC823" s="25" t="str">
        <f t="shared" si="12"/>
        <v>EC3M</v>
      </c>
      <c r="AE823" s="88"/>
    </row>
    <row r="824" spans="2:31" hidden="1" x14ac:dyDescent="0.25">
      <c r="B824" s="30" t="s">
        <v>787</v>
      </c>
      <c r="C824" s="31">
        <v>52.497999999999998</v>
      </c>
      <c r="D824" s="32">
        <v>-2.1640000000000001</v>
      </c>
      <c r="AA824" s="22">
        <f>IF(OR($B824="", $C824="", $D824=""), "", COUNTIF($B$7:$B$3051, "&lt;"&amp;$B824)+1+COUNTIF($B$7:$B824, $B824)-1)</f>
        <v>773</v>
      </c>
      <c r="AB824" s="22">
        <v>818</v>
      </c>
      <c r="AC824" s="25" t="str">
        <f t="shared" si="12"/>
        <v>EC3N</v>
      </c>
      <c r="AE824" s="88"/>
    </row>
    <row r="825" spans="2:31" hidden="1" x14ac:dyDescent="0.25">
      <c r="B825" s="30" t="s">
        <v>788</v>
      </c>
      <c r="C825" s="31">
        <v>52.466000000000001</v>
      </c>
      <c r="D825" s="32">
        <v>-2.2240000000000002</v>
      </c>
      <c r="AA825" s="22">
        <f>IF(OR($B825="", $C825="", $D825=""), "", COUNTIF($B$7:$B$3051, "&lt;"&amp;$B825)+1+COUNTIF($B$7:$B825, $B825)-1)</f>
        <v>774</v>
      </c>
      <c r="AB825" s="22">
        <v>819</v>
      </c>
      <c r="AC825" s="25" t="str">
        <f t="shared" si="12"/>
        <v>EC3P</v>
      </c>
      <c r="AE825" s="88"/>
    </row>
    <row r="826" spans="2:31" hidden="1" x14ac:dyDescent="0.25">
      <c r="B826" s="30" t="s">
        <v>789</v>
      </c>
      <c r="C826" s="31">
        <v>52.46</v>
      </c>
      <c r="D826" s="32">
        <v>-2.1549999999999998</v>
      </c>
      <c r="AA826" s="22">
        <f>IF(OR($B826="", $C826="", $D826=""), "", COUNTIF($B$7:$B$3051, "&lt;"&amp;$B826)+1+COUNTIF($B$7:$B826, $B826)-1)</f>
        <v>775</v>
      </c>
      <c r="AB826" s="22">
        <v>820</v>
      </c>
      <c r="AC826" s="25" t="str">
        <f t="shared" si="12"/>
        <v>EC3R</v>
      </c>
      <c r="AE826" s="88"/>
    </row>
    <row r="827" spans="2:31" hidden="1" x14ac:dyDescent="0.25">
      <c r="B827" s="30" t="s">
        <v>790</v>
      </c>
      <c r="C827" s="31">
        <v>52.436</v>
      </c>
      <c r="D827" s="32">
        <v>-2.1219999999999999</v>
      </c>
      <c r="AA827" s="22">
        <f>IF(OR($B827="", $C827="", $D827=""), "", COUNTIF($B$7:$B$3051, "&lt;"&amp;$B827)+1+COUNTIF($B$7:$B827, $B827)-1)</f>
        <v>776</v>
      </c>
      <c r="AB827" s="22">
        <v>821</v>
      </c>
      <c r="AC827" s="25" t="str">
        <f t="shared" si="12"/>
        <v>EC3V</v>
      </c>
      <c r="AE827" s="88"/>
    </row>
    <row r="828" spans="2:31" hidden="1" x14ac:dyDescent="0.25">
      <c r="B828" s="30" t="s">
        <v>791</v>
      </c>
      <c r="C828" s="31">
        <v>51.518000000000001</v>
      </c>
      <c r="D828" s="32">
        <v>-5.8000000000000003E-2</v>
      </c>
      <c r="AA828" s="22">
        <f>IF(OR($B828="", $C828="", $D828=""), "", COUNTIF($B$7:$B$3051, "&lt;"&amp;$B828)+1+COUNTIF($B$7:$B828, $B828)-1)</f>
        <v>777</v>
      </c>
      <c r="AB828" s="22">
        <v>822</v>
      </c>
      <c r="AC828" s="25" t="str">
        <f t="shared" si="12"/>
        <v>EC4</v>
      </c>
      <c r="AE828" s="88"/>
    </row>
    <row r="829" spans="2:31" hidden="1" x14ac:dyDescent="0.25">
      <c r="B829" s="30" t="s">
        <v>792</v>
      </c>
      <c r="C829" s="31">
        <v>51.567999999999998</v>
      </c>
      <c r="D829" s="32">
        <v>-1.2E-2</v>
      </c>
      <c r="AA829" s="22">
        <f>IF(OR($B829="", $C829="", $D829=""), "", COUNTIF($B$7:$B$3051, "&lt;"&amp;$B829)+1+COUNTIF($B$7:$B829, $B829)-1)</f>
        <v>778</v>
      </c>
      <c r="AB829" s="22">
        <v>823</v>
      </c>
      <c r="AC829" s="25" t="str">
        <f t="shared" si="12"/>
        <v>EC4A</v>
      </c>
      <c r="AE829" s="88"/>
    </row>
    <row r="830" spans="2:31" hidden="1" x14ac:dyDescent="0.25">
      <c r="B830" s="30" t="s">
        <v>793</v>
      </c>
      <c r="C830" s="31">
        <v>51.567999999999998</v>
      </c>
      <c r="D830" s="32">
        <v>1.4E-2</v>
      </c>
      <c r="AA830" s="22">
        <f>IF(OR($B830="", $C830="", $D830=""), "", COUNTIF($B$7:$B$3051, "&lt;"&amp;$B830)+1+COUNTIF($B$7:$B830, $B830)-1)</f>
        <v>779</v>
      </c>
      <c r="AB830" s="22">
        <v>824</v>
      </c>
      <c r="AC830" s="25" t="str">
        <f t="shared" si="12"/>
        <v>EC4M</v>
      </c>
      <c r="AE830" s="88"/>
    </row>
    <row r="831" spans="2:31" hidden="1" x14ac:dyDescent="0.25">
      <c r="B831" s="30" t="s">
        <v>794</v>
      </c>
      <c r="C831" s="31">
        <v>51.55</v>
      </c>
      <c r="D831" s="32">
        <v>5.3999999999999999E-2</v>
      </c>
      <c r="AA831" s="22">
        <f>IF(OR($B831="", $C831="", $D831=""), "", COUNTIF($B$7:$B$3051, "&lt;"&amp;$B831)+1+COUNTIF($B$7:$B831, $B831)-1)</f>
        <v>780</v>
      </c>
      <c r="AB831" s="22">
        <v>825</v>
      </c>
      <c r="AC831" s="25" t="str">
        <f t="shared" si="12"/>
        <v>EC4N</v>
      </c>
      <c r="AE831" s="88"/>
    </row>
    <row r="832" spans="2:31" hidden="1" x14ac:dyDescent="0.25">
      <c r="B832" s="30" t="s">
        <v>795</v>
      </c>
      <c r="C832" s="31">
        <v>51.527000000000001</v>
      </c>
      <c r="D832" s="32">
        <v>2.7E-2</v>
      </c>
      <c r="AA832" s="22">
        <f>IF(OR($B832="", $C832="", $D832=""), "", COUNTIF($B$7:$B$3051, "&lt;"&amp;$B832)+1+COUNTIF($B$7:$B832, $B832)-1)</f>
        <v>781</v>
      </c>
      <c r="AB832" s="22">
        <v>826</v>
      </c>
      <c r="AC832" s="25" t="str">
        <f t="shared" si="12"/>
        <v>EC4P</v>
      </c>
      <c r="AE832" s="88"/>
    </row>
    <row r="833" spans="2:31" hidden="1" x14ac:dyDescent="0.25">
      <c r="B833" s="30" t="s">
        <v>796</v>
      </c>
      <c r="C833" s="31">
        <v>51.506</v>
      </c>
      <c r="D833" s="32">
        <v>-1.9E-2</v>
      </c>
      <c r="AA833" s="22">
        <f>IF(OR($B833="", $C833="", $D833=""), "", COUNTIF($B$7:$B$3051, "&lt;"&amp;$B833)+1+COUNTIF($B$7:$B833, $B833)-1)</f>
        <v>782</v>
      </c>
      <c r="AB833" s="22">
        <v>827</v>
      </c>
      <c r="AC833" s="25" t="str">
        <f t="shared" si="12"/>
        <v>EC4R</v>
      </c>
      <c r="AE833" s="88"/>
    </row>
    <row r="834" spans="2:31" hidden="1" x14ac:dyDescent="0.25">
      <c r="B834" s="30" t="s">
        <v>797</v>
      </c>
      <c r="C834" s="31">
        <v>51.539000000000001</v>
      </c>
      <c r="D834" s="32">
        <v>3.0000000000000001E-3</v>
      </c>
      <c r="AA834" s="22">
        <f>IF(OR($B834="", $C834="", $D834=""), "", COUNTIF($B$7:$B$3051, "&lt;"&amp;$B834)+1+COUNTIF($B$7:$B834, $B834)-1)</f>
        <v>783</v>
      </c>
      <c r="AB834" s="22">
        <v>828</v>
      </c>
      <c r="AC834" s="25" t="str">
        <f t="shared" si="12"/>
        <v>EC4V</v>
      </c>
      <c r="AE834" s="88"/>
    </row>
    <row r="835" spans="2:31" hidden="1" x14ac:dyDescent="0.25">
      <c r="B835" s="30" t="s">
        <v>798</v>
      </c>
      <c r="C835" s="31">
        <v>51.511000000000003</v>
      </c>
      <c r="D835" s="32">
        <v>2.5999999999999999E-2</v>
      </c>
      <c r="AA835" s="22">
        <f>IF(OR($B835="", $C835="", $D835=""), "", COUNTIF($B$7:$B$3051, "&lt;"&amp;$B835)+1+COUNTIF($B$7:$B835, $B835)-1)</f>
        <v>784</v>
      </c>
      <c r="AB835" s="22">
        <v>829</v>
      </c>
      <c r="AC835" s="25" t="str">
        <f t="shared" si="12"/>
        <v>EC4Y</v>
      </c>
      <c r="AE835" s="88"/>
    </row>
    <row r="836" spans="2:31" hidden="1" x14ac:dyDescent="0.25">
      <c r="B836" s="30" t="s">
        <v>799</v>
      </c>
      <c r="C836" s="31">
        <v>51.585999999999999</v>
      </c>
      <c r="D836" s="32">
        <v>-1.7999999999999999E-2</v>
      </c>
      <c r="AA836" s="22">
        <f>IF(OR($B836="", $C836="", $D836=""), "", COUNTIF($B$7:$B$3051, "&lt;"&amp;$B836)+1+COUNTIF($B$7:$B836, $B836)-1)</f>
        <v>785</v>
      </c>
      <c r="AB836" s="22">
        <v>830</v>
      </c>
      <c r="AC836" s="25" t="str">
        <f t="shared" si="12"/>
        <v>EC50</v>
      </c>
      <c r="AE836" s="88"/>
    </row>
    <row r="837" spans="2:31" hidden="1" x14ac:dyDescent="0.25">
      <c r="B837" s="30" t="s">
        <v>800</v>
      </c>
      <c r="C837" s="31">
        <v>51.591999999999999</v>
      </c>
      <c r="D837" s="32">
        <v>2.7E-2</v>
      </c>
      <c r="AA837" s="22">
        <f>IF(OR($B837="", $C837="", $D837=""), "", COUNTIF($B$7:$B$3051, "&lt;"&amp;$B837)+1+COUNTIF($B$7:$B837, $B837)-1)</f>
        <v>786</v>
      </c>
      <c r="AB837" s="22">
        <v>831</v>
      </c>
      <c r="AC837" s="25" t="str">
        <f t="shared" si="12"/>
        <v>EH1</v>
      </c>
      <c r="AE837" s="88"/>
    </row>
    <row r="838" spans="2:31" hidden="1" x14ac:dyDescent="0.25">
      <c r="B838" s="30" t="s">
        <v>801</v>
      </c>
      <c r="C838" s="31">
        <v>51.508000000000003</v>
      </c>
      <c r="D838" s="32">
        <v>-5.7000000000000002E-2</v>
      </c>
      <c r="AA838" s="22">
        <f>IF(OR($B838="", $C838="", $D838=""), "", COUNTIF($B$7:$B$3051, "&lt;"&amp;$B838)+1+COUNTIF($B$7:$B838, $B838)-1)</f>
        <v>787</v>
      </c>
      <c r="AB838" s="22">
        <v>832</v>
      </c>
      <c r="AC838" s="25" t="str">
        <f t="shared" si="12"/>
        <v>EH10</v>
      </c>
      <c r="AE838" s="88"/>
    </row>
    <row r="839" spans="2:31" hidden="1" x14ac:dyDescent="0.25">
      <c r="B839" s="30" t="s">
        <v>802</v>
      </c>
      <c r="C839" s="31">
        <v>51.529000000000003</v>
      </c>
      <c r="D839" s="32">
        <v>-6.0999999999999999E-2</v>
      </c>
      <c r="AA839" s="22">
        <f>IF(OR($B839="", $C839="", $D839=""), "", COUNTIF($B$7:$B$3051, "&lt;"&amp;$B839)+1+COUNTIF($B$7:$B839, $B839)-1)</f>
        <v>788</v>
      </c>
      <c r="AB839" s="22">
        <v>833</v>
      </c>
      <c r="AC839" s="25" t="str">
        <f t="shared" si="12"/>
        <v>EH11</v>
      </c>
      <c r="AE839" s="88"/>
    </row>
    <row r="840" spans="2:31" hidden="1" x14ac:dyDescent="0.25">
      <c r="B840" s="30" t="s">
        <v>803</v>
      </c>
      <c r="C840" s="31">
        <v>51.539000000000001</v>
      </c>
      <c r="D840" s="32">
        <v>-1.6E-2</v>
      </c>
      <c r="AA840" s="22">
        <f>IF(OR($B840="", $C840="", $D840=""), "", COUNTIF($B$7:$B$3051, "&lt;"&amp;$B840)+1+COUNTIF($B$7:$B840, $B840)-1)</f>
        <v>789</v>
      </c>
      <c r="AB840" s="22">
        <v>834</v>
      </c>
      <c r="AC840" s="25" t="str">
        <f t="shared" ref="AC840:AC903" si="13">IFERROR(INDEX($B$7:$B$3051, MATCH($AB840, $AA$7:$AA$3051, 0)), "")</f>
        <v>EH12</v>
      </c>
      <c r="AE840" s="88"/>
    </row>
    <row r="841" spans="2:31" hidden="1" x14ac:dyDescent="0.25">
      <c r="B841" s="30" t="s">
        <v>804</v>
      </c>
      <c r="C841" s="31">
        <v>51.527999999999999</v>
      </c>
      <c r="D841" s="32">
        <v>-2.5000000000000001E-2</v>
      </c>
      <c r="AA841" s="22">
        <f>IF(OR($B841="", $C841="", $D841=""), "", COUNTIF($B$7:$B$3051, "&lt;"&amp;$B841)+1+COUNTIF($B$7:$B841, $B841)-1)</f>
        <v>790</v>
      </c>
      <c r="AB841" s="22">
        <v>835</v>
      </c>
      <c r="AC841" s="25" t="str">
        <f t="shared" si="13"/>
        <v>EH13</v>
      </c>
      <c r="AE841" s="88"/>
    </row>
    <row r="842" spans="2:31" hidden="1" x14ac:dyDescent="0.25">
      <c r="B842" s="30" t="s">
        <v>805</v>
      </c>
      <c r="C842" s="31">
        <v>51.622</v>
      </c>
      <c r="D842" s="32">
        <v>-3.0000000000000001E-3</v>
      </c>
      <c r="AA842" s="22">
        <f>IF(OR($B842="", $C842="", $D842=""), "", COUNTIF($B$7:$B$3051, "&lt;"&amp;$B842)+1+COUNTIF($B$7:$B842, $B842)-1)</f>
        <v>791</v>
      </c>
      <c r="AB842" s="22">
        <v>836</v>
      </c>
      <c r="AC842" s="25" t="str">
        <f t="shared" si="13"/>
        <v>EH14</v>
      </c>
      <c r="AE842" s="88"/>
    </row>
    <row r="843" spans="2:31" hidden="1" x14ac:dyDescent="0.25">
      <c r="B843" s="30" t="s">
        <v>806</v>
      </c>
      <c r="C843" s="31">
        <v>51.558999999999997</v>
      </c>
      <c r="D843" s="32">
        <v>-5.1999999999999998E-2</v>
      </c>
      <c r="AA843" s="22">
        <f>IF(OR($B843="", $C843="", $D843=""), "", COUNTIF($B$7:$B$3051, "&lt;"&amp;$B843)+1+COUNTIF($B$7:$B843, $B843)-1)</f>
        <v>792</v>
      </c>
      <c r="AB843" s="22">
        <v>837</v>
      </c>
      <c r="AC843" s="25" t="str">
        <f t="shared" si="13"/>
        <v>EH15</v>
      </c>
      <c r="AE843" s="88"/>
    </row>
    <row r="844" spans="2:31" hidden="1" x14ac:dyDescent="0.25">
      <c r="B844" s="30" t="s">
        <v>807</v>
      </c>
      <c r="C844" s="31">
        <v>51.526000000000003</v>
      </c>
      <c r="D844" s="32">
        <v>5.6000000000000001E-2</v>
      </c>
      <c r="AA844" s="22">
        <f>IF(OR($B844="", $C844="", $D844=""), "", COUNTIF($B$7:$B$3051, "&lt;"&amp;$B844)+1+COUNTIF($B$7:$B844, $B844)-1)</f>
        <v>793</v>
      </c>
      <c r="AB844" s="22">
        <v>838</v>
      </c>
      <c r="AC844" s="25" t="str">
        <f t="shared" si="13"/>
        <v>EH16</v>
      </c>
      <c r="AE844" s="88"/>
    </row>
    <row r="845" spans="2:31" hidden="1" x14ac:dyDescent="0.25">
      <c r="B845" s="30" t="s">
        <v>808</v>
      </c>
      <c r="C845" s="31">
        <v>51.546999999999997</v>
      </c>
      <c r="D845" s="32">
        <v>2.8000000000000001E-2</v>
      </c>
      <c r="AA845" s="22">
        <f>IF(OR($B845="", $C845="", $D845=""), "", COUNTIF($B$7:$B$3051, "&lt;"&amp;$B845)+1+COUNTIF($B$7:$B845, $B845)-1)</f>
        <v>794</v>
      </c>
      <c r="AB845" s="22">
        <v>839</v>
      </c>
      <c r="AC845" s="25" t="str">
        <f t="shared" si="13"/>
        <v>EH17</v>
      </c>
      <c r="AE845" s="88"/>
    </row>
    <row r="846" spans="2:31" hidden="1" x14ac:dyDescent="0.25">
      <c r="B846" s="30" t="s">
        <v>809</v>
      </c>
      <c r="C846" s="31">
        <v>51.514000000000003</v>
      </c>
      <c r="D846" s="32">
        <v>-6.9000000000000006E-2</v>
      </c>
      <c r="AA846" s="22">
        <f>IF(OR($B846="", $C846="", $D846=""), "", COUNTIF($B$7:$B$3051, "&lt;"&amp;$B846)+1+COUNTIF($B$7:$B846, $B846)-1)</f>
        <v>795</v>
      </c>
      <c r="AB846" s="22">
        <v>840</v>
      </c>
      <c r="AC846" s="25" t="str">
        <f t="shared" si="13"/>
        <v>EH18</v>
      </c>
      <c r="AE846" s="88"/>
    </row>
    <row r="847" spans="2:31" hidden="1" x14ac:dyDescent="0.25">
      <c r="B847" s="30" t="s">
        <v>810</v>
      </c>
      <c r="C847" s="31">
        <v>51.542000000000002</v>
      </c>
      <c r="D847" s="32">
        <v>-6.3E-2</v>
      </c>
      <c r="AA847" s="22">
        <f>IF(OR($B847="", $C847="", $D847=""), "", COUNTIF($B$7:$B$3051, "&lt;"&amp;$B847)+1+COUNTIF($B$7:$B847, $B847)-1)</f>
        <v>796</v>
      </c>
      <c r="AB847" s="22">
        <v>841</v>
      </c>
      <c r="AC847" s="25" t="str">
        <f t="shared" si="13"/>
        <v>EH19</v>
      </c>
      <c r="AE847" s="88"/>
    </row>
    <row r="848" spans="2:31" hidden="1" x14ac:dyDescent="0.25">
      <c r="B848" s="30" t="s">
        <v>811</v>
      </c>
      <c r="C848" s="31">
        <v>51.542999999999999</v>
      </c>
      <c r="D848" s="32">
        <v>-4.2999999999999997E-2</v>
      </c>
      <c r="AA848" s="22">
        <f>IF(OR($B848="", $C848="", $D848=""), "", COUNTIF($B$7:$B$3051, "&lt;"&amp;$B848)+1+COUNTIF($B$7:$B848, $B848)-1)</f>
        <v>797</v>
      </c>
      <c r="AB848" s="22">
        <v>842</v>
      </c>
      <c r="AC848" s="25" t="str">
        <f t="shared" si="13"/>
        <v>EH2</v>
      </c>
      <c r="AE848" s="88"/>
    </row>
    <row r="849" spans="2:31" hidden="1" x14ac:dyDescent="0.25">
      <c r="B849" s="30" t="s">
        <v>812</v>
      </c>
      <c r="C849" s="31">
        <v>51.514000000000003</v>
      </c>
      <c r="D849" s="32">
        <v>-6.0999999999999999E-2</v>
      </c>
      <c r="AA849" s="22">
        <f>IF(OR($B849="", $C849="", $D849=""), "", COUNTIF($B$7:$B$3051, "&lt;"&amp;$B849)+1+COUNTIF($B$7:$B849, $B849)-1)</f>
        <v>798</v>
      </c>
      <c r="AB849" s="22">
        <v>843</v>
      </c>
      <c r="AC849" s="25" t="str">
        <f t="shared" si="13"/>
        <v>EH20</v>
      </c>
      <c r="AE849" s="88"/>
    </row>
    <row r="850" spans="2:31" hidden="1" x14ac:dyDescent="0.25">
      <c r="B850" s="30" t="s">
        <v>813</v>
      </c>
      <c r="C850" s="31">
        <v>51.523000000000003</v>
      </c>
      <c r="D850" s="32">
        <v>-0.10100000000000001</v>
      </c>
      <c r="AA850" s="22">
        <f>IF(OR($B850="", $C850="", $D850=""), "", COUNTIF($B$7:$B$3051, "&lt;"&amp;$B850)+1+COUNTIF($B$7:$B850, $B850)-1)</f>
        <v>799</v>
      </c>
      <c r="AB850" s="22">
        <v>844</v>
      </c>
      <c r="AC850" s="25" t="str">
        <f t="shared" si="13"/>
        <v>EH21</v>
      </c>
      <c r="AE850" s="88"/>
    </row>
    <row r="851" spans="2:31" hidden="1" x14ac:dyDescent="0.25">
      <c r="B851" s="30" t="s">
        <v>814</v>
      </c>
      <c r="C851" s="31">
        <v>51.52</v>
      </c>
      <c r="D851" s="32">
        <v>-0.10299999999999999</v>
      </c>
      <c r="AA851" s="22">
        <f>IF(OR($B851="", $C851="", $D851=""), "", COUNTIF($B$7:$B$3051, "&lt;"&amp;$B851)+1+COUNTIF($B$7:$B851, $B851)-1)</f>
        <v>800</v>
      </c>
      <c r="AB851" s="22">
        <v>845</v>
      </c>
      <c r="AC851" s="25" t="str">
        <f t="shared" si="13"/>
        <v>EH22</v>
      </c>
      <c r="AE851" s="88"/>
    </row>
    <row r="852" spans="2:31" hidden="1" x14ac:dyDescent="0.25">
      <c r="B852" s="30" t="s">
        <v>815</v>
      </c>
      <c r="C852" s="31">
        <v>51.521000000000001</v>
      </c>
      <c r="D852" s="32">
        <v>-0.10199999999999999</v>
      </c>
      <c r="AA852" s="22">
        <f>IF(OR($B852="", $C852="", $D852=""), "", COUNTIF($B$7:$B$3051, "&lt;"&amp;$B852)+1+COUNTIF($B$7:$B852, $B852)-1)</f>
        <v>801</v>
      </c>
      <c r="AB852" s="22">
        <v>846</v>
      </c>
      <c r="AC852" s="25" t="str">
        <f t="shared" si="13"/>
        <v>EH23</v>
      </c>
      <c r="AE852" s="88"/>
    </row>
    <row r="853" spans="2:31" hidden="1" x14ac:dyDescent="0.25">
      <c r="B853" s="30" t="s">
        <v>816</v>
      </c>
      <c r="C853" s="31">
        <v>51.52</v>
      </c>
      <c r="D853" s="32">
        <v>-0.107</v>
      </c>
      <c r="AA853" s="22">
        <f>IF(OR($B853="", $C853="", $D853=""), "", COUNTIF($B$7:$B$3051, "&lt;"&amp;$B853)+1+COUNTIF($B$7:$B853, $B853)-1)</f>
        <v>802</v>
      </c>
      <c r="AB853" s="22">
        <v>847</v>
      </c>
      <c r="AC853" s="25" t="str">
        <f t="shared" si="13"/>
        <v>EH24</v>
      </c>
      <c r="AE853" s="88"/>
    </row>
    <row r="854" spans="2:31" hidden="1" x14ac:dyDescent="0.25">
      <c r="B854" s="30" t="s">
        <v>817</v>
      </c>
      <c r="C854" s="31">
        <v>51.524999999999999</v>
      </c>
      <c r="D854" s="32">
        <v>-0.112</v>
      </c>
      <c r="AA854" s="22">
        <f>IF(OR($B854="", $C854="", $D854=""), "", COUNTIF($B$7:$B$3051, "&lt;"&amp;$B854)+1+COUNTIF($B$7:$B854, $B854)-1)</f>
        <v>803</v>
      </c>
      <c r="AB854" s="22">
        <v>848</v>
      </c>
      <c r="AC854" s="25" t="str">
        <f t="shared" si="13"/>
        <v>EH25</v>
      </c>
      <c r="AE854" s="88"/>
    </row>
    <row r="855" spans="2:31" hidden="1" x14ac:dyDescent="0.25">
      <c r="B855" s="30" t="s">
        <v>818</v>
      </c>
      <c r="C855" s="31">
        <v>51.524999999999999</v>
      </c>
      <c r="D855" s="32">
        <v>-0.107</v>
      </c>
      <c r="AA855" s="22">
        <f>IF(OR($B855="", $C855="", $D855=""), "", COUNTIF($B$7:$B$3051, "&lt;"&amp;$B855)+1+COUNTIF($B$7:$B855, $B855)-1)</f>
        <v>804</v>
      </c>
      <c r="AB855" s="22">
        <v>849</v>
      </c>
      <c r="AC855" s="25" t="str">
        <f t="shared" si="13"/>
        <v>EH26</v>
      </c>
      <c r="AE855" s="88"/>
    </row>
    <row r="856" spans="2:31" hidden="1" x14ac:dyDescent="0.25">
      <c r="B856" s="30" t="s">
        <v>819</v>
      </c>
      <c r="C856" s="31">
        <v>51.524999999999999</v>
      </c>
      <c r="D856" s="32">
        <v>-9.7000000000000003E-2</v>
      </c>
      <c r="AA856" s="22">
        <f>IF(OR($B856="", $C856="", $D856=""), "", COUNTIF($B$7:$B$3051, "&lt;"&amp;$B856)+1+COUNTIF($B$7:$B856, $B856)-1)</f>
        <v>805</v>
      </c>
      <c r="AB856" s="22">
        <v>850</v>
      </c>
      <c r="AC856" s="25" t="str">
        <f t="shared" si="13"/>
        <v>EH27</v>
      </c>
      <c r="AE856" s="88"/>
    </row>
    <row r="857" spans="2:31" hidden="1" x14ac:dyDescent="0.25">
      <c r="B857" s="30" t="s">
        <v>820</v>
      </c>
      <c r="C857" s="31">
        <v>51.523000000000003</v>
      </c>
      <c r="D857" s="32">
        <v>-9.2999999999999999E-2</v>
      </c>
      <c r="AA857" s="22">
        <f>IF(OR($B857="", $C857="", $D857=""), "", COUNTIF($B$7:$B$3051, "&lt;"&amp;$B857)+1+COUNTIF($B$7:$B857, $B857)-1)</f>
        <v>806</v>
      </c>
      <c r="AB857" s="22">
        <v>851</v>
      </c>
      <c r="AC857" s="25" t="str">
        <f t="shared" si="13"/>
        <v>EH28</v>
      </c>
      <c r="AE857" s="88"/>
    </row>
    <row r="858" spans="2:31" hidden="1" x14ac:dyDescent="0.25">
      <c r="B858" s="30" t="s">
        <v>821</v>
      </c>
      <c r="C858" s="31">
        <v>51.52</v>
      </c>
      <c r="D858" s="32">
        <v>-8.8999999999999996E-2</v>
      </c>
      <c r="AA858" s="22">
        <f>IF(OR($B858="", $C858="", $D858=""), "", COUNTIF($B$7:$B$3051, "&lt;"&amp;$B858)+1+COUNTIF($B$7:$B858, $B858)-1)</f>
        <v>807</v>
      </c>
      <c r="AB858" s="22">
        <v>852</v>
      </c>
      <c r="AC858" s="25" t="str">
        <f t="shared" si="13"/>
        <v>EH29</v>
      </c>
      <c r="AE858" s="88"/>
    </row>
    <row r="859" spans="2:31" hidden="1" x14ac:dyDescent="0.25">
      <c r="B859" s="30" t="s">
        <v>822</v>
      </c>
      <c r="C859" s="31">
        <v>51.523000000000003</v>
      </c>
      <c r="D859" s="32">
        <v>-8.5999999999999993E-2</v>
      </c>
      <c r="AA859" s="22">
        <f>IF(OR($B859="", $C859="", $D859=""), "", COUNTIF($B$7:$B$3051, "&lt;"&amp;$B859)+1+COUNTIF($B$7:$B859, $B859)-1)</f>
        <v>808</v>
      </c>
      <c r="AB859" s="22">
        <v>853</v>
      </c>
      <c r="AC859" s="25" t="str">
        <f t="shared" si="13"/>
        <v>EH3</v>
      </c>
      <c r="AE859" s="88"/>
    </row>
    <row r="860" spans="2:31" hidden="1" x14ac:dyDescent="0.25">
      <c r="B860" s="30" t="s">
        <v>823</v>
      </c>
      <c r="C860" s="31">
        <v>51.518000000000001</v>
      </c>
      <c r="D860" s="32">
        <v>-8.5999999999999993E-2</v>
      </c>
      <c r="AA860" s="22">
        <f>IF(OR($B860="", $C860="", $D860=""), "", COUNTIF($B$7:$B$3051, "&lt;"&amp;$B860)+1+COUNTIF($B$7:$B860, $B860)-1)</f>
        <v>809</v>
      </c>
      <c r="AB860" s="22">
        <v>854</v>
      </c>
      <c r="AC860" s="25" t="str">
        <f t="shared" si="13"/>
        <v>EH30</v>
      </c>
      <c r="AE860" s="88"/>
    </row>
    <row r="861" spans="2:31" hidden="1" x14ac:dyDescent="0.25">
      <c r="B861" s="30" t="s">
        <v>824</v>
      </c>
      <c r="C861" s="31">
        <v>51.515999999999998</v>
      </c>
      <c r="D861" s="32">
        <v>-8.5999999999999993E-2</v>
      </c>
      <c r="AA861" s="22">
        <f>IF(OR($B861="", $C861="", $D861=""), "", COUNTIF($B$7:$B$3051, "&lt;"&amp;$B861)+1+COUNTIF($B$7:$B861, $B861)-1)</f>
        <v>810</v>
      </c>
      <c r="AB861" s="22">
        <v>855</v>
      </c>
      <c r="AC861" s="25" t="str">
        <f t="shared" si="13"/>
        <v>EH31</v>
      </c>
      <c r="AE861" s="88"/>
    </row>
    <row r="862" spans="2:31" hidden="1" x14ac:dyDescent="0.25">
      <c r="B862" s="30" t="s">
        <v>825</v>
      </c>
      <c r="C862" s="31">
        <v>51.517000000000003</v>
      </c>
      <c r="D862" s="32">
        <v>-9.4E-2</v>
      </c>
      <c r="AA862" s="22">
        <f>IF(OR($B862="", $C862="", $D862=""), "", COUNTIF($B$7:$B$3051, "&lt;"&amp;$B862)+1+COUNTIF($B$7:$B862, $B862)-1)</f>
        <v>811</v>
      </c>
      <c r="AB862" s="22">
        <v>856</v>
      </c>
      <c r="AC862" s="25" t="str">
        <f t="shared" si="13"/>
        <v>EH32</v>
      </c>
      <c r="AE862" s="88"/>
    </row>
    <row r="863" spans="2:31" hidden="1" x14ac:dyDescent="0.25">
      <c r="B863" s="30" t="s">
        <v>826</v>
      </c>
      <c r="C863" s="31">
        <v>51.515999999999998</v>
      </c>
      <c r="D863" s="32">
        <v>-9.1999999999999998E-2</v>
      </c>
      <c r="AA863" s="22">
        <f>IF(OR($B863="", $C863="", $D863=""), "", COUNTIF($B$7:$B$3051, "&lt;"&amp;$B863)+1+COUNTIF($B$7:$B863, $B863)-1)</f>
        <v>812</v>
      </c>
      <c r="AB863" s="22">
        <v>857</v>
      </c>
      <c r="AC863" s="25" t="str">
        <f t="shared" si="13"/>
        <v>EH33</v>
      </c>
      <c r="AE863" s="88"/>
    </row>
    <row r="864" spans="2:31" hidden="1" x14ac:dyDescent="0.25">
      <c r="B864" s="30" t="s">
        <v>827</v>
      </c>
      <c r="C864" s="31">
        <v>51.515999999999998</v>
      </c>
      <c r="D864" s="32">
        <v>-9.2999999999999999E-2</v>
      </c>
      <c r="AA864" s="22">
        <f>IF(OR($B864="", $C864="", $D864=""), "", COUNTIF($B$7:$B$3051, "&lt;"&amp;$B864)+1+COUNTIF($B$7:$B864, $B864)-1)</f>
        <v>813</v>
      </c>
      <c r="AB864" s="22">
        <v>858</v>
      </c>
      <c r="AC864" s="25" t="str">
        <f t="shared" si="13"/>
        <v>EH34</v>
      </c>
      <c r="AE864" s="88"/>
    </row>
    <row r="865" spans="2:31" hidden="1" x14ac:dyDescent="0.25">
      <c r="B865" s="30" t="s">
        <v>828</v>
      </c>
      <c r="C865" s="31">
        <v>51.52</v>
      </c>
      <c r="D865" s="32">
        <v>-9.6000000000000002E-2</v>
      </c>
      <c r="AA865" s="22">
        <f>IF(OR($B865="", $C865="", $D865=""), "", COUNTIF($B$7:$B$3051, "&lt;"&amp;$B865)+1+COUNTIF($B$7:$B865, $B865)-1)</f>
        <v>814</v>
      </c>
      <c r="AB865" s="22">
        <v>859</v>
      </c>
      <c r="AC865" s="25" t="str">
        <f t="shared" si="13"/>
        <v>EH35</v>
      </c>
      <c r="AE865" s="88"/>
    </row>
    <row r="866" spans="2:31" hidden="1" x14ac:dyDescent="0.25">
      <c r="B866" s="30" t="s">
        <v>829</v>
      </c>
      <c r="C866" s="31">
        <v>51.514000000000003</v>
      </c>
      <c r="D866" s="32">
        <v>-8.3000000000000004E-2</v>
      </c>
      <c r="AA866" s="22">
        <f>IF(OR($B866="", $C866="", $D866=""), "", COUNTIF($B$7:$B$3051, "&lt;"&amp;$B866)+1+COUNTIF($B$7:$B866, $B866)-1)</f>
        <v>815</v>
      </c>
      <c r="AB866" s="22">
        <v>860</v>
      </c>
      <c r="AC866" s="25" t="str">
        <f t="shared" si="13"/>
        <v>EH36</v>
      </c>
      <c r="AE866" s="88"/>
    </row>
    <row r="867" spans="2:31" hidden="1" x14ac:dyDescent="0.25">
      <c r="B867" s="30" t="s">
        <v>830</v>
      </c>
      <c r="C867" s="31">
        <v>51.515000000000001</v>
      </c>
      <c r="D867" s="32">
        <v>-8.2000000000000003E-2</v>
      </c>
      <c r="AA867" s="22">
        <f>IF(OR($B867="", $C867="", $D867=""), "", COUNTIF($B$7:$B$3051, "&lt;"&amp;$B867)+1+COUNTIF($B$7:$B867, $B867)-1)</f>
        <v>816</v>
      </c>
      <c r="AB867" s="22">
        <v>861</v>
      </c>
      <c r="AC867" s="25" t="str">
        <f t="shared" si="13"/>
        <v>EH37</v>
      </c>
      <c r="AE867" s="88"/>
    </row>
    <row r="868" spans="2:31" hidden="1" x14ac:dyDescent="0.25">
      <c r="B868" s="30" t="s">
        <v>831</v>
      </c>
      <c r="C868" s="31">
        <v>51.512999999999998</v>
      </c>
      <c r="D868" s="32">
        <v>-8.3000000000000004E-2</v>
      </c>
      <c r="AA868" s="22">
        <f>IF(OR($B868="", $C868="", $D868=""), "", COUNTIF($B$7:$B$3051, "&lt;"&amp;$B868)+1+COUNTIF($B$7:$B868, $B868)-1)</f>
        <v>817</v>
      </c>
      <c r="AB868" s="22">
        <v>862</v>
      </c>
      <c r="AC868" s="25" t="str">
        <f t="shared" si="13"/>
        <v>EH38</v>
      </c>
      <c r="AE868" s="88"/>
    </row>
    <row r="869" spans="2:31" hidden="1" x14ac:dyDescent="0.25">
      <c r="B869" s="30" t="s">
        <v>832</v>
      </c>
      <c r="C869" s="31">
        <v>51.512999999999998</v>
      </c>
      <c r="D869" s="32">
        <v>-7.9000000000000001E-2</v>
      </c>
      <c r="AA869" s="22">
        <f>IF(OR($B869="", $C869="", $D869=""), "", COUNTIF($B$7:$B$3051, "&lt;"&amp;$B869)+1+COUNTIF($B$7:$B869, $B869)-1)</f>
        <v>818</v>
      </c>
      <c r="AB869" s="22">
        <v>863</v>
      </c>
      <c r="AC869" s="25" t="str">
        <f t="shared" si="13"/>
        <v>EH39</v>
      </c>
      <c r="AE869" s="88"/>
    </row>
    <row r="870" spans="2:31" hidden="1" x14ac:dyDescent="0.25">
      <c r="B870" s="30" t="s">
        <v>833</v>
      </c>
      <c r="C870" s="31">
        <v>51.52</v>
      </c>
      <c r="D870" s="32">
        <v>-0.10199999999999999</v>
      </c>
      <c r="AA870" s="22">
        <f>IF(OR($B870="", $C870="", $D870=""), "", COUNTIF($B$7:$B$3051, "&lt;"&amp;$B870)+1+COUNTIF($B$7:$B870, $B870)-1)</f>
        <v>819</v>
      </c>
      <c r="AB870" s="22">
        <v>864</v>
      </c>
      <c r="AC870" s="25" t="str">
        <f t="shared" si="13"/>
        <v>EH4</v>
      </c>
      <c r="AE870" s="88"/>
    </row>
    <row r="871" spans="2:31" hidden="1" x14ac:dyDescent="0.25">
      <c r="B871" s="30" t="s">
        <v>834</v>
      </c>
      <c r="C871" s="31">
        <v>51.512</v>
      </c>
      <c r="D871" s="32">
        <v>-8.5000000000000006E-2</v>
      </c>
      <c r="AA871" s="22">
        <f>IF(OR($B871="", $C871="", $D871=""), "", COUNTIF($B$7:$B$3051, "&lt;"&amp;$B871)+1+COUNTIF($B$7:$B871, $B871)-1)</f>
        <v>820</v>
      </c>
      <c r="AB871" s="22">
        <v>865</v>
      </c>
      <c r="AC871" s="25" t="str">
        <f t="shared" si="13"/>
        <v>EH40</v>
      </c>
      <c r="AE871" s="88"/>
    </row>
    <row r="872" spans="2:31" hidden="1" x14ac:dyDescent="0.25">
      <c r="B872" s="30" t="s">
        <v>835</v>
      </c>
      <c r="C872" s="31">
        <v>51.514000000000003</v>
      </c>
      <c r="D872" s="32">
        <v>-8.5999999999999993E-2</v>
      </c>
      <c r="AA872" s="22">
        <f>IF(OR($B872="", $C872="", $D872=""), "", COUNTIF($B$7:$B$3051, "&lt;"&amp;$B872)+1+COUNTIF($B$7:$B872, $B872)-1)</f>
        <v>821</v>
      </c>
      <c r="AB872" s="22">
        <v>866</v>
      </c>
      <c r="AC872" s="25" t="str">
        <f t="shared" si="13"/>
        <v>EH41</v>
      </c>
      <c r="AE872" s="88"/>
    </row>
    <row r="873" spans="2:31" hidden="1" x14ac:dyDescent="0.25">
      <c r="B873" s="30" t="s">
        <v>836</v>
      </c>
      <c r="C873" s="31">
        <v>51.515000000000001</v>
      </c>
      <c r="D873" s="32">
        <v>-0.1</v>
      </c>
      <c r="AA873" s="22">
        <f>IF(OR($B873="", $C873="", $D873=""), "", COUNTIF($B$7:$B$3051, "&lt;"&amp;$B873)+1+COUNTIF($B$7:$B873, $B873)-1)</f>
        <v>822</v>
      </c>
      <c r="AB873" s="22">
        <v>867</v>
      </c>
      <c r="AC873" s="25" t="str">
        <f t="shared" si="13"/>
        <v>EH42</v>
      </c>
      <c r="AE873" s="88"/>
    </row>
    <row r="874" spans="2:31" hidden="1" x14ac:dyDescent="0.25">
      <c r="B874" s="30" t="s">
        <v>837</v>
      </c>
      <c r="C874" s="31">
        <v>51.515999999999998</v>
      </c>
      <c r="D874" s="32">
        <v>-0.108</v>
      </c>
      <c r="AA874" s="22">
        <f>IF(OR($B874="", $C874="", $D874=""), "", COUNTIF($B$7:$B$3051, "&lt;"&amp;$B874)+1+COUNTIF($B$7:$B874, $B874)-1)</f>
        <v>823</v>
      </c>
      <c r="AB874" s="22">
        <v>868</v>
      </c>
      <c r="AC874" s="25" t="str">
        <f t="shared" si="13"/>
        <v>EH43</v>
      </c>
      <c r="AE874" s="88"/>
    </row>
    <row r="875" spans="2:31" hidden="1" x14ac:dyDescent="0.25">
      <c r="B875" s="30" t="s">
        <v>838</v>
      </c>
      <c r="C875" s="31">
        <v>51.515000000000001</v>
      </c>
      <c r="D875" s="32">
        <v>-0.1</v>
      </c>
      <c r="AA875" s="22">
        <f>IF(OR($B875="", $C875="", $D875=""), "", COUNTIF($B$7:$B$3051, "&lt;"&amp;$B875)+1+COUNTIF($B$7:$B875, $B875)-1)</f>
        <v>824</v>
      </c>
      <c r="AB875" s="22">
        <v>869</v>
      </c>
      <c r="AC875" s="25" t="str">
        <f t="shared" si="13"/>
        <v>EH44</v>
      </c>
      <c r="AE875" s="88"/>
    </row>
    <row r="876" spans="2:31" hidden="1" x14ac:dyDescent="0.25">
      <c r="B876" s="30" t="s">
        <v>839</v>
      </c>
      <c r="C876" s="31">
        <v>51.515000000000001</v>
      </c>
      <c r="D876" s="32">
        <v>-9.2999999999999999E-2</v>
      </c>
      <c r="AA876" s="22">
        <f>IF(OR($B876="", $C876="", $D876=""), "", COUNTIF($B$7:$B$3051, "&lt;"&amp;$B876)+1+COUNTIF($B$7:$B876, $B876)-1)</f>
        <v>825</v>
      </c>
      <c r="AB876" s="22">
        <v>870</v>
      </c>
      <c r="AC876" s="25" t="str">
        <f t="shared" si="13"/>
        <v>EH45</v>
      </c>
      <c r="AE876" s="88"/>
    </row>
    <row r="877" spans="2:31" hidden="1" x14ac:dyDescent="0.25">
      <c r="B877" s="30" t="s">
        <v>840</v>
      </c>
      <c r="C877" s="31">
        <v>51.524999999999999</v>
      </c>
      <c r="D877" s="32">
        <v>-0.112</v>
      </c>
      <c r="AA877" s="22">
        <f>IF(OR($B877="", $C877="", $D877=""), "", COUNTIF($B$7:$B$3051, "&lt;"&amp;$B877)+1+COUNTIF($B$7:$B877, $B877)-1)</f>
        <v>826</v>
      </c>
      <c r="AB877" s="22">
        <v>871</v>
      </c>
      <c r="AC877" s="25" t="str">
        <f t="shared" si="13"/>
        <v>EH46</v>
      </c>
      <c r="AE877" s="88"/>
    </row>
    <row r="878" spans="2:31" hidden="1" x14ac:dyDescent="0.25">
      <c r="B878" s="30" t="s">
        <v>841</v>
      </c>
      <c r="C878" s="31">
        <v>51.512</v>
      </c>
      <c r="D878" s="32">
        <v>-9.1999999999999998E-2</v>
      </c>
      <c r="AA878" s="22">
        <f>IF(OR($B878="", $C878="", $D878=""), "", COUNTIF($B$7:$B$3051, "&lt;"&amp;$B878)+1+COUNTIF($B$7:$B878, $B878)-1)</f>
        <v>827</v>
      </c>
      <c r="AB878" s="22">
        <v>872</v>
      </c>
      <c r="AC878" s="25" t="str">
        <f t="shared" si="13"/>
        <v>EH47</v>
      </c>
      <c r="AE878" s="88"/>
    </row>
    <row r="879" spans="2:31" hidden="1" x14ac:dyDescent="0.25">
      <c r="B879" s="30" t="s">
        <v>842</v>
      </c>
      <c r="C879" s="31">
        <v>51.512999999999998</v>
      </c>
      <c r="D879" s="32">
        <v>-9.9000000000000005E-2</v>
      </c>
      <c r="AA879" s="22">
        <f>IF(OR($B879="", $C879="", $D879=""), "", COUNTIF($B$7:$B$3051, "&lt;"&amp;$B879)+1+COUNTIF($B$7:$B879, $B879)-1)</f>
        <v>828</v>
      </c>
      <c r="AB879" s="22">
        <v>873</v>
      </c>
      <c r="AC879" s="25" t="str">
        <f t="shared" si="13"/>
        <v>EH48</v>
      </c>
      <c r="AE879" s="88"/>
    </row>
    <row r="880" spans="2:31" hidden="1" x14ac:dyDescent="0.25">
      <c r="B880" s="30" t="s">
        <v>843</v>
      </c>
      <c r="C880" s="31">
        <v>51.514000000000003</v>
      </c>
      <c r="D880" s="32">
        <v>-0.108</v>
      </c>
      <c r="AA880" s="22">
        <f>IF(OR($B880="", $C880="", $D880=""), "", COUNTIF($B$7:$B$3051, "&lt;"&amp;$B880)+1+COUNTIF($B$7:$B880, $B880)-1)</f>
        <v>829</v>
      </c>
      <c r="AB880" s="22">
        <v>874</v>
      </c>
      <c r="AC880" s="25" t="str">
        <f t="shared" si="13"/>
        <v>EH49</v>
      </c>
      <c r="AE880" s="88"/>
    </row>
    <row r="881" spans="2:31" hidden="1" x14ac:dyDescent="0.25">
      <c r="B881" s="30" t="s">
        <v>844</v>
      </c>
      <c r="C881" s="31">
        <v>51.524999999999999</v>
      </c>
      <c r="D881" s="32">
        <v>-0.112</v>
      </c>
      <c r="AA881" s="22">
        <f>IF(OR($B881="", $C881="", $D881=""), "", COUNTIF($B$7:$B$3051, "&lt;"&amp;$B881)+1+COUNTIF($B$7:$B881, $B881)-1)</f>
        <v>830</v>
      </c>
      <c r="AB881" s="22">
        <v>875</v>
      </c>
      <c r="AC881" s="25" t="str">
        <f t="shared" si="13"/>
        <v>EH5</v>
      </c>
      <c r="AE881" s="88"/>
    </row>
    <row r="882" spans="2:31" hidden="1" x14ac:dyDescent="0.25">
      <c r="B882" s="30" t="s">
        <v>845</v>
      </c>
      <c r="C882" s="31">
        <v>55.951999999999998</v>
      </c>
      <c r="D882" s="32">
        <v>-3.1880000000000002</v>
      </c>
      <c r="AA882" s="22">
        <f>IF(OR($B882="", $C882="", $D882=""), "", COUNTIF($B$7:$B$3051, "&lt;"&amp;$B882)+1+COUNTIF($B$7:$B882, $B882)-1)</f>
        <v>831</v>
      </c>
      <c r="AB882" s="22">
        <v>876</v>
      </c>
      <c r="AC882" s="25" t="str">
        <f t="shared" si="13"/>
        <v>EH51</v>
      </c>
      <c r="AE882" s="88"/>
    </row>
    <row r="883" spans="2:31" hidden="1" x14ac:dyDescent="0.25">
      <c r="B883" s="30" t="s">
        <v>846</v>
      </c>
      <c r="C883" s="31">
        <v>55.920999999999999</v>
      </c>
      <c r="D883" s="32">
        <v>-3.21</v>
      </c>
      <c r="AA883" s="22">
        <f>IF(OR($B883="", $C883="", $D883=""), "", COUNTIF($B$7:$B$3051, "&lt;"&amp;$B883)+1+COUNTIF($B$7:$B883, $B883)-1)</f>
        <v>832</v>
      </c>
      <c r="AB883" s="22">
        <v>877</v>
      </c>
      <c r="AC883" s="25" t="str">
        <f t="shared" si="13"/>
        <v>EH52</v>
      </c>
      <c r="AE883" s="88"/>
    </row>
    <row r="884" spans="2:31" hidden="1" x14ac:dyDescent="0.25">
      <c r="B884" s="30" t="s">
        <v>847</v>
      </c>
      <c r="C884" s="31">
        <v>55.933999999999997</v>
      </c>
      <c r="D884" s="32">
        <v>-3.2490000000000001</v>
      </c>
      <c r="AA884" s="22">
        <f>IF(OR($B884="", $C884="", $D884=""), "", COUNTIF($B$7:$B$3051, "&lt;"&amp;$B884)+1+COUNTIF($B$7:$B884, $B884)-1)</f>
        <v>833</v>
      </c>
      <c r="AB884" s="22">
        <v>878</v>
      </c>
      <c r="AC884" s="25" t="str">
        <f t="shared" si="13"/>
        <v>EH53</v>
      </c>
      <c r="AE884" s="88"/>
    </row>
    <row r="885" spans="2:31" hidden="1" x14ac:dyDescent="0.25">
      <c r="B885" s="30" t="s">
        <v>848</v>
      </c>
      <c r="C885" s="31">
        <v>55.942999999999998</v>
      </c>
      <c r="D885" s="32">
        <v>-3.2709999999999999</v>
      </c>
      <c r="AA885" s="22">
        <f>IF(OR($B885="", $C885="", $D885=""), "", COUNTIF($B$7:$B$3051, "&lt;"&amp;$B885)+1+COUNTIF($B$7:$B885, $B885)-1)</f>
        <v>834</v>
      </c>
      <c r="AB885" s="22">
        <v>879</v>
      </c>
      <c r="AC885" s="25" t="str">
        <f t="shared" si="13"/>
        <v>EH54</v>
      </c>
      <c r="AE885" s="88"/>
    </row>
    <row r="886" spans="2:31" hidden="1" x14ac:dyDescent="0.25">
      <c r="B886" s="30" t="s">
        <v>849</v>
      </c>
      <c r="C886" s="31">
        <v>55.908000000000001</v>
      </c>
      <c r="D886" s="32">
        <v>-3.2410000000000001</v>
      </c>
      <c r="AA886" s="22">
        <f>IF(OR($B886="", $C886="", $D886=""), "", COUNTIF($B$7:$B$3051, "&lt;"&amp;$B886)+1+COUNTIF($B$7:$B886, $B886)-1)</f>
        <v>835</v>
      </c>
      <c r="AB886" s="22">
        <v>880</v>
      </c>
      <c r="AC886" s="25" t="str">
        <f t="shared" si="13"/>
        <v>EH55</v>
      </c>
      <c r="AE886" s="88"/>
    </row>
    <row r="887" spans="2:31" hidden="1" x14ac:dyDescent="0.25">
      <c r="B887" s="30" t="s">
        <v>850</v>
      </c>
      <c r="C887" s="31">
        <v>55.908999999999999</v>
      </c>
      <c r="D887" s="32">
        <v>-3.2829999999999999</v>
      </c>
      <c r="AA887" s="22">
        <f>IF(OR($B887="", $C887="", $D887=""), "", COUNTIF($B$7:$B$3051, "&lt;"&amp;$B887)+1+COUNTIF($B$7:$B887, $B887)-1)</f>
        <v>836</v>
      </c>
      <c r="AB887" s="22">
        <v>881</v>
      </c>
      <c r="AC887" s="25" t="str">
        <f t="shared" si="13"/>
        <v>EH6</v>
      </c>
      <c r="AE887" s="88"/>
    </row>
    <row r="888" spans="2:31" hidden="1" x14ac:dyDescent="0.25">
      <c r="B888" s="30" t="s">
        <v>851</v>
      </c>
      <c r="C888" s="31">
        <v>55.947000000000003</v>
      </c>
      <c r="D888" s="32">
        <v>-3.1110000000000002</v>
      </c>
      <c r="AA888" s="22">
        <f>IF(OR($B888="", $C888="", $D888=""), "", COUNTIF($B$7:$B$3051, "&lt;"&amp;$B888)+1+COUNTIF($B$7:$B888, $B888)-1)</f>
        <v>837</v>
      </c>
      <c r="AB888" s="22">
        <v>882</v>
      </c>
      <c r="AC888" s="25" t="str">
        <f t="shared" si="13"/>
        <v>EH7</v>
      </c>
      <c r="AE888" s="88"/>
    </row>
    <row r="889" spans="2:31" hidden="1" x14ac:dyDescent="0.25">
      <c r="B889" s="30" t="s">
        <v>852</v>
      </c>
      <c r="C889" s="31">
        <v>55.921999999999997</v>
      </c>
      <c r="D889" s="32">
        <v>-3.1539999999999999</v>
      </c>
      <c r="AA889" s="22">
        <f>IF(OR($B889="", $C889="", $D889=""), "", COUNTIF($B$7:$B$3051, "&lt;"&amp;$B889)+1+COUNTIF($B$7:$B889, $B889)-1)</f>
        <v>838</v>
      </c>
      <c r="AB889" s="22">
        <v>883</v>
      </c>
      <c r="AC889" s="25" t="str">
        <f t="shared" si="13"/>
        <v>EH8</v>
      </c>
      <c r="AE889" s="88"/>
    </row>
    <row r="890" spans="2:31" hidden="1" x14ac:dyDescent="0.25">
      <c r="B890" s="30" t="s">
        <v>853</v>
      </c>
      <c r="C890" s="31">
        <v>55.906999999999996</v>
      </c>
      <c r="D890" s="32">
        <v>-3.1419999999999999</v>
      </c>
      <c r="AA890" s="22">
        <f>IF(OR($B890="", $C890="", $D890=""), "", COUNTIF($B$7:$B$3051, "&lt;"&amp;$B890)+1+COUNTIF($B$7:$B890, $B890)-1)</f>
        <v>839</v>
      </c>
      <c r="AB890" s="22">
        <v>884</v>
      </c>
      <c r="AC890" s="25" t="str">
        <f t="shared" si="13"/>
        <v>EH9</v>
      </c>
      <c r="AE890" s="88"/>
    </row>
    <row r="891" spans="2:31" hidden="1" x14ac:dyDescent="0.25">
      <c r="B891" s="30" t="s">
        <v>854</v>
      </c>
      <c r="C891" s="31">
        <v>55.877000000000002</v>
      </c>
      <c r="D891" s="32">
        <v>-3.1219999999999999</v>
      </c>
      <c r="AA891" s="22">
        <f>IF(OR($B891="", $C891="", $D891=""), "", COUNTIF($B$7:$B$3051, "&lt;"&amp;$B891)+1+COUNTIF($B$7:$B891, $B891)-1)</f>
        <v>840</v>
      </c>
      <c r="AB891" s="22">
        <v>885</v>
      </c>
      <c r="AC891" s="25" t="str">
        <f t="shared" si="13"/>
        <v>EH91</v>
      </c>
      <c r="AE891" s="88"/>
    </row>
    <row r="892" spans="2:31" hidden="1" x14ac:dyDescent="0.25">
      <c r="B892" s="30" t="s">
        <v>855</v>
      </c>
      <c r="C892" s="31">
        <v>55.872999999999998</v>
      </c>
      <c r="D892" s="32">
        <v>-3.1040000000000001</v>
      </c>
      <c r="AA892" s="22">
        <f>IF(OR($B892="", $C892="", $D892=""), "", COUNTIF($B$7:$B$3051, "&lt;"&amp;$B892)+1+COUNTIF($B$7:$B892, $B892)-1)</f>
        <v>841</v>
      </c>
      <c r="AB892" s="22">
        <v>886</v>
      </c>
      <c r="AC892" s="25" t="str">
        <f t="shared" si="13"/>
        <v>EH95</v>
      </c>
      <c r="AE892" s="88"/>
    </row>
    <row r="893" spans="2:31" hidden="1" x14ac:dyDescent="0.25">
      <c r="B893" s="30" t="s">
        <v>856</v>
      </c>
      <c r="C893" s="31">
        <v>55.954000000000001</v>
      </c>
      <c r="D893" s="32">
        <v>-3.1949999999999998</v>
      </c>
      <c r="AA893" s="22">
        <f>IF(OR($B893="", $C893="", $D893=""), "", COUNTIF($B$7:$B$3051, "&lt;"&amp;$B893)+1+COUNTIF($B$7:$B893, $B893)-1)</f>
        <v>842</v>
      </c>
      <c r="AB893" s="22">
        <v>887</v>
      </c>
      <c r="AC893" s="25" t="str">
        <f t="shared" si="13"/>
        <v>EH99</v>
      </c>
      <c r="AE893" s="88"/>
    </row>
    <row r="894" spans="2:31" hidden="1" x14ac:dyDescent="0.25">
      <c r="B894" s="30" t="s">
        <v>857</v>
      </c>
      <c r="C894" s="31">
        <v>55.878999999999998</v>
      </c>
      <c r="D894" s="32">
        <v>-3.1560000000000001</v>
      </c>
      <c r="AA894" s="22">
        <f>IF(OR($B894="", $C894="", $D894=""), "", COUNTIF($B$7:$B$3051, "&lt;"&amp;$B894)+1+COUNTIF($B$7:$B894, $B894)-1)</f>
        <v>843</v>
      </c>
      <c r="AB894" s="22">
        <v>888</v>
      </c>
      <c r="AC894" s="25" t="str">
        <f t="shared" si="13"/>
        <v>EN1</v>
      </c>
      <c r="AE894" s="88"/>
    </row>
    <row r="895" spans="2:31" hidden="1" x14ac:dyDescent="0.25">
      <c r="B895" s="30" t="s">
        <v>858</v>
      </c>
      <c r="C895" s="31">
        <v>55.938000000000002</v>
      </c>
      <c r="D895" s="32">
        <v>-3.0449999999999999</v>
      </c>
      <c r="AA895" s="22">
        <f>IF(OR($B895="", $C895="", $D895=""), "", COUNTIF($B$7:$B$3051, "&lt;"&amp;$B895)+1+COUNTIF($B$7:$B895, $B895)-1)</f>
        <v>844</v>
      </c>
      <c r="AB895" s="22">
        <v>889</v>
      </c>
      <c r="AC895" s="25" t="str">
        <f t="shared" si="13"/>
        <v>EN10</v>
      </c>
      <c r="AE895" s="88"/>
    </row>
    <row r="896" spans="2:31" hidden="1" x14ac:dyDescent="0.25">
      <c r="B896" s="30" t="s">
        <v>859</v>
      </c>
      <c r="C896" s="31">
        <v>55.884</v>
      </c>
      <c r="D896" s="32">
        <v>-3.06</v>
      </c>
      <c r="AA896" s="22">
        <f>IF(OR($B896="", $C896="", $D896=""), "", COUNTIF($B$7:$B$3051, "&lt;"&amp;$B896)+1+COUNTIF($B$7:$B896, $B896)-1)</f>
        <v>845</v>
      </c>
      <c r="AB896" s="22">
        <v>890</v>
      </c>
      <c r="AC896" s="25" t="str">
        <f t="shared" si="13"/>
        <v>EN11</v>
      </c>
      <c r="AE896" s="88"/>
    </row>
    <row r="897" spans="2:31" hidden="1" x14ac:dyDescent="0.25">
      <c r="B897" s="30" t="s">
        <v>860</v>
      </c>
      <c r="C897" s="31">
        <v>55.84</v>
      </c>
      <c r="D897" s="32">
        <v>-3.0510000000000002</v>
      </c>
      <c r="AA897" s="22">
        <f>IF(OR($B897="", $C897="", $D897=""), "", COUNTIF($B$7:$B$3051, "&lt;"&amp;$B897)+1+COUNTIF($B$7:$B897, $B897)-1)</f>
        <v>846</v>
      </c>
      <c r="AB897" s="22">
        <v>891</v>
      </c>
      <c r="AC897" s="25" t="str">
        <f t="shared" si="13"/>
        <v>EN2</v>
      </c>
      <c r="AE897" s="88"/>
    </row>
    <row r="898" spans="2:31" hidden="1" x14ac:dyDescent="0.25">
      <c r="B898" s="30" t="s">
        <v>861</v>
      </c>
      <c r="C898" s="31">
        <v>55.850999999999999</v>
      </c>
      <c r="D898" s="32">
        <v>-3.133</v>
      </c>
      <c r="AA898" s="22">
        <f>IF(OR($B898="", $C898="", $D898=""), "", COUNTIF($B$7:$B$3051, "&lt;"&amp;$B898)+1+COUNTIF($B$7:$B898, $B898)-1)</f>
        <v>847</v>
      </c>
      <c r="AB898" s="22">
        <v>892</v>
      </c>
      <c r="AC898" s="25" t="str">
        <f t="shared" si="13"/>
        <v>EN3</v>
      </c>
      <c r="AE898" s="88"/>
    </row>
    <row r="899" spans="2:31" hidden="1" x14ac:dyDescent="0.25">
      <c r="B899" s="30" t="s">
        <v>862</v>
      </c>
      <c r="C899" s="31">
        <v>55.857999999999997</v>
      </c>
      <c r="D899" s="32">
        <v>-3.1739999999999999</v>
      </c>
      <c r="AA899" s="22">
        <f>IF(OR($B899="", $C899="", $D899=""), "", COUNTIF($B$7:$B$3051, "&lt;"&amp;$B899)+1+COUNTIF($B$7:$B899, $B899)-1)</f>
        <v>848</v>
      </c>
      <c r="AB899" s="22">
        <v>893</v>
      </c>
      <c r="AC899" s="25" t="str">
        <f t="shared" si="13"/>
        <v>EN4</v>
      </c>
      <c r="AE899" s="88"/>
    </row>
    <row r="900" spans="2:31" hidden="1" x14ac:dyDescent="0.25">
      <c r="B900" s="30" t="s">
        <v>863</v>
      </c>
      <c r="C900" s="31">
        <v>55.832999999999998</v>
      </c>
      <c r="D900" s="32">
        <v>-3.2229999999999999</v>
      </c>
      <c r="AA900" s="22">
        <f>IF(OR($B900="", $C900="", $D900=""), "", COUNTIF($B$7:$B$3051, "&lt;"&amp;$B900)+1+COUNTIF($B$7:$B900, $B900)-1)</f>
        <v>849</v>
      </c>
      <c r="AB900" s="22">
        <v>894</v>
      </c>
      <c r="AC900" s="25" t="str">
        <f t="shared" si="13"/>
        <v>EN5</v>
      </c>
      <c r="AE900" s="88"/>
    </row>
    <row r="901" spans="2:31" hidden="1" x14ac:dyDescent="0.25">
      <c r="B901" s="30" t="s">
        <v>864</v>
      </c>
      <c r="C901" s="31">
        <v>55.890999999999998</v>
      </c>
      <c r="D901" s="32">
        <v>-3.423</v>
      </c>
      <c r="AA901" s="22">
        <f>IF(OR($B901="", $C901="", $D901=""), "", COUNTIF($B$7:$B$3051, "&lt;"&amp;$B901)+1+COUNTIF($B$7:$B901, $B901)-1)</f>
        <v>850</v>
      </c>
      <c r="AB901" s="22">
        <v>895</v>
      </c>
      <c r="AC901" s="25" t="str">
        <f t="shared" si="13"/>
        <v>EN6</v>
      </c>
      <c r="AE901" s="88"/>
    </row>
    <row r="902" spans="2:31" hidden="1" x14ac:dyDescent="0.25">
      <c r="B902" s="30" t="s">
        <v>865</v>
      </c>
      <c r="C902" s="31">
        <v>55.930999999999997</v>
      </c>
      <c r="D902" s="32">
        <v>-3.3860000000000001</v>
      </c>
      <c r="AA902" s="22">
        <f>IF(OR($B902="", $C902="", $D902=""), "", COUNTIF($B$7:$B$3051, "&lt;"&amp;$B902)+1+COUNTIF($B$7:$B902, $B902)-1)</f>
        <v>851</v>
      </c>
      <c r="AB902" s="22">
        <v>896</v>
      </c>
      <c r="AC902" s="25" t="str">
        <f t="shared" si="13"/>
        <v>EN7</v>
      </c>
      <c r="AE902" s="88"/>
    </row>
    <row r="903" spans="2:31" hidden="1" x14ac:dyDescent="0.25">
      <c r="B903" s="30" t="s">
        <v>866</v>
      </c>
      <c r="C903" s="31">
        <v>55.957000000000001</v>
      </c>
      <c r="D903" s="32">
        <v>-3.3980000000000001</v>
      </c>
      <c r="AA903" s="22">
        <f>IF(OR($B903="", $C903="", $D903=""), "", COUNTIF($B$7:$B$3051, "&lt;"&amp;$B903)+1+COUNTIF($B$7:$B903, $B903)-1)</f>
        <v>852</v>
      </c>
      <c r="AB903" s="22">
        <v>897</v>
      </c>
      <c r="AC903" s="25" t="str">
        <f t="shared" si="13"/>
        <v>EN8</v>
      </c>
      <c r="AE903" s="88"/>
    </row>
    <row r="904" spans="2:31" hidden="1" x14ac:dyDescent="0.25">
      <c r="B904" s="30" t="s">
        <v>867</v>
      </c>
      <c r="C904" s="31">
        <v>55.954000000000001</v>
      </c>
      <c r="D904" s="32">
        <v>-3.2</v>
      </c>
      <c r="AA904" s="22">
        <f>IF(OR($B904="", $C904="", $D904=""), "", COUNTIF($B$7:$B$3051, "&lt;"&amp;$B904)+1+COUNTIF($B$7:$B904, $B904)-1)</f>
        <v>853</v>
      </c>
      <c r="AB904" s="22">
        <v>898</v>
      </c>
      <c r="AC904" s="25" t="str">
        <f t="shared" ref="AC904:AC967" si="14">IFERROR(INDEX($B$7:$B$3051, MATCH($AB904, $AA$7:$AA$3051, 0)), "")</f>
        <v>EN9</v>
      </c>
      <c r="AE904" s="88"/>
    </row>
    <row r="905" spans="2:31" hidden="1" x14ac:dyDescent="0.25">
      <c r="B905" s="30" t="s">
        <v>868</v>
      </c>
      <c r="C905" s="31">
        <v>55.984999999999999</v>
      </c>
      <c r="D905" s="32">
        <v>-3.383</v>
      </c>
      <c r="AA905" s="22">
        <f>IF(OR($B905="", $C905="", $D905=""), "", COUNTIF($B$7:$B$3051, "&lt;"&amp;$B905)+1+COUNTIF($B$7:$B905, $B905)-1)</f>
        <v>854</v>
      </c>
      <c r="AB905" s="22">
        <v>899</v>
      </c>
      <c r="AC905" s="25" t="str">
        <f t="shared" si="14"/>
        <v>EX1</v>
      </c>
      <c r="AE905" s="88"/>
    </row>
    <row r="906" spans="2:31" hidden="1" x14ac:dyDescent="0.25">
      <c r="B906" s="30" t="s">
        <v>869</v>
      </c>
      <c r="C906" s="31">
        <v>56.036000000000001</v>
      </c>
      <c r="D906" s="32">
        <v>-2.827</v>
      </c>
      <c r="AA906" s="22">
        <f>IF(OR($B906="", $C906="", $D906=""), "", COUNTIF($B$7:$B$3051, "&lt;"&amp;$B906)+1+COUNTIF($B$7:$B906, $B906)-1)</f>
        <v>855</v>
      </c>
      <c r="AB906" s="22">
        <v>900</v>
      </c>
      <c r="AC906" s="25" t="str">
        <f t="shared" si="14"/>
        <v>EX10</v>
      </c>
      <c r="AE906" s="88"/>
    </row>
    <row r="907" spans="2:31" hidden="1" x14ac:dyDescent="0.25">
      <c r="B907" s="30" t="s">
        <v>870</v>
      </c>
      <c r="C907" s="31">
        <v>55.968000000000004</v>
      </c>
      <c r="D907" s="32">
        <v>-2.9489999999999998</v>
      </c>
      <c r="AA907" s="22">
        <f>IF(OR($B907="", $C907="", $D907=""), "", COUNTIF($B$7:$B$3051, "&lt;"&amp;$B907)+1+COUNTIF($B$7:$B907, $B907)-1)</f>
        <v>856</v>
      </c>
      <c r="AB907" s="22">
        <v>901</v>
      </c>
      <c r="AC907" s="25" t="str">
        <f t="shared" si="14"/>
        <v>EX11</v>
      </c>
      <c r="AE907" s="88"/>
    </row>
    <row r="908" spans="2:31" hidden="1" x14ac:dyDescent="0.25">
      <c r="B908" s="30" t="s">
        <v>871</v>
      </c>
      <c r="C908" s="31">
        <v>55.942</v>
      </c>
      <c r="D908" s="32">
        <v>-2.9449999999999998</v>
      </c>
      <c r="AA908" s="22">
        <f>IF(OR($B908="", $C908="", $D908=""), "", COUNTIF($B$7:$B$3051, "&lt;"&amp;$B908)+1+COUNTIF($B$7:$B908, $B908)-1)</f>
        <v>857</v>
      </c>
      <c r="AB908" s="22">
        <v>902</v>
      </c>
      <c r="AC908" s="25" t="str">
        <f t="shared" si="14"/>
        <v>EX12</v>
      </c>
      <c r="AE908" s="88"/>
    </row>
    <row r="909" spans="2:31" hidden="1" x14ac:dyDescent="0.25">
      <c r="B909" s="30" t="s">
        <v>872</v>
      </c>
      <c r="C909" s="31">
        <v>55.908999999999999</v>
      </c>
      <c r="D909" s="32">
        <v>-2.88</v>
      </c>
      <c r="AA909" s="22">
        <f>IF(OR($B909="", $C909="", $D909=""), "", COUNTIF($B$7:$B$3051, "&lt;"&amp;$B909)+1+COUNTIF($B$7:$B909, $B909)-1)</f>
        <v>858</v>
      </c>
      <c r="AB909" s="22">
        <v>903</v>
      </c>
      <c r="AC909" s="25" t="str">
        <f t="shared" si="14"/>
        <v>EX13</v>
      </c>
      <c r="AE909" s="88"/>
    </row>
    <row r="910" spans="2:31" hidden="1" x14ac:dyDescent="0.25">
      <c r="B910" s="30" t="s">
        <v>873</v>
      </c>
      <c r="C910" s="31">
        <v>55.911000000000001</v>
      </c>
      <c r="D910" s="32">
        <v>-2.9420000000000002</v>
      </c>
      <c r="AA910" s="22">
        <f>IF(OR($B910="", $C910="", $D910=""), "", COUNTIF($B$7:$B$3051, "&lt;"&amp;$B910)+1+COUNTIF($B$7:$B910, $B910)-1)</f>
        <v>859</v>
      </c>
      <c r="AB910" s="22">
        <v>904</v>
      </c>
      <c r="AC910" s="25" t="str">
        <f t="shared" si="14"/>
        <v>EX14</v>
      </c>
      <c r="AE910" s="88"/>
    </row>
    <row r="911" spans="2:31" hidden="1" x14ac:dyDescent="0.25">
      <c r="B911" s="30" t="s">
        <v>874</v>
      </c>
      <c r="C911" s="31">
        <v>55.856000000000002</v>
      </c>
      <c r="D911" s="32">
        <v>-2.8519999999999999</v>
      </c>
      <c r="AA911" s="22">
        <f>IF(OR($B911="", $C911="", $D911=""), "", COUNTIF($B$7:$B$3051, "&lt;"&amp;$B911)+1+COUNTIF($B$7:$B911, $B911)-1)</f>
        <v>860</v>
      </c>
      <c r="AB911" s="22">
        <v>905</v>
      </c>
      <c r="AC911" s="25" t="str">
        <f t="shared" si="14"/>
        <v>EX15</v>
      </c>
      <c r="AE911" s="88"/>
    </row>
    <row r="912" spans="2:31" hidden="1" x14ac:dyDescent="0.25">
      <c r="B912" s="30" t="s">
        <v>875</v>
      </c>
      <c r="C912" s="31">
        <v>55.862000000000002</v>
      </c>
      <c r="D912" s="32">
        <v>-2.9590000000000001</v>
      </c>
      <c r="AA912" s="22">
        <f>IF(OR($B912="", $C912="", $D912=""), "", COUNTIF($B$7:$B$3051, "&lt;"&amp;$B912)+1+COUNTIF($B$7:$B912, $B912)-1)</f>
        <v>861</v>
      </c>
      <c r="AB912" s="22">
        <v>906</v>
      </c>
      <c r="AC912" s="25" t="str">
        <f t="shared" si="14"/>
        <v>EX16</v>
      </c>
      <c r="AE912" s="88"/>
    </row>
    <row r="913" spans="2:31" hidden="1" x14ac:dyDescent="0.25">
      <c r="B913" s="30" t="s">
        <v>876</v>
      </c>
      <c r="C913" s="31">
        <v>55.786000000000001</v>
      </c>
      <c r="D913" s="32">
        <v>-2.96</v>
      </c>
      <c r="AA913" s="22">
        <f>IF(OR($B913="", $C913="", $D913=""), "", COUNTIF($B$7:$B$3051, "&lt;"&amp;$B913)+1+COUNTIF($B$7:$B913, $B913)-1)</f>
        <v>862</v>
      </c>
      <c r="AB913" s="22">
        <v>907</v>
      </c>
      <c r="AC913" s="25" t="str">
        <f t="shared" si="14"/>
        <v>EX17</v>
      </c>
      <c r="AE913" s="88"/>
    </row>
    <row r="914" spans="2:31" hidden="1" x14ac:dyDescent="0.25">
      <c r="B914" s="30" t="s">
        <v>877</v>
      </c>
      <c r="C914" s="31">
        <v>56.048000000000002</v>
      </c>
      <c r="D914" s="32">
        <v>-2.7309999999999999</v>
      </c>
      <c r="AA914" s="22">
        <f>IF(OR($B914="", $C914="", $D914=""), "", COUNTIF($B$7:$B$3051, "&lt;"&amp;$B914)+1+COUNTIF($B$7:$B914, $B914)-1)</f>
        <v>863</v>
      </c>
      <c r="AB914" s="22">
        <v>908</v>
      </c>
      <c r="AC914" s="25" t="str">
        <f t="shared" si="14"/>
        <v>EX18</v>
      </c>
      <c r="AE914" s="88"/>
    </row>
    <row r="915" spans="2:31" hidden="1" x14ac:dyDescent="0.25">
      <c r="B915" s="30" t="s">
        <v>878</v>
      </c>
      <c r="C915" s="31">
        <v>55.963000000000001</v>
      </c>
      <c r="D915" s="32">
        <v>-3.258</v>
      </c>
      <c r="AA915" s="22">
        <f>IF(OR($B915="", $C915="", $D915=""), "", COUNTIF($B$7:$B$3051, "&lt;"&amp;$B915)+1+COUNTIF($B$7:$B915, $B915)-1)</f>
        <v>864</v>
      </c>
      <c r="AB915" s="22">
        <v>909</v>
      </c>
      <c r="AC915" s="25" t="str">
        <f t="shared" si="14"/>
        <v>EX19</v>
      </c>
      <c r="AE915" s="88"/>
    </row>
    <row r="916" spans="2:31" hidden="1" x14ac:dyDescent="0.25">
      <c r="B916" s="30" t="s">
        <v>879</v>
      </c>
      <c r="C916" s="31">
        <v>55.991</v>
      </c>
      <c r="D916" s="32">
        <v>-2.6560000000000001</v>
      </c>
      <c r="AA916" s="22">
        <f>IF(OR($B916="", $C916="", $D916=""), "", COUNTIF($B$7:$B$3051, "&lt;"&amp;$B916)+1+COUNTIF($B$7:$B916, $B916)-1)</f>
        <v>865</v>
      </c>
      <c r="AB916" s="22">
        <v>910</v>
      </c>
      <c r="AC916" s="25" t="str">
        <f t="shared" si="14"/>
        <v>EX2</v>
      </c>
      <c r="AE916" s="88"/>
    </row>
    <row r="917" spans="2:31" hidden="1" x14ac:dyDescent="0.25">
      <c r="B917" s="30" t="s">
        <v>880</v>
      </c>
      <c r="C917" s="31">
        <v>55.948999999999998</v>
      </c>
      <c r="D917" s="32">
        <v>-2.7749999999999999</v>
      </c>
      <c r="AA917" s="22">
        <f>IF(OR($B917="", $C917="", $D917=""), "", COUNTIF($B$7:$B$3051, "&lt;"&amp;$B917)+1+COUNTIF($B$7:$B917, $B917)-1)</f>
        <v>866</v>
      </c>
      <c r="AB917" s="22">
        <v>911</v>
      </c>
      <c r="AC917" s="25" t="str">
        <f t="shared" si="14"/>
        <v>EX20</v>
      </c>
      <c r="AE917" s="88"/>
    </row>
    <row r="918" spans="2:31" hidden="1" x14ac:dyDescent="0.25">
      <c r="B918" s="30" t="s">
        <v>881</v>
      </c>
      <c r="C918" s="31">
        <v>55.994</v>
      </c>
      <c r="D918" s="32">
        <v>-2.524</v>
      </c>
      <c r="AA918" s="22">
        <f>IF(OR($B918="", $C918="", $D918=""), "", COUNTIF($B$7:$B$3051, "&lt;"&amp;$B918)+1+COUNTIF($B$7:$B918, $B918)-1)</f>
        <v>867</v>
      </c>
      <c r="AB918" s="22">
        <v>912</v>
      </c>
      <c r="AC918" s="25" t="str">
        <f t="shared" si="14"/>
        <v>EX21</v>
      </c>
      <c r="AE918" s="88"/>
    </row>
    <row r="919" spans="2:31" hidden="1" x14ac:dyDescent="0.25">
      <c r="B919" s="30" t="s">
        <v>882</v>
      </c>
      <c r="C919" s="31">
        <v>55.624000000000002</v>
      </c>
      <c r="D919" s="32">
        <v>-3.01</v>
      </c>
      <c r="AA919" s="22">
        <f>IF(OR($B919="", $C919="", $D919=""), "", COUNTIF($B$7:$B$3051, "&lt;"&amp;$B919)+1+COUNTIF($B$7:$B919, $B919)-1)</f>
        <v>868</v>
      </c>
      <c r="AB919" s="22">
        <v>913</v>
      </c>
      <c r="AC919" s="25" t="str">
        <f t="shared" si="14"/>
        <v>EX22</v>
      </c>
      <c r="AE919" s="88"/>
    </row>
    <row r="920" spans="2:31" hidden="1" x14ac:dyDescent="0.25">
      <c r="B920" s="30" t="s">
        <v>883</v>
      </c>
      <c r="C920" s="31">
        <v>55.62</v>
      </c>
      <c r="D920" s="32">
        <v>-3.0659999999999998</v>
      </c>
      <c r="AA920" s="22">
        <f>IF(OR($B920="", $C920="", $D920=""), "", COUNTIF($B$7:$B$3051, "&lt;"&amp;$B920)+1+COUNTIF($B$7:$B920, $B920)-1)</f>
        <v>869</v>
      </c>
      <c r="AB920" s="22">
        <v>914</v>
      </c>
      <c r="AC920" s="25" t="str">
        <f t="shared" si="14"/>
        <v>EX23</v>
      </c>
      <c r="AE920" s="88"/>
    </row>
    <row r="921" spans="2:31" hidden="1" x14ac:dyDescent="0.25">
      <c r="B921" s="30" t="s">
        <v>884</v>
      </c>
      <c r="C921" s="31">
        <v>55.655000000000001</v>
      </c>
      <c r="D921" s="32">
        <v>-3.1920000000000002</v>
      </c>
      <c r="AA921" s="22">
        <f>IF(OR($B921="", $C921="", $D921=""), "", COUNTIF($B$7:$B$3051, "&lt;"&amp;$B921)+1+COUNTIF($B$7:$B921, $B921)-1)</f>
        <v>870</v>
      </c>
      <c r="AB921" s="22">
        <v>915</v>
      </c>
      <c r="AC921" s="25" t="str">
        <f t="shared" si="14"/>
        <v>EX24</v>
      </c>
      <c r="AE921" s="88"/>
    </row>
    <row r="922" spans="2:31" hidden="1" x14ac:dyDescent="0.25">
      <c r="B922" s="30" t="s">
        <v>885</v>
      </c>
      <c r="C922" s="31">
        <v>55.737000000000002</v>
      </c>
      <c r="D922" s="32">
        <v>-3.3490000000000002</v>
      </c>
      <c r="AA922" s="22">
        <f>IF(OR($B922="", $C922="", $D922=""), "", COUNTIF($B$7:$B$3051, "&lt;"&amp;$B922)+1+COUNTIF($B$7:$B922, $B922)-1)</f>
        <v>871</v>
      </c>
      <c r="AB922" s="22">
        <v>916</v>
      </c>
      <c r="AC922" s="25" t="str">
        <f t="shared" si="14"/>
        <v>EX3</v>
      </c>
      <c r="AE922" s="88"/>
    </row>
    <row r="923" spans="2:31" hidden="1" x14ac:dyDescent="0.25">
      <c r="B923" s="30" t="s">
        <v>886</v>
      </c>
      <c r="C923" s="31">
        <v>55.86</v>
      </c>
      <c r="D923" s="32">
        <v>-3.6629999999999998</v>
      </c>
      <c r="AA923" s="22">
        <f>IF(OR($B923="", $C923="", $D923=""), "", COUNTIF($B$7:$B$3051, "&lt;"&amp;$B923)+1+COUNTIF($B$7:$B923, $B923)-1)</f>
        <v>872</v>
      </c>
      <c r="AB923" s="22">
        <v>917</v>
      </c>
      <c r="AC923" s="25" t="str">
        <f t="shared" si="14"/>
        <v>EX31</v>
      </c>
      <c r="AE923" s="88"/>
    </row>
    <row r="924" spans="2:31" hidden="1" x14ac:dyDescent="0.25">
      <c r="B924" s="30" t="s">
        <v>887</v>
      </c>
      <c r="C924" s="31">
        <v>55.901000000000003</v>
      </c>
      <c r="D924" s="32">
        <v>-3.6640000000000001</v>
      </c>
      <c r="AA924" s="22">
        <f>IF(OR($B924="", $C924="", $D924=""), "", COUNTIF($B$7:$B$3051, "&lt;"&amp;$B924)+1+COUNTIF($B$7:$B924, $B924)-1)</f>
        <v>873</v>
      </c>
      <c r="AB924" s="22">
        <v>918</v>
      </c>
      <c r="AC924" s="25" t="str">
        <f t="shared" si="14"/>
        <v>EX32</v>
      </c>
      <c r="AE924" s="88"/>
    </row>
    <row r="925" spans="2:31" hidden="1" x14ac:dyDescent="0.25">
      <c r="B925" s="30" t="s">
        <v>888</v>
      </c>
      <c r="C925" s="31">
        <v>55.976999999999997</v>
      </c>
      <c r="D925" s="32">
        <v>-3.5979999999999999</v>
      </c>
      <c r="AA925" s="22">
        <f>IF(OR($B925="", $C925="", $D925=""), "", COUNTIF($B$7:$B$3051, "&lt;"&amp;$B925)+1+COUNTIF($B$7:$B925, $B925)-1)</f>
        <v>874</v>
      </c>
      <c r="AB925" s="22">
        <v>919</v>
      </c>
      <c r="AC925" s="25" t="str">
        <f t="shared" si="14"/>
        <v>EX33</v>
      </c>
      <c r="AE925" s="88"/>
    </row>
    <row r="926" spans="2:31" hidden="1" x14ac:dyDescent="0.25">
      <c r="B926" s="30" t="s">
        <v>889</v>
      </c>
      <c r="C926" s="31">
        <v>55.975000000000001</v>
      </c>
      <c r="D926" s="32">
        <v>-3.2160000000000002</v>
      </c>
      <c r="AA926" s="22">
        <f>IF(OR($B926="", $C926="", $D926=""), "", COUNTIF($B$7:$B$3051, "&lt;"&amp;$B926)+1+COUNTIF($B$7:$B926, $B926)-1)</f>
        <v>875</v>
      </c>
      <c r="AB926" s="22">
        <v>920</v>
      </c>
      <c r="AC926" s="25" t="str">
        <f t="shared" si="14"/>
        <v>EX34</v>
      </c>
      <c r="AE926" s="88"/>
    </row>
    <row r="927" spans="2:31" hidden="1" x14ac:dyDescent="0.25">
      <c r="B927" s="30" t="s">
        <v>890</v>
      </c>
      <c r="C927" s="31">
        <v>56.012</v>
      </c>
      <c r="D927" s="32">
        <v>-3.6040000000000001</v>
      </c>
      <c r="AA927" s="22">
        <f>IF(OR($B927="", $C927="", $D927=""), "", COUNTIF($B$7:$B$3051, "&lt;"&amp;$B927)+1+COUNTIF($B$7:$B927, $B927)-1)</f>
        <v>876</v>
      </c>
      <c r="AB927" s="22">
        <v>921</v>
      </c>
      <c r="AC927" s="25" t="str">
        <f t="shared" si="14"/>
        <v>EX35</v>
      </c>
      <c r="AE927" s="88"/>
    </row>
    <row r="928" spans="2:31" hidden="1" x14ac:dyDescent="0.25">
      <c r="B928" s="30" t="s">
        <v>891</v>
      </c>
      <c r="C928" s="31">
        <v>55.938000000000002</v>
      </c>
      <c r="D928" s="32">
        <v>-3.4830000000000001</v>
      </c>
      <c r="AA928" s="22">
        <f>IF(OR($B928="", $C928="", $D928=""), "", COUNTIF($B$7:$B$3051, "&lt;"&amp;$B928)+1+COUNTIF($B$7:$B928, $B928)-1)</f>
        <v>877</v>
      </c>
      <c r="AB928" s="22">
        <v>922</v>
      </c>
      <c r="AC928" s="25" t="str">
        <f t="shared" si="14"/>
        <v>EX36</v>
      </c>
      <c r="AE928" s="88"/>
    </row>
    <row r="929" spans="2:31" hidden="1" x14ac:dyDescent="0.25">
      <c r="B929" s="30" t="s">
        <v>892</v>
      </c>
      <c r="C929" s="31">
        <v>55.893999999999998</v>
      </c>
      <c r="D929" s="32">
        <v>-3.476</v>
      </c>
      <c r="AA929" s="22">
        <f>IF(OR($B929="", $C929="", $D929=""), "", COUNTIF($B$7:$B$3051, "&lt;"&amp;$B929)+1+COUNTIF($B$7:$B929, $B929)-1)</f>
        <v>878</v>
      </c>
      <c r="AB929" s="22">
        <v>923</v>
      </c>
      <c r="AC929" s="25" t="str">
        <f t="shared" si="14"/>
        <v>EX37</v>
      </c>
      <c r="AE929" s="88"/>
    </row>
    <row r="930" spans="2:31" hidden="1" x14ac:dyDescent="0.25">
      <c r="B930" s="30" t="s">
        <v>893</v>
      </c>
      <c r="C930" s="31">
        <v>55.892000000000003</v>
      </c>
      <c r="D930" s="32">
        <v>-3.524</v>
      </c>
      <c r="AA930" s="22">
        <f>IF(OR($B930="", $C930="", $D930=""), "", COUNTIF($B$7:$B$3051, "&lt;"&amp;$B930)+1+COUNTIF($B$7:$B930, $B930)-1)</f>
        <v>879</v>
      </c>
      <c r="AB930" s="22">
        <v>924</v>
      </c>
      <c r="AC930" s="25" t="str">
        <f t="shared" si="14"/>
        <v>EX38</v>
      </c>
      <c r="AE930" s="88"/>
    </row>
    <row r="931" spans="2:31" hidden="1" x14ac:dyDescent="0.25">
      <c r="B931" s="30" t="s">
        <v>894</v>
      </c>
      <c r="C931" s="31">
        <v>55.847000000000001</v>
      </c>
      <c r="D931" s="32">
        <v>-3.5720000000000001</v>
      </c>
      <c r="AA931" s="22">
        <f>IF(OR($B931="", $C931="", $D931=""), "", COUNTIF($B$7:$B$3051, "&lt;"&amp;$B931)+1+COUNTIF($B$7:$B931, $B931)-1)</f>
        <v>880</v>
      </c>
      <c r="AB931" s="22">
        <v>925</v>
      </c>
      <c r="AC931" s="25" t="str">
        <f t="shared" si="14"/>
        <v>EX39</v>
      </c>
      <c r="AE931" s="88"/>
    </row>
    <row r="932" spans="2:31" hidden="1" x14ac:dyDescent="0.25">
      <c r="B932" s="30" t="s">
        <v>895</v>
      </c>
      <c r="C932" s="31">
        <v>55.970999999999997</v>
      </c>
      <c r="D932" s="32">
        <v>-3.1749999999999998</v>
      </c>
      <c r="AA932" s="22">
        <f>IF(OR($B932="", $C932="", $D932=""), "", COUNTIF($B$7:$B$3051, "&lt;"&amp;$B932)+1+COUNTIF($B$7:$B932, $B932)-1)</f>
        <v>881</v>
      </c>
      <c r="AB932" s="22">
        <v>926</v>
      </c>
      <c r="AC932" s="25" t="str">
        <f t="shared" si="14"/>
        <v>EX4</v>
      </c>
      <c r="AE932" s="88"/>
    </row>
    <row r="933" spans="2:31" hidden="1" x14ac:dyDescent="0.25">
      <c r="B933" s="30" t="s">
        <v>896</v>
      </c>
      <c r="C933" s="31">
        <v>55.960999999999999</v>
      </c>
      <c r="D933" s="32">
        <v>-3.165</v>
      </c>
      <c r="AA933" s="22">
        <f>IF(OR($B933="", $C933="", $D933=""), "", COUNTIF($B$7:$B$3051, "&lt;"&amp;$B933)+1+COUNTIF($B$7:$B933, $B933)-1)</f>
        <v>882</v>
      </c>
      <c r="AB933" s="22">
        <v>927</v>
      </c>
      <c r="AC933" s="25" t="str">
        <f t="shared" si="14"/>
        <v>EX5</v>
      </c>
      <c r="AE933" s="88"/>
    </row>
    <row r="934" spans="2:31" hidden="1" x14ac:dyDescent="0.25">
      <c r="B934" s="30" t="s">
        <v>897</v>
      </c>
      <c r="C934" s="31">
        <v>55.948999999999998</v>
      </c>
      <c r="D934" s="32">
        <v>-3.1629999999999998</v>
      </c>
      <c r="AA934" s="22">
        <f>IF(OR($B934="", $C934="", $D934=""), "", COUNTIF($B$7:$B$3051, "&lt;"&amp;$B934)+1+COUNTIF($B$7:$B934, $B934)-1)</f>
        <v>883</v>
      </c>
      <c r="AB934" s="22">
        <v>928</v>
      </c>
      <c r="AC934" s="25" t="str">
        <f t="shared" si="14"/>
        <v>EX6</v>
      </c>
      <c r="AE934" s="88"/>
    </row>
    <row r="935" spans="2:31" hidden="1" x14ac:dyDescent="0.25">
      <c r="B935" s="30" t="s">
        <v>898</v>
      </c>
      <c r="C935" s="31">
        <v>55.933999999999997</v>
      </c>
      <c r="D935" s="32">
        <v>-3.1850000000000001</v>
      </c>
      <c r="AA935" s="22">
        <f>IF(OR($B935="", $C935="", $D935=""), "", COUNTIF($B$7:$B$3051, "&lt;"&amp;$B935)+1+COUNTIF($B$7:$B935, $B935)-1)</f>
        <v>884</v>
      </c>
      <c r="AB935" s="22">
        <v>929</v>
      </c>
      <c r="AC935" s="25" t="str">
        <f t="shared" si="14"/>
        <v>EX7</v>
      </c>
      <c r="AE935" s="88"/>
    </row>
    <row r="936" spans="2:31" hidden="1" x14ac:dyDescent="0.25">
      <c r="B936" s="30" t="s">
        <v>899</v>
      </c>
      <c r="C936" s="31">
        <v>55.923000000000002</v>
      </c>
      <c r="D936" s="32">
        <v>-3.3050000000000002</v>
      </c>
      <c r="AA936" s="22">
        <f>IF(OR($B936="", $C936="", $D936=""), "", COUNTIF($B$7:$B$3051, "&lt;"&amp;$B936)+1+COUNTIF($B$7:$B936, $B936)-1)</f>
        <v>885</v>
      </c>
      <c r="AB936" s="22">
        <v>930</v>
      </c>
      <c r="AC936" s="25" t="str">
        <f t="shared" si="14"/>
        <v>EX8</v>
      </c>
      <c r="AE936" s="88"/>
    </row>
    <row r="937" spans="2:31" hidden="1" x14ac:dyDescent="0.25">
      <c r="B937" s="30" t="s">
        <v>900</v>
      </c>
      <c r="C937" s="31">
        <v>55.978999999999999</v>
      </c>
      <c r="D937" s="32">
        <v>-3.254</v>
      </c>
      <c r="AA937" s="22">
        <f>IF(OR($B937="", $C937="", $D937=""), "", COUNTIF($B$7:$B$3051, "&lt;"&amp;$B937)+1+COUNTIF($B$7:$B937, $B937)-1)</f>
        <v>886</v>
      </c>
      <c r="AB937" s="22">
        <v>931</v>
      </c>
      <c r="AC937" s="25" t="str">
        <f t="shared" si="14"/>
        <v>EX9</v>
      </c>
      <c r="AE937" s="88"/>
    </row>
    <row r="938" spans="2:31" hidden="1" x14ac:dyDescent="0.25">
      <c r="B938" s="30" t="s">
        <v>901</v>
      </c>
      <c r="C938" s="31">
        <v>55.956000000000003</v>
      </c>
      <c r="D938" s="32">
        <v>-3.1760000000000002</v>
      </c>
      <c r="AA938" s="22">
        <f>IF(OR($B938="", $C938="", $D938=""), "", COUNTIF($B$7:$B$3051, "&lt;"&amp;$B938)+1+COUNTIF($B$7:$B938, $B938)-1)</f>
        <v>887</v>
      </c>
      <c r="AB938" s="22">
        <v>932</v>
      </c>
      <c r="AC938" s="25" t="str">
        <f t="shared" si="14"/>
        <v>FK1</v>
      </c>
      <c r="AE938" s="88"/>
    </row>
    <row r="939" spans="2:31" hidden="1" x14ac:dyDescent="0.25">
      <c r="B939" s="30" t="s">
        <v>902</v>
      </c>
      <c r="C939" s="31">
        <v>51.654000000000003</v>
      </c>
      <c r="D939" s="32">
        <v>-6.7000000000000004E-2</v>
      </c>
      <c r="AA939" s="22">
        <f>IF(OR($B939="", $C939="", $D939=""), "", COUNTIF($B$7:$B$3051, "&lt;"&amp;$B939)+1+COUNTIF($B$7:$B939, $B939)-1)</f>
        <v>888</v>
      </c>
      <c r="AB939" s="22">
        <v>933</v>
      </c>
      <c r="AC939" s="25" t="str">
        <f t="shared" si="14"/>
        <v>FK10</v>
      </c>
      <c r="AE939" s="88"/>
    </row>
    <row r="940" spans="2:31" hidden="1" x14ac:dyDescent="0.25">
      <c r="B940" s="30" t="s">
        <v>903</v>
      </c>
      <c r="C940" s="31">
        <v>51.74</v>
      </c>
      <c r="D940" s="32">
        <v>-0.02</v>
      </c>
      <c r="AA940" s="22">
        <f>IF(OR($B940="", $C940="", $D940=""), "", COUNTIF($B$7:$B$3051, "&lt;"&amp;$B940)+1+COUNTIF($B$7:$B940, $B940)-1)</f>
        <v>889</v>
      </c>
      <c r="AB940" s="22">
        <v>934</v>
      </c>
      <c r="AC940" s="25" t="str">
        <f t="shared" si="14"/>
        <v>FK11</v>
      </c>
      <c r="AE940" s="88"/>
    </row>
    <row r="941" spans="2:31" hidden="1" x14ac:dyDescent="0.25">
      <c r="B941" s="30" t="s">
        <v>904</v>
      </c>
      <c r="C941" s="31">
        <v>51.765000000000001</v>
      </c>
      <c r="D941" s="32">
        <v>-7.0000000000000001E-3</v>
      </c>
      <c r="AA941" s="22">
        <f>IF(OR($B941="", $C941="", $D941=""), "", COUNTIF($B$7:$B$3051, "&lt;"&amp;$B941)+1+COUNTIF($B$7:$B941, $B941)-1)</f>
        <v>890</v>
      </c>
      <c r="AB941" s="22">
        <v>935</v>
      </c>
      <c r="AC941" s="25" t="str">
        <f t="shared" si="14"/>
        <v>FK12</v>
      </c>
      <c r="AE941" s="88"/>
    </row>
    <row r="942" spans="2:31" hidden="1" x14ac:dyDescent="0.25">
      <c r="B942" s="30" t="s">
        <v>905</v>
      </c>
      <c r="C942" s="31">
        <v>51.658999999999999</v>
      </c>
      <c r="D942" s="32">
        <v>-9.0999999999999998E-2</v>
      </c>
      <c r="AA942" s="22">
        <f>IF(OR($B942="", $C942="", $D942=""), "", COUNTIF($B$7:$B$3051, "&lt;"&amp;$B942)+1+COUNTIF($B$7:$B942, $B942)-1)</f>
        <v>891</v>
      </c>
      <c r="AB942" s="22">
        <v>936</v>
      </c>
      <c r="AC942" s="25" t="str">
        <f t="shared" si="14"/>
        <v>FK13</v>
      </c>
      <c r="AE942" s="88"/>
    </row>
    <row r="943" spans="2:31" hidden="1" x14ac:dyDescent="0.25">
      <c r="B943" s="30" t="s">
        <v>906</v>
      </c>
      <c r="C943" s="31">
        <v>51.658999999999999</v>
      </c>
      <c r="D943" s="32">
        <v>-3.7999999999999999E-2</v>
      </c>
      <c r="AA943" s="22">
        <f>IF(OR($B943="", $C943="", $D943=""), "", COUNTIF($B$7:$B$3051, "&lt;"&amp;$B943)+1+COUNTIF($B$7:$B943, $B943)-1)</f>
        <v>892</v>
      </c>
      <c r="AB943" s="22">
        <v>937</v>
      </c>
      <c r="AC943" s="25" t="str">
        <f t="shared" si="14"/>
        <v>FK14</v>
      </c>
      <c r="AE943" s="88"/>
    </row>
    <row r="944" spans="2:31" hidden="1" x14ac:dyDescent="0.25">
      <c r="B944" s="30" t="s">
        <v>907</v>
      </c>
      <c r="C944" s="31">
        <v>51.648000000000003</v>
      </c>
      <c r="D944" s="32">
        <v>-0.16</v>
      </c>
      <c r="AA944" s="22">
        <f>IF(OR($B944="", $C944="", $D944=""), "", COUNTIF($B$7:$B$3051, "&lt;"&amp;$B944)+1+COUNTIF($B$7:$B944, $B944)-1)</f>
        <v>893</v>
      </c>
      <c r="AB944" s="22">
        <v>938</v>
      </c>
      <c r="AC944" s="25" t="str">
        <f t="shared" si="14"/>
        <v>FK15</v>
      </c>
      <c r="AE944" s="88"/>
    </row>
    <row r="945" spans="2:31" hidden="1" x14ac:dyDescent="0.25">
      <c r="B945" s="30" t="s">
        <v>908</v>
      </c>
      <c r="C945" s="31">
        <v>51.649000000000001</v>
      </c>
      <c r="D945" s="32">
        <v>-0.19400000000000001</v>
      </c>
      <c r="AA945" s="22">
        <f>IF(OR($B945="", $C945="", $D945=""), "", COUNTIF($B$7:$B$3051, "&lt;"&amp;$B945)+1+COUNTIF($B$7:$B945, $B945)-1)</f>
        <v>894</v>
      </c>
      <c r="AB945" s="22">
        <v>939</v>
      </c>
      <c r="AC945" s="25" t="str">
        <f t="shared" si="14"/>
        <v>FK16</v>
      </c>
      <c r="AE945" s="88"/>
    </row>
    <row r="946" spans="2:31" hidden="1" x14ac:dyDescent="0.25">
      <c r="B946" s="30" t="s">
        <v>909</v>
      </c>
      <c r="C946" s="31">
        <v>51.698999999999998</v>
      </c>
      <c r="D946" s="32">
        <v>-0.17699999999999999</v>
      </c>
      <c r="AA946" s="22">
        <f>IF(OR($B946="", $C946="", $D946=""), "", COUNTIF($B$7:$B$3051, "&lt;"&amp;$B946)+1+COUNTIF($B$7:$B946, $B946)-1)</f>
        <v>895</v>
      </c>
      <c r="AB946" s="22">
        <v>940</v>
      </c>
      <c r="AC946" s="25" t="str">
        <f t="shared" si="14"/>
        <v>FK17</v>
      </c>
      <c r="AE946" s="88"/>
    </row>
    <row r="947" spans="2:31" hidden="1" x14ac:dyDescent="0.25">
      <c r="B947" s="30" t="s">
        <v>910</v>
      </c>
      <c r="C947" s="31">
        <v>51.71</v>
      </c>
      <c r="D947" s="32">
        <v>-6.6000000000000003E-2</v>
      </c>
      <c r="AA947" s="22">
        <f>IF(OR($B947="", $C947="", $D947=""), "", COUNTIF($B$7:$B$3051, "&lt;"&amp;$B947)+1+COUNTIF($B$7:$B947, $B947)-1)</f>
        <v>896</v>
      </c>
      <c r="AB947" s="22">
        <v>941</v>
      </c>
      <c r="AC947" s="25" t="str">
        <f t="shared" si="14"/>
        <v>FK18</v>
      </c>
      <c r="AE947" s="88"/>
    </row>
    <row r="948" spans="2:31" hidden="1" x14ac:dyDescent="0.25">
      <c r="B948" s="30" t="s">
        <v>911</v>
      </c>
      <c r="C948" s="31">
        <v>51.698</v>
      </c>
      <c r="D948" s="32">
        <v>-3.2000000000000001E-2</v>
      </c>
      <c r="AA948" s="22">
        <f>IF(OR($B948="", $C948="", $D948=""), "", COUNTIF($B$7:$B$3051, "&lt;"&amp;$B948)+1+COUNTIF($B$7:$B948, $B948)-1)</f>
        <v>897</v>
      </c>
      <c r="AB948" s="22">
        <v>942</v>
      </c>
      <c r="AC948" s="25" t="str">
        <f t="shared" si="14"/>
        <v>FK19</v>
      </c>
      <c r="AE948" s="88"/>
    </row>
    <row r="949" spans="2:31" hidden="1" x14ac:dyDescent="0.25">
      <c r="B949" s="30" t="s">
        <v>912</v>
      </c>
      <c r="C949" s="31">
        <v>51.695</v>
      </c>
      <c r="D949" s="32">
        <v>1.4E-2</v>
      </c>
      <c r="AA949" s="22">
        <f>IF(OR($B949="", $C949="", $D949=""), "", COUNTIF($B$7:$B$3051, "&lt;"&amp;$B949)+1+COUNTIF($B$7:$B949, $B949)-1)</f>
        <v>898</v>
      </c>
      <c r="AB949" s="22">
        <v>943</v>
      </c>
      <c r="AC949" s="25" t="str">
        <f t="shared" si="14"/>
        <v>FK2</v>
      </c>
      <c r="AE949" s="88"/>
    </row>
    <row r="950" spans="2:31" hidden="1" x14ac:dyDescent="0.25">
      <c r="B950" s="30" t="s">
        <v>913</v>
      </c>
      <c r="C950" s="31">
        <v>50.725000000000001</v>
      </c>
      <c r="D950" s="32">
        <v>-3.5049999999999999</v>
      </c>
      <c r="AA950" s="22">
        <f>IF(OR($B950="", $C950="", $D950=""), "", COUNTIF($B$7:$B$3051, "&lt;"&amp;$B950)+1+COUNTIF($B$7:$B950, $B950)-1)</f>
        <v>899</v>
      </c>
      <c r="AB950" s="22">
        <v>944</v>
      </c>
      <c r="AC950" s="25" t="str">
        <f t="shared" si="14"/>
        <v>FK20</v>
      </c>
      <c r="AE950" s="88"/>
    </row>
    <row r="951" spans="2:31" hidden="1" x14ac:dyDescent="0.25">
      <c r="B951" s="30" t="s">
        <v>914</v>
      </c>
      <c r="C951" s="31">
        <v>50.692999999999998</v>
      </c>
      <c r="D951" s="32">
        <v>-3.2450000000000001</v>
      </c>
      <c r="AA951" s="22">
        <f>IF(OR($B951="", $C951="", $D951=""), "", COUNTIF($B$7:$B$3051, "&lt;"&amp;$B951)+1+COUNTIF($B$7:$B951, $B951)-1)</f>
        <v>900</v>
      </c>
      <c r="AB951" s="22">
        <v>945</v>
      </c>
      <c r="AC951" s="25" t="str">
        <f t="shared" si="14"/>
        <v>FK21</v>
      </c>
      <c r="AE951" s="88"/>
    </row>
    <row r="952" spans="2:31" hidden="1" x14ac:dyDescent="0.25">
      <c r="B952" s="30" t="s">
        <v>915</v>
      </c>
      <c r="C952" s="31">
        <v>50.746000000000002</v>
      </c>
      <c r="D952" s="32">
        <v>-3.2869999999999999</v>
      </c>
      <c r="AA952" s="22">
        <f>IF(OR($B952="", $C952="", $D952=""), "", COUNTIF($B$7:$B$3051, "&lt;"&amp;$B952)+1+COUNTIF($B$7:$B952, $B952)-1)</f>
        <v>901</v>
      </c>
      <c r="AB952" s="22">
        <v>946</v>
      </c>
      <c r="AC952" s="25" t="str">
        <f t="shared" si="14"/>
        <v>FK3</v>
      </c>
      <c r="AE952" s="88"/>
    </row>
    <row r="953" spans="2:31" hidden="1" x14ac:dyDescent="0.25">
      <c r="B953" s="30" t="s">
        <v>916</v>
      </c>
      <c r="C953" s="31">
        <v>50.706000000000003</v>
      </c>
      <c r="D953" s="32">
        <v>-3.081</v>
      </c>
      <c r="AA953" s="22">
        <f>IF(OR($B953="", $C953="", $D953=""), "", COUNTIF($B$7:$B$3051, "&lt;"&amp;$B953)+1+COUNTIF($B$7:$B953, $B953)-1)</f>
        <v>902</v>
      </c>
      <c r="AB953" s="22">
        <v>947</v>
      </c>
      <c r="AC953" s="25" t="str">
        <f t="shared" si="14"/>
        <v>FK4</v>
      </c>
      <c r="AE953" s="88"/>
    </row>
    <row r="954" spans="2:31" hidden="1" x14ac:dyDescent="0.25">
      <c r="B954" s="30" t="s">
        <v>917</v>
      </c>
      <c r="C954" s="31">
        <v>50.786999999999999</v>
      </c>
      <c r="D954" s="32">
        <v>-3.0070000000000001</v>
      </c>
      <c r="AA954" s="22">
        <f>IF(OR($B954="", $C954="", $D954=""), "", COUNTIF($B$7:$B$3051, "&lt;"&amp;$B954)+1+COUNTIF($B$7:$B954, $B954)-1)</f>
        <v>903</v>
      </c>
      <c r="AB954" s="22">
        <v>948</v>
      </c>
      <c r="AC954" s="25" t="str">
        <f t="shared" si="14"/>
        <v>FK5</v>
      </c>
      <c r="AE954" s="88"/>
    </row>
    <row r="955" spans="2:31" hidden="1" x14ac:dyDescent="0.25">
      <c r="B955" s="30" t="s">
        <v>918</v>
      </c>
      <c r="C955" s="31">
        <v>50.813000000000002</v>
      </c>
      <c r="D955" s="32">
        <v>-3.19</v>
      </c>
      <c r="AA955" s="22">
        <f>IF(OR($B955="", $C955="", $D955=""), "", COUNTIF($B$7:$B$3051, "&lt;"&amp;$B955)+1+COUNTIF($B$7:$B955, $B955)-1)</f>
        <v>904</v>
      </c>
      <c r="AB955" s="22">
        <v>949</v>
      </c>
      <c r="AC955" s="25" t="str">
        <f t="shared" si="14"/>
        <v>FK6</v>
      </c>
      <c r="AE955" s="88"/>
    </row>
    <row r="956" spans="2:31" hidden="1" x14ac:dyDescent="0.25">
      <c r="B956" s="30" t="s">
        <v>919</v>
      </c>
      <c r="C956" s="31">
        <v>50.877000000000002</v>
      </c>
      <c r="D956" s="32">
        <v>-3.339</v>
      </c>
      <c r="AA956" s="22">
        <f>IF(OR($B956="", $C956="", $D956=""), "", COUNTIF($B$7:$B$3051, "&lt;"&amp;$B956)+1+COUNTIF($B$7:$B956, $B956)-1)</f>
        <v>905</v>
      </c>
      <c r="AB956" s="22">
        <v>950</v>
      </c>
      <c r="AC956" s="25" t="str">
        <f t="shared" si="14"/>
        <v>FK7</v>
      </c>
      <c r="AE956" s="88"/>
    </row>
    <row r="957" spans="2:31" hidden="1" x14ac:dyDescent="0.25">
      <c r="B957" s="30" t="s">
        <v>920</v>
      </c>
      <c r="C957" s="31">
        <v>50.923000000000002</v>
      </c>
      <c r="D957" s="32">
        <v>-3.4910000000000001</v>
      </c>
      <c r="AA957" s="22">
        <f>IF(OR($B957="", $C957="", $D957=""), "", COUNTIF($B$7:$B$3051, "&lt;"&amp;$B957)+1+COUNTIF($B$7:$B957, $B957)-1)</f>
        <v>906</v>
      </c>
      <c r="AB957" s="22">
        <v>951</v>
      </c>
      <c r="AC957" s="25" t="str">
        <f t="shared" si="14"/>
        <v>FK8</v>
      </c>
      <c r="AE957" s="88"/>
    </row>
    <row r="958" spans="2:31" hidden="1" x14ac:dyDescent="0.25">
      <c r="B958" s="30" t="s">
        <v>921</v>
      </c>
      <c r="C958" s="31">
        <v>50.811999999999998</v>
      </c>
      <c r="D958" s="32">
        <v>-3.702</v>
      </c>
      <c r="AA958" s="22">
        <f>IF(OR($B958="", $C958="", $D958=""), "", COUNTIF($B$7:$B$3051, "&lt;"&amp;$B958)+1+COUNTIF($B$7:$B958, $B958)-1)</f>
        <v>907</v>
      </c>
      <c r="AB958" s="22">
        <v>952</v>
      </c>
      <c r="AC958" s="25" t="str">
        <f t="shared" si="14"/>
        <v>FK9</v>
      </c>
      <c r="AE958" s="88"/>
    </row>
    <row r="959" spans="2:31" hidden="1" x14ac:dyDescent="0.25">
      <c r="B959" s="30" t="s">
        <v>922</v>
      </c>
      <c r="C959" s="31">
        <v>50.902000000000001</v>
      </c>
      <c r="D959" s="32">
        <v>-3.887</v>
      </c>
      <c r="AA959" s="22">
        <f>IF(OR($B959="", $C959="", $D959=""), "", COUNTIF($B$7:$B$3051, "&lt;"&amp;$B959)+1+COUNTIF($B$7:$B959, $B959)-1)</f>
        <v>908</v>
      </c>
      <c r="AB959" s="22">
        <v>953</v>
      </c>
      <c r="AC959" s="25" t="str">
        <f t="shared" si="14"/>
        <v>FY0</v>
      </c>
      <c r="AE959" s="88"/>
    </row>
    <row r="960" spans="2:31" hidden="1" x14ac:dyDescent="0.25">
      <c r="B960" s="30" t="s">
        <v>923</v>
      </c>
      <c r="C960" s="31">
        <v>50.877000000000002</v>
      </c>
      <c r="D960" s="32">
        <v>-4.0039999999999996</v>
      </c>
      <c r="AA960" s="22">
        <f>IF(OR($B960="", $C960="", $D960=""), "", COUNTIF($B$7:$B$3051, "&lt;"&amp;$B960)+1+COUNTIF($B$7:$B960, $B960)-1)</f>
        <v>909</v>
      </c>
      <c r="AB960" s="22">
        <v>954</v>
      </c>
      <c r="AC960" s="25" t="str">
        <f t="shared" si="14"/>
        <v>FY1</v>
      </c>
      <c r="AE960" s="88"/>
    </row>
    <row r="961" spans="2:31" hidden="1" x14ac:dyDescent="0.25">
      <c r="B961" s="30" t="s">
        <v>924</v>
      </c>
      <c r="C961" s="31">
        <v>50.71</v>
      </c>
      <c r="D961" s="32">
        <v>-3.5169999999999999</v>
      </c>
      <c r="AA961" s="22">
        <f>IF(OR($B961="", $C961="", $D961=""), "", COUNTIF($B$7:$B$3051, "&lt;"&amp;$B961)+1+COUNTIF($B$7:$B961, $B961)-1)</f>
        <v>910</v>
      </c>
      <c r="AB961" s="22">
        <v>955</v>
      </c>
      <c r="AC961" s="25" t="str">
        <f t="shared" si="14"/>
        <v>FY2</v>
      </c>
      <c r="AE961" s="88"/>
    </row>
    <row r="962" spans="2:31" hidden="1" x14ac:dyDescent="0.25">
      <c r="B962" s="30" t="s">
        <v>925</v>
      </c>
      <c r="C962" s="31">
        <v>50.75</v>
      </c>
      <c r="D962" s="32">
        <v>-4.0190000000000001</v>
      </c>
      <c r="AA962" s="22">
        <f>IF(OR($B962="", $C962="", $D962=""), "", COUNTIF($B$7:$B$3051, "&lt;"&amp;$B962)+1+COUNTIF($B$7:$B962, $B962)-1)</f>
        <v>911</v>
      </c>
      <c r="AB962" s="22">
        <v>956</v>
      </c>
      <c r="AC962" s="25" t="str">
        <f t="shared" si="14"/>
        <v>FY3</v>
      </c>
      <c r="AE962" s="88"/>
    </row>
    <row r="963" spans="2:31" hidden="1" x14ac:dyDescent="0.25">
      <c r="B963" s="30" t="s">
        <v>926</v>
      </c>
      <c r="C963" s="31">
        <v>50.805</v>
      </c>
      <c r="D963" s="32">
        <v>-4.2089999999999996</v>
      </c>
      <c r="AA963" s="22">
        <f>IF(OR($B963="", $C963="", $D963=""), "", COUNTIF($B$7:$B$3051, "&lt;"&amp;$B963)+1+COUNTIF($B$7:$B963, $B963)-1)</f>
        <v>912</v>
      </c>
      <c r="AB963" s="22">
        <v>957</v>
      </c>
      <c r="AC963" s="25" t="str">
        <f t="shared" si="14"/>
        <v>FY4</v>
      </c>
      <c r="AE963" s="88"/>
    </row>
    <row r="964" spans="2:31" hidden="1" x14ac:dyDescent="0.25">
      <c r="B964" s="30" t="s">
        <v>927</v>
      </c>
      <c r="C964" s="31">
        <v>50.828000000000003</v>
      </c>
      <c r="D964" s="32">
        <v>-4.367</v>
      </c>
      <c r="AA964" s="22">
        <f>IF(OR($B964="", $C964="", $D964=""), "", COUNTIF($B$7:$B$3051, "&lt;"&amp;$B964)+1+COUNTIF($B$7:$B964, $B964)-1)</f>
        <v>913</v>
      </c>
      <c r="AB964" s="22">
        <v>958</v>
      </c>
      <c r="AC964" s="25" t="str">
        <f t="shared" si="14"/>
        <v>FY5</v>
      </c>
      <c r="AE964" s="88"/>
    </row>
    <row r="965" spans="2:31" hidden="1" x14ac:dyDescent="0.25">
      <c r="B965" s="30" t="s">
        <v>928</v>
      </c>
      <c r="C965" s="31">
        <v>50.823999999999998</v>
      </c>
      <c r="D965" s="32">
        <v>-4.5330000000000004</v>
      </c>
      <c r="AA965" s="22">
        <f>IF(OR($B965="", $C965="", $D965=""), "", COUNTIF($B$7:$B$3051, "&lt;"&amp;$B965)+1+COUNTIF($B$7:$B965, $B965)-1)</f>
        <v>914</v>
      </c>
      <c r="AB965" s="22">
        <v>959</v>
      </c>
      <c r="AC965" s="25" t="str">
        <f t="shared" si="14"/>
        <v>FY6</v>
      </c>
      <c r="AE965" s="88"/>
    </row>
    <row r="966" spans="2:31" hidden="1" x14ac:dyDescent="0.25">
      <c r="B966" s="30" t="s">
        <v>929</v>
      </c>
      <c r="C966" s="31">
        <v>50.738</v>
      </c>
      <c r="D966" s="32">
        <v>-3.0880000000000001</v>
      </c>
      <c r="AA966" s="22">
        <f>IF(OR($B966="", $C966="", $D966=""), "", COUNTIF($B$7:$B$3051, "&lt;"&amp;$B966)+1+COUNTIF($B$7:$B966, $B966)-1)</f>
        <v>915</v>
      </c>
      <c r="AB966" s="22">
        <v>960</v>
      </c>
      <c r="AC966" s="25" t="str">
        <f t="shared" si="14"/>
        <v>FY7</v>
      </c>
      <c r="AE966" s="88"/>
    </row>
    <row r="967" spans="2:31" hidden="1" x14ac:dyDescent="0.25">
      <c r="B967" s="30" t="s">
        <v>930</v>
      </c>
      <c r="C967" s="31">
        <v>50.686</v>
      </c>
      <c r="D967" s="32">
        <v>-3.4580000000000002</v>
      </c>
      <c r="AA967" s="22">
        <f>IF(OR($B967="", $C967="", $D967=""), "", COUNTIF($B$7:$B$3051, "&lt;"&amp;$B967)+1+COUNTIF($B$7:$B967, $B967)-1)</f>
        <v>916</v>
      </c>
      <c r="AB967" s="22">
        <v>961</v>
      </c>
      <c r="AC967" s="25" t="str">
        <f t="shared" si="14"/>
        <v>FY8</v>
      </c>
      <c r="AE967" s="88"/>
    </row>
    <row r="968" spans="2:31" hidden="1" x14ac:dyDescent="0.25">
      <c r="B968" s="30" t="s">
        <v>931</v>
      </c>
      <c r="C968" s="31">
        <v>51.085999999999999</v>
      </c>
      <c r="D968" s="32">
        <v>-4.0629999999999997</v>
      </c>
      <c r="AA968" s="22">
        <f>IF(OR($B968="", $C968="", $D968=""), "", COUNTIF($B$7:$B$3051, "&lt;"&amp;$B968)+1+COUNTIF($B$7:$B968, $B968)-1)</f>
        <v>917</v>
      </c>
      <c r="AB968" s="22">
        <v>962</v>
      </c>
      <c r="AC968" s="25" t="str">
        <f t="shared" ref="AC968:AC1031" si="15">IFERROR(INDEX($B$7:$B$3051, MATCH($AB968, $AA$7:$AA$3051, 0)), "")</f>
        <v>G1</v>
      </c>
      <c r="AE968" s="88"/>
    </row>
    <row r="969" spans="2:31" hidden="1" x14ac:dyDescent="0.25">
      <c r="B969" s="30" t="s">
        <v>932</v>
      </c>
      <c r="C969" s="31">
        <v>51.070999999999998</v>
      </c>
      <c r="D969" s="32">
        <v>-4.0179999999999998</v>
      </c>
      <c r="AA969" s="22">
        <f>IF(OR($B969="", $C969="", $D969=""), "", COUNTIF($B$7:$B$3051, "&lt;"&amp;$B969)+1+COUNTIF($B$7:$B969, $B969)-1)</f>
        <v>918</v>
      </c>
      <c r="AB969" s="22">
        <v>963</v>
      </c>
      <c r="AC969" s="25" t="str">
        <f t="shared" si="15"/>
        <v>G11</v>
      </c>
      <c r="AE969" s="88"/>
    </row>
    <row r="970" spans="2:31" hidden="1" x14ac:dyDescent="0.25">
      <c r="B970" s="30" t="s">
        <v>933</v>
      </c>
      <c r="C970" s="31">
        <v>51.113</v>
      </c>
      <c r="D970" s="32">
        <v>-4.1689999999999996</v>
      </c>
      <c r="AA970" s="22">
        <f>IF(OR($B970="", $C970="", $D970=""), "", COUNTIF($B$7:$B$3051, "&lt;"&amp;$B970)+1+COUNTIF($B$7:$B970, $B970)-1)</f>
        <v>919</v>
      </c>
      <c r="AB970" s="22">
        <v>964</v>
      </c>
      <c r="AC970" s="25" t="str">
        <f t="shared" si="15"/>
        <v>G12</v>
      </c>
      <c r="AE970" s="88"/>
    </row>
    <row r="971" spans="2:31" hidden="1" x14ac:dyDescent="0.25">
      <c r="B971" s="30" t="s">
        <v>934</v>
      </c>
      <c r="C971" s="31">
        <v>51.198</v>
      </c>
      <c r="D971" s="32">
        <v>-4.1029999999999998</v>
      </c>
      <c r="AA971" s="22">
        <f>IF(OR($B971="", $C971="", $D971=""), "", COUNTIF($B$7:$B$3051, "&lt;"&amp;$B971)+1+COUNTIF($B$7:$B971, $B971)-1)</f>
        <v>920</v>
      </c>
      <c r="AB971" s="22">
        <v>965</v>
      </c>
      <c r="AC971" s="25" t="str">
        <f t="shared" si="15"/>
        <v>G13</v>
      </c>
      <c r="AE971" s="88"/>
    </row>
    <row r="972" spans="2:31" hidden="1" x14ac:dyDescent="0.25">
      <c r="B972" s="30" t="s">
        <v>935</v>
      </c>
      <c r="C972" s="31">
        <v>51.223999999999997</v>
      </c>
      <c r="D972" s="32">
        <v>-3.827</v>
      </c>
      <c r="AA972" s="22">
        <f>IF(OR($B972="", $C972="", $D972=""), "", COUNTIF($B$7:$B$3051, "&lt;"&amp;$B972)+1+COUNTIF($B$7:$B972, $B972)-1)</f>
        <v>921</v>
      </c>
      <c r="AB972" s="22">
        <v>966</v>
      </c>
      <c r="AC972" s="25" t="str">
        <f t="shared" si="15"/>
        <v>G14</v>
      </c>
      <c r="AE972" s="88"/>
    </row>
    <row r="973" spans="2:31" hidden="1" x14ac:dyDescent="0.25">
      <c r="B973" s="30" t="s">
        <v>936</v>
      </c>
      <c r="C973" s="31">
        <v>51.015999999999998</v>
      </c>
      <c r="D973" s="32">
        <v>-3.7919999999999998</v>
      </c>
      <c r="AA973" s="22">
        <f>IF(OR($B973="", $C973="", $D973=""), "", COUNTIF($B$7:$B$3051, "&lt;"&amp;$B973)+1+COUNTIF($B$7:$B973, $B973)-1)</f>
        <v>922</v>
      </c>
      <c r="AB973" s="22">
        <v>967</v>
      </c>
      <c r="AC973" s="25" t="str">
        <f t="shared" si="15"/>
        <v>G15</v>
      </c>
      <c r="AE973" s="88"/>
    </row>
    <row r="974" spans="2:31" hidden="1" x14ac:dyDescent="0.25">
      <c r="B974" s="30" t="s">
        <v>937</v>
      </c>
      <c r="C974" s="31">
        <v>50.978999999999999</v>
      </c>
      <c r="D974" s="32">
        <v>-3.952</v>
      </c>
      <c r="AA974" s="22">
        <f>IF(OR($B974="", $C974="", $D974=""), "", COUNTIF($B$7:$B$3051, "&lt;"&amp;$B974)+1+COUNTIF($B$7:$B974, $B974)-1)</f>
        <v>923</v>
      </c>
      <c r="AB974" s="22">
        <v>968</v>
      </c>
      <c r="AC974" s="25" t="str">
        <f t="shared" si="15"/>
        <v>G2</v>
      </c>
      <c r="AE974" s="88"/>
    </row>
    <row r="975" spans="2:31" hidden="1" x14ac:dyDescent="0.25">
      <c r="B975" s="30" t="s">
        <v>938</v>
      </c>
      <c r="C975" s="31">
        <v>50.944000000000003</v>
      </c>
      <c r="D975" s="32">
        <v>-4.1509999999999998</v>
      </c>
      <c r="AA975" s="22">
        <f>IF(OR($B975="", $C975="", $D975=""), "", COUNTIF($B$7:$B$3051, "&lt;"&amp;$B975)+1+COUNTIF($B$7:$B975, $B975)-1)</f>
        <v>924</v>
      </c>
      <c r="AB975" s="22">
        <v>969</v>
      </c>
      <c r="AC975" s="25" t="str">
        <f t="shared" si="15"/>
        <v>G20</v>
      </c>
      <c r="AE975" s="88"/>
    </row>
    <row r="976" spans="2:31" hidden="1" x14ac:dyDescent="0.25">
      <c r="B976" s="30" t="s">
        <v>939</v>
      </c>
      <c r="C976" s="31">
        <v>51.014000000000003</v>
      </c>
      <c r="D976" s="32">
        <v>-4.2460000000000004</v>
      </c>
      <c r="AA976" s="22">
        <f>IF(OR($B976="", $C976="", $D976=""), "", COUNTIF($B$7:$B$3051, "&lt;"&amp;$B976)+1+COUNTIF($B$7:$B976, $B976)-1)</f>
        <v>925</v>
      </c>
      <c r="AB976" s="22">
        <v>970</v>
      </c>
      <c r="AC976" s="25" t="str">
        <f t="shared" si="15"/>
        <v>G21</v>
      </c>
      <c r="AE976" s="88"/>
    </row>
    <row r="977" spans="2:31" hidden="1" x14ac:dyDescent="0.25">
      <c r="B977" s="30" t="s">
        <v>940</v>
      </c>
      <c r="C977" s="31">
        <v>50.731000000000002</v>
      </c>
      <c r="D977" s="32">
        <v>-3.5259999999999998</v>
      </c>
      <c r="AA977" s="22">
        <f>IF(OR($B977="", $C977="", $D977=""), "", COUNTIF($B$7:$B$3051, "&lt;"&amp;$B977)+1+COUNTIF($B$7:$B977, $B977)-1)</f>
        <v>926</v>
      </c>
      <c r="AB977" s="22">
        <v>971</v>
      </c>
      <c r="AC977" s="25" t="str">
        <f t="shared" si="15"/>
        <v>G22</v>
      </c>
      <c r="AE977" s="88"/>
    </row>
    <row r="978" spans="2:31" hidden="1" x14ac:dyDescent="0.25">
      <c r="B978" s="30" t="s">
        <v>941</v>
      </c>
      <c r="C978" s="31">
        <v>50.756999999999998</v>
      </c>
      <c r="D978" s="32">
        <v>-3.4390000000000001</v>
      </c>
      <c r="AA978" s="22">
        <f>IF(OR($B978="", $C978="", $D978=""), "", COUNTIF($B$7:$B$3051, "&lt;"&amp;$B978)+1+COUNTIF($B$7:$B978, $B978)-1)</f>
        <v>927</v>
      </c>
      <c r="AB978" s="22">
        <v>972</v>
      </c>
      <c r="AC978" s="25" t="str">
        <f t="shared" si="15"/>
        <v>G23</v>
      </c>
      <c r="AE978" s="88"/>
    </row>
    <row r="979" spans="2:31" hidden="1" x14ac:dyDescent="0.25">
      <c r="B979" s="30" t="s">
        <v>942</v>
      </c>
      <c r="C979" s="31">
        <v>50.677</v>
      </c>
      <c r="D979" s="32">
        <v>-3.597</v>
      </c>
      <c r="AA979" s="22">
        <f>IF(OR($B979="", $C979="", $D979=""), "", COUNTIF($B$7:$B$3051, "&lt;"&amp;$B979)+1+COUNTIF($B$7:$B979, $B979)-1)</f>
        <v>928</v>
      </c>
      <c r="AB979" s="22">
        <v>973</v>
      </c>
      <c r="AC979" s="25" t="str">
        <f t="shared" si="15"/>
        <v>G3</v>
      </c>
      <c r="AE979" s="88"/>
    </row>
    <row r="980" spans="2:31" hidden="1" x14ac:dyDescent="0.25">
      <c r="B980" s="30" t="s">
        <v>943</v>
      </c>
      <c r="C980" s="31">
        <v>50.591999999999999</v>
      </c>
      <c r="D980" s="32">
        <v>-3.472</v>
      </c>
      <c r="AA980" s="22">
        <f>IF(OR($B980="", $C980="", $D980=""), "", COUNTIF($B$7:$B$3051, "&lt;"&amp;$B980)+1+COUNTIF($B$7:$B980, $B980)-1)</f>
        <v>929</v>
      </c>
      <c r="AB980" s="22">
        <v>974</v>
      </c>
      <c r="AC980" s="25" t="str">
        <f t="shared" si="15"/>
        <v>G31</v>
      </c>
      <c r="AE980" s="88"/>
    </row>
    <row r="981" spans="2:31" hidden="1" x14ac:dyDescent="0.25">
      <c r="B981" s="30" t="s">
        <v>944</v>
      </c>
      <c r="C981" s="31">
        <v>50.63</v>
      </c>
      <c r="D981" s="32">
        <v>-3.4009999999999998</v>
      </c>
      <c r="AA981" s="22">
        <f>IF(OR($B981="", $C981="", $D981=""), "", COUNTIF($B$7:$B$3051, "&lt;"&amp;$B981)+1+COUNTIF($B$7:$B981, $B981)-1)</f>
        <v>930</v>
      </c>
      <c r="AB981" s="22">
        <v>975</v>
      </c>
      <c r="AC981" s="25" t="str">
        <f t="shared" si="15"/>
        <v>G32</v>
      </c>
      <c r="AE981" s="88"/>
    </row>
    <row r="982" spans="2:31" hidden="1" x14ac:dyDescent="0.25">
      <c r="B982" s="30" t="s">
        <v>945</v>
      </c>
      <c r="C982" s="31">
        <v>50.639000000000003</v>
      </c>
      <c r="D982" s="32">
        <v>-3.3220000000000001</v>
      </c>
      <c r="AA982" s="22">
        <f>IF(OR($B982="", $C982="", $D982=""), "", COUNTIF($B$7:$B$3051, "&lt;"&amp;$B982)+1+COUNTIF($B$7:$B982, $B982)-1)</f>
        <v>931</v>
      </c>
      <c r="AB982" s="22">
        <v>976</v>
      </c>
      <c r="AC982" s="25" t="str">
        <f t="shared" si="15"/>
        <v>G33</v>
      </c>
      <c r="AE982" s="88"/>
    </row>
    <row r="983" spans="2:31" hidden="1" x14ac:dyDescent="0.25">
      <c r="B983" s="30" t="s">
        <v>946</v>
      </c>
      <c r="C983" s="31">
        <v>55.985999999999997</v>
      </c>
      <c r="D983" s="32">
        <v>-3.794</v>
      </c>
      <c r="AA983" s="22">
        <f>IF(OR($B983="", $C983="", $D983=""), "", COUNTIF($B$7:$B$3051, "&lt;"&amp;$B983)+1+COUNTIF($B$7:$B983, $B983)-1)</f>
        <v>932</v>
      </c>
      <c r="AB983" s="22">
        <v>977</v>
      </c>
      <c r="AC983" s="25" t="str">
        <f t="shared" si="15"/>
        <v>G34</v>
      </c>
      <c r="AE983" s="88"/>
    </row>
    <row r="984" spans="2:31" hidden="1" x14ac:dyDescent="0.25">
      <c r="B984" s="30" t="s">
        <v>947</v>
      </c>
      <c r="C984" s="31">
        <v>56.115000000000002</v>
      </c>
      <c r="D984" s="32">
        <v>-3.7810000000000001</v>
      </c>
      <c r="AA984" s="22">
        <f>IF(OR($B984="", $C984="", $D984=""), "", COUNTIF($B$7:$B$3051, "&lt;"&amp;$B984)+1+COUNTIF($B$7:$B984, $B984)-1)</f>
        <v>933</v>
      </c>
      <c r="AB984" s="22">
        <v>978</v>
      </c>
      <c r="AC984" s="25" t="str">
        <f t="shared" si="15"/>
        <v>G4</v>
      </c>
      <c r="AE984" s="88"/>
    </row>
    <row r="985" spans="2:31" hidden="1" x14ac:dyDescent="0.25">
      <c r="B985" s="30" t="s">
        <v>948</v>
      </c>
      <c r="C985" s="31">
        <v>56.15</v>
      </c>
      <c r="D985" s="32">
        <v>-3.85</v>
      </c>
      <c r="AA985" s="22">
        <f>IF(OR($B985="", $C985="", $D985=""), "", COUNTIF($B$7:$B$3051, "&lt;"&amp;$B985)+1+COUNTIF($B$7:$B985, $B985)-1)</f>
        <v>934</v>
      </c>
      <c r="AB985" s="22">
        <v>979</v>
      </c>
      <c r="AC985" s="25" t="str">
        <f t="shared" si="15"/>
        <v>G40</v>
      </c>
      <c r="AE985" s="88"/>
    </row>
    <row r="986" spans="2:31" hidden="1" x14ac:dyDescent="0.25">
      <c r="B986" s="30" t="s">
        <v>949</v>
      </c>
      <c r="C986" s="31">
        <v>56.152999999999999</v>
      </c>
      <c r="D986" s="32">
        <v>-3.8</v>
      </c>
      <c r="AA986" s="22">
        <f>IF(OR($B986="", $C986="", $D986=""), "", COUNTIF($B$7:$B$3051, "&lt;"&amp;$B986)+1+COUNTIF($B$7:$B986, $B986)-1)</f>
        <v>935</v>
      </c>
      <c r="AB986" s="22">
        <v>980</v>
      </c>
      <c r="AC986" s="25" t="str">
        <f t="shared" si="15"/>
        <v>G41</v>
      </c>
      <c r="AE986" s="88"/>
    </row>
    <row r="987" spans="2:31" hidden="1" x14ac:dyDescent="0.25">
      <c r="B987" s="30" t="s">
        <v>950</v>
      </c>
      <c r="C987" s="31">
        <v>56.151000000000003</v>
      </c>
      <c r="D987" s="32">
        <v>-3.74</v>
      </c>
      <c r="AA987" s="22">
        <f>IF(OR($B987="", $C987="", $D987=""), "", COUNTIF($B$7:$B$3051, "&lt;"&amp;$B987)+1+COUNTIF($B$7:$B987, $B987)-1)</f>
        <v>936</v>
      </c>
      <c r="AB987" s="22">
        <v>981</v>
      </c>
      <c r="AC987" s="25" t="str">
        <f t="shared" si="15"/>
        <v>G42</v>
      </c>
      <c r="AE987" s="88"/>
    </row>
    <row r="988" spans="2:31" hidden="1" x14ac:dyDescent="0.25">
      <c r="B988" s="30" t="s">
        <v>951</v>
      </c>
      <c r="C988" s="31">
        <v>56.164999999999999</v>
      </c>
      <c r="D988" s="32">
        <v>-3.66</v>
      </c>
      <c r="AA988" s="22">
        <f>IF(OR($B988="", $C988="", $D988=""), "", COUNTIF($B$7:$B$3051, "&lt;"&amp;$B988)+1+COUNTIF($B$7:$B988, $B988)-1)</f>
        <v>937</v>
      </c>
      <c r="AB988" s="22">
        <v>982</v>
      </c>
      <c r="AC988" s="25" t="str">
        <f t="shared" si="15"/>
        <v>G43</v>
      </c>
      <c r="AE988" s="88"/>
    </row>
    <row r="989" spans="2:31" hidden="1" x14ac:dyDescent="0.25">
      <c r="B989" s="30" t="s">
        <v>952</v>
      </c>
      <c r="C989" s="31">
        <v>56.201999999999998</v>
      </c>
      <c r="D989" s="32">
        <v>-3.9489999999999998</v>
      </c>
      <c r="AA989" s="22">
        <f>IF(OR($B989="", $C989="", $D989=""), "", COUNTIF($B$7:$B$3051, "&lt;"&amp;$B989)+1+COUNTIF($B$7:$B989, $B989)-1)</f>
        <v>938</v>
      </c>
      <c r="AB989" s="22">
        <v>983</v>
      </c>
      <c r="AC989" s="25" t="str">
        <f t="shared" si="15"/>
        <v>G44</v>
      </c>
      <c r="AE989" s="88"/>
    </row>
    <row r="990" spans="2:31" hidden="1" x14ac:dyDescent="0.25">
      <c r="B990" s="30" t="s">
        <v>953</v>
      </c>
      <c r="C990" s="31">
        <v>56.191000000000003</v>
      </c>
      <c r="D990" s="32">
        <v>-4.0599999999999996</v>
      </c>
      <c r="AA990" s="22">
        <f>IF(OR($B990="", $C990="", $D990=""), "", COUNTIF($B$7:$B$3051, "&lt;"&amp;$B990)+1+COUNTIF($B$7:$B990, $B990)-1)</f>
        <v>939</v>
      </c>
      <c r="AB990" s="22">
        <v>984</v>
      </c>
      <c r="AC990" s="25" t="str">
        <f t="shared" si="15"/>
        <v>G45</v>
      </c>
      <c r="AE990" s="88"/>
    </row>
    <row r="991" spans="2:31" hidden="1" x14ac:dyDescent="0.25">
      <c r="B991" s="30" t="s">
        <v>954</v>
      </c>
      <c r="C991" s="31">
        <v>56.24</v>
      </c>
      <c r="D991" s="32">
        <v>-4.2190000000000003</v>
      </c>
      <c r="AA991" s="22">
        <f>IF(OR($B991="", $C991="", $D991=""), "", COUNTIF($B$7:$B$3051, "&lt;"&amp;$B991)+1+COUNTIF($B$7:$B991, $B991)-1)</f>
        <v>940</v>
      </c>
      <c r="AB991" s="22">
        <v>985</v>
      </c>
      <c r="AC991" s="25" t="str">
        <f t="shared" si="15"/>
        <v>G46</v>
      </c>
      <c r="AE991" s="88"/>
    </row>
    <row r="992" spans="2:31" hidden="1" x14ac:dyDescent="0.25">
      <c r="B992" s="30" t="s">
        <v>955</v>
      </c>
      <c r="C992" s="31">
        <v>56.323999999999998</v>
      </c>
      <c r="D992" s="32">
        <v>-4.327</v>
      </c>
      <c r="AA992" s="22">
        <f>IF(OR($B992="", $C992="", $D992=""), "", COUNTIF($B$7:$B$3051, "&lt;"&amp;$B992)+1+COUNTIF($B$7:$B992, $B992)-1)</f>
        <v>941</v>
      </c>
      <c r="AB992" s="22">
        <v>986</v>
      </c>
      <c r="AC992" s="25" t="str">
        <f t="shared" si="15"/>
        <v>G5</v>
      </c>
      <c r="AE992" s="88"/>
    </row>
    <row r="993" spans="2:31" hidden="1" x14ac:dyDescent="0.25">
      <c r="B993" s="30" t="s">
        <v>956</v>
      </c>
      <c r="C993" s="31">
        <v>56.371000000000002</v>
      </c>
      <c r="D993" s="32">
        <v>-4.3140000000000001</v>
      </c>
      <c r="AA993" s="22">
        <f>IF(OR($B993="", $C993="", $D993=""), "", COUNTIF($B$7:$B$3051, "&lt;"&amp;$B993)+1+COUNTIF($B$7:$B993, $B993)-1)</f>
        <v>942</v>
      </c>
      <c r="AB993" s="22">
        <v>987</v>
      </c>
      <c r="AC993" s="25" t="str">
        <f t="shared" si="15"/>
        <v>G51</v>
      </c>
      <c r="AE993" s="88"/>
    </row>
    <row r="994" spans="2:31" hidden="1" x14ac:dyDescent="0.25">
      <c r="B994" s="30" t="s">
        <v>957</v>
      </c>
      <c r="C994" s="31">
        <v>56.005000000000003</v>
      </c>
      <c r="D994" s="32">
        <v>-3.7549999999999999</v>
      </c>
      <c r="AA994" s="22">
        <f>IF(OR($B994="", $C994="", $D994=""), "", COUNTIF($B$7:$B$3051, "&lt;"&amp;$B994)+1+COUNTIF($B$7:$B994, $B994)-1)</f>
        <v>943</v>
      </c>
      <c r="AB994" s="22">
        <v>988</v>
      </c>
      <c r="AC994" s="25" t="str">
        <f t="shared" si="15"/>
        <v>G52</v>
      </c>
      <c r="AE994" s="88"/>
    </row>
    <row r="995" spans="2:31" hidden="1" x14ac:dyDescent="0.25">
      <c r="B995" s="30" t="s">
        <v>958</v>
      </c>
      <c r="C995" s="31">
        <v>56.406999999999996</v>
      </c>
      <c r="D995" s="32">
        <v>-4.6310000000000002</v>
      </c>
      <c r="AA995" s="22">
        <f>IF(OR($B995="", $C995="", $D995=""), "", COUNTIF($B$7:$B$3051, "&lt;"&amp;$B995)+1+COUNTIF($B$7:$B995, $B995)-1)</f>
        <v>944</v>
      </c>
      <c r="AB995" s="22">
        <v>989</v>
      </c>
      <c r="AC995" s="25" t="str">
        <f t="shared" si="15"/>
        <v>G53</v>
      </c>
      <c r="AE995" s="88"/>
    </row>
    <row r="996" spans="2:31" hidden="1" x14ac:dyDescent="0.25">
      <c r="B996" s="30" t="s">
        <v>959</v>
      </c>
      <c r="C996" s="31">
        <v>56.466000000000001</v>
      </c>
      <c r="D996" s="32">
        <v>-4.32</v>
      </c>
      <c r="AA996" s="22">
        <f>IF(OR($B996="", $C996="", $D996=""), "", COUNTIF($B$7:$B$3051, "&lt;"&amp;$B996)+1+COUNTIF($B$7:$B996, $B996)-1)</f>
        <v>945</v>
      </c>
      <c r="AB996" s="22">
        <v>990</v>
      </c>
      <c r="AC996" s="25" t="str">
        <f t="shared" si="15"/>
        <v>G58</v>
      </c>
      <c r="AE996" s="88"/>
    </row>
    <row r="997" spans="2:31" hidden="1" x14ac:dyDescent="0.25">
      <c r="B997" s="30" t="s">
        <v>960</v>
      </c>
      <c r="C997" s="31">
        <v>56.011000000000003</v>
      </c>
      <c r="D997" s="32">
        <v>-3.72</v>
      </c>
      <c r="AA997" s="22">
        <f>IF(OR($B997="", $C997="", $D997=""), "", COUNTIF($B$7:$B$3051, "&lt;"&amp;$B997)+1+COUNTIF($B$7:$B997, $B997)-1)</f>
        <v>946</v>
      </c>
      <c r="AB997" s="22">
        <v>991</v>
      </c>
      <c r="AC997" s="25" t="str">
        <f t="shared" si="15"/>
        <v>G60</v>
      </c>
      <c r="AE997" s="88"/>
    </row>
    <row r="998" spans="2:31" hidden="1" x14ac:dyDescent="0.25">
      <c r="B998" s="30" t="s">
        <v>961</v>
      </c>
      <c r="C998" s="31">
        <v>55.997</v>
      </c>
      <c r="D998" s="32">
        <v>-3.907</v>
      </c>
      <c r="AA998" s="22">
        <f>IF(OR($B998="", $C998="", $D998=""), "", COUNTIF($B$7:$B$3051, "&lt;"&amp;$B998)+1+COUNTIF($B$7:$B998, $B998)-1)</f>
        <v>947</v>
      </c>
      <c r="AB998" s="22">
        <v>992</v>
      </c>
      <c r="AC998" s="25" t="str">
        <f t="shared" si="15"/>
        <v>G61</v>
      </c>
      <c r="AE998" s="88"/>
    </row>
    <row r="999" spans="2:31" hidden="1" x14ac:dyDescent="0.25">
      <c r="B999" s="30" t="s">
        <v>962</v>
      </c>
      <c r="C999" s="31">
        <v>56.026000000000003</v>
      </c>
      <c r="D999" s="32">
        <v>-3.8180000000000001</v>
      </c>
      <c r="AA999" s="22">
        <f>IF(OR($B999="", $C999="", $D999=""), "", COUNTIF($B$7:$B$3051, "&lt;"&amp;$B999)+1+COUNTIF($B$7:$B999, $B999)-1)</f>
        <v>948</v>
      </c>
      <c r="AB999" s="22">
        <v>993</v>
      </c>
      <c r="AC999" s="25" t="str">
        <f t="shared" si="15"/>
        <v>G62</v>
      </c>
      <c r="AE999" s="88"/>
    </row>
    <row r="1000" spans="2:31" hidden="1" x14ac:dyDescent="0.25">
      <c r="B1000" s="30" t="s">
        <v>963</v>
      </c>
      <c r="C1000" s="31">
        <v>56.021000000000001</v>
      </c>
      <c r="D1000" s="32">
        <v>-3.9140000000000001</v>
      </c>
      <c r="AA1000" s="22">
        <f>IF(OR($B1000="", $C1000="", $D1000=""), "", COUNTIF($B$7:$B$3051, "&lt;"&amp;$B1000)+1+COUNTIF($B$7:$B1000, $B1000)-1)</f>
        <v>949</v>
      </c>
      <c r="AB1000" s="22">
        <v>994</v>
      </c>
      <c r="AC1000" s="25" t="str">
        <f t="shared" si="15"/>
        <v>G63</v>
      </c>
      <c r="AE1000" s="88"/>
    </row>
    <row r="1001" spans="2:31" hidden="1" x14ac:dyDescent="0.25">
      <c r="B1001" s="30" t="s">
        <v>964</v>
      </c>
      <c r="C1001" s="31">
        <v>56.097000000000001</v>
      </c>
      <c r="D1001" s="32">
        <v>-3.9159999999999999</v>
      </c>
      <c r="AA1001" s="22">
        <f>IF(OR($B1001="", $C1001="", $D1001=""), "", COUNTIF($B$7:$B$3051, "&lt;"&amp;$B1001)+1+COUNTIF($B$7:$B1001, $B1001)-1)</f>
        <v>950</v>
      </c>
      <c r="AB1001" s="22">
        <v>995</v>
      </c>
      <c r="AC1001" s="25" t="str">
        <f t="shared" si="15"/>
        <v>G64</v>
      </c>
      <c r="AE1001" s="88"/>
    </row>
    <row r="1002" spans="2:31" hidden="1" x14ac:dyDescent="0.25">
      <c r="B1002" s="30" t="s">
        <v>965</v>
      </c>
      <c r="C1002" s="31">
        <v>56.131</v>
      </c>
      <c r="D1002" s="32">
        <v>-4.05</v>
      </c>
      <c r="AA1002" s="22">
        <f>IF(OR($B1002="", $C1002="", $D1002=""), "", COUNTIF($B$7:$B$3051, "&lt;"&amp;$B1002)+1+COUNTIF($B$7:$B1002, $B1002)-1)</f>
        <v>951</v>
      </c>
      <c r="AB1002" s="22">
        <v>996</v>
      </c>
      <c r="AC1002" s="25" t="str">
        <f t="shared" si="15"/>
        <v>G65</v>
      </c>
      <c r="AE1002" s="88"/>
    </row>
    <row r="1003" spans="2:31" hidden="1" x14ac:dyDescent="0.25">
      <c r="B1003" s="30" t="s">
        <v>966</v>
      </c>
      <c r="C1003" s="31">
        <v>56.142000000000003</v>
      </c>
      <c r="D1003" s="32">
        <v>-3.94</v>
      </c>
      <c r="AA1003" s="22">
        <f>IF(OR($B1003="", $C1003="", $D1003=""), "", COUNTIF($B$7:$B$3051, "&lt;"&amp;$B1003)+1+COUNTIF($B$7:$B1003, $B1003)-1)</f>
        <v>952</v>
      </c>
      <c r="AB1003" s="22">
        <v>997</v>
      </c>
      <c r="AC1003" s="25" t="str">
        <f t="shared" si="15"/>
        <v>G66</v>
      </c>
      <c r="AE1003" s="88"/>
    </row>
    <row r="1004" spans="2:31" hidden="1" x14ac:dyDescent="0.25">
      <c r="B1004" s="30" t="s">
        <v>967</v>
      </c>
      <c r="C1004" s="31">
        <v>53.755000000000003</v>
      </c>
      <c r="D1004" s="32">
        <v>-3.008</v>
      </c>
      <c r="AA1004" s="22">
        <f>IF(OR($B1004="", $C1004="", $D1004=""), "", COUNTIF($B$7:$B$3051, "&lt;"&amp;$B1004)+1+COUNTIF($B$7:$B1004, $B1004)-1)</f>
        <v>953</v>
      </c>
      <c r="AB1004" s="22">
        <v>998</v>
      </c>
      <c r="AC1004" s="25" t="str">
        <f t="shared" si="15"/>
        <v>G67</v>
      </c>
      <c r="AE1004" s="88"/>
    </row>
    <row r="1005" spans="2:31" hidden="1" x14ac:dyDescent="0.25">
      <c r="B1005" s="30" t="s">
        <v>968</v>
      </c>
      <c r="C1005" s="31">
        <v>53.816000000000003</v>
      </c>
      <c r="D1005" s="32">
        <v>-3.0449999999999999</v>
      </c>
      <c r="AA1005" s="22">
        <f>IF(OR($B1005="", $C1005="", $D1005=""), "", COUNTIF($B$7:$B$3051, "&lt;"&amp;$B1005)+1+COUNTIF($B$7:$B1005, $B1005)-1)</f>
        <v>954</v>
      </c>
      <c r="AB1005" s="22">
        <v>999</v>
      </c>
      <c r="AC1005" s="25" t="str">
        <f t="shared" si="15"/>
        <v>G68</v>
      </c>
      <c r="AE1005" s="88"/>
    </row>
    <row r="1006" spans="2:31" hidden="1" x14ac:dyDescent="0.25">
      <c r="B1006" s="30" t="s">
        <v>969</v>
      </c>
      <c r="C1006" s="31">
        <v>53.844999999999999</v>
      </c>
      <c r="D1006" s="32">
        <v>-3.0379999999999998</v>
      </c>
      <c r="AA1006" s="22">
        <f>IF(OR($B1006="", $C1006="", $D1006=""), "", COUNTIF($B$7:$B$3051, "&lt;"&amp;$B1006)+1+COUNTIF($B$7:$B1006, $B1006)-1)</f>
        <v>955</v>
      </c>
      <c r="AB1006" s="22">
        <v>1000</v>
      </c>
      <c r="AC1006" s="25" t="str">
        <f t="shared" si="15"/>
        <v>G69</v>
      </c>
      <c r="AE1006" s="88"/>
    </row>
    <row r="1007" spans="2:31" hidden="1" x14ac:dyDescent="0.25">
      <c r="B1007" s="30" t="s">
        <v>970</v>
      </c>
      <c r="C1007" s="31">
        <v>53.820999999999998</v>
      </c>
      <c r="D1007" s="32">
        <v>-3.0209999999999999</v>
      </c>
      <c r="AA1007" s="22">
        <f>IF(OR($B1007="", $C1007="", $D1007=""), "", COUNTIF($B$7:$B$3051, "&lt;"&amp;$B1007)+1+COUNTIF($B$7:$B1007, $B1007)-1)</f>
        <v>956</v>
      </c>
      <c r="AB1007" s="22">
        <v>1001</v>
      </c>
      <c r="AC1007" s="25" t="str">
        <f t="shared" si="15"/>
        <v>G70</v>
      </c>
      <c r="AE1007" s="88"/>
    </row>
    <row r="1008" spans="2:31" hidden="1" x14ac:dyDescent="0.25">
      <c r="B1008" s="30" t="s">
        <v>971</v>
      </c>
      <c r="C1008" s="31">
        <v>53.790999999999997</v>
      </c>
      <c r="D1008" s="32">
        <v>-3.028</v>
      </c>
      <c r="AA1008" s="22">
        <f>IF(OR($B1008="", $C1008="", $D1008=""), "", COUNTIF($B$7:$B$3051, "&lt;"&amp;$B1008)+1+COUNTIF($B$7:$B1008, $B1008)-1)</f>
        <v>957</v>
      </c>
      <c r="AB1008" s="22">
        <v>1002</v>
      </c>
      <c r="AC1008" s="25" t="str">
        <f t="shared" si="15"/>
        <v>G71</v>
      </c>
      <c r="AE1008" s="88"/>
    </row>
    <row r="1009" spans="2:31" hidden="1" x14ac:dyDescent="0.25">
      <c r="B1009" s="30" t="s">
        <v>972</v>
      </c>
      <c r="C1009" s="31">
        <v>53.874000000000002</v>
      </c>
      <c r="D1009" s="32">
        <v>-3.0209999999999999</v>
      </c>
      <c r="AA1009" s="22">
        <f>IF(OR($B1009="", $C1009="", $D1009=""), "", COUNTIF($B$7:$B$3051, "&lt;"&amp;$B1009)+1+COUNTIF($B$7:$B1009, $B1009)-1)</f>
        <v>958</v>
      </c>
      <c r="AB1009" s="22">
        <v>1003</v>
      </c>
      <c r="AC1009" s="25" t="str">
        <f t="shared" si="15"/>
        <v>G72</v>
      </c>
      <c r="AE1009" s="88"/>
    </row>
    <row r="1010" spans="2:31" hidden="1" x14ac:dyDescent="0.25">
      <c r="B1010" s="30" t="s">
        <v>973</v>
      </c>
      <c r="C1010" s="31">
        <v>53.868000000000002</v>
      </c>
      <c r="D1010" s="32">
        <v>-2.9809999999999999</v>
      </c>
      <c r="AA1010" s="22">
        <f>IF(OR($B1010="", $C1010="", $D1010=""), "", COUNTIF($B$7:$B$3051, "&lt;"&amp;$B1010)+1+COUNTIF($B$7:$B1010, $B1010)-1)</f>
        <v>959</v>
      </c>
      <c r="AB1010" s="22">
        <v>1004</v>
      </c>
      <c r="AC1010" s="25" t="str">
        <f t="shared" si="15"/>
        <v>G73</v>
      </c>
      <c r="AE1010" s="88"/>
    </row>
    <row r="1011" spans="2:31" hidden="1" x14ac:dyDescent="0.25">
      <c r="B1011" s="30" t="s">
        <v>974</v>
      </c>
      <c r="C1011" s="31">
        <v>53.915999999999997</v>
      </c>
      <c r="D1011" s="32">
        <v>-3.0259999999999998</v>
      </c>
      <c r="AA1011" s="22">
        <f>IF(OR($B1011="", $C1011="", $D1011=""), "", COUNTIF($B$7:$B$3051, "&lt;"&amp;$B1011)+1+COUNTIF($B$7:$B1011, $B1011)-1)</f>
        <v>960</v>
      </c>
      <c r="AB1011" s="22">
        <v>1005</v>
      </c>
      <c r="AC1011" s="25" t="str">
        <f t="shared" si="15"/>
        <v>G74</v>
      </c>
      <c r="AE1011" s="88"/>
    </row>
    <row r="1012" spans="2:31" hidden="1" x14ac:dyDescent="0.25">
      <c r="B1012" s="30" t="s">
        <v>975</v>
      </c>
      <c r="C1012" s="31">
        <v>53.75</v>
      </c>
      <c r="D1012" s="32">
        <v>-3.0009999999999999</v>
      </c>
      <c r="AA1012" s="22">
        <f>IF(OR($B1012="", $C1012="", $D1012=""), "", COUNTIF($B$7:$B$3051, "&lt;"&amp;$B1012)+1+COUNTIF($B$7:$B1012, $B1012)-1)</f>
        <v>961</v>
      </c>
      <c r="AB1012" s="22">
        <v>1006</v>
      </c>
      <c r="AC1012" s="25" t="str">
        <f t="shared" si="15"/>
        <v>G75</v>
      </c>
      <c r="AE1012" s="88"/>
    </row>
    <row r="1013" spans="2:31" hidden="1" x14ac:dyDescent="0.25">
      <c r="B1013" s="30" t="s">
        <v>976</v>
      </c>
      <c r="C1013" s="31">
        <v>55.86</v>
      </c>
      <c r="D1013" s="32">
        <v>-4.2469999999999999</v>
      </c>
      <c r="AA1013" s="22">
        <f>IF(OR($B1013="", $C1013="", $D1013=""), "", COUNTIF($B$7:$B$3051, "&lt;"&amp;$B1013)+1+COUNTIF($B$7:$B1013, $B1013)-1)</f>
        <v>962</v>
      </c>
      <c r="AB1013" s="22">
        <v>1007</v>
      </c>
      <c r="AC1013" s="25" t="str">
        <f t="shared" si="15"/>
        <v>G76</v>
      </c>
      <c r="AE1013" s="88"/>
    </row>
    <row r="1014" spans="2:31" hidden="1" x14ac:dyDescent="0.25">
      <c r="B1014" s="30" t="s">
        <v>977</v>
      </c>
      <c r="C1014" s="31">
        <v>55.874000000000002</v>
      </c>
      <c r="D1014" s="32">
        <v>-4.3109999999999999</v>
      </c>
      <c r="AA1014" s="22">
        <f>IF(OR($B1014="", $C1014="", $D1014=""), "", COUNTIF($B$7:$B$3051, "&lt;"&amp;$B1014)+1+COUNTIF($B$7:$B1014, $B1014)-1)</f>
        <v>963</v>
      </c>
      <c r="AB1014" s="22">
        <v>1008</v>
      </c>
      <c r="AC1014" s="25" t="str">
        <f t="shared" si="15"/>
        <v>G77</v>
      </c>
      <c r="AE1014" s="88"/>
    </row>
    <row r="1015" spans="2:31" hidden="1" x14ac:dyDescent="0.25">
      <c r="B1015" s="30" t="s">
        <v>978</v>
      </c>
      <c r="C1015" s="31">
        <v>55.88</v>
      </c>
      <c r="D1015" s="32">
        <v>-4.3010000000000002</v>
      </c>
      <c r="AA1015" s="22">
        <f>IF(OR($B1015="", $C1015="", $D1015=""), "", COUNTIF($B$7:$B$3051, "&lt;"&amp;$B1015)+1+COUNTIF($B$7:$B1015, $B1015)-1)</f>
        <v>964</v>
      </c>
      <c r="AB1015" s="22">
        <v>1009</v>
      </c>
      <c r="AC1015" s="25" t="str">
        <f t="shared" si="15"/>
        <v>G78</v>
      </c>
      <c r="AE1015" s="88"/>
    </row>
    <row r="1016" spans="2:31" hidden="1" x14ac:dyDescent="0.25">
      <c r="B1016" s="30" t="s">
        <v>979</v>
      </c>
      <c r="C1016" s="31">
        <v>55.893999999999998</v>
      </c>
      <c r="D1016" s="32">
        <v>-4.3460000000000001</v>
      </c>
      <c r="AA1016" s="22">
        <f>IF(OR($B1016="", $C1016="", $D1016=""), "", COUNTIF($B$7:$B$3051, "&lt;"&amp;$B1016)+1+COUNTIF($B$7:$B1016, $B1016)-1)</f>
        <v>965</v>
      </c>
      <c r="AB1016" s="22">
        <v>1010</v>
      </c>
      <c r="AC1016" s="25" t="str">
        <f t="shared" si="15"/>
        <v>G79</v>
      </c>
      <c r="AE1016" s="88"/>
    </row>
    <row r="1017" spans="2:31" hidden="1" x14ac:dyDescent="0.25">
      <c r="B1017" s="30" t="s">
        <v>980</v>
      </c>
      <c r="C1017" s="31">
        <v>55.881</v>
      </c>
      <c r="D1017" s="32">
        <v>-4.3490000000000002</v>
      </c>
      <c r="AA1017" s="22">
        <f>IF(OR($B1017="", $C1017="", $D1017=""), "", COUNTIF($B$7:$B$3051, "&lt;"&amp;$B1017)+1+COUNTIF($B$7:$B1017, $B1017)-1)</f>
        <v>966</v>
      </c>
      <c r="AB1017" s="22">
        <v>1011</v>
      </c>
      <c r="AC1017" s="25" t="str">
        <f t="shared" si="15"/>
        <v>G81</v>
      </c>
      <c r="AE1017" s="88"/>
    </row>
    <row r="1018" spans="2:31" hidden="1" x14ac:dyDescent="0.25">
      <c r="B1018" s="30" t="s">
        <v>981</v>
      </c>
      <c r="C1018" s="31">
        <v>55.908999999999999</v>
      </c>
      <c r="D1018" s="32">
        <v>-4.3650000000000002</v>
      </c>
      <c r="AA1018" s="22">
        <f>IF(OR($B1018="", $C1018="", $D1018=""), "", COUNTIF($B$7:$B$3051, "&lt;"&amp;$B1018)+1+COUNTIF($B$7:$B1018, $B1018)-1)</f>
        <v>967</v>
      </c>
      <c r="AB1018" s="22">
        <v>1012</v>
      </c>
      <c r="AC1018" s="25" t="str">
        <f t="shared" si="15"/>
        <v>G82</v>
      </c>
      <c r="AE1018" s="88"/>
    </row>
    <row r="1019" spans="2:31" hidden="1" x14ac:dyDescent="0.25">
      <c r="B1019" s="30" t="s">
        <v>982</v>
      </c>
      <c r="C1019" s="31">
        <v>55.863999999999997</v>
      </c>
      <c r="D1019" s="32">
        <v>-4.2549999999999999</v>
      </c>
      <c r="AA1019" s="22">
        <f>IF(OR($B1019="", $C1019="", $D1019=""), "", COUNTIF($B$7:$B$3051, "&lt;"&amp;$B1019)+1+COUNTIF($B$7:$B1019, $B1019)-1)</f>
        <v>968</v>
      </c>
      <c r="AB1019" s="22">
        <v>1013</v>
      </c>
      <c r="AC1019" s="25" t="str">
        <f t="shared" si="15"/>
        <v>G83</v>
      </c>
      <c r="AE1019" s="88"/>
    </row>
    <row r="1020" spans="2:31" hidden="1" x14ac:dyDescent="0.25">
      <c r="B1020" s="30" t="s">
        <v>983</v>
      </c>
      <c r="C1020" s="31">
        <v>55.886000000000003</v>
      </c>
      <c r="D1020" s="32">
        <v>-4.282</v>
      </c>
      <c r="AA1020" s="22">
        <f>IF(OR($B1020="", $C1020="", $D1020=""), "", COUNTIF($B$7:$B$3051, "&lt;"&amp;$B1020)+1+COUNTIF($B$7:$B1020, $B1020)-1)</f>
        <v>969</v>
      </c>
      <c r="AB1020" s="22">
        <v>1014</v>
      </c>
      <c r="AC1020" s="25" t="str">
        <f t="shared" si="15"/>
        <v>G84</v>
      </c>
      <c r="AE1020" s="88"/>
    </row>
    <row r="1021" spans="2:31" hidden="1" x14ac:dyDescent="0.25">
      <c r="B1021" s="30" t="s">
        <v>984</v>
      </c>
      <c r="C1021" s="31">
        <v>55.881</v>
      </c>
      <c r="D1021" s="32">
        <v>-4.2210000000000001</v>
      </c>
      <c r="AA1021" s="22">
        <f>IF(OR($B1021="", $C1021="", $D1021=""), "", COUNTIF($B$7:$B$3051, "&lt;"&amp;$B1021)+1+COUNTIF($B$7:$B1021, $B1021)-1)</f>
        <v>970</v>
      </c>
      <c r="AB1021" s="22">
        <v>1015</v>
      </c>
      <c r="AC1021" s="25" t="str">
        <f t="shared" si="15"/>
        <v>G9</v>
      </c>
      <c r="AE1021" s="88"/>
    </row>
    <row r="1022" spans="2:31" hidden="1" x14ac:dyDescent="0.25">
      <c r="B1022" s="30" t="s">
        <v>985</v>
      </c>
      <c r="C1022" s="31">
        <v>55.89</v>
      </c>
      <c r="D1022" s="32">
        <v>-4.25</v>
      </c>
      <c r="AA1022" s="22">
        <f>IF(OR($B1022="", $C1022="", $D1022=""), "", COUNTIF($B$7:$B$3051, "&lt;"&amp;$B1022)+1+COUNTIF($B$7:$B1022, $B1022)-1)</f>
        <v>971</v>
      </c>
      <c r="AB1022" s="22">
        <v>1016</v>
      </c>
      <c r="AC1022" s="25" t="str">
        <f t="shared" si="15"/>
        <v>G90</v>
      </c>
      <c r="AE1022" s="88"/>
    </row>
    <row r="1023" spans="2:31" hidden="1" x14ac:dyDescent="0.25">
      <c r="B1023" s="30" t="s">
        <v>986</v>
      </c>
      <c r="C1023" s="31">
        <v>55.902000000000001</v>
      </c>
      <c r="D1023" s="32">
        <v>-4.2839999999999998</v>
      </c>
      <c r="AA1023" s="22">
        <f>IF(OR($B1023="", $C1023="", $D1023=""), "", COUNTIF($B$7:$B$3051, "&lt;"&amp;$B1023)+1+COUNTIF($B$7:$B1023, $B1023)-1)</f>
        <v>972</v>
      </c>
      <c r="AB1023" s="22">
        <v>1017</v>
      </c>
      <c r="AC1023" s="25" t="str">
        <f t="shared" si="15"/>
        <v>GL1</v>
      </c>
      <c r="AE1023" s="88"/>
    </row>
    <row r="1024" spans="2:31" hidden="1" x14ac:dyDescent="0.25">
      <c r="B1024" s="30" t="s">
        <v>987</v>
      </c>
      <c r="C1024" s="31">
        <v>55.866</v>
      </c>
      <c r="D1024" s="32">
        <v>-4.2729999999999997</v>
      </c>
      <c r="AA1024" s="22">
        <f>IF(OR($B1024="", $C1024="", $D1024=""), "", COUNTIF($B$7:$B$3051, "&lt;"&amp;$B1024)+1+COUNTIF($B$7:$B1024, $B1024)-1)</f>
        <v>973</v>
      </c>
      <c r="AB1024" s="22">
        <v>1018</v>
      </c>
      <c r="AC1024" s="25" t="str">
        <f t="shared" si="15"/>
        <v>GL10</v>
      </c>
      <c r="AE1024" s="88"/>
    </row>
    <row r="1025" spans="2:31" hidden="1" x14ac:dyDescent="0.25">
      <c r="B1025" s="30" t="s">
        <v>988</v>
      </c>
      <c r="C1025" s="31">
        <v>55.856999999999999</v>
      </c>
      <c r="D1025" s="32">
        <v>-4.2080000000000002</v>
      </c>
      <c r="AA1025" s="22">
        <f>IF(OR($B1025="", $C1025="", $D1025=""), "", COUNTIF($B$7:$B$3051, "&lt;"&amp;$B1025)+1+COUNTIF($B$7:$B1025, $B1025)-1)</f>
        <v>974</v>
      </c>
      <c r="AB1025" s="22">
        <v>1019</v>
      </c>
      <c r="AC1025" s="25" t="str">
        <f t="shared" si="15"/>
        <v>GL11</v>
      </c>
      <c r="AE1025" s="88"/>
    </row>
    <row r="1026" spans="2:31" hidden="1" x14ac:dyDescent="0.25">
      <c r="B1026" s="30" t="s">
        <v>989</v>
      </c>
      <c r="C1026" s="31">
        <v>55.847999999999999</v>
      </c>
      <c r="D1026" s="32">
        <v>-4.1630000000000003</v>
      </c>
      <c r="AA1026" s="22">
        <f>IF(OR($B1026="", $C1026="", $D1026=""), "", COUNTIF($B$7:$B$3051, "&lt;"&amp;$B1026)+1+COUNTIF($B$7:$B1026, $B1026)-1)</f>
        <v>975</v>
      </c>
      <c r="AB1026" s="22">
        <v>1020</v>
      </c>
      <c r="AC1026" s="25" t="str">
        <f t="shared" si="15"/>
        <v>GL12</v>
      </c>
      <c r="AE1026" s="88"/>
    </row>
    <row r="1027" spans="2:31" hidden="1" x14ac:dyDescent="0.25">
      <c r="B1027" s="30" t="s">
        <v>990</v>
      </c>
      <c r="C1027" s="31">
        <v>55.874000000000002</v>
      </c>
      <c r="D1027" s="32">
        <v>-4.1660000000000004</v>
      </c>
      <c r="AA1027" s="22">
        <f>IF(OR($B1027="", $C1027="", $D1027=""), "", COUNTIF($B$7:$B$3051, "&lt;"&amp;$B1027)+1+COUNTIF($B$7:$B1027, $B1027)-1)</f>
        <v>976</v>
      </c>
      <c r="AB1027" s="22">
        <v>1021</v>
      </c>
      <c r="AC1027" s="25" t="str">
        <f t="shared" si="15"/>
        <v>GL13</v>
      </c>
      <c r="AE1027" s="88"/>
    </row>
    <row r="1028" spans="2:31" hidden="1" x14ac:dyDescent="0.25">
      <c r="B1028" s="30" t="s">
        <v>991</v>
      </c>
      <c r="C1028" s="31">
        <v>55.868000000000002</v>
      </c>
      <c r="D1028" s="32">
        <v>-4.1109999999999998</v>
      </c>
      <c r="AA1028" s="22">
        <f>IF(OR($B1028="", $C1028="", $D1028=""), "", COUNTIF($B$7:$B$3051, "&lt;"&amp;$B1028)+1+COUNTIF($B$7:$B1028, $B1028)-1)</f>
        <v>977</v>
      </c>
      <c r="AB1028" s="22">
        <v>1022</v>
      </c>
      <c r="AC1028" s="25" t="str">
        <f t="shared" si="15"/>
        <v>GL14</v>
      </c>
      <c r="AE1028" s="88"/>
    </row>
    <row r="1029" spans="2:31" hidden="1" x14ac:dyDescent="0.25">
      <c r="B1029" s="30" t="s">
        <v>992</v>
      </c>
      <c r="C1029" s="31">
        <v>55.868000000000002</v>
      </c>
      <c r="D1029" s="32">
        <v>-4.2519999999999998</v>
      </c>
      <c r="AA1029" s="22">
        <f>IF(OR($B1029="", $C1029="", $D1029=""), "", COUNTIF($B$7:$B$3051, "&lt;"&amp;$B1029)+1+COUNTIF($B$7:$B1029, $B1029)-1)</f>
        <v>978</v>
      </c>
      <c r="AB1029" s="22">
        <v>1023</v>
      </c>
      <c r="AC1029" s="25" t="str">
        <f t="shared" si="15"/>
        <v>GL15</v>
      </c>
      <c r="AE1029" s="88"/>
    </row>
    <row r="1030" spans="2:31" hidden="1" x14ac:dyDescent="0.25">
      <c r="B1030" s="30" t="s">
        <v>993</v>
      </c>
      <c r="C1030" s="31">
        <v>55.847999999999999</v>
      </c>
      <c r="D1030" s="32">
        <v>-4.2220000000000004</v>
      </c>
      <c r="AA1030" s="22">
        <f>IF(OR($B1030="", $C1030="", $D1030=""), "", COUNTIF($B$7:$B$3051, "&lt;"&amp;$B1030)+1+COUNTIF($B$7:$B1030, $B1030)-1)</f>
        <v>979</v>
      </c>
      <c r="AB1030" s="22">
        <v>1024</v>
      </c>
      <c r="AC1030" s="25" t="str">
        <f t="shared" si="15"/>
        <v>GL16</v>
      </c>
      <c r="AE1030" s="88"/>
    </row>
    <row r="1031" spans="2:31" hidden="1" x14ac:dyDescent="0.25">
      <c r="B1031" s="30" t="s">
        <v>994</v>
      </c>
      <c r="C1031" s="31">
        <v>55.838000000000001</v>
      </c>
      <c r="D1031" s="32">
        <v>-4.282</v>
      </c>
      <c r="AA1031" s="22">
        <f>IF(OR($B1031="", $C1031="", $D1031=""), "", COUNTIF($B$7:$B$3051, "&lt;"&amp;$B1031)+1+COUNTIF($B$7:$B1031, $B1031)-1)</f>
        <v>980</v>
      </c>
      <c r="AB1031" s="22">
        <v>1025</v>
      </c>
      <c r="AC1031" s="25" t="str">
        <f t="shared" si="15"/>
        <v>GL17</v>
      </c>
      <c r="AE1031" s="88"/>
    </row>
    <row r="1032" spans="2:31" hidden="1" x14ac:dyDescent="0.25">
      <c r="B1032" s="30" t="s">
        <v>995</v>
      </c>
      <c r="C1032" s="31">
        <v>55.832000000000001</v>
      </c>
      <c r="D1032" s="32">
        <v>-4.2560000000000002</v>
      </c>
      <c r="AA1032" s="22">
        <f>IF(OR($B1032="", $C1032="", $D1032=""), "", COUNTIF($B$7:$B$3051, "&lt;"&amp;$B1032)+1+COUNTIF($B$7:$B1032, $B1032)-1)</f>
        <v>981</v>
      </c>
      <c r="AB1032" s="22">
        <v>1026</v>
      </c>
      <c r="AC1032" s="25" t="str">
        <f t="shared" ref="AC1032:AC1095" si="16">IFERROR(INDEX($B$7:$B$3051, MATCH($AB1032, $AA$7:$AA$3051, 0)), "")</f>
        <v>GL18</v>
      </c>
      <c r="AE1032" s="88"/>
    </row>
    <row r="1033" spans="2:31" hidden="1" x14ac:dyDescent="0.25">
      <c r="B1033" s="30" t="s">
        <v>996</v>
      </c>
      <c r="C1033" s="31">
        <v>55.817999999999998</v>
      </c>
      <c r="D1033" s="32">
        <v>-4.2889999999999997</v>
      </c>
      <c r="AA1033" s="22">
        <f>IF(OR($B1033="", $C1033="", $D1033=""), "", COUNTIF($B$7:$B$3051, "&lt;"&amp;$B1033)+1+COUNTIF($B$7:$B1033, $B1033)-1)</f>
        <v>982</v>
      </c>
      <c r="AB1033" s="22">
        <v>1027</v>
      </c>
      <c r="AC1033" s="25" t="str">
        <f t="shared" si="16"/>
        <v>GL19</v>
      </c>
      <c r="AE1033" s="88"/>
    </row>
    <row r="1034" spans="2:31" hidden="1" x14ac:dyDescent="0.25">
      <c r="B1034" s="30" t="s">
        <v>997</v>
      </c>
      <c r="C1034" s="31">
        <v>55.814</v>
      </c>
      <c r="D1034" s="32">
        <v>-4.2549999999999999</v>
      </c>
      <c r="AA1034" s="22">
        <f>IF(OR($B1034="", $C1034="", $D1034=""), "", COUNTIF($B$7:$B$3051, "&lt;"&amp;$B1034)+1+COUNTIF($B$7:$B1034, $B1034)-1)</f>
        <v>983</v>
      </c>
      <c r="AB1034" s="22">
        <v>1028</v>
      </c>
      <c r="AC1034" s="25" t="str">
        <f t="shared" si="16"/>
        <v>GL2</v>
      </c>
      <c r="AE1034" s="88"/>
    </row>
    <row r="1035" spans="2:31" hidden="1" x14ac:dyDescent="0.25">
      <c r="B1035" s="30" t="s">
        <v>998</v>
      </c>
      <c r="C1035" s="31">
        <v>55.805</v>
      </c>
      <c r="D1035" s="32">
        <v>-4.2309999999999999</v>
      </c>
      <c r="AA1035" s="22">
        <f>IF(OR($B1035="", $C1035="", $D1035=""), "", COUNTIF($B$7:$B$3051, "&lt;"&amp;$B1035)+1+COUNTIF($B$7:$B1035, $B1035)-1)</f>
        <v>984</v>
      </c>
      <c r="AB1035" s="22">
        <v>1029</v>
      </c>
      <c r="AC1035" s="25" t="str">
        <f t="shared" si="16"/>
        <v>GL20</v>
      </c>
      <c r="AE1035" s="88"/>
    </row>
    <row r="1036" spans="2:31" hidden="1" x14ac:dyDescent="0.25">
      <c r="B1036" s="30" t="s">
        <v>999</v>
      </c>
      <c r="C1036" s="31">
        <v>55.804000000000002</v>
      </c>
      <c r="D1036" s="32">
        <v>-4.306</v>
      </c>
      <c r="AA1036" s="22">
        <f>IF(OR($B1036="", $C1036="", $D1036=""), "", COUNTIF($B$7:$B$3051, "&lt;"&amp;$B1036)+1+COUNTIF($B$7:$B1036, $B1036)-1)</f>
        <v>985</v>
      </c>
      <c r="AB1036" s="22">
        <v>1030</v>
      </c>
      <c r="AC1036" s="25" t="str">
        <f t="shared" si="16"/>
        <v>GL3</v>
      </c>
      <c r="AE1036" s="88"/>
    </row>
    <row r="1037" spans="2:31" hidden="1" x14ac:dyDescent="0.25">
      <c r="B1037" s="30" t="s">
        <v>1000</v>
      </c>
      <c r="C1037" s="31">
        <v>55.847999999999999</v>
      </c>
      <c r="D1037" s="32">
        <v>-4.2519999999999998</v>
      </c>
      <c r="AA1037" s="22">
        <f>IF(OR($B1037="", $C1037="", $D1037=""), "", COUNTIF($B$7:$B$3051, "&lt;"&amp;$B1037)+1+COUNTIF($B$7:$B1037, $B1037)-1)</f>
        <v>986</v>
      </c>
      <c r="AB1037" s="22">
        <v>1031</v>
      </c>
      <c r="AC1037" s="25" t="str">
        <f t="shared" si="16"/>
        <v>GL4</v>
      </c>
      <c r="AE1037" s="88"/>
    </row>
    <row r="1038" spans="2:31" hidden="1" x14ac:dyDescent="0.25">
      <c r="B1038" s="30" t="s">
        <v>1001</v>
      </c>
      <c r="C1038" s="31">
        <v>55.856999999999999</v>
      </c>
      <c r="D1038" s="32">
        <v>-4.3140000000000001</v>
      </c>
      <c r="AA1038" s="22">
        <f>IF(OR($B1038="", $C1038="", $D1038=""), "", COUNTIF($B$7:$B$3051, "&lt;"&amp;$B1038)+1+COUNTIF($B$7:$B1038, $B1038)-1)</f>
        <v>987</v>
      </c>
      <c r="AB1038" s="22">
        <v>1032</v>
      </c>
      <c r="AC1038" s="25" t="str">
        <f t="shared" si="16"/>
        <v>GL5</v>
      </c>
      <c r="AE1038" s="88"/>
    </row>
    <row r="1039" spans="2:31" hidden="1" x14ac:dyDescent="0.25">
      <c r="B1039" s="30" t="s">
        <v>1002</v>
      </c>
      <c r="C1039" s="31">
        <v>55.847999999999999</v>
      </c>
      <c r="D1039" s="32">
        <v>-4.3479999999999999</v>
      </c>
      <c r="AA1039" s="22">
        <f>IF(OR($B1039="", $C1039="", $D1039=""), "", COUNTIF($B$7:$B$3051, "&lt;"&amp;$B1039)+1+COUNTIF($B$7:$B1039, $B1039)-1)</f>
        <v>988</v>
      </c>
      <c r="AB1039" s="22">
        <v>1033</v>
      </c>
      <c r="AC1039" s="25" t="str">
        <f t="shared" si="16"/>
        <v>GL50</v>
      </c>
      <c r="AE1039" s="88"/>
    </row>
    <row r="1040" spans="2:31" hidden="1" x14ac:dyDescent="0.25">
      <c r="B1040" s="30" t="s">
        <v>1003</v>
      </c>
      <c r="C1040" s="31">
        <v>55.822000000000003</v>
      </c>
      <c r="D1040" s="32">
        <v>-4.351</v>
      </c>
      <c r="AA1040" s="22">
        <f>IF(OR($B1040="", $C1040="", $D1040=""), "", COUNTIF($B$7:$B$3051, "&lt;"&amp;$B1040)+1+COUNTIF($B$7:$B1040, $B1040)-1)</f>
        <v>989</v>
      </c>
      <c r="AB1040" s="22">
        <v>1034</v>
      </c>
      <c r="AC1040" s="25" t="str">
        <f t="shared" si="16"/>
        <v>GL51</v>
      </c>
      <c r="AE1040" s="88"/>
    </row>
    <row r="1041" spans="2:31" hidden="1" x14ac:dyDescent="0.25">
      <c r="B1041" s="30" t="s">
        <v>1004</v>
      </c>
      <c r="C1041" s="31">
        <v>55.847999999999999</v>
      </c>
      <c r="D1041" s="32">
        <v>-4.2770000000000001</v>
      </c>
      <c r="AA1041" s="22">
        <f>IF(OR($B1041="", $C1041="", $D1041=""), "", COUNTIF($B$7:$B$3051, "&lt;"&amp;$B1041)+1+COUNTIF($B$7:$B1041, $B1041)-1)</f>
        <v>990</v>
      </c>
      <c r="AB1041" s="22">
        <v>1035</v>
      </c>
      <c r="AC1041" s="25" t="str">
        <f t="shared" si="16"/>
        <v>GL52</v>
      </c>
      <c r="AE1041" s="88"/>
    </row>
    <row r="1042" spans="2:31" hidden="1" x14ac:dyDescent="0.25">
      <c r="B1042" s="30" t="s">
        <v>1005</v>
      </c>
      <c r="C1042" s="31">
        <v>55.921999999999997</v>
      </c>
      <c r="D1042" s="32">
        <v>-4.4539999999999997</v>
      </c>
      <c r="AA1042" s="22">
        <f>IF(OR($B1042="", $C1042="", $D1042=""), "", COUNTIF($B$7:$B$3051, "&lt;"&amp;$B1042)+1+COUNTIF($B$7:$B1042, $B1042)-1)</f>
        <v>991</v>
      </c>
      <c r="AB1042" s="22">
        <v>1036</v>
      </c>
      <c r="AC1042" s="25" t="str">
        <f t="shared" si="16"/>
        <v>GL53</v>
      </c>
      <c r="AE1042" s="88"/>
    </row>
    <row r="1043" spans="2:31" hidden="1" x14ac:dyDescent="0.25">
      <c r="B1043" s="30" t="s">
        <v>1006</v>
      </c>
      <c r="C1043" s="31">
        <v>55.918999999999997</v>
      </c>
      <c r="D1043" s="32">
        <v>-4.33</v>
      </c>
      <c r="AA1043" s="22">
        <f>IF(OR($B1043="", $C1043="", $D1043=""), "", COUNTIF($B$7:$B$3051, "&lt;"&amp;$B1043)+1+COUNTIF($B$7:$B1043, $B1043)-1)</f>
        <v>992</v>
      </c>
      <c r="AB1043" s="22">
        <v>1037</v>
      </c>
      <c r="AC1043" s="25" t="str">
        <f t="shared" si="16"/>
        <v>GL54</v>
      </c>
      <c r="AE1043" s="88"/>
    </row>
    <row r="1044" spans="2:31" hidden="1" x14ac:dyDescent="0.25">
      <c r="B1044" s="30" t="s">
        <v>1007</v>
      </c>
      <c r="C1044" s="31">
        <v>55.942999999999998</v>
      </c>
      <c r="D1044" s="32">
        <v>-4.32</v>
      </c>
      <c r="AA1044" s="22">
        <f>IF(OR($B1044="", $C1044="", $D1044=""), "", COUNTIF($B$7:$B$3051, "&lt;"&amp;$B1044)+1+COUNTIF($B$7:$B1044, $B1044)-1)</f>
        <v>993</v>
      </c>
      <c r="AB1044" s="22">
        <v>1038</v>
      </c>
      <c r="AC1044" s="25" t="str">
        <f t="shared" si="16"/>
        <v>GL55</v>
      </c>
      <c r="AE1044" s="88"/>
    </row>
    <row r="1045" spans="2:31" hidden="1" x14ac:dyDescent="0.25">
      <c r="B1045" s="30" t="s">
        <v>1008</v>
      </c>
      <c r="C1045" s="31">
        <v>56.042000000000002</v>
      </c>
      <c r="D1045" s="32">
        <v>-4.3650000000000002</v>
      </c>
      <c r="AA1045" s="22">
        <f>IF(OR($B1045="", $C1045="", $D1045=""), "", COUNTIF($B$7:$B$3051, "&lt;"&amp;$B1045)+1+COUNTIF($B$7:$B1045, $B1045)-1)</f>
        <v>994</v>
      </c>
      <c r="AB1045" s="22">
        <v>1039</v>
      </c>
      <c r="AC1045" s="25" t="str">
        <f t="shared" si="16"/>
        <v>GL56</v>
      </c>
      <c r="AE1045" s="88"/>
    </row>
    <row r="1046" spans="2:31" hidden="1" x14ac:dyDescent="0.25">
      <c r="B1046" s="30" t="s">
        <v>1009</v>
      </c>
      <c r="C1046" s="31">
        <v>55.911000000000001</v>
      </c>
      <c r="D1046" s="32">
        <v>-4.2160000000000002</v>
      </c>
      <c r="AA1046" s="22">
        <f>IF(OR($B1046="", $C1046="", $D1046=""), "", COUNTIF($B$7:$B$3051, "&lt;"&amp;$B1046)+1+COUNTIF($B$7:$B1046, $B1046)-1)</f>
        <v>995</v>
      </c>
      <c r="AB1046" s="22">
        <v>1040</v>
      </c>
      <c r="AC1046" s="25" t="str">
        <f t="shared" si="16"/>
        <v>GL6</v>
      </c>
      <c r="AE1046" s="88"/>
    </row>
    <row r="1047" spans="2:31" hidden="1" x14ac:dyDescent="0.25">
      <c r="B1047" s="30" t="s">
        <v>1010</v>
      </c>
      <c r="C1047" s="31">
        <v>55.972999999999999</v>
      </c>
      <c r="D1047" s="32">
        <v>-4.0579999999999998</v>
      </c>
      <c r="AA1047" s="22">
        <f>IF(OR($B1047="", $C1047="", $D1047=""), "", COUNTIF($B$7:$B$3051, "&lt;"&amp;$B1047)+1+COUNTIF($B$7:$B1047, $B1047)-1)</f>
        <v>996</v>
      </c>
      <c r="AB1047" s="22">
        <v>1041</v>
      </c>
      <c r="AC1047" s="25" t="str">
        <f t="shared" si="16"/>
        <v>GL7</v>
      </c>
      <c r="AE1047" s="88"/>
    </row>
    <row r="1048" spans="2:31" hidden="1" x14ac:dyDescent="0.25">
      <c r="B1048" s="30" t="s">
        <v>1011</v>
      </c>
      <c r="C1048" s="31">
        <v>55.94</v>
      </c>
      <c r="D1048" s="32">
        <v>-4.1539999999999999</v>
      </c>
      <c r="AA1048" s="22">
        <f>IF(OR($B1048="", $C1048="", $D1048=""), "", COUNTIF($B$7:$B$3051, "&lt;"&amp;$B1048)+1+COUNTIF($B$7:$B1048, $B1048)-1)</f>
        <v>997</v>
      </c>
      <c r="AB1048" s="22">
        <v>1042</v>
      </c>
      <c r="AC1048" s="25" t="str">
        <f t="shared" si="16"/>
        <v>GL8</v>
      </c>
      <c r="AE1048" s="88"/>
    </row>
    <row r="1049" spans="2:31" hidden="1" x14ac:dyDescent="0.25">
      <c r="B1049" s="30" t="s">
        <v>1012</v>
      </c>
      <c r="C1049" s="31">
        <v>55.948</v>
      </c>
      <c r="D1049" s="32">
        <v>-3.9860000000000002</v>
      </c>
      <c r="AA1049" s="22">
        <f>IF(OR($B1049="", $C1049="", $D1049=""), "", COUNTIF($B$7:$B$3051, "&lt;"&amp;$B1049)+1+COUNTIF($B$7:$B1049, $B1049)-1)</f>
        <v>998</v>
      </c>
      <c r="AB1049" s="22">
        <v>1043</v>
      </c>
      <c r="AC1049" s="25" t="str">
        <f t="shared" si="16"/>
        <v>GL9</v>
      </c>
      <c r="AE1049" s="88"/>
    </row>
    <row r="1050" spans="2:31" hidden="1" x14ac:dyDescent="0.25">
      <c r="B1050" s="30" t="s">
        <v>1013</v>
      </c>
      <c r="C1050" s="31">
        <v>55.953000000000003</v>
      </c>
      <c r="D1050" s="32">
        <v>-4.01</v>
      </c>
      <c r="AA1050" s="22">
        <f>IF(OR($B1050="", $C1050="", $D1050=""), "", COUNTIF($B$7:$B$3051, "&lt;"&amp;$B1050)+1+COUNTIF($B$7:$B1050, $B1050)-1)</f>
        <v>999</v>
      </c>
      <c r="AB1050" s="22">
        <v>1044</v>
      </c>
      <c r="AC1050" s="25" t="str">
        <f t="shared" si="16"/>
        <v>GU1</v>
      </c>
      <c r="AE1050" s="88"/>
    </row>
    <row r="1051" spans="2:31" hidden="1" x14ac:dyDescent="0.25">
      <c r="B1051" s="30" t="s">
        <v>1014</v>
      </c>
      <c r="C1051" s="31">
        <v>55.874000000000002</v>
      </c>
      <c r="D1051" s="32">
        <v>-4.1020000000000003</v>
      </c>
      <c r="AA1051" s="22">
        <f>IF(OR($B1051="", $C1051="", $D1051=""), "", COUNTIF($B$7:$B$3051, "&lt;"&amp;$B1051)+1+COUNTIF($B$7:$B1051, $B1051)-1)</f>
        <v>1000</v>
      </c>
      <c r="AB1051" s="22">
        <v>1045</v>
      </c>
      <c r="AC1051" s="25" t="str">
        <f t="shared" si="16"/>
        <v>GU10</v>
      </c>
      <c r="AE1051" s="88"/>
    </row>
    <row r="1052" spans="2:31" hidden="1" x14ac:dyDescent="0.25">
      <c r="B1052" s="30" t="s">
        <v>1015</v>
      </c>
      <c r="C1052" s="31">
        <v>55.948999999999998</v>
      </c>
      <c r="D1052" s="32">
        <v>-3.9889999999999999</v>
      </c>
      <c r="AA1052" s="22">
        <f>IF(OR($B1052="", $C1052="", $D1052=""), "", COUNTIF($B$7:$B$3051, "&lt;"&amp;$B1052)+1+COUNTIF($B$7:$B1052, $B1052)-1)</f>
        <v>1001</v>
      </c>
      <c r="AB1052" s="22">
        <v>1046</v>
      </c>
      <c r="AC1052" s="25" t="str">
        <f t="shared" si="16"/>
        <v>GU11</v>
      </c>
      <c r="AE1052" s="88"/>
    </row>
    <row r="1053" spans="2:31" hidden="1" x14ac:dyDescent="0.25">
      <c r="B1053" s="30" t="s">
        <v>1016</v>
      </c>
      <c r="C1053" s="31">
        <v>55.822000000000003</v>
      </c>
      <c r="D1053" s="32">
        <v>-4.0720000000000001</v>
      </c>
      <c r="AA1053" s="22">
        <f>IF(OR($B1053="", $C1053="", $D1053=""), "", COUNTIF($B$7:$B$3051, "&lt;"&amp;$B1053)+1+COUNTIF($B$7:$B1053, $B1053)-1)</f>
        <v>1002</v>
      </c>
      <c r="AB1053" s="22">
        <v>1047</v>
      </c>
      <c r="AC1053" s="25" t="str">
        <f t="shared" si="16"/>
        <v>GU12</v>
      </c>
      <c r="AE1053" s="88"/>
    </row>
    <row r="1054" spans="2:31" hidden="1" x14ac:dyDescent="0.25">
      <c r="B1054" s="30" t="s">
        <v>1017</v>
      </c>
      <c r="C1054" s="31">
        <v>55.804000000000002</v>
      </c>
      <c r="D1054" s="32">
        <v>-4.1289999999999996</v>
      </c>
      <c r="AA1054" s="22">
        <f>IF(OR($B1054="", $C1054="", $D1054=""), "", COUNTIF($B$7:$B$3051, "&lt;"&amp;$B1054)+1+COUNTIF($B$7:$B1054, $B1054)-1)</f>
        <v>1003</v>
      </c>
      <c r="AB1054" s="22">
        <v>1048</v>
      </c>
      <c r="AC1054" s="25" t="str">
        <f t="shared" si="16"/>
        <v>GU13</v>
      </c>
      <c r="AE1054" s="88"/>
    </row>
    <row r="1055" spans="2:31" hidden="1" x14ac:dyDescent="0.25">
      <c r="B1055" s="30" t="s">
        <v>1018</v>
      </c>
      <c r="C1055" s="31">
        <v>55.82</v>
      </c>
      <c r="D1055" s="32">
        <v>-4.2060000000000004</v>
      </c>
      <c r="AA1055" s="22">
        <f>IF(OR($B1055="", $C1055="", $D1055=""), "", COUNTIF($B$7:$B$3051, "&lt;"&amp;$B1055)+1+COUNTIF($B$7:$B1055, $B1055)-1)</f>
        <v>1004</v>
      </c>
      <c r="AB1055" s="22">
        <v>1049</v>
      </c>
      <c r="AC1055" s="25" t="str">
        <f t="shared" si="16"/>
        <v>GU14</v>
      </c>
      <c r="AE1055" s="88"/>
    </row>
    <row r="1056" spans="2:31" hidden="1" x14ac:dyDescent="0.25">
      <c r="B1056" s="30" t="s">
        <v>1019</v>
      </c>
      <c r="C1056" s="31">
        <v>55.768999999999998</v>
      </c>
      <c r="D1056" s="32">
        <v>-4.173</v>
      </c>
      <c r="AA1056" s="22">
        <f>IF(OR($B1056="", $C1056="", $D1056=""), "", COUNTIF($B$7:$B$3051, "&lt;"&amp;$B1056)+1+COUNTIF($B$7:$B1056, $B1056)-1)</f>
        <v>1005</v>
      </c>
      <c r="AB1056" s="22">
        <v>1050</v>
      </c>
      <c r="AC1056" s="25" t="str">
        <f t="shared" si="16"/>
        <v>GU15</v>
      </c>
      <c r="AE1056" s="88"/>
    </row>
    <row r="1057" spans="2:31" hidden="1" x14ac:dyDescent="0.25">
      <c r="B1057" s="30" t="s">
        <v>1020</v>
      </c>
      <c r="C1057" s="31">
        <v>55.728999999999999</v>
      </c>
      <c r="D1057" s="32">
        <v>-4.1859999999999999</v>
      </c>
      <c r="AA1057" s="22">
        <f>IF(OR($B1057="", $C1057="", $D1057=""), "", COUNTIF($B$7:$B$3051, "&lt;"&amp;$B1057)+1+COUNTIF($B$7:$B1057, $B1057)-1)</f>
        <v>1006</v>
      </c>
      <c r="AB1057" s="22">
        <v>1051</v>
      </c>
      <c r="AC1057" s="25" t="str">
        <f t="shared" si="16"/>
        <v>GU16</v>
      </c>
      <c r="AE1057" s="88"/>
    </row>
    <row r="1058" spans="2:31" hidden="1" x14ac:dyDescent="0.25">
      <c r="B1058" s="30" t="s">
        <v>1021</v>
      </c>
      <c r="C1058" s="31">
        <v>55.777999999999999</v>
      </c>
      <c r="D1058" s="32">
        <v>-4.2720000000000002</v>
      </c>
      <c r="AA1058" s="22">
        <f>IF(OR($B1058="", $C1058="", $D1058=""), "", COUNTIF($B$7:$B$3051, "&lt;"&amp;$B1058)+1+COUNTIF($B$7:$B1058, $B1058)-1)</f>
        <v>1007</v>
      </c>
      <c r="AB1058" s="22">
        <v>1052</v>
      </c>
      <c r="AC1058" s="25" t="str">
        <f t="shared" si="16"/>
        <v>GU17</v>
      </c>
      <c r="AE1058" s="88"/>
    </row>
    <row r="1059" spans="2:31" hidden="1" x14ac:dyDescent="0.25">
      <c r="B1059" s="30" t="s">
        <v>1022</v>
      </c>
      <c r="C1059" s="31">
        <v>55.773000000000003</v>
      </c>
      <c r="D1059" s="32">
        <v>-4.3289999999999997</v>
      </c>
      <c r="AA1059" s="22">
        <f>IF(OR($B1059="", $C1059="", $D1059=""), "", COUNTIF($B$7:$B$3051, "&lt;"&amp;$B1059)+1+COUNTIF($B$7:$B1059, $B1059)-1)</f>
        <v>1008</v>
      </c>
      <c r="AB1059" s="22">
        <v>1053</v>
      </c>
      <c r="AC1059" s="25" t="str">
        <f t="shared" si="16"/>
        <v>GU18</v>
      </c>
      <c r="AE1059" s="88"/>
    </row>
    <row r="1060" spans="2:31" hidden="1" x14ac:dyDescent="0.25">
      <c r="B1060" s="30" t="s">
        <v>1023</v>
      </c>
      <c r="C1060" s="31">
        <v>55.792999999999999</v>
      </c>
      <c r="D1060" s="32">
        <v>-4.4089999999999998</v>
      </c>
      <c r="AA1060" s="22">
        <f>IF(OR($B1060="", $C1060="", $D1060=""), "", COUNTIF($B$7:$B$3051, "&lt;"&amp;$B1060)+1+COUNTIF($B$7:$B1060, $B1060)-1)</f>
        <v>1009</v>
      </c>
      <c r="AB1060" s="22">
        <v>1054</v>
      </c>
      <c r="AC1060" s="25" t="str">
        <f t="shared" si="16"/>
        <v>GU19</v>
      </c>
      <c r="AE1060" s="88"/>
    </row>
    <row r="1061" spans="2:31" hidden="1" x14ac:dyDescent="0.25">
      <c r="B1061" s="30" t="s">
        <v>1024</v>
      </c>
      <c r="C1061" s="31">
        <v>55.771000000000001</v>
      </c>
      <c r="D1061" s="32">
        <v>-4.2229999999999999</v>
      </c>
      <c r="AA1061" s="22">
        <f>IF(OR($B1061="", $C1061="", $D1061=""), "", COUNTIF($B$7:$B$3051, "&lt;"&amp;$B1061)+1+COUNTIF($B$7:$B1061, $B1061)-1)</f>
        <v>1010</v>
      </c>
      <c r="AB1061" s="22">
        <v>1055</v>
      </c>
      <c r="AC1061" s="25" t="str">
        <f t="shared" si="16"/>
        <v>GU2</v>
      </c>
      <c r="AE1061" s="88"/>
    </row>
    <row r="1062" spans="2:31" hidden="1" x14ac:dyDescent="0.25">
      <c r="B1062" s="30" t="s">
        <v>1025</v>
      </c>
      <c r="C1062" s="31">
        <v>55.912999999999997</v>
      </c>
      <c r="D1062" s="32">
        <v>-4.407</v>
      </c>
      <c r="AA1062" s="22">
        <f>IF(OR($B1062="", $C1062="", $D1062=""), "", COUNTIF($B$7:$B$3051, "&lt;"&amp;$B1062)+1+COUNTIF($B$7:$B1062, $B1062)-1)</f>
        <v>1011</v>
      </c>
      <c r="AB1062" s="22">
        <v>1056</v>
      </c>
      <c r="AC1062" s="25" t="str">
        <f t="shared" si="16"/>
        <v>GU20</v>
      </c>
      <c r="AE1062" s="88"/>
    </row>
    <row r="1063" spans="2:31" hidden="1" x14ac:dyDescent="0.25">
      <c r="B1063" s="30" t="s">
        <v>1026</v>
      </c>
      <c r="C1063" s="31">
        <v>55.951999999999998</v>
      </c>
      <c r="D1063" s="32">
        <v>-4.5739999999999998</v>
      </c>
      <c r="AA1063" s="22">
        <f>IF(OR($B1063="", $C1063="", $D1063=""), "", COUNTIF($B$7:$B$3051, "&lt;"&amp;$B1063)+1+COUNTIF($B$7:$B1063, $B1063)-1)</f>
        <v>1012</v>
      </c>
      <c r="AB1063" s="22">
        <v>1057</v>
      </c>
      <c r="AC1063" s="25" t="str">
        <f t="shared" si="16"/>
        <v>GU21</v>
      </c>
      <c r="AE1063" s="88"/>
    </row>
    <row r="1064" spans="2:31" hidden="1" x14ac:dyDescent="0.25">
      <c r="B1064" s="30" t="s">
        <v>1027</v>
      </c>
      <c r="C1064" s="31">
        <v>56.012</v>
      </c>
      <c r="D1064" s="32">
        <v>-4.5839999999999996</v>
      </c>
      <c r="AA1064" s="22">
        <f>IF(OR($B1064="", $C1064="", $D1064=""), "", COUNTIF($B$7:$B$3051, "&lt;"&amp;$B1064)+1+COUNTIF($B$7:$B1064, $B1064)-1)</f>
        <v>1013</v>
      </c>
      <c r="AB1064" s="22">
        <v>1058</v>
      </c>
      <c r="AC1064" s="25" t="str">
        <f t="shared" si="16"/>
        <v>GU22</v>
      </c>
      <c r="AE1064" s="88"/>
    </row>
    <row r="1065" spans="2:31" hidden="1" x14ac:dyDescent="0.25">
      <c r="B1065" s="30" t="s">
        <v>1028</v>
      </c>
      <c r="C1065" s="31">
        <v>56.014000000000003</v>
      </c>
      <c r="D1065" s="32">
        <v>-4.7530000000000001</v>
      </c>
      <c r="AA1065" s="22">
        <f>IF(OR($B1065="", $C1065="", $D1065=""), "", COUNTIF($B$7:$B$3051, "&lt;"&amp;$B1065)+1+COUNTIF($B$7:$B1065, $B1065)-1)</f>
        <v>1014</v>
      </c>
      <c r="AB1065" s="22">
        <v>1059</v>
      </c>
      <c r="AC1065" s="25" t="str">
        <f t="shared" si="16"/>
        <v>GU23</v>
      </c>
      <c r="AE1065" s="88"/>
    </row>
    <row r="1066" spans="2:31" hidden="1" x14ac:dyDescent="0.25">
      <c r="B1066" s="30" t="s">
        <v>1029</v>
      </c>
      <c r="C1066" s="31">
        <v>55.869</v>
      </c>
      <c r="D1066" s="32">
        <v>-4.242</v>
      </c>
      <c r="AA1066" s="22">
        <f>IF(OR($B1066="", $C1066="", $D1066=""), "", COUNTIF($B$7:$B$3051, "&lt;"&amp;$B1066)+1+COUNTIF($B$7:$B1066, $B1066)-1)</f>
        <v>1015</v>
      </c>
      <c r="AB1066" s="22">
        <v>1060</v>
      </c>
      <c r="AC1066" s="25" t="str">
        <f t="shared" si="16"/>
        <v>GU24</v>
      </c>
      <c r="AE1066" s="88"/>
    </row>
    <row r="1067" spans="2:31" hidden="1" x14ac:dyDescent="0.25">
      <c r="B1067" s="30" t="s">
        <v>1030</v>
      </c>
      <c r="C1067" s="31">
        <v>55.872</v>
      </c>
      <c r="D1067" s="32">
        <v>-4.234</v>
      </c>
      <c r="AA1067" s="22">
        <f>IF(OR($B1067="", $C1067="", $D1067=""), "", COUNTIF($B$7:$B$3051, "&lt;"&amp;$B1067)+1+COUNTIF($B$7:$B1067, $B1067)-1)</f>
        <v>1016</v>
      </c>
      <c r="AB1067" s="22">
        <v>1061</v>
      </c>
      <c r="AC1067" s="25" t="str">
        <f t="shared" si="16"/>
        <v>GU25</v>
      </c>
      <c r="AE1067" s="88"/>
    </row>
    <row r="1068" spans="2:31" hidden="1" x14ac:dyDescent="0.25">
      <c r="B1068" s="30" t="s">
        <v>1031</v>
      </c>
      <c r="C1068" s="31">
        <v>51.86</v>
      </c>
      <c r="D1068" s="32">
        <v>-2.2400000000000002</v>
      </c>
      <c r="AA1068" s="22">
        <f>IF(OR($B1068="", $C1068="", $D1068=""), "", COUNTIF($B$7:$B$3051, "&lt;"&amp;$B1068)+1+COUNTIF($B$7:$B1068, $B1068)-1)</f>
        <v>1017</v>
      </c>
      <c r="AB1068" s="22">
        <v>1062</v>
      </c>
      <c r="AC1068" s="25" t="str">
        <f t="shared" si="16"/>
        <v>GU26</v>
      </c>
      <c r="AE1068" s="88"/>
    </row>
    <row r="1069" spans="2:31" hidden="1" x14ac:dyDescent="0.25">
      <c r="B1069" s="30" t="s">
        <v>1032</v>
      </c>
      <c r="C1069" s="31">
        <v>51.743000000000002</v>
      </c>
      <c r="D1069" s="32">
        <v>-2.2839999999999998</v>
      </c>
      <c r="AA1069" s="22">
        <f>IF(OR($B1069="", $C1069="", $D1069=""), "", COUNTIF($B$7:$B$3051, "&lt;"&amp;$B1069)+1+COUNTIF($B$7:$B1069, $B1069)-1)</f>
        <v>1018</v>
      </c>
      <c r="AB1069" s="22">
        <v>1063</v>
      </c>
      <c r="AC1069" s="25" t="str">
        <f t="shared" si="16"/>
        <v>GU27</v>
      </c>
      <c r="AE1069" s="88"/>
    </row>
    <row r="1070" spans="2:31" hidden="1" x14ac:dyDescent="0.25">
      <c r="B1070" s="30" t="s">
        <v>1033</v>
      </c>
      <c r="C1070" s="31">
        <v>51.689</v>
      </c>
      <c r="D1070" s="32">
        <v>-2.3559999999999999</v>
      </c>
      <c r="AA1070" s="22">
        <f>IF(OR($B1070="", $C1070="", $D1070=""), "", COUNTIF($B$7:$B$3051, "&lt;"&amp;$B1070)+1+COUNTIF($B$7:$B1070, $B1070)-1)</f>
        <v>1019</v>
      </c>
      <c r="AB1070" s="22">
        <v>1064</v>
      </c>
      <c r="AC1070" s="25" t="str">
        <f t="shared" si="16"/>
        <v>GU28</v>
      </c>
      <c r="AE1070" s="88"/>
    </row>
    <row r="1071" spans="2:31" hidden="1" x14ac:dyDescent="0.25">
      <c r="B1071" s="30" t="s">
        <v>1034</v>
      </c>
      <c r="C1071" s="31">
        <v>51.625</v>
      </c>
      <c r="D1071" s="32">
        <v>-2.3839999999999999</v>
      </c>
      <c r="AA1071" s="22">
        <f>IF(OR($B1071="", $C1071="", $D1071=""), "", COUNTIF($B$7:$B$3051, "&lt;"&amp;$B1071)+1+COUNTIF($B$7:$B1071, $B1071)-1)</f>
        <v>1020</v>
      </c>
      <c r="AB1071" s="22">
        <v>1065</v>
      </c>
      <c r="AC1071" s="25" t="str">
        <f t="shared" si="16"/>
        <v>GU29</v>
      </c>
      <c r="AE1071" s="88"/>
    </row>
    <row r="1072" spans="2:31" hidden="1" x14ac:dyDescent="0.25">
      <c r="B1072" s="30" t="s">
        <v>1035</v>
      </c>
      <c r="C1072" s="31">
        <v>51.692999999999998</v>
      </c>
      <c r="D1072" s="32">
        <v>-2.4590000000000001</v>
      </c>
      <c r="AA1072" s="22">
        <f>IF(OR($B1072="", $C1072="", $D1072=""), "", COUNTIF($B$7:$B$3051, "&lt;"&amp;$B1072)+1+COUNTIF($B$7:$B1072, $B1072)-1)</f>
        <v>1021</v>
      </c>
      <c r="AB1072" s="22">
        <v>1066</v>
      </c>
      <c r="AC1072" s="25" t="str">
        <f t="shared" si="16"/>
        <v>GU3</v>
      </c>
      <c r="AE1072" s="88"/>
    </row>
    <row r="1073" spans="2:31" hidden="1" x14ac:dyDescent="0.25">
      <c r="B1073" s="30" t="s">
        <v>1036</v>
      </c>
      <c r="C1073" s="31">
        <v>51.817</v>
      </c>
      <c r="D1073" s="32">
        <v>-2.4790000000000001</v>
      </c>
      <c r="AA1073" s="22">
        <f>IF(OR($B1073="", $C1073="", $D1073=""), "", COUNTIF($B$7:$B$3051, "&lt;"&amp;$B1073)+1+COUNTIF($B$7:$B1073, $B1073)-1)</f>
        <v>1022</v>
      </c>
      <c r="AB1073" s="22">
        <v>1067</v>
      </c>
      <c r="AC1073" s="25" t="str">
        <f t="shared" si="16"/>
        <v>GU30</v>
      </c>
      <c r="AE1073" s="88"/>
    </row>
    <row r="1074" spans="2:31" hidden="1" x14ac:dyDescent="0.25">
      <c r="B1074" s="30" t="s">
        <v>1037</v>
      </c>
      <c r="C1074" s="31">
        <v>51.737000000000002</v>
      </c>
      <c r="D1074" s="32">
        <v>-2.5499999999999998</v>
      </c>
      <c r="AA1074" s="22">
        <f>IF(OR($B1074="", $C1074="", $D1074=""), "", COUNTIF($B$7:$B$3051, "&lt;"&amp;$B1074)+1+COUNTIF($B$7:$B1074, $B1074)-1)</f>
        <v>1023</v>
      </c>
      <c r="AB1074" s="22">
        <v>1068</v>
      </c>
      <c r="AC1074" s="25" t="str">
        <f t="shared" si="16"/>
        <v>GU31</v>
      </c>
      <c r="AE1074" s="88"/>
    </row>
    <row r="1075" spans="2:31" hidden="1" x14ac:dyDescent="0.25">
      <c r="B1075" s="30" t="s">
        <v>1038</v>
      </c>
      <c r="C1075" s="31">
        <v>51.795999999999999</v>
      </c>
      <c r="D1075" s="32">
        <v>-2.6110000000000002</v>
      </c>
      <c r="AA1075" s="22">
        <f>IF(OR($B1075="", $C1075="", $D1075=""), "", COUNTIF($B$7:$B$3051, "&lt;"&amp;$B1075)+1+COUNTIF($B$7:$B1075, $B1075)-1)</f>
        <v>1024</v>
      </c>
      <c r="AB1075" s="22">
        <v>1069</v>
      </c>
      <c r="AC1075" s="25" t="str">
        <f t="shared" si="16"/>
        <v>GU32</v>
      </c>
      <c r="AE1075" s="88"/>
    </row>
    <row r="1076" spans="2:31" hidden="1" x14ac:dyDescent="0.25">
      <c r="B1076" s="30" t="s">
        <v>1039</v>
      </c>
      <c r="C1076" s="31">
        <v>51.854999999999997</v>
      </c>
      <c r="D1076" s="32">
        <v>-2.5139999999999998</v>
      </c>
      <c r="AA1076" s="22">
        <f>IF(OR($B1076="", $C1076="", $D1076=""), "", COUNTIF($B$7:$B$3051, "&lt;"&amp;$B1076)+1+COUNTIF($B$7:$B1076, $B1076)-1)</f>
        <v>1025</v>
      </c>
      <c r="AB1076" s="22">
        <v>1070</v>
      </c>
      <c r="AC1076" s="25" t="str">
        <f t="shared" si="16"/>
        <v>GU33</v>
      </c>
      <c r="AE1076" s="88"/>
    </row>
    <row r="1077" spans="2:31" hidden="1" x14ac:dyDescent="0.25">
      <c r="B1077" s="30" t="s">
        <v>1040</v>
      </c>
      <c r="C1077" s="31">
        <v>51.941000000000003</v>
      </c>
      <c r="D1077" s="32">
        <v>-2.415</v>
      </c>
      <c r="AA1077" s="22">
        <f>IF(OR($B1077="", $C1077="", $D1077=""), "", COUNTIF($B$7:$B$3051, "&lt;"&amp;$B1077)+1+COUNTIF($B$7:$B1077, $B1077)-1)</f>
        <v>1026</v>
      </c>
      <c r="AB1077" s="22">
        <v>1071</v>
      </c>
      <c r="AC1077" s="25" t="str">
        <f t="shared" si="16"/>
        <v>GU34</v>
      </c>
      <c r="AE1077" s="88"/>
    </row>
    <row r="1078" spans="2:31" hidden="1" x14ac:dyDescent="0.25">
      <c r="B1078" s="30" t="s">
        <v>1041</v>
      </c>
      <c r="C1078" s="31">
        <v>51.942999999999998</v>
      </c>
      <c r="D1078" s="32">
        <v>-2.2869999999999999</v>
      </c>
      <c r="AA1078" s="22">
        <f>IF(OR($B1078="", $C1078="", $D1078=""), "", COUNTIF($B$7:$B$3051, "&lt;"&amp;$B1078)+1+COUNTIF($B$7:$B1078, $B1078)-1)</f>
        <v>1027</v>
      </c>
      <c r="AB1078" s="22">
        <v>1072</v>
      </c>
      <c r="AC1078" s="25" t="str">
        <f t="shared" si="16"/>
        <v>GU35</v>
      </c>
      <c r="AE1078" s="88"/>
    </row>
    <row r="1079" spans="2:31" hidden="1" x14ac:dyDescent="0.25">
      <c r="B1079" s="30" t="s">
        <v>1042</v>
      </c>
      <c r="C1079" s="31">
        <v>51.845999999999997</v>
      </c>
      <c r="D1079" s="32">
        <v>-2.2669999999999999</v>
      </c>
      <c r="AA1079" s="22">
        <f>IF(OR($B1079="", $C1079="", $D1079=""), "", COUNTIF($B$7:$B$3051, "&lt;"&amp;$B1079)+1+COUNTIF($B$7:$B1079, $B1079)-1)</f>
        <v>1028</v>
      </c>
      <c r="AB1079" s="22">
        <v>1073</v>
      </c>
      <c r="AC1079" s="25" t="str">
        <f t="shared" si="16"/>
        <v>GU4</v>
      </c>
      <c r="AE1079" s="88"/>
    </row>
    <row r="1080" spans="2:31" hidden="1" x14ac:dyDescent="0.25">
      <c r="B1080" s="30" t="s">
        <v>1043</v>
      </c>
      <c r="C1080" s="31">
        <v>52.003</v>
      </c>
      <c r="D1080" s="32">
        <v>-2.13</v>
      </c>
      <c r="AA1080" s="22">
        <f>IF(OR($B1080="", $C1080="", $D1080=""), "", COUNTIF($B$7:$B$3051, "&lt;"&amp;$B1080)+1+COUNTIF($B$7:$B1080, $B1080)-1)</f>
        <v>1029</v>
      </c>
      <c r="AB1080" s="22">
        <v>1074</v>
      </c>
      <c r="AC1080" s="25" t="str">
        <f t="shared" si="16"/>
        <v>GU46</v>
      </c>
      <c r="AE1080" s="88"/>
    </row>
    <row r="1081" spans="2:31" hidden="1" x14ac:dyDescent="0.25">
      <c r="B1081" s="30" t="s">
        <v>1044</v>
      </c>
      <c r="C1081" s="31">
        <v>51.865000000000002</v>
      </c>
      <c r="D1081" s="32">
        <v>-2.177</v>
      </c>
      <c r="AA1081" s="22">
        <f>IF(OR($B1081="", $C1081="", $D1081=""), "", COUNTIF($B$7:$B$3051, "&lt;"&amp;$B1081)+1+COUNTIF($B$7:$B1081, $B1081)-1)</f>
        <v>1030</v>
      </c>
      <c r="AB1081" s="22">
        <v>1075</v>
      </c>
      <c r="AC1081" s="25" t="str">
        <f t="shared" si="16"/>
        <v>GU47</v>
      </c>
      <c r="AE1081" s="88"/>
    </row>
    <row r="1082" spans="2:31" hidden="1" x14ac:dyDescent="0.25">
      <c r="B1082" s="30" t="s">
        <v>1045</v>
      </c>
      <c r="C1082" s="31">
        <v>51.841999999999999</v>
      </c>
      <c r="D1082" s="32">
        <v>-2.2160000000000002</v>
      </c>
      <c r="AA1082" s="22">
        <f>IF(OR($B1082="", $C1082="", $D1082=""), "", COUNTIF($B$7:$B$3051, "&lt;"&amp;$B1082)+1+COUNTIF($B$7:$B1082, $B1082)-1)</f>
        <v>1031</v>
      </c>
      <c r="AB1082" s="22">
        <v>1076</v>
      </c>
      <c r="AC1082" s="25" t="str">
        <f t="shared" si="16"/>
        <v>GU5</v>
      </c>
      <c r="AE1082" s="88"/>
    </row>
    <row r="1083" spans="2:31" hidden="1" x14ac:dyDescent="0.25">
      <c r="B1083" s="30" t="s">
        <v>1046</v>
      </c>
      <c r="C1083" s="31">
        <v>51.738999999999997</v>
      </c>
      <c r="D1083" s="32">
        <v>-2.2189999999999999</v>
      </c>
      <c r="AA1083" s="22">
        <f>IF(OR($B1083="", $C1083="", $D1083=""), "", COUNTIF($B$7:$B$3051, "&lt;"&amp;$B1083)+1+COUNTIF($B$7:$B1083, $B1083)-1)</f>
        <v>1032</v>
      </c>
      <c r="AB1083" s="22">
        <v>1077</v>
      </c>
      <c r="AC1083" s="25" t="str">
        <f t="shared" si="16"/>
        <v>GU51</v>
      </c>
      <c r="AE1083" s="88"/>
    </row>
    <row r="1084" spans="2:31" hidden="1" x14ac:dyDescent="0.25">
      <c r="B1084" s="30" t="s">
        <v>1047</v>
      </c>
      <c r="C1084" s="31">
        <v>51.9</v>
      </c>
      <c r="D1084" s="32">
        <v>-2.08</v>
      </c>
      <c r="AA1084" s="22">
        <f>IF(OR($B1084="", $C1084="", $D1084=""), "", COUNTIF($B$7:$B$3051, "&lt;"&amp;$B1084)+1+COUNTIF($B$7:$B1084, $B1084)-1)</f>
        <v>1033</v>
      </c>
      <c r="AB1084" s="22">
        <v>1078</v>
      </c>
      <c r="AC1084" s="25" t="str">
        <f t="shared" si="16"/>
        <v>GU52</v>
      </c>
      <c r="AE1084" s="88"/>
    </row>
    <row r="1085" spans="2:31" hidden="1" x14ac:dyDescent="0.25">
      <c r="B1085" s="30" t="s">
        <v>1048</v>
      </c>
      <c r="C1085" s="31">
        <v>51.899000000000001</v>
      </c>
      <c r="D1085" s="32">
        <v>-2.1080000000000001</v>
      </c>
      <c r="AA1085" s="22">
        <f>IF(OR($B1085="", $C1085="", $D1085=""), "", COUNTIF($B$7:$B$3051, "&lt;"&amp;$B1085)+1+COUNTIF($B$7:$B1085, $B1085)-1)</f>
        <v>1034</v>
      </c>
      <c r="AB1085" s="22">
        <v>1079</v>
      </c>
      <c r="AC1085" s="25" t="str">
        <f t="shared" si="16"/>
        <v>GU6</v>
      </c>
      <c r="AE1085" s="88"/>
    </row>
    <row r="1086" spans="2:31" hidden="1" x14ac:dyDescent="0.25">
      <c r="B1086" s="30" t="s">
        <v>1049</v>
      </c>
      <c r="C1086" s="31">
        <v>51.915999999999997</v>
      </c>
      <c r="D1086" s="32">
        <v>-2.0579999999999998</v>
      </c>
      <c r="AA1086" s="22">
        <f>IF(OR($B1086="", $C1086="", $D1086=""), "", COUNTIF($B$7:$B$3051, "&lt;"&amp;$B1086)+1+COUNTIF($B$7:$B1086, $B1086)-1)</f>
        <v>1035</v>
      </c>
      <c r="AB1086" s="22">
        <v>1080</v>
      </c>
      <c r="AC1086" s="25" t="str">
        <f t="shared" si="16"/>
        <v>GU7</v>
      </c>
      <c r="AE1086" s="88"/>
    </row>
    <row r="1087" spans="2:31" hidden="1" x14ac:dyDescent="0.25">
      <c r="B1087" s="30" t="s">
        <v>1050</v>
      </c>
      <c r="C1087" s="31">
        <v>51.881</v>
      </c>
      <c r="D1087" s="32">
        <v>-2.0670000000000002</v>
      </c>
      <c r="AA1087" s="22">
        <f>IF(OR($B1087="", $C1087="", $D1087=""), "", COUNTIF($B$7:$B$3051, "&lt;"&amp;$B1087)+1+COUNTIF($B$7:$B1087, $B1087)-1)</f>
        <v>1036</v>
      </c>
      <c r="AB1087" s="22">
        <v>1081</v>
      </c>
      <c r="AC1087" s="25" t="str">
        <f t="shared" si="16"/>
        <v>GU8</v>
      </c>
      <c r="AE1087" s="88"/>
    </row>
    <row r="1088" spans="2:31" hidden="1" x14ac:dyDescent="0.25">
      <c r="B1088" s="30" t="s">
        <v>1051</v>
      </c>
      <c r="C1088" s="31">
        <v>51.896999999999998</v>
      </c>
      <c r="D1088" s="32">
        <v>-1.863</v>
      </c>
      <c r="AA1088" s="22">
        <f>IF(OR($B1088="", $C1088="", $D1088=""), "", COUNTIF($B$7:$B$3051, "&lt;"&amp;$B1088)+1+COUNTIF($B$7:$B1088, $B1088)-1)</f>
        <v>1037</v>
      </c>
      <c r="AB1088" s="22">
        <v>1082</v>
      </c>
      <c r="AC1088" s="25" t="str">
        <f t="shared" si="16"/>
        <v>GU9</v>
      </c>
      <c r="AE1088" s="88"/>
    </row>
    <row r="1089" spans="2:31" hidden="1" x14ac:dyDescent="0.25">
      <c r="B1089" s="30" t="s">
        <v>1052</v>
      </c>
      <c r="C1089" s="31">
        <v>52.06</v>
      </c>
      <c r="D1089" s="32">
        <v>-1.768</v>
      </c>
      <c r="AA1089" s="22">
        <f>IF(OR($B1089="", $C1089="", $D1089=""), "", COUNTIF($B$7:$B$3051, "&lt;"&amp;$B1089)+1+COUNTIF($B$7:$B1089, $B1089)-1)</f>
        <v>1038</v>
      </c>
      <c r="AB1089" s="22">
        <v>1083</v>
      </c>
      <c r="AC1089" s="25" t="str">
        <f t="shared" si="16"/>
        <v>GU95</v>
      </c>
      <c r="AE1089" s="88"/>
    </row>
    <row r="1090" spans="2:31" hidden="1" x14ac:dyDescent="0.25">
      <c r="B1090" s="30" t="s">
        <v>1053</v>
      </c>
      <c r="C1090" s="31">
        <v>51.988</v>
      </c>
      <c r="D1090" s="32">
        <v>-1.704</v>
      </c>
      <c r="AA1090" s="22">
        <f>IF(OR($B1090="", $C1090="", $D1090=""), "", COUNTIF($B$7:$B$3051, "&lt;"&amp;$B1090)+1+COUNTIF($B$7:$B1090, $B1090)-1)</f>
        <v>1039</v>
      </c>
      <c r="AB1090" s="22">
        <v>1084</v>
      </c>
      <c r="AC1090" s="25" t="str">
        <f t="shared" si="16"/>
        <v>GY1</v>
      </c>
      <c r="AE1090" s="88"/>
    </row>
    <row r="1091" spans="2:31" hidden="1" x14ac:dyDescent="0.25">
      <c r="B1091" s="30" t="s">
        <v>1054</v>
      </c>
      <c r="C1091" s="31">
        <v>51.734999999999999</v>
      </c>
      <c r="D1091" s="32">
        <v>-2.1909999999999998</v>
      </c>
      <c r="AA1091" s="22">
        <f>IF(OR($B1091="", $C1091="", $D1091=""), "", COUNTIF($B$7:$B$3051, "&lt;"&amp;$B1091)+1+COUNTIF($B$7:$B1091, $B1091)-1)</f>
        <v>1040</v>
      </c>
      <c r="AB1091" s="22">
        <v>1085</v>
      </c>
      <c r="AC1091" s="25" t="str">
        <f t="shared" si="16"/>
        <v>GY2</v>
      </c>
      <c r="AE1091" s="88"/>
    </row>
    <row r="1092" spans="2:31" hidden="1" x14ac:dyDescent="0.25">
      <c r="B1092" s="30" t="s">
        <v>1055</v>
      </c>
      <c r="C1092" s="31">
        <v>51.713000000000001</v>
      </c>
      <c r="D1092" s="32">
        <v>-1.897</v>
      </c>
      <c r="AA1092" s="22">
        <f>IF(OR($B1092="", $C1092="", $D1092=""), "", COUNTIF($B$7:$B$3051, "&lt;"&amp;$B1092)+1+COUNTIF($B$7:$B1092, $B1092)-1)</f>
        <v>1041</v>
      </c>
      <c r="AB1092" s="22">
        <v>1086</v>
      </c>
      <c r="AC1092" s="25" t="str">
        <f t="shared" si="16"/>
        <v>GY3</v>
      </c>
      <c r="AE1092" s="88"/>
    </row>
    <row r="1093" spans="2:31" hidden="1" x14ac:dyDescent="0.25">
      <c r="B1093" s="30" t="s">
        <v>1056</v>
      </c>
      <c r="C1093" s="31">
        <v>51.642000000000003</v>
      </c>
      <c r="D1093" s="32">
        <v>-2.1709999999999998</v>
      </c>
      <c r="AA1093" s="22">
        <f>IF(OR($B1093="", $C1093="", $D1093=""), "", COUNTIF($B$7:$B$3051, "&lt;"&amp;$B1093)+1+COUNTIF($B$7:$B1093, $B1093)-1)</f>
        <v>1042</v>
      </c>
      <c r="AB1093" s="22">
        <v>1087</v>
      </c>
      <c r="AC1093" s="25" t="str">
        <f t="shared" si="16"/>
        <v>GY4</v>
      </c>
      <c r="AE1093" s="88"/>
    </row>
    <row r="1094" spans="2:31" hidden="1" x14ac:dyDescent="0.25">
      <c r="B1094" s="30" t="s">
        <v>1057</v>
      </c>
      <c r="C1094" s="31">
        <v>51.558</v>
      </c>
      <c r="D1094" s="32">
        <v>-2.2970000000000002</v>
      </c>
      <c r="AA1094" s="22">
        <f>IF(OR($B1094="", $C1094="", $D1094=""), "", COUNTIF($B$7:$B$3051, "&lt;"&amp;$B1094)+1+COUNTIF($B$7:$B1094, $B1094)-1)</f>
        <v>1043</v>
      </c>
      <c r="AB1094" s="22">
        <v>1088</v>
      </c>
      <c r="AC1094" s="25" t="str">
        <f t="shared" si="16"/>
        <v>GY5</v>
      </c>
      <c r="AE1094" s="88"/>
    </row>
    <row r="1095" spans="2:31" hidden="1" x14ac:dyDescent="0.25">
      <c r="B1095" s="30" t="s">
        <v>1058</v>
      </c>
      <c r="C1095" s="31">
        <v>51.243000000000002</v>
      </c>
      <c r="D1095" s="32">
        <v>-0.56399999999999995</v>
      </c>
      <c r="AA1095" s="22">
        <f>IF(OR($B1095="", $C1095="", $D1095=""), "", COUNTIF($B$7:$B$3051, "&lt;"&amp;$B1095)+1+COUNTIF($B$7:$B1095, $B1095)-1)</f>
        <v>1044</v>
      </c>
      <c r="AB1095" s="22">
        <v>1089</v>
      </c>
      <c r="AC1095" s="25" t="str">
        <f t="shared" si="16"/>
        <v>GY6</v>
      </c>
      <c r="AE1095" s="88"/>
    </row>
    <row r="1096" spans="2:31" hidden="1" x14ac:dyDescent="0.25">
      <c r="B1096" s="30" t="s">
        <v>1059</v>
      </c>
      <c r="C1096" s="31">
        <v>51.198</v>
      </c>
      <c r="D1096" s="32">
        <v>-0.79600000000000004</v>
      </c>
      <c r="AA1096" s="22">
        <f>IF(OR($B1096="", $C1096="", $D1096=""), "", COUNTIF($B$7:$B$3051, "&lt;"&amp;$B1096)+1+COUNTIF($B$7:$B1096, $B1096)-1)</f>
        <v>1045</v>
      </c>
      <c r="AB1096" s="22">
        <v>1090</v>
      </c>
      <c r="AC1096" s="25" t="str">
        <f t="shared" ref="AC1096:AC1159" si="17">IFERROR(INDEX($B$7:$B$3051, MATCH($AB1096, $AA$7:$AA$3051, 0)), "")</f>
        <v>GY7</v>
      </c>
      <c r="AE1096" s="88"/>
    </row>
    <row r="1097" spans="2:31" hidden="1" x14ac:dyDescent="0.25">
      <c r="B1097" s="30" t="s">
        <v>1060</v>
      </c>
      <c r="C1097" s="31">
        <v>51.247999999999998</v>
      </c>
      <c r="D1097" s="32">
        <v>-0.76200000000000001</v>
      </c>
      <c r="AA1097" s="22">
        <f>IF(OR($B1097="", $C1097="", $D1097=""), "", COUNTIF($B$7:$B$3051, "&lt;"&amp;$B1097)+1+COUNTIF($B$7:$B1097, $B1097)-1)</f>
        <v>1046</v>
      </c>
      <c r="AB1097" s="22">
        <v>1091</v>
      </c>
      <c r="AC1097" s="25" t="str">
        <f t="shared" si="17"/>
        <v>GY8</v>
      </c>
      <c r="AE1097" s="88"/>
    </row>
    <row r="1098" spans="2:31" hidden="1" x14ac:dyDescent="0.25">
      <c r="B1098" s="30" t="s">
        <v>1061</v>
      </c>
      <c r="C1098" s="31">
        <v>51.252000000000002</v>
      </c>
      <c r="D1098" s="32">
        <v>-0.73</v>
      </c>
      <c r="AA1098" s="22">
        <f>IF(OR($B1098="", $C1098="", $D1098=""), "", COUNTIF($B$7:$B$3051, "&lt;"&amp;$B1098)+1+COUNTIF($B$7:$B1098, $B1098)-1)</f>
        <v>1047</v>
      </c>
      <c r="AB1098" s="22">
        <v>1092</v>
      </c>
      <c r="AC1098" s="25" t="str">
        <f t="shared" si="17"/>
        <v>GY9</v>
      </c>
      <c r="AE1098" s="88"/>
    </row>
    <row r="1099" spans="2:31" hidden="1" x14ac:dyDescent="0.25">
      <c r="B1099" s="30" t="s">
        <v>1062</v>
      </c>
      <c r="C1099" s="31">
        <v>51.274000000000001</v>
      </c>
      <c r="D1099" s="32">
        <v>-0.83699999999999997</v>
      </c>
      <c r="AA1099" s="22">
        <f>IF(OR($B1099="", $C1099="", $D1099=""), "", COUNTIF($B$7:$B$3051, "&lt;"&amp;$B1099)+1+COUNTIF($B$7:$B1099, $B1099)-1)</f>
        <v>1048</v>
      </c>
      <c r="AB1099" s="22">
        <v>1093</v>
      </c>
      <c r="AC1099" s="25" t="str">
        <f t="shared" si="17"/>
        <v>HA0</v>
      </c>
      <c r="AE1099" s="88"/>
    </row>
    <row r="1100" spans="2:31" hidden="1" x14ac:dyDescent="0.25">
      <c r="B1100" s="30" t="s">
        <v>1063</v>
      </c>
      <c r="C1100" s="31">
        <v>51.292000000000002</v>
      </c>
      <c r="D1100" s="32">
        <v>-0.76100000000000001</v>
      </c>
      <c r="AA1100" s="22">
        <f>IF(OR($B1100="", $C1100="", $D1100=""), "", COUNTIF($B$7:$B$3051, "&lt;"&amp;$B1100)+1+COUNTIF($B$7:$B1100, $B1100)-1)</f>
        <v>1049</v>
      </c>
      <c r="AB1100" s="22">
        <v>1094</v>
      </c>
      <c r="AC1100" s="25" t="str">
        <f t="shared" si="17"/>
        <v>HA1</v>
      </c>
      <c r="AE1100" s="88"/>
    </row>
    <row r="1101" spans="2:31" hidden="1" x14ac:dyDescent="0.25">
      <c r="B1101" s="30" t="s">
        <v>1064</v>
      </c>
      <c r="C1101" s="31">
        <v>51.335000000000001</v>
      </c>
      <c r="D1101" s="32">
        <v>-0.74</v>
      </c>
      <c r="AA1101" s="22">
        <f>IF(OR($B1101="", $C1101="", $D1101=""), "", COUNTIF($B$7:$B$3051, "&lt;"&amp;$B1101)+1+COUNTIF($B$7:$B1101, $B1101)-1)</f>
        <v>1050</v>
      </c>
      <c r="AB1101" s="22">
        <v>1095</v>
      </c>
      <c r="AC1101" s="25" t="str">
        <f t="shared" si="17"/>
        <v>HA2</v>
      </c>
      <c r="AE1101" s="88"/>
    </row>
    <row r="1102" spans="2:31" hidden="1" x14ac:dyDescent="0.25">
      <c r="B1102" s="30" t="s">
        <v>1065</v>
      </c>
      <c r="C1102" s="31">
        <v>51.311</v>
      </c>
      <c r="D1102" s="32">
        <v>-0.72899999999999998</v>
      </c>
      <c r="AA1102" s="22">
        <f>IF(OR($B1102="", $C1102="", $D1102=""), "", COUNTIF($B$7:$B$3051, "&lt;"&amp;$B1102)+1+COUNTIF($B$7:$B1102, $B1102)-1)</f>
        <v>1051</v>
      </c>
      <c r="AB1102" s="22">
        <v>1096</v>
      </c>
      <c r="AC1102" s="25" t="str">
        <f t="shared" si="17"/>
        <v>HA3</v>
      </c>
      <c r="AE1102" s="88"/>
    </row>
    <row r="1103" spans="2:31" hidden="1" x14ac:dyDescent="0.25">
      <c r="B1103" s="30" t="s">
        <v>1066</v>
      </c>
      <c r="C1103" s="31">
        <v>51.33</v>
      </c>
      <c r="D1103" s="32">
        <v>-0.78600000000000003</v>
      </c>
      <c r="AA1103" s="22">
        <f>IF(OR($B1103="", $C1103="", $D1103=""), "", COUNTIF($B$7:$B$3051, "&lt;"&amp;$B1103)+1+COUNTIF($B$7:$B1103, $B1103)-1)</f>
        <v>1052</v>
      </c>
      <c r="AB1103" s="22">
        <v>1097</v>
      </c>
      <c r="AC1103" s="25" t="str">
        <f t="shared" si="17"/>
        <v>HA4</v>
      </c>
      <c r="AE1103" s="88"/>
    </row>
    <row r="1104" spans="2:31" hidden="1" x14ac:dyDescent="0.25">
      <c r="B1104" s="30" t="s">
        <v>1067</v>
      </c>
      <c r="C1104" s="31">
        <v>51.347999999999999</v>
      </c>
      <c r="D1104" s="32">
        <v>-0.67</v>
      </c>
      <c r="AA1104" s="22">
        <f>IF(OR($B1104="", $C1104="", $D1104=""), "", COUNTIF($B$7:$B$3051, "&lt;"&amp;$B1104)+1+COUNTIF($B$7:$B1104, $B1104)-1)</f>
        <v>1053</v>
      </c>
      <c r="AB1104" s="22">
        <v>1098</v>
      </c>
      <c r="AC1104" s="25" t="str">
        <f t="shared" si="17"/>
        <v>HA5</v>
      </c>
      <c r="AE1104" s="88"/>
    </row>
    <row r="1105" spans="2:31" hidden="1" x14ac:dyDescent="0.25">
      <c r="B1105" s="30" t="s">
        <v>1068</v>
      </c>
      <c r="C1105" s="31">
        <v>51.359000000000002</v>
      </c>
      <c r="D1105" s="32">
        <v>-0.69</v>
      </c>
      <c r="AA1105" s="22">
        <f>IF(OR($B1105="", $C1105="", $D1105=""), "", COUNTIF($B$7:$B$3051, "&lt;"&amp;$B1105)+1+COUNTIF($B$7:$B1105, $B1105)-1)</f>
        <v>1054</v>
      </c>
      <c r="AB1105" s="22">
        <v>1099</v>
      </c>
      <c r="AC1105" s="25" t="str">
        <f t="shared" si="17"/>
        <v>HA6</v>
      </c>
      <c r="AE1105" s="88"/>
    </row>
    <row r="1106" spans="2:31" hidden="1" x14ac:dyDescent="0.25">
      <c r="B1106" s="30" t="s">
        <v>1069</v>
      </c>
      <c r="C1106" s="31">
        <v>51.244999999999997</v>
      </c>
      <c r="D1106" s="32">
        <v>-0.59199999999999997</v>
      </c>
      <c r="AA1106" s="22">
        <f>IF(OR($B1106="", $C1106="", $D1106=""), "", COUNTIF($B$7:$B$3051, "&lt;"&amp;$B1106)+1+COUNTIF($B$7:$B1106, $B1106)-1)</f>
        <v>1055</v>
      </c>
      <c r="AB1106" s="22">
        <v>1100</v>
      </c>
      <c r="AC1106" s="25" t="str">
        <f t="shared" si="17"/>
        <v>HA7</v>
      </c>
      <c r="AE1106" s="88"/>
    </row>
    <row r="1107" spans="2:31" hidden="1" x14ac:dyDescent="0.25">
      <c r="B1107" s="30" t="s">
        <v>1070</v>
      </c>
      <c r="C1107" s="31">
        <v>51.368000000000002</v>
      </c>
      <c r="D1107" s="32">
        <v>-0.65700000000000003</v>
      </c>
      <c r="AA1107" s="22">
        <f>IF(OR($B1107="", $C1107="", $D1107=""), "", COUNTIF($B$7:$B$3051, "&lt;"&amp;$B1107)+1+COUNTIF($B$7:$B1107, $B1107)-1)</f>
        <v>1056</v>
      </c>
      <c r="AB1107" s="22">
        <v>1101</v>
      </c>
      <c r="AC1107" s="25" t="str">
        <f t="shared" si="17"/>
        <v>HA8</v>
      </c>
      <c r="AE1107" s="88"/>
    </row>
    <row r="1108" spans="2:31" hidden="1" x14ac:dyDescent="0.25">
      <c r="B1108" s="30" t="s">
        <v>1071</v>
      </c>
      <c r="C1108" s="31">
        <v>51.32</v>
      </c>
      <c r="D1108" s="32">
        <v>-0.57799999999999996</v>
      </c>
      <c r="AA1108" s="22">
        <f>IF(OR($B1108="", $C1108="", $D1108=""), "", COUNTIF($B$7:$B$3051, "&lt;"&amp;$B1108)+1+COUNTIF($B$7:$B1108, $B1108)-1)</f>
        <v>1057</v>
      </c>
      <c r="AB1108" s="22">
        <v>1102</v>
      </c>
      <c r="AC1108" s="25" t="str">
        <f t="shared" si="17"/>
        <v>HA9</v>
      </c>
      <c r="AE1108" s="88"/>
    </row>
    <row r="1109" spans="2:31" hidden="1" x14ac:dyDescent="0.25">
      <c r="B1109" s="30" t="s">
        <v>1072</v>
      </c>
      <c r="C1109" s="31">
        <v>51.311999999999998</v>
      </c>
      <c r="D1109" s="32">
        <v>-0.54900000000000004</v>
      </c>
      <c r="AA1109" s="22">
        <f>IF(OR($B1109="", $C1109="", $D1109=""), "", COUNTIF($B$7:$B$3051, "&lt;"&amp;$B1109)+1+COUNTIF($B$7:$B1109, $B1109)-1)</f>
        <v>1058</v>
      </c>
      <c r="AB1109" s="22">
        <v>1103</v>
      </c>
      <c r="AC1109" s="25" t="str">
        <f t="shared" si="17"/>
        <v>HD1</v>
      </c>
      <c r="AE1109" s="88"/>
    </row>
    <row r="1110" spans="2:31" hidden="1" x14ac:dyDescent="0.25">
      <c r="B1110" s="30" t="s">
        <v>1073</v>
      </c>
      <c r="C1110" s="31">
        <v>51.296999999999997</v>
      </c>
      <c r="D1110" s="32">
        <v>-0.50800000000000001</v>
      </c>
      <c r="AA1110" s="22">
        <f>IF(OR($B1110="", $C1110="", $D1110=""), "", COUNTIF($B$7:$B$3051, "&lt;"&amp;$B1110)+1+COUNTIF($B$7:$B1110, $B1110)-1)</f>
        <v>1059</v>
      </c>
      <c r="AB1110" s="22">
        <v>1104</v>
      </c>
      <c r="AC1110" s="25" t="str">
        <f t="shared" si="17"/>
        <v>HD2</v>
      </c>
      <c r="AE1110" s="88"/>
    </row>
    <row r="1111" spans="2:31" hidden="1" x14ac:dyDescent="0.25">
      <c r="B1111" s="30" t="s">
        <v>1074</v>
      </c>
      <c r="C1111" s="31">
        <v>51.33</v>
      </c>
      <c r="D1111" s="32">
        <v>-0.626</v>
      </c>
      <c r="AA1111" s="22">
        <f>IF(OR($B1111="", $C1111="", $D1111=""), "", COUNTIF($B$7:$B$3051, "&lt;"&amp;$B1111)+1+COUNTIF($B$7:$B1111, $B1111)-1)</f>
        <v>1060</v>
      </c>
      <c r="AB1111" s="22">
        <v>1105</v>
      </c>
      <c r="AC1111" s="25" t="str">
        <f t="shared" si="17"/>
        <v>HD3</v>
      </c>
      <c r="AE1111" s="88"/>
    </row>
    <row r="1112" spans="2:31" hidden="1" x14ac:dyDescent="0.25">
      <c r="B1112" s="30" t="s">
        <v>1075</v>
      </c>
      <c r="C1112" s="31">
        <v>51.401000000000003</v>
      </c>
      <c r="D1112" s="32">
        <v>-0.56899999999999995</v>
      </c>
      <c r="AA1112" s="22">
        <f>IF(OR($B1112="", $C1112="", $D1112=""), "", COUNTIF($B$7:$B$3051, "&lt;"&amp;$B1112)+1+COUNTIF($B$7:$B1112, $B1112)-1)</f>
        <v>1061</v>
      </c>
      <c r="AB1112" s="22">
        <v>1106</v>
      </c>
      <c r="AC1112" s="25" t="str">
        <f t="shared" si="17"/>
        <v>HD4</v>
      </c>
      <c r="AE1112" s="88"/>
    </row>
    <row r="1113" spans="2:31" hidden="1" x14ac:dyDescent="0.25">
      <c r="B1113" s="30" t="s">
        <v>1076</v>
      </c>
      <c r="C1113" s="31">
        <v>51.112000000000002</v>
      </c>
      <c r="D1113" s="32">
        <v>-0.746</v>
      </c>
      <c r="AA1113" s="22">
        <f>IF(OR($B1113="", $C1113="", $D1113=""), "", COUNTIF($B$7:$B$3051, "&lt;"&amp;$B1113)+1+COUNTIF($B$7:$B1113, $B1113)-1)</f>
        <v>1062</v>
      </c>
      <c r="AB1113" s="22">
        <v>1107</v>
      </c>
      <c r="AC1113" s="25" t="str">
        <f t="shared" si="17"/>
        <v>HD5</v>
      </c>
      <c r="AE1113" s="88"/>
    </row>
    <row r="1114" spans="2:31" hidden="1" x14ac:dyDescent="0.25">
      <c r="B1114" s="30" t="s">
        <v>1077</v>
      </c>
      <c r="C1114" s="31">
        <v>51.082000000000001</v>
      </c>
      <c r="D1114" s="32">
        <v>-0.71799999999999997</v>
      </c>
      <c r="AA1114" s="22">
        <f>IF(OR($B1114="", $C1114="", $D1114=""), "", COUNTIF($B$7:$B$3051, "&lt;"&amp;$B1114)+1+COUNTIF($B$7:$B1114, $B1114)-1)</f>
        <v>1063</v>
      </c>
      <c r="AB1114" s="22">
        <v>1108</v>
      </c>
      <c r="AC1114" s="25" t="str">
        <f t="shared" si="17"/>
        <v>HD6</v>
      </c>
      <c r="AE1114" s="88"/>
    </row>
    <row r="1115" spans="2:31" hidden="1" x14ac:dyDescent="0.25">
      <c r="B1115" s="30" t="s">
        <v>1078</v>
      </c>
      <c r="C1115" s="31">
        <v>50.991</v>
      </c>
      <c r="D1115" s="32">
        <v>-0.629</v>
      </c>
      <c r="AA1115" s="22">
        <f>IF(OR($B1115="", $C1115="", $D1115=""), "", COUNTIF($B$7:$B$3051, "&lt;"&amp;$B1115)+1+COUNTIF($B$7:$B1115, $B1115)-1)</f>
        <v>1064</v>
      </c>
      <c r="AB1115" s="22">
        <v>1109</v>
      </c>
      <c r="AC1115" s="25" t="str">
        <f t="shared" si="17"/>
        <v>HD7</v>
      </c>
      <c r="AE1115" s="88"/>
    </row>
    <row r="1116" spans="2:31" hidden="1" x14ac:dyDescent="0.25">
      <c r="B1116" s="30" t="s">
        <v>1079</v>
      </c>
      <c r="C1116" s="31">
        <v>50.984000000000002</v>
      </c>
      <c r="D1116" s="32">
        <v>-0.746</v>
      </c>
      <c r="AA1116" s="22">
        <f>IF(OR($B1116="", $C1116="", $D1116=""), "", COUNTIF($B$7:$B$3051, "&lt;"&amp;$B1116)+1+COUNTIF($B$7:$B1116, $B1116)-1)</f>
        <v>1065</v>
      </c>
      <c r="AB1116" s="22">
        <v>1110</v>
      </c>
      <c r="AC1116" s="25" t="str">
        <f t="shared" si="17"/>
        <v>HD8</v>
      </c>
      <c r="AE1116" s="88"/>
    </row>
    <row r="1117" spans="2:31" hidden="1" x14ac:dyDescent="0.25">
      <c r="B1117" s="30" t="s">
        <v>1080</v>
      </c>
      <c r="C1117" s="31">
        <v>51.246000000000002</v>
      </c>
      <c r="D1117" s="32">
        <v>-0.623</v>
      </c>
      <c r="AA1117" s="22">
        <f>IF(OR($B1117="", $C1117="", $D1117=""), "", COUNTIF($B$7:$B$3051, "&lt;"&amp;$B1117)+1+COUNTIF($B$7:$B1117, $B1117)-1)</f>
        <v>1066</v>
      </c>
      <c r="AB1117" s="22">
        <v>1111</v>
      </c>
      <c r="AC1117" s="25" t="str">
        <f t="shared" si="17"/>
        <v>HD9</v>
      </c>
      <c r="AE1117" s="88"/>
    </row>
    <row r="1118" spans="2:31" hidden="1" x14ac:dyDescent="0.25">
      <c r="B1118" s="30" t="s">
        <v>1081</v>
      </c>
      <c r="C1118" s="31">
        <v>51.073999999999998</v>
      </c>
      <c r="D1118" s="32">
        <v>-0.80200000000000005</v>
      </c>
      <c r="AA1118" s="22">
        <f>IF(OR($B1118="", $C1118="", $D1118=""), "", COUNTIF($B$7:$B$3051, "&lt;"&amp;$B1118)+1+COUNTIF($B$7:$B1118, $B1118)-1)</f>
        <v>1067</v>
      </c>
      <c r="AB1118" s="22">
        <v>1112</v>
      </c>
      <c r="AC1118" s="25" t="str">
        <f t="shared" si="17"/>
        <v>HG1</v>
      </c>
      <c r="AE1118" s="88"/>
    </row>
    <row r="1119" spans="2:31" hidden="1" x14ac:dyDescent="0.25">
      <c r="B1119" s="30" t="s">
        <v>1082</v>
      </c>
      <c r="C1119" s="31">
        <v>50.996000000000002</v>
      </c>
      <c r="D1119" s="32">
        <v>-0.90300000000000002</v>
      </c>
      <c r="AA1119" s="22">
        <f>IF(OR($B1119="", $C1119="", $D1119=""), "", COUNTIF($B$7:$B$3051, "&lt;"&amp;$B1119)+1+COUNTIF($B$7:$B1119, $B1119)-1)</f>
        <v>1068</v>
      </c>
      <c r="AB1119" s="22">
        <v>1113</v>
      </c>
      <c r="AC1119" s="25" t="str">
        <f t="shared" si="17"/>
        <v>HG2</v>
      </c>
      <c r="AE1119" s="88"/>
    </row>
    <row r="1120" spans="2:31" hidden="1" x14ac:dyDescent="0.25">
      <c r="B1120" s="30" t="s">
        <v>1083</v>
      </c>
      <c r="C1120" s="31">
        <v>51.008000000000003</v>
      </c>
      <c r="D1120" s="32">
        <v>-0.96899999999999997</v>
      </c>
      <c r="AA1120" s="22">
        <f>IF(OR($B1120="", $C1120="", $D1120=""), "", COUNTIF($B$7:$B$3051, "&lt;"&amp;$B1120)+1+COUNTIF($B$7:$B1120, $B1120)-1)</f>
        <v>1069</v>
      </c>
      <c r="AB1120" s="22">
        <v>1114</v>
      </c>
      <c r="AC1120" s="25" t="str">
        <f t="shared" si="17"/>
        <v>HG3</v>
      </c>
      <c r="AE1120" s="88"/>
    </row>
    <row r="1121" spans="2:31" hidden="1" x14ac:dyDescent="0.25">
      <c r="B1121" s="30" t="s">
        <v>1084</v>
      </c>
      <c r="C1121" s="31">
        <v>51.048999999999999</v>
      </c>
      <c r="D1121" s="32">
        <v>-0.89100000000000001</v>
      </c>
      <c r="AA1121" s="22">
        <f>IF(OR($B1121="", $C1121="", $D1121=""), "", COUNTIF($B$7:$B$3051, "&lt;"&amp;$B1121)+1+COUNTIF($B$7:$B1121, $B1121)-1)</f>
        <v>1070</v>
      </c>
      <c r="AB1121" s="22">
        <v>1115</v>
      </c>
      <c r="AC1121" s="25" t="str">
        <f t="shared" si="17"/>
        <v>HG4</v>
      </c>
      <c r="AE1121" s="88"/>
    </row>
    <row r="1122" spans="2:31" hidden="1" x14ac:dyDescent="0.25">
      <c r="B1122" s="30" t="s">
        <v>1085</v>
      </c>
      <c r="C1122" s="31">
        <v>51.139000000000003</v>
      </c>
      <c r="D1122" s="32">
        <v>-0.98399999999999999</v>
      </c>
      <c r="AA1122" s="22">
        <f>IF(OR($B1122="", $C1122="", $D1122=""), "", COUNTIF($B$7:$B$3051, "&lt;"&amp;$B1122)+1+COUNTIF($B$7:$B1122, $B1122)-1)</f>
        <v>1071</v>
      </c>
      <c r="AB1122" s="22">
        <v>1116</v>
      </c>
      <c r="AC1122" s="25" t="str">
        <f t="shared" si="17"/>
        <v>HG5</v>
      </c>
      <c r="AE1122" s="88"/>
    </row>
    <row r="1123" spans="2:31" hidden="1" x14ac:dyDescent="0.25">
      <c r="B1123" s="30" t="s">
        <v>1086</v>
      </c>
      <c r="C1123" s="31">
        <v>51.116</v>
      </c>
      <c r="D1123" s="32">
        <v>-0.84699999999999998</v>
      </c>
      <c r="AA1123" s="22">
        <f>IF(OR($B1123="", $C1123="", $D1123=""), "", COUNTIF($B$7:$B$3051, "&lt;"&amp;$B1123)+1+COUNTIF($B$7:$B1123, $B1123)-1)</f>
        <v>1072</v>
      </c>
      <c r="AB1123" s="22">
        <v>1117</v>
      </c>
      <c r="AC1123" s="25" t="str">
        <f t="shared" si="17"/>
        <v>HP1</v>
      </c>
      <c r="AE1123" s="88"/>
    </row>
    <row r="1124" spans="2:31" hidden="1" x14ac:dyDescent="0.25">
      <c r="B1124" s="30" t="s">
        <v>1087</v>
      </c>
      <c r="C1124" s="31">
        <v>51.243000000000002</v>
      </c>
      <c r="D1124" s="32">
        <v>-0.54</v>
      </c>
      <c r="AA1124" s="22">
        <f>IF(OR($B1124="", $C1124="", $D1124=""), "", COUNTIF($B$7:$B$3051, "&lt;"&amp;$B1124)+1+COUNTIF($B$7:$B1124, $B1124)-1)</f>
        <v>1073</v>
      </c>
      <c r="AB1124" s="22">
        <v>1118</v>
      </c>
      <c r="AC1124" s="25" t="str">
        <f t="shared" si="17"/>
        <v>HP10</v>
      </c>
      <c r="AE1124" s="88"/>
    </row>
    <row r="1125" spans="2:31" hidden="1" x14ac:dyDescent="0.25">
      <c r="B1125" s="30" t="s">
        <v>1088</v>
      </c>
      <c r="C1125" s="31">
        <v>51.337000000000003</v>
      </c>
      <c r="D1125" s="32">
        <v>-0.82599999999999996</v>
      </c>
      <c r="AA1125" s="22">
        <f>IF(OR($B1125="", $C1125="", $D1125=""), "", COUNTIF($B$7:$B$3051, "&lt;"&amp;$B1125)+1+COUNTIF($B$7:$B1125, $B1125)-1)</f>
        <v>1074</v>
      </c>
      <c r="AB1125" s="22">
        <v>1119</v>
      </c>
      <c r="AC1125" s="25" t="str">
        <f t="shared" si="17"/>
        <v>HP11</v>
      </c>
      <c r="AE1125" s="88"/>
    </row>
    <row r="1126" spans="2:31" hidden="1" x14ac:dyDescent="0.25">
      <c r="B1126" s="30" t="s">
        <v>1089</v>
      </c>
      <c r="C1126" s="31">
        <v>51.347999999999999</v>
      </c>
      <c r="D1126" s="32">
        <v>-0.78800000000000003</v>
      </c>
      <c r="AA1126" s="22">
        <f>IF(OR($B1126="", $C1126="", $D1126=""), "", COUNTIF($B$7:$B$3051, "&lt;"&amp;$B1126)+1+COUNTIF($B$7:$B1126, $B1126)-1)</f>
        <v>1075</v>
      </c>
      <c r="AB1126" s="22">
        <v>1120</v>
      </c>
      <c r="AC1126" s="25" t="str">
        <f t="shared" si="17"/>
        <v>HP12</v>
      </c>
      <c r="AE1126" s="88"/>
    </row>
    <row r="1127" spans="2:31" hidden="1" x14ac:dyDescent="0.25">
      <c r="B1127" s="30" t="s">
        <v>1090</v>
      </c>
      <c r="C1127" s="31">
        <v>51.201999999999998</v>
      </c>
      <c r="D1127" s="32">
        <v>-0.51600000000000001</v>
      </c>
      <c r="AA1127" s="22">
        <f>IF(OR($B1127="", $C1127="", $D1127=""), "", COUNTIF($B$7:$B$3051, "&lt;"&amp;$B1127)+1+COUNTIF($B$7:$B1127, $B1127)-1)</f>
        <v>1076</v>
      </c>
      <c r="AB1127" s="22">
        <v>1121</v>
      </c>
      <c r="AC1127" s="25" t="str">
        <f t="shared" si="17"/>
        <v>HP13</v>
      </c>
      <c r="AE1127" s="88"/>
    </row>
    <row r="1128" spans="2:31" hidden="1" x14ac:dyDescent="0.25">
      <c r="B1128" s="30" t="s">
        <v>1091</v>
      </c>
      <c r="C1128" s="31">
        <v>51.283000000000001</v>
      </c>
      <c r="D1128" s="32">
        <v>-0.84</v>
      </c>
      <c r="AA1128" s="22">
        <f>IF(OR($B1128="", $C1128="", $D1128=""), "", COUNTIF($B$7:$B$3051, "&lt;"&amp;$B1128)+1+COUNTIF($B$7:$B1128, $B1128)-1)</f>
        <v>1077</v>
      </c>
      <c r="AB1128" s="22">
        <v>1122</v>
      </c>
      <c r="AC1128" s="25" t="str">
        <f t="shared" si="17"/>
        <v>HP14</v>
      </c>
      <c r="AE1128" s="88"/>
    </row>
    <row r="1129" spans="2:31" hidden="1" x14ac:dyDescent="0.25">
      <c r="B1129" s="30" t="s">
        <v>1092</v>
      </c>
      <c r="C1129" s="31">
        <v>51.264000000000003</v>
      </c>
      <c r="D1129" s="32">
        <v>-0.83699999999999997</v>
      </c>
      <c r="AA1129" s="22">
        <f>IF(OR($B1129="", $C1129="", $D1129=""), "", COUNTIF($B$7:$B$3051, "&lt;"&amp;$B1129)+1+COUNTIF($B$7:$B1129, $B1129)-1)</f>
        <v>1078</v>
      </c>
      <c r="AB1129" s="22">
        <v>1123</v>
      </c>
      <c r="AC1129" s="25" t="str">
        <f t="shared" si="17"/>
        <v>HP15</v>
      </c>
      <c r="AE1129" s="88"/>
    </row>
    <row r="1130" spans="2:31" hidden="1" x14ac:dyDescent="0.25">
      <c r="B1130" s="30" t="s">
        <v>1093</v>
      </c>
      <c r="C1130" s="31">
        <v>51.140999999999998</v>
      </c>
      <c r="D1130" s="32">
        <v>-0.48199999999999998</v>
      </c>
      <c r="AA1130" s="22">
        <f>IF(OR($B1130="", $C1130="", $D1130=""), "", COUNTIF($B$7:$B$3051, "&lt;"&amp;$B1130)+1+COUNTIF($B$7:$B1130, $B1130)-1)</f>
        <v>1079</v>
      </c>
      <c r="AB1130" s="22">
        <v>1124</v>
      </c>
      <c r="AC1130" s="25" t="str">
        <f t="shared" si="17"/>
        <v>HP16</v>
      </c>
      <c r="AE1130" s="88"/>
    </row>
    <row r="1131" spans="2:31" hidden="1" x14ac:dyDescent="0.25">
      <c r="B1131" s="30" t="s">
        <v>1094</v>
      </c>
      <c r="C1131" s="31">
        <v>51.189</v>
      </c>
      <c r="D1131" s="32">
        <v>-0.61</v>
      </c>
      <c r="AA1131" s="22">
        <f>IF(OR($B1131="", $C1131="", $D1131=""), "", COUNTIF($B$7:$B$3051, "&lt;"&amp;$B1131)+1+COUNTIF($B$7:$B1131, $B1131)-1)</f>
        <v>1080</v>
      </c>
      <c r="AB1131" s="22">
        <v>1125</v>
      </c>
      <c r="AC1131" s="25" t="str">
        <f t="shared" si="17"/>
        <v>HP17</v>
      </c>
      <c r="AE1131" s="88"/>
    </row>
    <row r="1132" spans="2:31" hidden="1" x14ac:dyDescent="0.25">
      <c r="B1132" s="30" t="s">
        <v>1095</v>
      </c>
      <c r="C1132" s="31">
        <v>51.151000000000003</v>
      </c>
      <c r="D1132" s="32">
        <v>-0.64</v>
      </c>
      <c r="AA1132" s="22">
        <f>IF(OR($B1132="", $C1132="", $D1132=""), "", COUNTIF($B$7:$B$3051, "&lt;"&amp;$B1132)+1+COUNTIF($B$7:$B1132, $B1132)-1)</f>
        <v>1081</v>
      </c>
      <c r="AB1132" s="22">
        <v>1126</v>
      </c>
      <c r="AC1132" s="25" t="str">
        <f t="shared" si="17"/>
        <v>HP18</v>
      </c>
      <c r="AE1132" s="88"/>
    </row>
    <row r="1133" spans="2:31" hidden="1" x14ac:dyDescent="0.25">
      <c r="B1133" s="30" t="s">
        <v>1096</v>
      </c>
      <c r="C1133" s="31">
        <v>51.218000000000004</v>
      </c>
      <c r="D1133" s="32">
        <v>-0.79300000000000004</v>
      </c>
      <c r="AA1133" s="22">
        <f>IF(OR($B1133="", $C1133="", $D1133=""), "", COUNTIF($B$7:$B$3051, "&lt;"&amp;$B1133)+1+COUNTIF($B$7:$B1133, $B1133)-1)</f>
        <v>1082</v>
      </c>
      <c r="AB1133" s="22">
        <v>1127</v>
      </c>
      <c r="AC1133" s="25" t="str">
        <f t="shared" si="17"/>
        <v>HP19</v>
      </c>
      <c r="AE1133" s="88"/>
    </row>
    <row r="1134" spans="2:31" hidden="1" x14ac:dyDescent="0.25">
      <c r="B1134" s="30" t="s">
        <v>1097</v>
      </c>
      <c r="C1134" s="31">
        <v>51.326000000000001</v>
      </c>
      <c r="D1134" s="32">
        <v>-0.76300000000000001</v>
      </c>
      <c r="AA1134" s="22">
        <f>IF(OR($B1134="", $C1134="", $D1134=""), "", COUNTIF($B$7:$B$3051, "&lt;"&amp;$B1134)+1+COUNTIF($B$7:$B1134, $B1134)-1)</f>
        <v>1083</v>
      </c>
      <c r="AB1134" s="22">
        <v>1128</v>
      </c>
      <c r="AC1134" s="25" t="str">
        <f t="shared" si="17"/>
        <v>HP2</v>
      </c>
      <c r="AE1134" s="88"/>
    </row>
    <row r="1135" spans="2:31" hidden="1" x14ac:dyDescent="0.25">
      <c r="B1135" s="30" t="s">
        <v>1098</v>
      </c>
      <c r="C1135" s="31">
        <v>49.459000000000003</v>
      </c>
      <c r="D1135" s="32">
        <v>-2.5369999999999999</v>
      </c>
      <c r="AA1135" s="22">
        <f>IF(OR($B1135="", $C1135="", $D1135=""), "", COUNTIF($B$7:$B$3051, "&lt;"&amp;$B1135)+1+COUNTIF($B$7:$B1135, $B1135)-1)</f>
        <v>1084</v>
      </c>
      <c r="AB1135" s="22">
        <v>1129</v>
      </c>
      <c r="AC1135" s="25" t="str">
        <f t="shared" si="17"/>
        <v>HP20</v>
      </c>
      <c r="AE1135" s="88"/>
    </row>
    <row r="1136" spans="2:31" hidden="1" x14ac:dyDescent="0.25">
      <c r="B1136" s="30" t="s">
        <v>1099</v>
      </c>
      <c r="C1136" s="31">
        <v>49.579000000000001</v>
      </c>
      <c r="D1136" s="32">
        <v>-2.4940000000000002</v>
      </c>
      <c r="AA1136" s="22">
        <f>IF(OR($B1136="", $C1136="", $D1136=""), "", COUNTIF($B$7:$B$3051, "&lt;"&amp;$B1136)+1+COUNTIF($B$7:$B1136, $B1136)-1)</f>
        <v>1085</v>
      </c>
      <c r="AB1136" s="22">
        <v>1130</v>
      </c>
      <c r="AC1136" s="25" t="str">
        <f t="shared" si="17"/>
        <v>HP21</v>
      </c>
      <c r="AE1136" s="88"/>
    </row>
    <row r="1137" spans="2:31" hidden="1" x14ac:dyDescent="0.25">
      <c r="B1137" s="30" t="s">
        <v>1100</v>
      </c>
      <c r="C1137" s="31">
        <v>49.529000000000003</v>
      </c>
      <c r="D1137" s="32">
        <v>-2.4580000000000002</v>
      </c>
      <c r="AA1137" s="22">
        <f>IF(OR($B1137="", $C1137="", $D1137=""), "", COUNTIF($B$7:$B$3051, "&lt;"&amp;$B1137)+1+COUNTIF($B$7:$B1137, $B1137)-1)</f>
        <v>1086</v>
      </c>
      <c r="AB1137" s="22">
        <v>1131</v>
      </c>
      <c r="AC1137" s="25" t="str">
        <f t="shared" si="17"/>
        <v>HP22</v>
      </c>
      <c r="AE1137" s="88"/>
    </row>
    <row r="1138" spans="2:31" hidden="1" x14ac:dyDescent="0.25">
      <c r="B1138" s="30" t="s">
        <v>1101</v>
      </c>
      <c r="C1138" s="31">
        <v>49.529000000000003</v>
      </c>
      <c r="D1138" s="32">
        <v>-2.4580000000000002</v>
      </c>
      <c r="AA1138" s="22">
        <f>IF(OR($B1138="", $C1138="", $D1138=""), "", COUNTIF($B$7:$B$3051, "&lt;"&amp;$B1138)+1+COUNTIF($B$7:$B1138, $B1138)-1)</f>
        <v>1087</v>
      </c>
      <c r="AB1138" s="22">
        <v>1132</v>
      </c>
      <c r="AC1138" s="25" t="str">
        <f t="shared" si="17"/>
        <v>HP23</v>
      </c>
      <c r="AE1138" s="88"/>
    </row>
    <row r="1139" spans="2:31" hidden="1" x14ac:dyDescent="0.25">
      <c r="B1139" s="30" t="s">
        <v>1102</v>
      </c>
      <c r="C1139" s="31">
        <v>49.482999999999997</v>
      </c>
      <c r="D1139" s="32">
        <v>-2.581</v>
      </c>
      <c r="AA1139" s="22">
        <f>IF(OR($B1139="", $C1139="", $D1139=""), "", COUNTIF($B$7:$B$3051, "&lt;"&amp;$B1139)+1+COUNTIF($B$7:$B1139, $B1139)-1)</f>
        <v>1088</v>
      </c>
      <c r="AB1139" s="22">
        <v>1133</v>
      </c>
      <c r="AC1139" s="25" t="str">
        <f t="shared" si="17"/>
        <v>HP27</v>
      </c>
      <c r="AE1139" s="88"/>
    </row>
    <row r="1140" spans="2:31" hidden="1" x14ac:dyDescent="0.25">
      <c r="B1140" s="30" t="s">
        <v>1103</v>
      </c>
      <c r="C1140" s="31">
        <v>49.529000000000003</v>
      </c>
      <c r="D1140" s="32">
        <v>-2.4580000000000002</v>
      </c>
      <c r="AA1140" s="22">
        <f>IF(OR($B1140="", $C1140="", $D1140=""), "", COUNTIF($B$7:$B$3051, "&lt;"&amp;$B1140)+1+COUNTIF($B$7:$B1140, $B1140)-1)</f>
        <v>1089</v>
      </c>
      <c r="AB1140" s="22">
        <v>1134</v>
      </c>
      <c r="AC1140" s="25" t="str">
        <f t="shared" si="17"/>
        <v>HP3</v>
      </c>
      <c r="AE1140" s="88"/>
    </row>
    <row r="1141" spans="2:31" hidden="1" x14ac:dyDescent="0.25">
      <c r="B1141" s="30" t="s">
        <v>1104</v>
      </c>
      <c r="C1141" s="31">
        <v>49.529000000000003</v>
      </c>
      <c r="D1141" s="32">
        <v>-2.4580000000000002</v>
      </c>
      <c r="AA1141" s="22">
        <f>IF(OR($B1141="", $C1141="", $D1141=""), "", COUNTIF($B$7:$B$3051, "&lt;"&amp;$B1141)+1+COUNTIF($B$7:$B1141, $B1141)-1)</f>
        <v>1090</v>
      </c>
      <c r="AB1141" s="22">
        <v>1135</v>
      </c>
      <c r="AC1141" s="25" t="str">
        <f t="shared" si="17"/>
        <v>HP4</v>
      </c>
      <c r="AE1141" s="88"/>
    </row>
    <row r="1142" spans="2:31" hidden="1" x14ac:dyDescent="0.25">
      <c r="B1142" s="30" t="s">
        <v>1105</v>
      </c>
      <c r="C1142" s="31">
        <v>49.529000000000003</v>
      </c>
      <c r="D1142" s="32">
        <v>-2.4580000000000002</v>
      </c>
      <c r="AA1142" s="22">
        <f>IF(OR($B1142="", $C1142="", $D1142=""), "", COUNTIF($B$7:$B$3051, "&lt;"&amp;$B1142)+1+COUNTIF($B$7:$B1142, $B1142)-1)</f>
        <v>1091</v>
      </c>
      <c r="AB1142" s="22">
        <v>1136</v>
      </c>
      <c r="AC1142" s="25" t="str">
        <f t="shared" si="17"/>
        <v>HP5</v>
      </c>
      <c r="AE1142" s="88"/>
    </row>
    <row r="1143" spans="2:31" hidden="1" x14ac:dyDescent="0.25">
      <c r="B1143" s="30" t="s">
        <v>1106</v>
      </c>
      <c r="C1143" s="31">
        <v>49.572000000000003</v>
      </c>
      <c r="D1143" s="32">
        <v>-2.282</v>
      </c>
      <c r="AA1143" s="22">
        <f>IF(OR($B1143="", $C1143="", $D1143=""), "", COUNTIF($B$7:$B$3051, "&lt;"&amp;$B1143)+1+COUNTIF($B$7:$B1143, $B1143)-1)</f>
        <v>1092</v>
      </c>
      <c r="AB1143" s="22">
        <v>1137</v>
      </c>
      <c r="AC1143" s="25" t="str">
        <f t="shared" si="17"/>
        <v>HP6</v>
      </c>
      <c r="AE1143" s="88"/>
    </row>
    <row r="1144" spans="2:31" hidden="1" x14ac:dyDescent="0.25">
      <c r="B1144" s="30" t="s">
        <v>1107</v>
      </c>
      <c r="C1144" s="31">
        <v>51.55</v>
      </c>
      <c r="D1144" s="32">
        <v>-0.30399999999999999</v>
      </c>
      <c r="AA1144" s="22">
        <f>IF(OR($B1144="", $C1144="", $D1144=""), "", COUNTIF($B$7:$B$3051, "&lt;"&amp;$B1144)+1+COUNTIF($B$7:$B1144, $B1144)-1)</f>
        <v>1093</v>
      </c>
      <c r="AB1144" s="22">
        <v>1138</v>
      </c>
      <c r="AC1144" s="25" t="str">
        <f t="shared" si="17"/>
        <v>HP7</v>
      </c>
      <c r="AE1144" s="88"/>
    </row>
    <row r="1145" spans="2:31" hidden="1" x14ac:dyDescent="0.25">
      <c r="B1145" s="30" t="s">
        <v>1108</v>
      </c>
      <c r="C1145" s="31">
        <v>51.579000000000001</v>
      </c>
      <c r="D1145" s="32">
        <v>-0.33600000000000002</v>
      </c>
      <c r="AA1145" s="22">
        <f>IF(OR($B1145="", $C1145="", $D1145=""), "", COUNTIF($B$7:$B$3051, "&lt;"&amp;$B1145)+1+COUNTIF($B$7:$B1145, $B1145)-1)</f>
        <v>1094</v>
      </c>
      <c r="AB1145" s="22">
        <v>1139</v>
      </c>
      <c r="AC1145" s="25" t="str">
        <f t="shared" si="17"/>
        <v>HP8</v>
      </c>
      <c r="AE1145" s="88"/>
    </row>
    <row r="1146" spans="2:31" hidden="1" x14ac:dyDescent="0.25">
      <c r="B1146" s="30" t="s">
        <v>1109</v>
      </c>
      <c r="C1146" s="31">
        <v>51.573</v>
      </c>
      <c r="D1146" s="32">
        <v>-0.35799999999999998</v>
      </c>
      <c r="AA1146" s="22">
        <f>IF(OR($B1146="", $C1146="", $D1146=""), "", COUNTIF($B$7:$B$3051, "&lt;"&amp;$B1146)+1+COUNTIF($B$7:$B1146, $B1146)-1)</f>
        <v>1095</v>
      </c>
      <c r="AB1146" s="22">
        <v>1140</v>
      </c>
      <c r="AC1146" s="25" t="str">
        <f t="shared" si="17"/>
        <v>HP9</v>
      </c>
      <c r="AE1146" s="88"/>
    </row>
    <row r="1147" spans="2:31" hidden="1" x14ac:dyDescent="0.25">
      <c r="B1147" s="30" t="s">
        <v>1110</v>
      </c>
      <c r="C1147" s="31">
        <v>51.593000000000004</v>
      </c>
      <c r="D1147" s="32">
        <v>-0.31900000000000001</v>
      </c>
      <c r="AA1147" s="22">
        <f>IF(OR($B1147="", $C1147="", $D1147=""), "", COUNTIF($B$7:$B$3051, "&lt;"&amp;$B1147)+1+COUNTIF($B$7:$B1147, $B1147)-1)</f>
        <v>1096</v>
      </c>
      <c r="AB1147" s="22">
        <v>1141</v>
      </c>
      <c r="AC1147" s="25" t="str">
        <f t="shared" si="17"/>
        <v>HR1</v>
      </c>
      <c r="AE1147" s="88"/>
    </row>
    <row r="1148" spans="2:31" hidden="1" x14ac:dyDescent="0.25">
      <c r="B1148" s="30" t="s">
        <v>1111</v>
      </c>
      <c r="C1148" s="31">
        <v>51.57</v>
      </c>
      <c r="D1148" s="32">
        <v>-0.41</v>
      </c>
      <c r="AA1148" s="22">
        <f>IF(OR($B1148="", $C1148="", $D1148=""), "", COUNTIF($B$7:$B$3051, "&lt;"&amp;$B1148)+1+COUNTIF($B$7:$B1148, $B1148)-1)</f>
        <v>1097</v>
      </c>
      <c r="AB1148" s="22">
        <v>1142</v>
      </c>
      <c r="AC1148" s="25" t="str">
        <f t="shared" si="17"/>
        <v>HR2</v>
      </c>
      <c r="AE1148" s="88"/>
    </row>
    <row r="1149" spans="2:31" hidden="1" x14ac:dyDescent="0.25">
      <c r="B1149" s="30" t="s">
        <v>1112</v>
      </c>
      <c r="C1149" s="31">
        <v>51.594999999999999</v>
      </c>
      <c r="D1149" s="32">
        <v>-0.38400000000000001</v>
      </c>
      <c r="AA1149" s="22">
        <f>IF(OR($B1149="", $C1149="", $D1149=""), "", COUNTIF($B$7:$B$3051, "&lt;"&amp;$B1149)+1+COUNTIF($B$7:$B1149, $B1149)-1)</f>
        <v>1098</v>
      </c>
      <c r="AB1149" s="22">
        <v>1143</v>
      </c>
      <c r="AC1149" s="25" t="str">
        <f t="shared" si="17"/>
        <v>HR3</v>
      </c>
      <c r="AE1149" s="88"/>
    </row>
    <row r="1150" spans="2:31" hidden="1" x14ac:dyDescent="0.25">
      <c r="B1150" s="30" t="s">
        <v>1113</v>
      </c>
      <c r="C1150" s="31">
        <v>51.61</v>
      </c>
      <c r="D1150" s="32">
        <v>-0.42</v>
      </c>
      <c r="AA1150" s="22">
        <f>IF(OR($B1150="", $C1150="", $D1150=""), "", COUNTIF($B$7:$B$3051, "&lt;"&amp;$B1150)+1+COUNTIF($B$7:$B1150, $B1150)-1)</f>
        <v>1099</v>
      </c>
      <c r="AB1150" s="22">
        <v>1144</v>
      </c>
      <c r="AC1150" s="25" t="str">
        <f t="shared" si="17"/>
        <v>HR4</v>
      </c>
      <c r="AE1150" s="88"/>
    </row>
    <row r="1151" spans="2:31" hidden="1" x14ac:dyDescent="0.25">
      <c r="B1151" s="30" t="s">
        <v>1114</v>
      </c>
      <c r="C1151" s="31">
        <v>51.61</v>
      </c>
      <c r="D1151" s="32">
        <v>-0.307</v>
      </c>
      <c r="AA1151" s="22">
        <f>IF(OR($B1151="", $C1151="", $D1151=""), "", COUNTIF($B$7:$B$3051, "&lt;"&amp;$B1151)+1+COUNTIF($B$7:$B1151, $B1151)-1)</f>
        <v>1100</v>
      </c>
      <c r="AB1151" s="22">
        <v>1145</v>
      </c>
      <c r="AC1151" s="25" t="str">
        <f t="shared" si="17"/>
        <v>HR5</v>
      </c>
      <c r="AE1151" s="88"/>
    </row>
    <row r="1152" spans="2:31" hidden="1" x14ac:dyDescent="0.25">
      <c r="B1152" s="30" t="s">
        <v>1115</v>
      </c>
      <c r="C1152" s="31">
        <v>51.610999999999997</v>
      </c>
      <c r="D1152" s="32">
        <v>-0.27300000000000002</v>
      </c>
      <c r="AA1152" s="22">
        <f>IF(OR($B1152="", $C1152="", $D1152=""), "", COUNTIF($B$7:$B$3051, "&lt;"&amp;$B1152)+1+COUNTIF($B$7:$B1152, $B1152)-1)</f>
        <v>1101</v>
      </c>
      <c r="AB1152" s="22">
        <v>1146</v>
      </c>
      <c r="AC1152" s="25" t="str">
        <f t="shared" si="17"/>
        <v>HR6</v>
      </c>
      <c r="AE1152" s="88"/>
    </row>
    <row r="1153" spans="2:31" hidden="1" x14ac:dyDescent="0.25">
      <c r="B1153" s="30" t="s">
        <v>1116</v>
      </c>
      <c r="C1153" s="31">
        <v>51.558999999999997</v>
      </c>
      <c r="D1153" s="32">
        <v>-0.28599999999999998</v>
      </c>
      <c r="AA1153" s="22">
        <f>IF(OR($B1153="", $C1153="", $D1153=""), "", COUNTIF($B$7:$B$3051, "&lt;"&amp;$B1153)+1+COUNTIF($B$7:$B1153, $B1153)-1)</f>
        <v>1102</v>
      </c>
      <c r="AB1153" s="22">
        <v>1147</v>
      </c>
      <c r="AC1153" s="25" t="str">
        <f t="shared" si="17"/>
        <v>HR7</v>
      </c>
      <c r="AE1153" s="88"/>
    </row>
    <row r="1154" spans="2:31" hidden="1" x14ac:dyDescent="0.25">
      <c r="B1154" s="30" t="s">
        <v>1117</v>
      </c>
      <c r="C1154" s="31">
        <v>53.646000000000001</v>
      </c>
      <c r="D1154" s="32">
        <v>-1.788</v>
      </c>
      <c r="AA1154" s="22">
        <f>IF(OR($B1154="", $C1154="", $D1154=""), "", COUNTIF($B$7:$B$3051, "&lt;"&amp;$B1154)+1+COUNTIF($B$7:$B1154, $B1154)-1)</f>
        <v>1103</v>
      </c>
      <c r="AB1154" s="22">
        <v>1148</v>
      </c>
      <c r="AC1154" s="25" t="str">
        <f t="shared" si="17"/>
        <v>HR8</v>
      </c>
      <c r="AE1154" s="88"/>
    </row>
    <row r="1155" spans="2:31" hidden="1" x14ac:dyDescent="0.25">
      <c r="B1155" s="30" t="s">
        <v>1118</v>
      </c>
      <c r="C1155" s="31">
        <v>53.667999999999999</v>
      </c>
      <c r="D1155" s="32">
        <v>-1.774</v>
      </c>
      <c r="AA1155" s="22">
        <f>IF(OR($B1155="", $C1155="", $D1155=""), "", COUNTIF($B$7:$B$3051, "&lt;"&amp;$B1155)+1+COUNTIF($B$7:$B1155, $B1155)-1)</f>
        <v>1104</v>
      </c>
      <c r="AB1155" s="22">
        <v>1149</v>
      </c>
      <c r="AC1155" s="25" t="str">
        <f t="shared" si="17"/>
        <v>HR9</v>
      </c>
      <c r="AE1155" s="88"/>
    </row>
    <row r="1156" spans="2:31" hidden="1" x14ac:dyDescent="0.25">
      <c r="B1156" s="30" t="s">
        <v>1119</v>
      </c>
      <c r="C1156" s="31">
        <v>53.652999999999999</v>
      </c>
      <c r="D1156" s="32">
        <v>-1.8280000000000001</v>
      </c>
      <c r="AA1156" s="22">
        <f>IF(OR($B1156="", $C1156="", $D1156=""), "", COUNTIF($B$7:$B$3051, "&lt;"&amp;$B1156)+1+COUNTIF($B$7:$B1156, $B1156)-1)</f>
        <v>1105</v>
      </c>
      <c r="AB1156" s="22">
        <v>1150</v>
      </c>
      <c r="AC1156" s="25" t="str">
        <f t="shared" si="17"/>
        <v>HS1</v>
      </c>
      <c r="AE1156" s="88"/>
    </row>
    <row r="1157" spans="2:31" hidden="1" x14ac:dyDescent="0.25">
      <c r="B1157" s="30" t="s">
        <v>1120</v>
      </c>
      <c r="C1157" s="31">
        <v>53.627000000000002</v>
      </c>
      <c r="D1157" s="32">
        <v>-1.796</v>
      </c>
      <c r="AA1157" s="22">
        <f>IF(OR($B1157="", $C1157="", $D1157=""), "", COUNTIF($B$7:$B$3051, "&lt;"&amp;$B1157)+1+COUNTIF($B$7:$B1157, $B1157)-1)</f>
        <v>1106</v>
      </c>
      <c r="AB1157" s="22">
        <v>1151</v>
      </c>
      <c r="AC1157" s="25" t="str">
        <f t="shared" si="17"/>
        <v>HS2</v>
      </c>
      <c r="AE1157" s="88"/>
    </row>
    <row r="1158" spans="2:31" hidden="1" x14ac:dyDescent="0.25">
      <c r="B1158" s="30" t="s">
        <v>1121</v>
      </c>
      <c r="C1158" s="31">
        <v>53.646999999999998</v>
      </c>
      <c r="D1158" s="32">
        <v>-1.746</v>
      </c>
      <c r="AA1158" s="22">
        <f>IF(OR($B1158="", $C1158="", $D1158=""), "", COUNTIF($B$7:$B$3051, "&lt;"&amp;$B1158)+1+COUNTIF($B$7:$B1158, $B1158)-1)</f>
        <v>1107</v>
      </c>
      <c r="AB1158" s="22">
        <v>1152</v>
      </c>
      <c r="AC1158" s="25" t="str">
        <f t="shared" si="17"/>
        <v>HS3</v>
      </c>
      <c r="AE1158" s="88"/>
    </row>
    <row r="1159" spans="2:31" hidden="1" x14ac:dyDescent="0.25">
      <c r="B1159" s="30" t="s">
        <v>1122</v>
      </c>
      <c r="C1159" s="31">
        <v>53.701000000000001</v>
      </c>
      <c r="D1159" s="32">
        <v>-1.782</v>
      </c>
      <c r="AA1159" s="22">
        <f>IF(OR($B1159="", $C1159="", $D1159=""), "", COUNTIF($B$7:$B$3051, "&lt;"&amp;$B1159)+1+COUNTIF($B$7:$B1159, $B1159)-1)</f>
        <v>1108</v>
      </c>
      <c r="AB1159" s="22">
        <v>1153</v>
      </c>
      <c r="AC1159" s="25" t="str">
        <f t="shared" si="17"/>
        <v>HS4</v>
      </c>
      <c r="AE1159" s="88"/>
    </row>
    <row r="1160" spans="2:31" hidden="1" x14ac:dyDescent="0.25">
      <c r="B1160" s="30" t="s">
        <v>1123</v>
      </c>
      <c r="C1160" s="31">
        <v>53.624000000000002</v>
      </c>
      <c r="D1160" s="32">
        <v>-1.8759999999999999</v>
      </c>
      <c r="AA1160" s="22">
        <f>IF(OR($B1160="", $C1160="", $D1160=""), "", COUNTIF($B$7:$B$3051, "&lt;"&amp;$B1160)+1+COUNTIF($B$7:$B1160, $B1160)-1)</f>
        <v>1109</v>
      </c>
      <c r="AB1160" s="22">
        <v>1154</v>
      </c>
      <c r="AC1160" s="25" t="str">
        <f t="shared" ref="AC1160:AC1223" si="18">IFERROR(INDEX($B$7:$B$3051, MATCH($AB1160, $AA$7:$AA$3051, 0)), "")</f>
        <v>HS5</v>
      </c>
      <c r="AE1160" s="88"/>
    </row>
    <row r="1161" spans="2:31" hidden="1" x14ac:dyDescent="0.25">
      <c r="B1161" s="30" t="s">
        <v>1124</v>
      </c>
      <c r="C1161" s="31">
        <v>53.600999999999999</v>
      </c>
      <c r="D1161" s="32">
        <v>-1.68</v>
      </c>
      <c r="AA1161" s="22">
        <f>IF(OR($B1161="", $C1161="", $D1161=""), "", COUNTIF($B$7:$B$3051, "&lt;"&amp;$B1161)+1+COUNTIF($B$7:$B1161, $B1161)-1)</f>
        <v>1110</v>
      </c>
      <c r="AB1161" s="22">
        <v>1155</v>
      </c>
      <c r="AC1161" s="25" t="str">
        <f t="shared" si="18"/>
        <v>HS6</v>
      </c>
      <c r="AE1161" s="88"/>
    </row>
    <row r="1162" spans="2:31" hidden="1" x14ac:dyDescent="0.25">
      <c r="B1162" s="30" t="s">
        <v>1125</v>
      </c>
      <c r="C1162" s="31">
        <v>53.58</v>
      </c>
      <c r="D1162" s="32">
        <v>-1.7949999999999999</v>
      </c>
      <c r="AA1162" s="22">
        <f>IF(OR($B1162="", $C1162="", $D1162=""), "", COUNTIF($B$7:$B$3051, "&lt;"&amp;$B1162)+1+COUNTIF($B$7:$B1162, $B1162)-1)</f>
        <v>1111</v>
      </c>
      <c r="AB1162" s="22">
        <v>1156</v>
      </c>
      <c r="AC1162" s="25" t="str">
        <f t="shared" si="18"/>
        <v>HS7</v>
      </c>
      <c r="AE1162" s="88"/>
    </row>
    <row r="1163" spans="2:31" hidden="1" x14ac:dyDescent="0.25">
      <c r="B1163" s="30" t="s">
        <v>1126</v>
      </c>
      <c r="C1163" s="31">
        <v>54</v>
      </c>
      <c r="D1163" s="32">
        <v>-1.5329999999999999</v>
      </c>
      <c r="AA1163" s="22">
        <f>IF(OR($B1163="", $C1163="", $D1163=""), "", COUNTIF($B$7:$B$3051, "&lt;"&amp;$B1163)+1+COUNTIF($B$7:$B1163, $B1163)-1)</f>
        <v>1112</v>
      </c>
      <c r="AB1163" s="22">
        <v>1157</v>
      </c>
      <c r="AC1163" s="25" t="str">
        <f t="shared" si="18"/>
        <v>HS8</v>
      </c>
      <c r="AE1163" s="88"/>
    </row>
    <row r="1164" spans="2:31" hidden="1" x14ac:dyDescent="0.25">
      <c r="B1164" s="30" t="s">
        <v>1127</v>
      </c>
      <c r="C1164" s="31">
        <v>53.987000000000002</v>
      </c>
      <c r="D1164" s="32">
        <v>-1.526</v>
      </c>
      <c r="AA1164" s="22">
        <f>IF(OR($B1164="", $C1164="", $D1164=""), "", COUNTIF($B$7:$B$3051, "&lt;"&amp;$B1164)+1+COUNTIF($B$7:$B1164, $B1164)-1)</f>
        <v>1113</v>
      </c>
      <c r="AB1164" s="22">
        <v>1158</v>
      </c>
      <c r="AC1164" s="25" t="str">
        <f t="shared" si="18"/>
        <v>HS9</v>
      </c>
      <c r="AE1164" s="88"/>
    </row>
    <row r="1165" spans="2:31" hidden="1" x14ac:dyDescent="0.25">
      <c r="B1165" s="30" t="s">
        <v>1128</v>
      </c>
      <c r="C1165" s="31">
        <v>54.030999999999999</v>
      </c>
      <c r="D1165" s="32">
        <v>-1.617</v>
      </c>
      <c r="AA1165" s="22">
        <f>IF(OR($B1165="", $C1165="", $D1165=""), "", COUNTIF($B$7:$B$3051, "&lt;"&amp;$B1165)+1+COUNTIF($B$7:$B1165, $B1165)-1)</f>
        <v>1114</v>
      </c>
      <c r="AB1165" s="22">
        <v>1159</v>
      </c>
      <c r="AC1165" s="25" t="str">
        <f t="shared" si="18"/>
        <v>HU1</v>
      </c>
      <c r="AE1165" s="88"/>
    </row>
    <row r="1166" spans="2:31" hidden="1" x14ac:dyDescent="0.25">
      <c r="B1166" s="30" t="s">
        <v>1129</v>
      </c>
      <c r="C1166" s="31">
        <v>54.155999999999999</v>
      </c>
      <c r="D1166" s="32">
        <v>-1.5669999999999999</v>
      </c>
      <c r="AA1166" s="22">
        <f>IF(OR($B1166="", $C1166="", $D1166=""), "", COUNTIF($B$7:$B$3051, "&lt;"&amp;$B1166)+1+COUNTIF($B$7:$B1166, $B1166)-1)</f>
        <v>1115</v>
      </c>
      <c r="AB1166" s="22">
        <v>1160</v>
      </c>
      <c r="AC1166" s="25" t="str">
        <f t="shared" si="18"/>
        <v>HU10</v>
      </c>
      <c r="AE1166" s="88"/>
    </row>
    <row r="1167" spans="2:31" hidden="1" x14ac:dyDescent="0.25">
      <c r="B1167" s="30" t="s">
        <v>1130</v>
      </c>
      <c r="C1167" s="31">
        <v>54.012999999999998</v>
      </c>
      <c r="D1167" s="32">
        <v>-1.4570000000000001</v>
      </c>
      <c r="AA1167" s="22">
        <f>IF(OR($B1167="", $C1167="", $D1167=""), "", COUNTIF($B$7:$B$3051, "&lt;"&amp;$B1167)+1+COUNTIF($B$7:$B1167, $B1167)-1)</f>
        <v>1116</v>
      </c>
      <c r="AB1167" s="22">
        <v>1161</v>
      </c>
      <c r="AC1167" s="25" t="str">
        <f t="shared" si="18"/>
        <v>HU11</v>
      </c>
      <c r="AE1167" s="88"/>
    </row>
    <row r="1168" spans="2:31" hidden="1" x14ac:dyDescent="0.25">
      <c r="B1168" s="30" t="s">
        <v>1131</v>
      </c>
      <c r="C1168" s="31">
        <v>51.755000000000003</v>
      </c>
      <c r="D1168" s="32">
        <v>-0.48699999999999999</v>
      </c>
      <c r="AA1168" s="22">
        <f>IF(OR($B1168="", $C1168="", $D1168=""), "", COUNTIF($B$7:$B$3051, "&lt;"&amp;$B1168)+1+COUNTIF($B$7:$B1168, $B1168)-1)</f>
        <v>1117</v>
      </c>
      <c r="AB1168" s="22">
        <v>1162</v>
      </c>
      <c r="AC1168" s="25" t="str">
        <f t="shared" si="18"/>
        <v>HU12</v>
      </c>
      <c r="AE1168" s="88"/>
    </row>
    <row r="1169" spans="2:31" hidden="1" x14ac:dyDescent="0.25">
      <c r="B1169" s="30" t="s">
        <v>1132</v>
      </c>
      <c r="C1169" s="31">
        <v>51.609000000000002</v>
      </c>
      <c r="D1169" s="32">
        <v>-0.70199999999999996</v>
      </c>
      <c r="AA1169" s="22">
        <f>IF(OR($B1169="", $C1169="", $D1169=""), "", COUNTIF($B$7:$B$3051, "&lt;"&amp;$B1169)+1+COUNTIF($B$7:$B1169, $B1169)-1)</f>
        <v>1118</v>
      </c>
      <c r="AB1169" s="22">
        <v>1163</v>
      </c>
      <c r="AC1169" s="25" t="str">
        <f t="shared" si="18"/>
        <v>HU13</v>
      </c>
      <c r="AE1169" s="88"/>
    </row>
    <row r="1170" spans="2:31" hidden="1" x14ac:dyDescent="0.25">
      <c r="B1170" s="30" t="s">
        <v>1133</v>
      </c>
      <c r="C1170" s="31">
        <v>51.624000000000002</v>
      </c>
      <c r="D1170" s="32">
        <v>-0.745</v>
      </c>
      <c r="AA1170" s="22">
        <f>IF(OR($B1170="", $C1170="", $D1170=""), "", COUNTIF($B$7:$B$3051, "&lt;"&amp;$B1170)+1+COUNTIF($B$7:$B1170, $B1170)-1)</f>
        <v>1119</v>
      </c>
      <c r="AB1170" s="22">
        <v>1164</v>
      </c>
      <c r="AC1170" s="25" t="str">
        <f t="shared" si="18"/>
        <v>HU14</v>
      </c>
      <c r="AE1170" s="88"/>
    </row>
    <row r="1171" spans="2:31" hidden="1" x14ac:dyDescent="0.25">
      <c r="B1171" s="30" t="s">
        <v>1134</v>
      </c>
      <c r="C1171" s="31">
        <v>51.625</v>
      </c>
      <c r="D1171" s="32">
        <v>-0.77800000000000002</v>
      </c>
      <c r="AA1171" s="22">
        <f>IF(OR($B1171="", $C1171="", $D1171=""), "", COUNTIF($B$7:$B$3051, "&lt;"&amp;$B1171)+1+COUNTIF($B$7:$B1171, $B1171)-1)</f>
        <v>1120</v>
      </c>
      <c r="AB1171" s="22">
        <v>1165</v>
      </c>
      <c r="AC1171" s="25" t="str">
        <f t="shared" si="18"/>
        <v>HU15</v>
      </c>
      <c r="AE1171" s="88"/>
    </row>
    <row r="1172" spans="2:31" hidden="1" x14ac:dyDescent="0.25">
      <c r="B1172" s="30" t="s">
        <v>1135</v>
      </c>
      <c r="C1172" s="31">
        <v>51.633000000000003</v>
      </c>
      <c r="D1172" s="32">
        <v>-0.74099999999999999</v>
      </c>
      <c r="AA1172" s="22">
        <f>IF(OR($B1172="", $C1172="", $D1172=""), "", COUNTIF($B$7:$B$3051, "&lt;"&amp;$B1172)+1+COUNTIF($B$7:$B1172, $B1172)-1)</f>
        <v>1121</v>
      </c>
      <c r="AB1172" s="22">
        <v>1166</v>
      </c>
      <c r="AC1172" s="25" t="str">
        <f t="shared" si="18"/>
        <v>HU16</v>
      </c>
      <c r="AE1172" s="88"/>
    </row>
    <row r="1173" spans="2:31" hidden="1" x14ac:dyDescent="0.25">
      <c r="B1173" s="30" t="s">
        <v>1136</v>
      </c>
      <c r="C1173" s="31">
        <v>51.648000000000003</v>
      </c>
      <c r="D1173" s="32">
        <v>-0.82899999999999996</v>
      </c>
      <c r="AA1173" s="22">
        <f>IF(OR($B1173="", $C1173="", $D1173=""), "", COUNTIF($B$7:$B$3051, "&lt;"&amp;$B1173)+1+COUNTIF($B$7:$B1173, $B1173)-1)</f>
        <v>1122</v>
      </c>
      <c r="AB1173" s="22">
        <v>1167</v>
      </c>
      <c r="AC1173" s="25" t="str">
        <f t="shared" si="18"/>
        <v>HU17</v>
      </c>
      <c r="AE1173" s="88"/>
    </row>
    <row r="1174" spans="2:31" hidden="1" x14ac:dyDescent="0.25">
      <c r="B1174" s="30" t="s">
        <v>1137</v>
      </c>
      <c r="C1174" s="31">
        <v>51.655999999999999</v>
      </c>
      <c r="D1174" s="32">
        <v>-0.71199999999999997</v>
      </c>
      <c r="AA1174" s="22">
        <f>IF(OR($B1174="", $C1174="", $D1174=""), "", COUNTIF($B$7:$B$3051, "&lt;"&amp;$B1174)+1+COUNTIF($B$7:$B1174, $B1174)-1)</f>
        <v>1123</v>
      </c>
      <c r="AB1174" s="22">
        <v>1168</v>
      </c>
      <c r="AC1174" s="25" t="str">
        <f t="shared" si="18"/>
        <v>HU18</v>
      </c>
      <c r="AE1174" s="88"/>
    </row>
    <row r="1175" spans="2:31" hidden="1" x14ac:dyDescent="0.25">
      <c r="B1175" s="30" t="s">
        <v>1138</v>
      </c>
      <c r="C1175" s="31">
        <v>51.701999999999998</v>
      </c>
      <c r="D1175" s="32">
        <v>-0.71799999999999997</v>
      </c>
      <c r="AA1175" s="22">
        <f>IF(OR($B1175="", $C1175="", $D1175=""), "", COUNTIF($B$7:$B$3051, "&lt;"&amp;$B1175)+1+COUNTIF($B$7:$B1175, $B1175)-1)</f>
        <v>1124</v>
      </c>
      <c r="AB1175" s="22">
        <v>1169</v>
      </c>
      <c r="AC1175" s="25" t="str">
        <f t="shared" si="18"/>
        <v>HU19</v>
      </c>
      <c r="AE1175" s="88"/>
    </row>
    <row r="1176" spans="2:31" hidden="1" x14ac:dyDescent="0.25">
      <c r="B1176" s="30" t="s">
        <v>1139</v>
      </c>
      <c r="C1176" s="31">
        <v>51.776000000000003</v>
      </c>
      <c r="D1176" s="32">
        <v>-0.86899999999999999</v>
      </c>
      <c r="AA1176" s="22">
        <f>IF(OR($B1176="", $C1176="", $D1176=""), "", COUNTIF($B$7:$B$3051, "&lt;"&amp;$B1176)+1+COUNTIF($B$7:$B1176, $B1176)-1)</f>
        <v>1125</v>
      </c>
      <c r="AB1176" s="22">
        <v>1170</v>
      </c>
      <c r="AC1176" s="25" t="str">
        <f t="shared" si="18"/>
        <v>HU2</v>
      </c>
      <c r="AE1176" s="88"/>
    </row>
    <row r="1177" spans="2:31" hidden="1" x14ac:dyDescent="0.25">
      <c r="B1177" s="30" t="s">
        <v>1140</v>
      </c>
      <c r="C1177" s="31">
        <v>51.813000000000002</v>
      </c>
      <c r="D1177" s="32">
        <v>-0.98199999999999998</v>
      </c>
      <c r="AA1177" s="22">
        <f>IF(OR($B1177="", $C1177="", $D1177=""), "", COUNTIF($B$7:$B$3051, "&lt;"&amp;$B1177)+1+COUNTIF($B$7:$B1177, $B1177)-1)</f>
        <v>1126</v>
      </c>
      <c r="AB1177" s="22">
        <v>1171</v>
      </c>
      <c r="AC1177" s="25" t="str">
        <f t="shared" si="18"/>
        <v>HU20</v>
      </c>
      <c r="AE1177" s="88"/>
    </row>
    <row r="1178" spans="2:31" hidden="1" x14ac:dyDescent="0.25">
      <c r="B1178" s="30" t="s">
        <v>1141</v>
      </c>
      <c r="C1178" s="31">
        <v>51.822000000000003</v>
      </c>
      <c r="D1178" s="32">
        <v>-0.82499999999999996</v>
      </c>
      <c r="AA1178" s="22">
        <f>IF(OR($B1178="", $C1178="", $D1178=""), "", COUNTIF($B$7:$B$3051, "&lt;"&amp;$B1178)+1+COUNTIF($B$7:$B1178, $B1178)-1)</f>
        <v>1127</v>
      </c>
      <c r="AB1178" s="22">
        <v>1172</v>
      </c>
      <c r="AC1178" s="25" t="str">
        <f t="shared" si="18"/>
        <v>HU3</v>
      </c>
      <c r="AE1178" s="88"/>
    </row>
    <row r="1179" spans="2:31" hidden="1" x14ac:dyDescent="0.25">
      <c r="B1179" s="30" t="s">
        <v>1142</v>
      </c>
      <c r="C1179" s="31">
        <v>51.762999999999998</v>
      </c>
      <c r="D1179" s="32">
        <v>-0.45200000000000001</v>
      </c>
      <c r="AA1179" s="22">
        <f>IF(OR($B1179="", $C1179="", $D1179=""), "", COUNTIF($B$7:$B$3051, "&lt;"&amp;$B1179)+1+COUNTIF($B$7:$B1179, $B1179)-1)</f>
        <v>1128</v>
      </c>
      <c r="AB1179" s="22">
        <v>1173</v>
      </c>
      <c r="AC1179" s="25" t="str">
        <f t="shared" si="18"/>
        <v>HU4</v>
      </c>
      <c r="AE1179" s="88"/>
    </row>
    <row r="1180" spans="2:31" hidden="1" x14ac:dyDescent="0.25">
      <c r="B1180" s="30" t="s">
        <v>1143</v>
      </c>
      <c r="C1180" s="31">
        <v>51.819000000000003</v>
      </c>
      <c r="D1180" s="32">
        <v>-0.80300000000000005</v>
      </c>
      <c r="AA1180" s="22">
        <f>IF(OR($B1180="", $C1180="", $D1180=""), "", COUNTIF($B$7:$B$3051, "&lt;"&amp;$B1180)+1+COUNTIF($B$7:$B1180, $B1180)-1)</f>
        <v>1129</v>
      </c>
      <c r="AB1180" s="22">
        <v>1174</v>
      </c>
      <c r="AC1180" s="25" t="str">
        <f t="shared" si="18"/>
        <v>HU5</v>
      </c>
      <c r="AE1180" s="88"/>
    </row>
    <row r="1181" spans="2:31" hidden="1" x14ac:dyDescent="0.25">
      <c r="B1181" s="30" t="s">
        <v>1144</v>
      </c>
      <c r="C1181" s="31">
        <v>51.805999999999997</v>
      </c>
      <c r="D1181" s="32">
        <v>-0.80500000000000005</v>
      </c>
      <c r="AA1181" s="22">
        <f>IF(OR($B1181="", $C1181="", $D1181=""), "", COUNTIF($B$7:$B$3051, "&lt;"&amp;$B1181)+1+COUNTIF($B$7:$B1181, $B1181)-1)</f>
        <v>1130</v>
      </c>
      <c r="AB1181" s="22">
        <v>1175</v>
      </c>
      <c r="AC1181" s="25" t="str">
        <f t="shared" si="18"/>
        <v>HU6</v>
      </c>
      <c r="AE1181" s="88"/>
    </row>
    <row r="1182" spans="2:31" hidden="1" x14ac:dyDescent="0.25">
      <c r="B1182" s="30" t="s">
        <v>1145</v>
      </c>
      <c r="C1182" s="31">
        <v>51.805999999999997</v>
      </c>
      <c r="D1182" s="32">
        <v>-0.76600000000000001</v>
      </c>
      <c r="AA1182" s="22">
        <f>IF(OR($B1182="", $C1182="", $D1182=""), "", COUNTIF($B$7:$B$3051, "&lt;"&amp;$B1182)+1+COUNTIF($B$7:$B1182, $B1182)-1)</f>
        <v>1131</v>
      </c>
      <c r="AB1182" s="22">
        <v>1176</v>
      </c>
      <c r="AC1182" s="25" t="str">
        <f t="shared" si="18"/>
        <v>HU7</v>
      </c>
      <c r="AE1182" s="88"/>
    </row>
    <row r="1183" spans="2:31" hidden="1" x14ac:dyDescent="0.25">
      <c r="B1183" s="30" t="s">
        <v>1146</v>
      </c>
      <c r="C1183" s="31">
        <v>51.795000000000002</v>
      </c>
      <c r="D1183" s="32">
        <v>-0.66</v>
      </c>
      <c r="AA1183" s="22">
        <f>IF(OR($B1183="", $C1183="", $D1183=""), "", COUNTIF($B$7:$B$3051, "&lt;"&amp;$B1183)+1+COUNTIF($B$7:$B1183, $B1183)-1)</f>
        <v>1132</v>
      </c>
      <c r="AB1183" s="22">
        <v>1177</v>
      </c>
      <c r="AC1183" s="25" t="str">
        <f t="shared" si="18"/>
        <v>HU8</v>
      </c>
      <c r="AE1183" s="88"/>
    </row>
    <row r="1184" spans="2:31" hidden="1" x14ac:dyDescent="0.25">
      <c r="B1184" s="30" t="s">
        <v>1147</v>
      </c>
      <c r="C1184" s="31">
        <v>51.719000000000001</v>
      </c>
      <c r="D1184" s="32">
        <v>-0.83</v>
      </c>
      <c r="AA1184" s="22">
        <f>IF(OR($B1184="", $C1184="", $D1184=""), "", COUNTIF($B$7:$B$3051, "&lt;"&amp;$B1184)+1+COUNTIF($B$7:$B1184, $B1184)-1)</f>
        <v>1133</v>
      </c>
      <c r="AB1184" s="22">
        <v>1178</v>
      </c>
      <c r="AC1184" s="25" t="str">
        <f t="shared" si="18"/>
        <v>HU9</v>
      </c>
      <c r="AE1184" s="88"/>
    </row>
    <row r="1185" spans="2:31" hidden="1" x14ac:dyDescent="0.25">
      <c r="B1185" s="30" t="s">
        <v>1148</v>
      </c>
      <c r="C1185" s="31">
        <v>51.737000000000002</v>
      </c>
      <c r="D1185" s="32">
        <v>-0.47099999999999997</v>
      </c>
      <c r="AA1185" s="22">
        <f>IF(OR($B1185="", $C1185="", $D1185=""), "", COUNTIF($B$7:$B$3051, "&lt;"&amp;$B1185)+1+COUNTIF($B$7:$B1185, $B1185)-1)</f>
        <v>1134</v>
      </c>
      <c r="AB1185" s="22">
        <v>1179</v>
      </c>
      <c r="AC1185" s="25" t="str">
        <f t="shared" si="18"/>
        <v>HX1</v>
      </c>
      <c r="AE1185" s="88"/>
    </row>
    <row r="1186" spans="2:31" hidden="1" x14ac:dyDescent="0.25">
      <c r="B1186" s="30" t="s">
        <v>1149</v>
      </c>
      <c r="C1186" s="31">
        <v>51.767000000000003</v>
      </c>
      <c r="D1186" s="32">
        <v>-0.56699999999999995</v>
      </c>
      <c r="AA1186" s="22">
        <f>IF(OR($B1186="", $C1186="", $D1186=""), "", COUNTIF($B$7:$B$3051, "&lt;"&amp;$B1186)+1+COUNTIF($B$7:$B1186, $B1186)-1)</f>
        <v>1135</v>
      </c>
      <c r="AB1186" s="22">
        <v>1180</v>
      </c>
      <c r="AC1186" s="25" t="str">
        <f t="shared" si="18"/>
        <v>HX2</v>
      </c>
      <c r="AE1186" s="88"/>
    </row>
    <row r="1187" spans="2:31" hidden="1" x14ac:dyDescent="0.25">
      <c r="B1187" s="30" t="s">
        <v>1150</v>
      </c>
      <c r="C1187" s="31">
        <v>51.713000000000001</v>
      </c>
      <c r="D1187" s="32">
        <v>-0.60699999999999998</v>
      </c>
      <c r="AA1187" s="22">
        <f>IF(OR($B1187="", $C1187="", $D1187=""), "", COUNTIF($B$7:$B$3051, "&lt;"&amp;$B1187)+1+COUNTIF($B$7:$B1187, $B1187)-1)</f>
        <v>1136</v>
      </c>
      <c r="AB1187" s="22">
        <v>1181</v>
      </c>
      <c r="AC1187" s="25" t="str">
        <f t="shared" si="18"/>
        <v>HX3</v>
      </c>
      <c r="AE1187" s="88"/>
    </row>
    <row r="1188" spans="2:31" hidden="1" x14ac:dyDescent="0.25">
      <c r="B1188" s="30" t="s">
        <v>1151</v>
      </c>
      <c r="C1188" s="31">
        <v>51.677999999999997</v>
      </c>
      <c r="D1188" s="32">
        <v>-0.59799999999999998</v>
      </c>
      <c r="AA1188" s="22">
        <f>IF(OR($B1188="", $C1188="", $D1188=""), "", COUNTIF($B$7:$B$3051, "&lt;"&amp;$B1188)+1+COUNTIF($B$7:$B1188, $B1188)-1)</f>
        <v>1137</v>
      </c>
      <c r="AB1188" s="22">
        <v>1182</v>
      </c>
      <c r="AC1188" s="25" t="str">
        <f t="shared" si="18"/>
        <v>HX4</v>
      </c>
      <c r="AE1188" s="88"/>
    </row>
    <row r="1189" spans="2:31" hidden="1" x14ac:dyDescent="0.25">
      <c r="B1189" s="30" t="s">
        <v>1152</v>
      </c>
      <c r="C1189" s="31">
        <v>51.664999999999999</v>
      </c>
      <c r="D1189" s="32">
        <v>-0.60899999999999999</v>
      </c>
      <c r="AA1189" s="22">
        <f>IF(OR($B1189="", $C1189="", $D1189=""), "", COUNTIF($B$7:$B$3051, "&lt;"&amp;$B1189)+1+COUNTIF($B$7:$B1189, $B1189)-1)</f>
        <v>1138</v>
      </c>
      <c r="AB1189" s="22">
        <v>1183</v>
      </c>
      <c r="AC1189" s="25" t="str">
        <f t="shared" si="18"/>
        <v>HX5</v>
      </c>
      <c r="AE1189" s="88"/>
    </row>
    <row r="1190" spans="2:31" hidden="1" x14ac:dyDescent="0.25">
      <c r="B1190" s="30" t="s">
        <v>1153</v>
      </c>
      <c r="C1190" s="31">
        <v>51.643000000000001</v>
      </c>
      <c r="D1190" s="32">
        <v>-0.57299999999999995</v>
      </c>
      <c r="AA1190" s="22">
        <f>IF(OR($B1190="", $C1190="", $D1190=""), "", COUNTIF($B$7:$B$3051, "&lt;"&amp;$B1190)+1+COUNTIF($B$7:$B1190, $B1190)-1)</f>
        <v>1139</v>
      </c>
      <c r="AB1190" s="22">
        <v>1184</v>
      </c>
      <c r="AC1190" s="25" t="str">
        <f t="shared" si="18"/>
        <v>HX6</v>
      </c>
      <c r="AE1190" s="88"/>
    </row>
    <row r="1191" spans="2:31" hidden="1" x14ac:dyDescent="0.25">
      <c r="B1191" s="30" t="s">
        <v>1154</v>
      </c>
      <c r="C1191" s="31">
        <v>51.61</v>
      </c>
      <c r="D1191" s="32">
        <v>-0.63800000000000001</v>
      </c>
      <c r="AA1191" s="22">
        <f>IF(OR($B1191="", $C1191="", $D1191=""), "", COUNTIF($B$7:$B$3051, "&lt;"&amp;$B1191)+1+COUNTIF($B$7:$B1191, $B1191)-1)</f>
        <v>1140</v>
      </c>
      <c r="AB1191" s="22">
        <v>1185</v>
      </c>
      <c r="AC1191" s="25" t="str">
        <f t="shared" si="18"/>
        <v>HX7</v>
      </c>
      <c r="AE1191" s="88"/>
    </row>
    <row r="1192" spans="2:31" hidden="1" x14ac:dyDescent="0.25">
      <c r="B1192" s="30" t="s">
        <v>1155</v>
      </c>
      <c r="C1192" s="31">
        <v>52.064</v>
      </c>
      <c r="D1192" s="32">
        <v>-2.67</v>
      </c>
      <c r="AA1192" s="22">
        <f>IF(OR($B1192="", $C1192="", $D1192=""), "", COUNTIF($B$7:$B$3051, "&lt;"&amp;$B1192)+1+COUNTIF($B$7:$B1192, $B1192)-1)</f>
        <v>1141</v>
      </c>
      <c r="AB1192" s="22">
        <v>1186</v>
      </c>
      <c r="AC1192" s="25" t="str">
        <f t="shared" si="18"/>
        <v>IG1</v>
      </c>
      <c r="AE1192" s="88"/>
    </row>
    <row r="1193" spans="2:31" hidden="1" x14ac:dyDescent="0.25">
      <c r="B1193" s="30" t="s">
        <v>1156</v>
      </c>
      <c r="C1193" s="31">
        <v>52.01</v>
      </c>
      <c r="D1193" s="32">
        <v>-2.7839999999999998</v>
      </c>
      <c r="AA1193" s="22">
        <f>IF(OR($B1193="", $C1193="", $D1193=""), "", COUNTIF($B$7:$B$3051, "&lt;"&amp;$B1193)+1+COUNTIF($B$7:$B1193, $B1193)-1)</f>
        <v>1142</v>
      </c>
      <c r="AB1193" s="22">
        <v>1187</v>
      </c>
      <c r="AC1193" s="25" t="str">
        <f t="shared" si="18"/>
        <v>IG10</v>
      </c>
      <c r="AE1193" s="88"/>
    </row>
    <row r="1194" spans="2:31" hidden="1" x14ac:dyDescent="0.25">
      <c r="B1194" s="30" t="s">
        <v>1157</v>
      </c>
      <c r="C1194" s="31">
        <v>52.094000000000001</v>
      </c>
      <c r="D1194" s="32">
        <v>-3.0739999999999998</v>
      </c>
      <c r="AA1194" s="22">
        <f>IF(OR($B1194="", $C1194="", $D1194=""), "", COUNTIF($B$7:$B$3051, "&lt;"&amp;$B1194)+1+COUNTIF($B$7:$B1194, $B1194)-1)</f>
        <v>1143</v>
      </c>
      <c r="AB1194" s="22">
        <v>1188</v>
      </c>
      <c r="AC1194" s="25" t="str">
        <f t="shared" si="18"/>
        <v>IG11</v>
      </c>
      <c r="AE1194" s="88"/>
    </row>
    <row r="1195" spans="2:31" hidden="1" x14ac:dyDescent="0.25">
      <c r="B1195" s="30" t="s">
        <v>1158</v>
      </c>
      <c r="C1195" s="31">
        <v>52.088000000000001</v>
      </c>
      <c r="D1195" s="32">
        <v>-2.766</v>
      </c>
      <c r="AA1195" s="22">
        <f>IF(OR($B1195="", $C1195="", $D1195=""), "", COUNTIF($B$7:$B$3051, "&lt;"&amp;$B1195)+1+COUNTIF($B$7:$B1195, $B1195)-1)</f>
        <v>1144</v>
      </c>
      <c r="AB1195" s="22">
        <v>1189</v>
      </c>
      <c r="AC1195" s="25" t="str">
        <f t="shared" si="18"/>
        <v>IG2</v>
      </c>
      <c r="AE1195" s="88"/>
    </row>
    <row r="1196" spans="2:31" hidden="1" x14ac:dyDescent="0.25">
      <c r="B1196" s="30" t="s">
        <v>1159</v>
      </c>
      <c r="C1196" s="31">
        <v>52.192</v>
      </c>
      <c r="D1196" s="32">
        <v>-3.0270000000000001</v>
      </c>
      <c r="AA1196" s="22">
        <f>IF(OR($B1196="", $C1196="", $D1196=""), "", COUNTIF($B$7:$B$3051, "&lt;"&amp;$B1196)+1+COUNTIF($B$7:$B1196, $B1196)-1)</f>
        <v>1145</v>
      </c>
      <c r="AB1196" s="22">
        <v>1190</v>
      </c>
      <c r="AC1196" s="25" t="str">
        <f t="shared" si="18"/>
        <v>IG3</v>
      </c>
      <c r="AE1196" s="88"/>
    </row>
    <row r="1197" spans="2:31" hidden="1" x14ac:dyDescent="0.25">
      <c r="B1197" s="30" t="s">
        <v>1160</v>
      </c>
      <c r="C1197" s="31">
        <v>52.232999999999997</v>
      </c>
      <c r="D1197" s="32">
        <v>-2.77</v>
      </c>
      <c r="AA1197" s="22">
        <f>IF(OR($B1197="", $C1197="", $D1197=""), "", COUNTIF($B$7:$B$3051, "&lt;"&amp;$B1197)+1+COUNTIF($B$7:$B1197, $B1197)-1)</f>
        <v>1146</v>
      </c>
      <c r="AB1197" s="22">
        <v>1191</v>
      </c>
      <c r="AC1197" s="25" t="str">
        <f t="shared" si="18"/>
        <v>IG4</v>
      </c>
      <c r="AE1197" s="88"/>
    </row>
    <row r="1198" spans="2:31" hidden="1" x14ac:dyDescent="0.25">
      <c r="B1198" s="30" t="s">
        <v>1161</v>
      </c>
      <c r="C1198" s="31">
        <v>52.186</v>
      </c>
      <c r="D1198" s="32">
        <v>-2.5209999999999999</v>
      </c>
      <c r="AA1198" s="22">
        <f>IF(OR($B1198="", $C1198="", $D1198=""), "", COUNTIF($B$7:$B$3051, "&lt;"&amp;$B1198)+1+COUNTIF($B$7:$B1198, $B1198)-1)</f>
        <v>1147</v>
      </c>
      <c r="AB1198" s="22">
        <v>1192</v>
      </c>
      <c r="AC1198" s="25" t="str">
        <f t="shared" si="18"/>
        <v>IG5</v>
      </c>
      <c r="AE1198" s="88"/>
    </row>
    <row r="1199" spans="2:31" hidden="1" x14ac:dyDescent="0.25">
      <c r="B1199" s="30" t="s">
        <v>1162</v>
      </c>
      <c r="C1199" s="31">
        <v>52.045000000000002</v>
      </c>
      <c r="D1199" s="32">
        <v>-2.4430000000000001</v>
      </c>
      <c r="AA1199" s="22">
        <f>IF(OR($B1199="", $C1199="", $D1199=""), "", COUNTIF($B$7:$B$3051, "&lt;"&amp;$B1199)+1+COUNTIF($B$7:$B1199, $B1199)-1)</f>
        <v>1148</v>
      </c>
      <c r="AB1199" s="22">
        <v>1193</v>
      </c>
      <c r="AC1199" s="25" t="str">
        <f t="shared" si="18"/>
        <v>IG6</v>
      </c>
      <c r="AE1199" s="88"/>
    </row>
    <row r="1200" spans="2:31" hidden="1" x14ac:dyDescent="0.25">
      <c r="B1200" s="30" t="s">
        <v>1163</v>
      </c>
      <c r="C1200" s="31">
        <v>51.908000000000001</v>
      </c>
      <c r="D1200" s="32">
        <v>-2.5819999999999999</v>
      </c>
      <c r="AA1200" s="22">
        <f>IF(OR($B1200="", $C1200="", $D1200=""), "", COUNTIF($B$7:$B$3051, "&lt;"&amp;$B1200)+1+COUNTIF($B$7:$B1200, $B1200)-1)</f>
        <v>1149</v>
      </c>
      <c r="AB1200" s="22">
        <v>1194</v>
      </c>
      <c r="AC1200" s="25" t="str">
        <f t="shared" si="18"/>
        <v>IG7</v>
      </c>
      <c r="AE1200" s="88"/>
    </row>
    <row r="1201" spans="2:31" hidden="1" x14ac:dyDescent="0.25">
      <c r="B1201" s="30" t="s">
        <v>1164</v>
      </c>
      <c r="C1201" s="31">
        <v>58.213000000000001</v>
      </c>
      <c r="D1201" s="32">
        <v>-6.3810000000000002</v>
      </c>
      <c r="AA1201" s="22">
        <f>IF(OR($B1201="", $C1201="", $D1201=""), "", COUNTIF($B$7:$B$3051, "&lt;"&amp;$B1201)+1+COUNTIF($B$7:$B1201, $B1201)-1)</f>
        <v>1150</v>
      </c>
      <c r="AB1201" s="22">
        <v>1195</v>
      </c>
      <c r="AC1201" s="25" t="str">
        <f t="shared" si="18"/>
        <v>IG8</v>
      </c>
      <c r="AE1201" s="88"/>
    </row>
    <row r="1202" spans="2:31" hidden="1" x14ac:dyDescent="0.25">
      <c r="B1202" s="30" t="s">
        <v>1165</v>
      </c>
      <c r="C1202" s="31">
        <v>58.249000000000002</v>
      </c>
      <c r="D1202" s="32">
        <v>-6.468</v>
      </c>
      <c r="AA1202" s="22">
        <f>IF(OR($B1202="", $C1202="", $D1202=""), "", COUNTIF($B$7:$B$3051, "&lt;"&amp;$B1202)+1+COUNTIF($B$7:$B1202, $B1202)-1)</f>
        <v>1151</v>
      </c>
      <c r="AB1202" s="22">
        <v>1196</v>
      </c>
      <c r="AC1202" s="25" t="str">
        <f t="shared" si="18"/>
        <v>IG9</v>
      </c>
      <c r="AE1202" s="88"/>
    </row>
    <row r="1203" spans="2:31" hidden="1" x14ac:dyDescent="0.25">
      <c r="B1203" s="30" t="s">
        <v>1166</v>
      </c>
      <c r="C1203" s="31">
        <v>57.878999999999998</v>
      </c>
      <c r="D1203" s="32">
        <v>-6.8540000000000001</v>
      </c>
      <c r="AA1203" s="22">
        <f>IF(OR($B1203="", $C1203="", $D1203=""), "", COUNTIF($B$7:$B$3051, "&lt;"&amp;$B1203)+1+COUNTIF($B$7:$B1203, $B1203)-1)</f>
        <v>1152</v>
      </c>
      <c r="AB1203" s="22">
        <v>1197</v>
      </c>
      <c r="AC1203" s="25" t="str">
        <f t="shared" si="18"/>
        <v>IM1</v>
      </c>
      <c r="AE1203" s="88"/>
    </row>
    <row r="1204" spans="2:31" hidden="1" x14ac:dyDescent="0.25">
      <c r="B1204" s="30" t="s">
        <v>1167</v>
      </c>
      <c r="C1204" s="31">
        <v>57.87</v>
      </c>
      <c r="D1204" s="32">
        <v>-6.6909999999999998</v>
      </c>
      <c r="AA1204" s="22">
        <f>IF(OR($B1204="", $C1204="", $D1204=""), "", COUNTIF($B$7:$B$3051, "&lt;"&amp;$B1204)+1+COUNTIF($B$7:$B1204, $B1204)-1)</f>
        <v>1153</v>
      </c>
      <c r="AB1204" s="22">
        <v>1198</v>
      </c>
      <c r="AC1204" s="25" t="str">
        <f t="shared" si="18"/>
        <v>IM2</v>
      </c>
      <c r="AE1204" s="88"/>
    </row>
    <row r="1205" spans="2:31" hidden="1" x14ac:dyDescent="0.25">
      <c r="B1205" s="30" t="s">
        <v>1168</v>
      </c>
      <c r="C1205" s="31">
        <v>57.8</v>
      </c>
      <c r="D1205" s="32">
        <v>-6.9610000000000003</v>
      </c>
      <c r="AA1205" s="22">
        <f>IF(OR($B1205="", $C1205="", $D1205=""), "", COUNTIF($B$7:$B$3051, "&lt;"&amp;$B1205)+1+COUNTIF($B$7:$B1205, $B1205)-1)</f>
        <v>1154</v>
      </c>
      <c r="AB1205" s="22">
        <v>1199</v>
      </c>
      <c r="AC1205" s="25" t="str">
        <f t="shared" si="18"/>
        <v>IM3</v>
      </c>
      <c r="AE1205" s="88"/>
    </row>
    <row r="1206" spans="2:31" hidden="1" x14ac:dyDescent="0.25">
      <c r="B1206" s="30" t="s">
        <v>1169</v>
      </c>
      <c r="C1206" s="31">
        <v>57.600999999999999</v>
      </c>
      <c r="D1206" s="32">
        <v>-7.2990000000000004</v>
      </c>
      <c r="AA1206" s="22">
        <f>IF(OR($B1206="", $C1206="", $D1206=""), "", COUNTIF($B$7:$B$3051, "&lt;"&amp;$B1206)+1+COUNTIF($B$7:$B1206, $B1206)-1)</f>
        <v>1155</v>
      </c>
      <c r="AB1206" s="22">
        <v>1200</v>
      </c>
      <c r="AC1206" s="25" t="str">
        <f t="shared" si="18"/>
        <v>IM4</v>
      </c>
      <c r="AE1206" s="88"/>
    </row>
    <row r="1207" spans="2:31" hidden="1" x14ac:dyDescent="0.25">
      <c r="B1207" s="30" t="s">
        <v>1170</v>
      </c>
      <c r="C1207" s="31">
        <v>57.447000000000003</v>
      </c>
      <c r="D1207" s="32">
        <v>-7.3390000000000004</v>
      </c>
      <c r="AA1207" s="22">
        <f>IF(OR($B1207="", $C1207="", $D1207=""), "", COUNTIF($B$7:$B$3051, "&lt;"&amp;$B1207)+1+COUNTIF($B$7:$B1207, $B1207)-1)</f>
        <v>1156</v>
      </c>
      <c r="AB1207" s="22">
        <v>1201</v>
      </c>
      <c r="AC1207" s="25" t="str">
        <f t="shared" si="18"/>
        <v>IM5</v>
      </c>
      <c r="AE1207" s="88"/>
    </row>
    <row r="1208" spans="2:31" hidden="1" x14ac:dyDescent="0.25">
      <c r="B1208" s="30" t="s">
        <v>1171</v>
      </c>
      <c r="C1208" s="31">
        <v>57.232999999999997</v>
      </c>
      <c r="D1208" s="32">
        <v>-7.3460000000000001</v>
      </c>
      <c r="AA1208" s="22">
        <f>IF(OR($B1208="", $C1208="", $D1208=""), "", COUNTIF($B$7:$B$3051, "&lt;"&amp;$B1208)+1+COUNTIF($B$7:$B1208, $B1208)-1)</f>
        <v>1157</v>
      </c>
      <c r="AB1208" s="22">
        <v>1202</v>
      </c>
      <c r="AC1208" s="25" t="str">
        <f t="shared" si="18"/>
        <v>IM6</v>
      </c>
      <c r="AE1208" s="88"/>
    </row>
    <row r="1209" spans="2:31" hidden="1" x14ac:dyDescent="0.25">
      <c r="B1209" s="30" t="s">
        <v>1172</v>
      </c>
      <c r="C1209" s="31">
        <v>56.970999999999997</v>
      </c>
      <c r="D1209" s="32">
        <v>-7.4720000000000004</v>
      </c>
      <c r="AA1209" s="22">
        <f>IF(OR($B1209="", $C1209="", $D1209=""), "", COUNTIF($B$7:$B$3051, "&lt;"&amp;$B1209)+1+COUNTIF($B$7:$B1209, $B1209)-1)</f>
        <v>1158</v>
      </c>
      <c r="AB1209" s="22">
        <v>1203</v>
      </c>
      <c r="AC1209" s="25" t="str">
        <f t="shared" si="18"/>
        <v>IM7</v>
      </c>
      <c r="AE1209" s="88"/>
    </row>
    <row r="1210" spans="2:31" hidden="1" x14ac:dyDescent="0.25">
      <c r="B1210" s="30" t="s">
        <v>1173</v>
      </c>
      <c r="C1210" s="31">
        <v>53.743000000000002</v>
      </c>
      <c r="D1210" s="32">
        <v>-0.33500000000000002</v>
      </c>
      <c r="AA1210" s="22">
        <f>IF(OR($B1210="", $C1210="", $D1210=""), "", COUNTIF($B$7:$B$3051, "&lt;"&amp;$B1210)+1+COUNTIF($B$7:$B1210, $B1210)-1)</f>
        <v>1159</v>
      </c>
      <c r="AB1210" s="22">
        <v>1204</v>
      </c>
      <c r="AC1210" s="25" t="str">
        <f t="shared" si="18"/>
        <v>IM8</v>
      </c>
      <c r="AE1210" s="88"/>
    </row>
    <row r="1211" spans="2:31" hidden="1" x14ac:dyDescent="0.25">
      <c r="B1211" s="30" t="s">
        <v>1174</v>
      </c>
      <c r="C1211" s="31">
        <v>53.750999999999998</v>
      </c>
      <c r="D1211" s="32">
        <v>-0.441</v>
      </c>
      <c r="AA1211" s="22">
        <f>IF(OR($B1211="", $C1211="", $D1211=""), "", COUNTIF($B$7:$B$3051, "&lt;"&amp;$B1211)+1+COUNTIF($B$7:$B1211, $B1211)-1)</f>
        <v>1160</v>
      </c>
      <c r="AB1211" s="22">
        <v>1205</v>
      </c>
      <c r="AC1211" s="25" t="str">
        <f t="shared" si="18"/>
        <v>IM9</v>
      </c>
      <c r="AE1211" s="88"/>
    </row>
    <row r="1212" spans="2:31" hidden="1" x14ac:dyDescent="0.25">
      <c r="B1212" s="30" t="s">
        <v>1175</v>
      </c>
      <c r="C1212" s="31">
        <v>53.826000000000001</v>
      </c>
      <c r="D1212" s="32">
        <v>-0.219</v>
      </c>
      <c r="AA1212" s="22">
        <f>IF(OR($B1212="", $C1212="", $D1212=""), "", COUNTIF($B$7:$B$3051, "&lt;"&amp;$B1212)+1+COUNTIF($B$7:$B1212, $B1212)-1)</f>
        <v>1161</v>
      </c>
      <c r="AB1212" s="22">
        <v>1206</v>
      </c>
      <c r="AC1212" s="25" t="str">
        <f t="shared" si="18"/>
        <v>IP1</v>
      </c>
      <c r="AE1212" s="88"/>
    </row>
    <row r="1213" spans="2:31" hidden="1" x14ac:dyDescent="0.25">
      <c r="B1213" s="30" t="s">
        <v>1176</v>
      </c>
      <c r="C1213" s="31">
        <v>53.723999999999997</v>
      </c>
      <c r="D1213" s="32">
        <v>-0.13100000000000001</v>
      </c>
      <c r="AA1213" s="22">
        <f>IF(OR($B1213="", $C1213="", $D1213=""), "", COUNTIF($B$7:$B$3051, "&lt;"&amp;$B1213)+1+COUNTIF($B$7:$B1213, $B1213)-1)</f>
        <v>1162</v>
      </c>
      <c r="AB1213" s="22">
        <v>1207</v>
      </c>
      <c r="AC1213" s="25" t="str">
        <f t="shared" si="18"/>
        <v>IP10</v>
      </c>
      <c r="AE1213" s="88"/>
    </row>
    <row r="1214" spans="2:31" hidden="1" x14ac:dyDescent="0.25">
      <c r="B1214" s="30" t="s">
        <v>1177</v>
      </c>
      <c r="C1214" s="31">
        <v>53.723999999999997</v>
      </c>
      <c r="D1214" s="32">
        <v>-0.436</v>
      </c>
      <c r="AA1214" s="22">
        <f>IF(OR($B1214="", $C1214="", $D1214=""), "", COUNTIF($B$7:$B$3051, "&lt;"&amp;$B1214)+1+COUNTIF($B$7:$B1214, $B1214)-1)</f>
        <v>1163</v>
      </c>
      <c r="AB1214" s="22">
        <v>1208</v>
      </c>
      <c r="AC1214" s="25" t="str">
        <f t="shared" si="18"/>
        <v>IP11</v>
      </c>
      <c r="AE1214" s="88"/>
    </row>
    <row r="1215" spans="2:31" hidden="1" x14ac:dyDescent="0.25">
      <c r="B1215" s="30" t="s">
        <v>1178</v>
      </c>
      <c r="C1215" s="31">
        <v>53.728000000000002</v>
      </c>
      <c r="D1215" s="32">
        <v>-0.501</v>
      </c>
      <c r="AA1215" s="22">
        <f>IF(OR($B1215="", $C1215="", $D1215=""), "", COUNTIF($B$7:$B$3051, "&lt;"&amp;$B1215)+1+COUNTIF($B$7:$B1215, $B1215)-1)</f>
        <v>1164</v>
      </c>
      <c r="AB1215" s="22">
        <v>1209</v>
      </c>
      <c r="AC1215" s="25" t="str">
        <f t="shared" si="18"/>
        <v>IP12</v>
      </c>
      <c r="AE1215" s="88"/>
    </row>
    <row r="1216" spans="2:31" hidden="1" x14ac:dyDescent="0.25">
      <c r="B1216" s="30" t="s">
        <v>1179</v>
      </c>
      <c r="C1216" s="31">
        <v>53.747999999999998</v>
      </c>
      <c r="D1216" s="32">
        <v>-0.621</v>
      </c>
      <c r="AA1216" s="22">
        <f>IF(OR($B1216="", $C1216="", $D1216=""), "", COUNTIF($B$7:$B$3051, "&lt;"&amp;$B1216)+1+COUNTIF($B$7:$B1216, $B1216)-1)</f>
        <v>1165</v>
      </c>
      <c r="AB1216" s="22">
        <v>1210</v>
      </c>
      <c r="AC1216" s="25" t="str">
        <f t="shared" si="18"/>
        <v>IP13</v>
      </c>
      <c r="AE1216" s="88"/>
    </row>
    <row r="1217" spans="2:31" hidden="1" x14ac:dyDescent="0.25">
      <c r="B1217" s="30" t="s">
        <v>1180</v>
      </c>
      <c r="C1217" s="31">
        <v>53.781999999999996</v>
      </c>
      <c r="D1217" s="32">
        <v>-0.42</v>
      </c>
      <c r="AA1217" s="22">
        <f>IF(OR($B1217="", $C1217="", $D1217=""), "", COUNTIF($B$7:$B$3051, "&lt;"&amp;$B1217)+1+COUNTIF($B$7:$B1217, $B1217)-1)</f>
        <v>1166</v>
      </c>
      <c r="AB1217" s="22">
        <v>1211</v>
      </c>
      <c r="AC1217" s="25" t="str">
        <f t="shared" si="18"/>
        <v>IP14</v>
      </c>
      <c r="AE1217" s="88"/>
    </row>
    <row r="1218" spans="2:31" hidden="1" x14ac:dyDescent="0.25">
      <c r="B1218" s="30" t="s">
        <v>1181</v>
      </c>
      <c r="C1218" s="31">
        <v>53.847000000000001</v>
      </c>
      <c r="D1218" s="32">
        <v>-0.42699999999999999</v>
      </c>
      <c r="AA1218" s="22">
        <f>IF(OR($B1218="", $C1218="", $D1218=""), "", COUNTIF($B$7:$B$3051, "&lt;"&amp;$B1218)+1+COUNTIF($B$7:$B1218, $B1218)-1)</f>
        <v>1167</v>
      </c>
      <c r="AB1218" s="22">
        <v>1212</v>
      </c>
      <c r="AC1218" s="25" t="str">
        <f t="shared" si="18"/>
        <v>IP15</v>
      </c>
      <c r="AE1218" s="88"/>
    </row>
    <row r="1219" spans="2:31" hidden="1" x14ac:dyDescent="0.25">
      <c r="B1219" s="30" t="s">
        <v>1182</v>
      </c>
      <c r="C1219" s="31">
        <v>53.908999999999999</v>
      </c>
      <c r="D1219" s="32">
        <v>-0.16700000000000001</v>
      </c>
      <c r="AA1219" s="22">
        <f>IF(OR($B1219="", $C1219="", $D1219=""), "", COUNTIF($B$7:$B$3051, "&lt;"&amp;$B1219)+1+COUNTIF($B$7:$B1219, $B1219)-1)</f>
        <v>1168</v>
      </c>
      <c r="AB1219" s="22">
        <v>1213</v>
      </c>
      <c r="AC1219" s="25" t="str">
        <f t="shared" si="18"/>
        <v>IP16</v>
      </c>
      <c r="AE1219" s="88"/>
    </row>
    <row r="1220" spans="2:31" hidden="1" x14ac:dyDescent="0.25">
      <c r="B1220" s="30" t="s">
        <v>1183</v>
      </c>
      <c r="C1220" s="31">
        <v>53.722999999999999</v>
      </c>
      <c r="D1220" s="32">
        <v>3.5999999999999997E-2</v>
      </c>
      <c r="AA1220" s="22">
        <f>IF(OR($B1220="", $C1220="", $D1220=""), "", COUNTIF($B$7:$B$3051, "&lt;"&amp;$B1220)+1+COUNTIF($B$7:$B1220, $B1220)-1)</f>
        <v>1169</v>
      </c>
      <c r="AB1220" s="22">
        <v>1214</v>
      </c>
      <c r="AC1220" s="25" t="str">
        <f t="shared" si="18"/>
        <v>IP17</v>
      </c>
      <c r="AE1220" s="88"/>
    </row>
    <row r="1221" spans="2:31" hidden="1" x14ac:dyDescent="0.25">
      <c r="B1221" s="30" t="s">
        <v>1184</v>
      </c>
      <c r="C1221" s="31">
        <v>53.75</v>
      </c>
      <c r="D1221" s="32">
        <v>-0.33800000000000002</v>
      </c>
      <c r="AA1221" s="22">
        <f>IF(OR($B1221="", $C1221="", $D1221=""), "", COUNTIF($B$7:$B$3051, "&lt;"&amp;$B1221)+1+COUNTIF($B$7:$B1221, $B1221)-1)</f>
        <v>1170</v>
      </c>
      <c r="AB1221" s="22">
        <v>1215</v>
      </c>
      <c r="AC1221" s="25" t="str">
        <f t="shared" si="18"/>
        <v>IP18</v>
      </c>
      <c r="AE1221" s="88"/>
    </row>
    <row r="1222" spans="2:31" hidden="1" x14ac:dyDescent="0.25">
      <c r="B1222" s="30" t="s">
        <v>1185</v>
      </c>
      <c r="C1222" s="31">
        <v>53.787999999999997</v>
      </c>
      <c r="D1222" s="32">
        <v>-0.51200000000000001</v>
      </c>
      <c r="AA1222" s="22">
        <f>IF(OR($B1222="", $C1222="", $D1222=""), "", COUNTIF($B$7:$B$3051, "&lt;"&amp;$B1222)+1+COUNTIF($B$7:$B1222, $B1222)-1)</f>
        <v>1171</v>
      </c>
      <c r="AB1222" s="22">
        <v>1216</v>
      </c>
      <c r="AC1222" s="25" t="str">
        <f t="shared" si="18"/>
        <v>IP19</v>
      </c>
      <c r="AE1222" s="88"/>
    </row>
    <row r="1223" spans="2:31" hidden="1" x14ac:dyDescent="0.25">
      <c r="B1223" s="30" t="s">
        <v>1186</v>
      </c>
      <c r="C1223" s="31">
        <v>53.741</v>
      </c>
      <c r="D1223" s="32">
        <v>-0.36399999999999999</v>
      </c>
      <c r="AA1223" s="22">
        <f>IF(OR($B1223="", $C1223="", $D1223=""), "", COUNTIF($B$7:$B$3051, "&lt;"&amp;$B1223)+1+COUNTIF($B$7:$B1223, $B1223)-1)</f>
        <v>1172</v>
      </c>
      <c r="AB1223" s="22">
        <v>1217</v>
      </c>
      <c r="AC1223" s="25" t="str">
        <f t="shared" si="18"/>
        <v>IP2</v>
      </c>
      <c r="AE1223" s="88"/>
    </row>
    <row r="1224" spans="2:31" hidden="1" x14ac:dyDescent="0.25">
      <c r="B1224" s="30" t="s">
        <v>1187</v>
      </c>
      <c r="C1224" s="31">
        <v>53.735999999999997</v>
      </c>
      <c r="D1224" s="32">
        <v>-0.4</v>
      </c>
      <c r="AA1224" s="22">
        <f>IF(OR($B1224="", $C1224="", $D1224=""), "", COUNTIF($B$7:$B$3051, "&lt;"&amp;$B1224)+1+COUNTIF($B$7:$B1224, $B1224)-1)</f>
        <v>1173</v>
      </c>
      <c r="AB1224" s="22">
        <v>1218</v>
      </c>
      <c r="AC1224" s="25" t="str">
        <f t="shared" ref="AC1224:AC1287" si="19">IFERROR(INDEX($B$7:$B$3051, MATCH($AB1224, $AA$7:$AA$3051, 0)), "")</f>
        <v>IP20</v>
      </c>
      <c r="AE1224" s="88"/>
    </row>
    <row r="1225" spans="2:31" hidden="1" x14ac:dyDescent="0.25">
      <c r="B1225" s="30" t="s">
        <v>1188</v>
      </c>
      <c r="C1225" s="31">
        <v>53.76</v>
      </c>
      <c r="D1225" s="32">
        <v>-0.375</v>
      </c>
      <c r="AA1225" s="22">
        <f>IF(OR($B1225="", $C1225="", $D1225=""), "", COUNTIF($B$7:$B$3051, "&lt;"&amp;$B1225)+1+COUNTIF($B$7:$B1225, $B1225)-1)</f>
        <v>1174</v>
      </c>
      <c r="AB1225" s="22">
        <v>1219</v>
      </c>
      <c r="AC1225" s="25" t="str">
        <f t="shared" si="19"/>
        <v>IP21</v>
      </c>
      <c r="AE1225" s="88"/>
    </row>
    <row r="1226" spans="2:31" hidden="1" x14ac:dyDescent="0.25">
      <c r="B1226" s="30" t="s">
        <v>1189</v>
      </c>
      <c r="C1226" s="31">
        <v>53.780999999999999</v>
      </c>
      <c r="D1226" s="32">
        <v>-0.36799999999999999</v>
      </c>
      <c r="AA1226" s="22">
        <f>IF(OR($B1226="", $C1226="", $D1226=""), "", COUNTIF($B$7:$B$3051, "&lt;"&amp;$B1226)+1+COUNTIF($B$7:$B1226, $B1226)-1)</f>
        <v>1175</v>
      </c>
      <c r="AB1226" s="22">
        <v>1220</v>
      </c>
      <c r="AC1226" s="25" t="str">
        <f t="shared" si="19"/>
        <v>IP22</v>
      </c>
      <c r="AE1226" s="88"/>
    </row>
    <row r="1227" spans="2:31" hidden="1" x14ac:dyDescent="0.25">
      <c r="B1227" s="30" t="s">
        <v>1190</v>
      </c>
      <c r="C1227" s="31">
        <v>53.789000000000001</v>
      </c>
      <c r="D1227" s="32">
        <v>-0.32600000000000001</v>
      </c>
      <c r="AA1227" s="22">
        <f>IF(OR($B1227="", $C1227="", $D1227=""), "", COUNTIF($B$7:$B$3051, "&lt;"&amp;$B1227)+1+COUNTIF($B$7:$B1227, $B1227)-1)</f>
        <v>1176</v>
      </c>
      <c r="AB1227" s="22">
        <v>1221</v>
      </c>
      <c r="AC1227" s="25" t="str">
        <f t="shared" si="19"/>
        <v>IP23</v>
      </c>
      <c r="AE1227" s="88"/>
    </row>
    <row r="1228" spans="2:31" hidden="1" x14ac:dyDescent="0.25">
      <c r="B1228" s="30" t="s">
        <v>1191</v>
      </c>
      <c r="C1228" s="31">
        <v>53.768000000000001</v>
      </c>
      <c r="D1228" s="32">
        <v>-0.29899999999999999</v>
      </c>
      <c r="AA1228" s="22">
        <f>IF(OR($B1228="", $C1228="", $D1228=""), "", COUNTIF($B$7:$B$3051, "&lt;"&amp;$B1228)+1+COUNTIF($B$7:$B1228, $B1228)-1)</f>
        <v>1177</v>
      </c>
      <c r="AB1228" s="22">
        <v>1222</v>
      </c>
      <c r="AC1228" s="25" t="str">
        <f t="shared" si="19"/>
        <v>IP24</v>
      </c>
      <c r="AE1228" s="88"/>
    </row>
    <row r="1229" spans="2:31" hidden="1" x14ac:dyDescent="0.25">
      <c r="B1229" s="30" t="s">
        <v>1192</v>
      </c>
      <c r="C1229" s="31">
        <v>53.756</v>
      </c>
      <c r="D1229" s="32">
        <v>-0.28599999999999998</v>
      </c>
      <c r="AA1229" s="22">
        <f>IF(OR($B1229="", $C1229="", $D1229=""), "", COUNTIF($B$7:$B$3051, "&lt;"&amp;$B1229)+1+COUNTIF($B$7:$B1229, $B1229)-1)</f>
        <v>1178</v>
      </c>
      <c r="AB1229" s="22">
        <v>1223</v>
      </c>
      <c r="AC1229" s="25" t="str">
        <f t="shared" si="19"/>
        <v>IP25</v>
      </c>
      <c r="AE1229" s="88"/>
    </row>
    <row r="1230" spans="2:31" hidden="1" x14ac:dyDescent="0.25">
      <c r="B1230" s="30" t="s">
        <v>1193</v>
      </c>
      <c r="C1230" s="31">
        <v>53.720999999999997</v>
      </c>
      <c r="D1230" s="32">
        <v>-1.87</v>
      </c>
      <c r="AA1230" s="22">
        <f>IF(OR($B1230="", $C1230="", $D1230=""), "", COUNTIF($B$7:$B$3051, "&lt;"&amp;$B1230)+1+COUNTIF($B$7:$B1230, $B1230)-1)</f>
        <v>1179</v>
      </c>
      <c r="AB1230" s="22">
        <v>1224</v>
      </c>
      <c r="AC1230" s="25" t="str">
        <f t="shared" si="19"/>
        <v>IP26</v>
      </c>
      <c r="AE1230" s="88"/>
    </row>
    <row r="1231" spans="2:31" hidden="1" x14ac:dyDescent="0.25">
      <c r="B1231" s="30" t="s">
        <v>1194</v>
      </c>
      <c r="C1231" s="31">
        <v>53.737000000000002</v>
      </c>
      <c r="D1231" s="32">
        <v>-1.9039999999999999</v>
      </c>
      <c r="AA1231" s="22">
        <f>IF(OR($B1231="", $C1231="", $D1231=""), "", COUNTIF($B$7:$B$3051, "&lt;"&amp;$B1231)+1+COUNTIF($B$7:$B1231, $B1231)-1)</f>
        <v>1180</v>
      </c>
      <c r="AB1231" s="22">
        <v>1225</v>
      </c>
      <c r="AC1231" s="25" t="str">
        <f t="shared" si="19"/>
        <v>IP27</v>
      </c>
      <c r="AE1231" s="88"/>
    </row>
    <row r="1232" spans="2:31" hidden="1" x14ac:dyDescent="0.25">
      <c r="B1232" s="30" t="s">
        <v>1195</v>
      </c>
      <c r="C1232" s="31">
        <v>53.725999999999999</v>
      </c>
      <c r="D1232" s="32">
        <v>-1.8440000000000001</v>
      </c>
      <c r="AA1232" s="22">
        <f>IF(OR($B1232="", $C1232="", $D1232=""), "", COUNTIF($B$7:$B$3051, "&lt;"&amp;$B1232)+1+COUNTIF($B$7:$B1232, $B1232)-1)</f>
        <v>1181</v>
      </c>
      <c r="AB1232" s="22">
        <v>1226</v>
      </c>
      <c r="AC1232" s="25" t="str">
        <f t="shared" si="19"/>
        <v>IP28</v>
      </c>
      <c r="AE1232" s="88"/>
    </row>
    <row r="1233" spans="2:31" hidden="1" x14ac:dyDescent="0.25">
      <c r="B1233" s="30" t="s">
        <v>1196</v>
      </c>
      <c r="C1233" s="31">
        <v>53.68</v>
      </c>
      <c r="D1233" s="32">
        <v>-1.88</v>
      </c>
      <c r="AA1233" s="22">
        <f>IF(OR($B1233="", $C1233="", $D1233=""), "", COUNTIF($B$7:$B$3051, "&lt;"&amp;$B1233)+1+COUNTIF($B$7:$B1233, $B1233)-1)</f>
        <v>1182</v>
      </c>
      <c r="AB1233" s="22">
        <v>1227</v>
      </c>
      <c r="AC1233" s="25" t="str">
        <f t="shared" si="19"/>
        <v>IP29</v>
      </c>
      <c r="AE1233" s="88"/>
    </row>
    <row r="1234" spans="2:31" hidden="1" x14ac:dyDescent="0.25">
      <c r="B1234" s="30" t="s">
        <v>1197</v>
      </c>
      <c r="C1234" s="31">
        <v>53.686</v>
      </c>
      <c r="D1234" s="32">
        <v>-1.835</v>
      </c>
      <c r="AA1234" s="22">
        <f>IF(OR($B1234="", $C1234="", $D1234=""), "", COUNTIF($B$7:$B$3051, "&lt;"&amp;$B1234)+1+COUNTIF($B$7:$B1234, $B1234)-1)</f>
        <v>1183</v>
      </c>
      <c r="AB1234" s="22">
        <v>1228</v>
      </c>
      <c r="AC1234" s="25" t="str">
        <f t="shared" si="19"/>
        <v>IP3</v>
      </c>
      <c r="AE1234" s="88"/>
    </row>
    <row r="1235" spans="2:31" hidden="1" x14ac:dyDescent="0.25">
      <c r="B1235" s="30" t="s">
        <v>1198</v>
      </c>
      <c r="C1235" s="31">
        <v>53.698</v>
      </c>
      <c r="D1235" s="32">
        <v>-1.9239999999999999</v>
      </c>
      <c r="AA1235" s="22">
        <f>IF(OR($B1235="", $C1235="", $D1235=""), "", COUNTIF($B$7:$B$3051, "&lt;"&amp;$B1235)+1+COUNTIF($B$7:$B1235, $B1235)-1)</f>
        <v>1184</v>
      </c>
      <c r="AB1235" s="22">
        <v>1229</v>
      </c>
      <c r="AC1235" s="25" t="str">
        <f t="shared" si="19"/>
        <v>IP30</v>
      </c>
      <c r="AE1235" s="88"/>
    </row>
    <row r="1236" spans="2:31" hidden="1" x14ac:dyDescent="0.25">
      <c r="B1236" s="30" t="s">
        <v>1199</v>
      </c>
      <c r="C1236" s="31">
        <v>53.738999999999997</v>
      </c>
      <c r="D1236" s="32">
        <v>-2.008</v>
      </c>
      <c r="AA1236" s="22">
        <f>IF(OR($B1236="", $C1236="", $D1236=""), "", COUNTIF($B$7:$B$3051, "&lt;"&amp;$B1236)+1+COUNTIF($B$7:$B1236, $B1236)-1)</f>
        <v>1185</v>
      </c>
      <c r="AB1236" s="22">
        <v>1230</v>
      </c>
      <c r="AC1236" s="25" t="str">
        <f t="shared" si="19"/>
        <v>IP31</v>
      </c>
      <c r="AE1236" s="88"/>
    </row>
    <row r="1237" spans="2:31" hidden="1" x14ac:dyDescent="0.25">
      <c r="B1237" s="30" t="s">
        <v>1200</v>
      </c>
      <c r="C1237" s="31">
        <v>51.558999999999997</v>
      </c>
      <c r="D1237" s="32">
        <v>7.4999999999999997E-2</v>
      </c>
      <c r="AA1237" s="22">
        <f>IF(OR($B1237="", $C1237="", $D1237=""), "", COUNTIF($B$7:$B$3051, "&lt;"&amp;$B1237)+1+COUNTIF($B$7:$B1237, $B1237)-1)</f>
        <v>1186</v>
      </c>
      <c r="AB1237" s="22">
        <v>1231</v>
      </c>
      <c r="AC1237" s="25" t="str">
        <f t="shared" si="19"/>
        <v>IP32</v>
      </c>
      <c r="AE1237" s="88"/>
    </row>
    <row r="1238" spans="2:31" hidden="1" x14ac:dyDescent="0.25">
      <c r="B1238" s="30" t="s">
        <v>1201</v>
      </c>
      <c r="C1238" s="31">
        <v>51.648000000000003</v>
      </c>
      <c r="D1238" s="32">
        <v>6.6000000000000003E-2</v>
      </c>
      <c r="AA1238" s="22">
        <f>IF(OR($B1238="", $C1238="", $D1238=""), "", COUNTIF($B$7:$B$3051, "&lt;"&amp;$B1238)+1+COUNTIF($B$7:$B1238, $B1238)-1)</f>
        <v>1187</v>
      </c>
      <c r="AB1238" s="22">
        <v>1232</v>
      </c>
      <c r="AC1238" s="25" t="str">
        <f t="shared" si="19"/>
        <v>IP33</v>
      </c>
      <c r="AE1238" s="88"/>
    </row>
    <row r="1239" spans="2:31" hidden="1" x14ac:dyDescent="0.25">
      <c r="B1239" s="30" t="s">
        <v>1202</v>
      </c>
      <c r="C1239" s="31">
        <v>51.536000000000001</v>
      </c>
      <c r="D1239" s="32">
        <v>9.4E-2</v>
      </c>
      <c r="AA1239" s="22">
        <f>IF(OR($B1239="", $C1239="", $D1239=""), "", COUNTIF($B$7:$B$3051, "&lt;"&amp;$B1239)+1+COUNTIF($B$7:$B1239, $B1239)-1)</f>
        <v>1188</v>
      </c>
      <c r="AB1239" s="22">
        <v>1233</v>
      </c>
      <c r="AC1239" s="25" t="str">
        <f t="shared" si="19"/>
        <v>IP4</v>
      </c>
      <c r="AE1239" s="88"/>
    </row>
    <row r="1240" spans="2:31" hidden="1" x14ac:dyDescent="0.25">
      <c r="B1240" s="30" t="s">
        <v>1203</v>
      </c>
      <c r="C1240" s="31">
        <v>51.573999999999998</v>
      </c>
      <c r="D1240" s="32">
        <v>8.1000000000000003E-2</v>
      </c>
      <c r="AA1240" s="22">
        <f>IF(OR($B1240="", $C1240="", $D1240=""), "", COUNTIF($B$7:$B$3051, "&lt;"&amp;$B1240)+1+COUNTIF($B$7:$B1240, $B1240)-1)</f>
        <v>1189</v>
      </c>
      <c r="AB1240" s="22">
        <v>1234</v>
      </c>
      <c r="AC1240" s="25" t="str">
        <f t="shared" si="19"/>
        <v>IP5</v>
      </c>
      <c r="AE1240" s="88"/>
    </row>
    <row r="1241" spans="2:31" hidden="1" x14ac:dyDescent="0.25">
      <c r="B1241" s="30" t="s">
        <v>1204</v>
      </c>
      <c r="C1241" s="31">
        <v>51.561999999999998</v>
      </c>
      <c r="D1241" s="32">
        <v>0.10100000000000001</v>
      </c>
      <c r="AA1241" s="22">
        <f>IF(OR($B1241="", $C1241="", $D1241=""), "", COUNTIF($B$7:$B$3051, "&lt;"&amp;$B1241)+1+COUNTIF($B$7:$B1241, $B1241)-1)</f>
        <v>1190</v>
      </c>
      <c r="AB1241" s="22">
        <v>1235</v>
      </c>
      <c r="AC1241" s="25" t="str">
        <f t="shared" si="19"/>
        <v>IP6</v>
      </c>
      <c r="AE1241" s="88"/>
    </row>
    <row r="1242" spans="2:31" hidden="1" x14ac:dyDescent="0.25">
      <c r="B1242" s="30" t="s">
        <v>1205</v>
      </c>
      <c r="C1242" s="31">
        <v>51.576999999999998</v>
      </c>
      <c r="D1242" s="32">
        <v>5.5E-2</v>
      </c>
      <c r="AA1242" s="22">
        <f>IF(OR($B1242="", $C1242="", $D1242=""), "", COUNTIF($B$7:$B$3051, "&lt;"&amp;$B1242)+1+COUNTIF($B$7:$B1242, $B1242)-1)</f>
        <v>1191</v>
      </c>
      <c r="AB1242" s="22">
        <v>1236</v>
      </c>
      <c r="AC1242" s="25" t="str">
        <f t="shared" si="19"/>
        <v>IP7</v>
      </c>
      <c r="AE1242" s="88"/>
    </row>
    <row r="1243" spans="2:31" hidden="1" x14ac:dyDescent="0.25">
      <c r="B1243" s="30" t="s">
        <v>1206</v>
      </c>
      <c r="C1243" s="31">
        <v>51.587000000000003</v>
      </c>
      <c r="D1243" s="32">
        <v>6.6000000000000003E-2</v>
      </c>
      <c r="AA1243" s="22">
        <f>IF(OR($B1243="", $C1243="", $D1243=""), "", COUNTIF($B$7:$B$3051, "&lt;"&amp;$B1243)+1+COUNTIF($B$7:$B1243, $B1243)-1)</f>
        <v>1192</v>
      </c>
      <c r="AB1243" s="22">
        <v>1237</v>
      </c>
      <c r="AC1243" s="25" t="str">
        <f t="shared" si="19"/>
        <v>IP8</v>
      </c>
      <c r="AE1243" s="88"/>
    </row>
    <row r="1244" spans="2:31" hidden="1" x14ac:dyDescent="0.25">
      <c r="B1244" s="30" t="s">
        <v>1207</v>
      </c>
      <c r="C1244" s="31">
        <v>51.591999999999999</v>
      </c>
      <c r="D1244" s="32">
        <v>8.8999999999999996E-2</v>
      </c>
      <c r="AA1244" s="22">
        <f>IF(OR($B1244="", $C1244="", $D1244=""), "", COUNTIF($B$7:$B$3051, "&lt;"&amp;$B1244)+1+COUNTIF($B$7:$B1244, $B1244)-1)</f>
        <v>1193</v>
      </c>
      <c r="AB1244" s="22">
        <v>1238</v>
      </c>
      <c r="AC1244" s="25" t="str">
        <f t="shared" si="19"/>
        <v>IP9</v>
      </c>
      <c r="AE1244" s="88"/>
    </row>
    <row r="1245" spans="2:31" hidden="1" x14ac:dyDescent="0.25">
      <c r="B1245" s="30" t="s">
        <v>1208</v>
      </c>
      <c r="C1245" s="31">
        <v>51.613</v>
      </c>
      <c r="D1245" s="32">
        <v>8.8999999999999996E-2</v>
      </c>
      <c r="AA1245" s="22">
        <f>IF(OR($B1245="", $C1245="", $D1245=""), "", COUNTIF($B$7:$B$3051, "&lt;"&amp;$B1245)+1+COUNTIF($B$7:$B1245, $B1245)-1)</f>
        <v>1194</v>
      </c>
      <c r="AB1245" s="22">
        <v>1239</v>
      </c>
      <c r="AC1245" s="25" t="str">
        <f t="shared" si="19"/>
        <v>IP98</v>
      </c>
      <c r="AE1245" s="88"/>
    </row>
    <row r="1246" spans="2:31" hidden="1" x14ac:dyDescent="0.25">
      <c r="B1246" s="30" t="s">
        <v>1209</v>
      </c>
      <c r="C1246" s="31">
        <v>51.606999999999999</v>
      </c>
      <c r="D1246" s="32">
        <v>3.4000000000000002E-2</v>
      </c>
      <c r="AA1246" s="22">
        <f>IF(OR($B1246="", $C1246="", $D1246=""), "", COUNTIF($B$7:$B$3051, "&lt;"&amp;$B1246)+1+COUNTIF($B$7:$B1246, $B1246)-1)</f>
        <v>1195</v>
      </c>
      <c r="AB1246" s="22">
        <v>1240</v>
      </c>
      <c r="AC1246" s="25" t="str">
        <f t="shared" si="19"/>
        <v>IV1</v>
      </c>
      <c r="AE1246" s="88"/>
    </row>
    <row r="1247" spans="2:31" hidden="1" x14ac:dyDescent="0.25">
      <c r="B1247" s="30" t="s">
        <v>1210</v>
      </c>
      <c r="C1247" s="31">
        <v>51.624000000000002</v>
      </c>
      <c r="D1247" s="32">
        <v>0.04</v>
      </c>
      <c r="AA1247" s="22">
        <f>IF(OR($B1247="", $C1247="", $D1247=""), "", COUNTIF($B$7:$B$3051, "&lt;"&amp;$B1247)+1+COUNTIF($B$7:$B1247, $B1247)-1)</f>
        <v>1196</v>
      </c>
      <c r="AB1247" s="22">
        <v>1241</v>
      </c>
      <c r="AC1247" s="25" t="str">
        <f t="shared" si="19"/>
        <v>IV10</v>
      </c>
      <c r="AE1247" s="88"/>
    </row>
    <row r="1248" spans="2:31" hidden="1" x14ac:dyDescent="0.25">
      <c r="B1248" s="30" t="s">
        <v>1211</v>
      </c>
      <c r="C1248" s="31">
        <v>54.15</v>
      </c>
      <c r="D1248" s="32">
        <v>-4.4820000000000002</v>
      </c>
      <c r="AA1248" s="22">
        <f>IF(OR($B1248="", $C1248="", $D1248=""), "", COUNTIF($B$7:$B$3051, "&lt;"&amp;$B1248)+1+COUNTIF($B$7:$B1248, $B1248)-1)</f>
        <v>1197</v>
      </c>
      <c r="AB1248" s="22">
        <v>1242</v>
      </c>
      <c r="AC1248" s="25" t="str">
        <f t="shared" si="19"/>
        <v>IV11</v>
      </c>
      <c r="AE1248" s="88"/>
    </row>
    <row r="1249" spans="2:31" hidden="1" x14ac:dyDescent="0.25">
      <c r="B1249" s="30" t="s">
        <v>1212</v>
      </c>
      <c r="C1249" s="31">
        <v>54.179000000000002</v>
      </c>
      <c r="D1249" s="32">
        <v>-4.4690000000000003</v>
      </c>
      <c r="AA1249" s="22">
        <f>IF(OR($B1249="", $C1249="", $D1249=""), "", COUNTIF($B$7:$B$3051, "&lt;"&amp;$B1249)+1+COUNTIF($B$7:$B1249, $B1249)-1)</f>
        <v>1198</v>
      </c>
      <c r="AB1249" s="22">
        <v>1243</v>
      </c>
      <c r="AC1249" s="25" t="str">
        <f t="shared" si="19"/>
        <v>IV12</v>
      </c>
      <c r="AE1249" s="88"/>
    </row>
    <row r="1250" spans="2:31" hidden="1" x14ac:dyDescent="0.25">
      <c r="B1250" s="30" t="s">
        <v>1213</v>
      </c>
      <c r="C1250" s="31">
        <v>54.171999999999997</v>
      </c>
      <c r="D1250" s="32">
        <v>-4.452</v>
      </c>
      <c r="AA1250" s="22">
        <f>IF(OR($B1250="", $C1250="", $D1250=""), "", COUNTIF($B$7:$B$3051, "&lt;"&amp;$B1250)+1+COUNTIF($B$7:$B1250, $B1250)-1)</f>
        <v>1199</v>
      </c>
      <c r="AB1250" s="22">
        <v>1244</v>
      </c>
      <c r="AC1250" s="25" t="str">
        <f t="shared" si="19"/>
        <v>IV13</v>
      </c>
      <c r="AE1250" s="88"/>
    </row>
    <row r="1251" spans="2:31" hidden="1" x14ac:dyDescent="0.25">
      <c r="B1251" s="30" t="s">
        <v>1214</v>
      </c>
      <c r="C1251" s="31">
        <v>54.183999999999997</v>
      </c>
      <c r="D1251" s="32">
        <v>-4.5330000000000004</v>
      </c>
      <c r="AA1251" s="22">
        <f>IF(OR($B1251="", $C1251="", $D1251=""), "", COUNTIF($B$7:$B$3051, "&lt;"&amp;$B1251)+1+COUNTIF($B$7:$B1251, $B1251)-1)</f>
        <v>1200</v>
      </c>
      <c r="AB1251" s="22">
        <v>1245</v>
      </c>
      <c r="AC1251" s="25" t="str">
        <f t="shared" si="19"/>
        <v>IV14</v>
      </c>
      <c r="AE1251" s="88"/>
    </row>
    <row r="1252" spans="2:31" hidden="1" x14ac:dyDescent="0.25">
      <c r="B1252" s="30" t="s">
        <v>1215</v>
      </c>
      <c r="C1252" s="31">
        <v>54.192999999999998</v>
      </c>
      <c r="D1252" s="32">
        <v>-4.7069999999999999</v>
      </c>
      <c r="AA1252" s="22">
        <f>IF(OR($B1252="", $C1252="", $D1252=""), "", COUNTIF($B$7:$B$3051, "&lt;"&amp;$B1252)+1+COUNTIF($B$7:$B1252, $B1252)-1)</f>
        <v>1201</v>
      </c>
      <c r="AB1252" s="22">
        <v>1246</v>
      </c>
      <c r="AC1252" s="25" t="str">
        <f t="shared" si="19"/>
        <v>IV15</v>
      </c>
      <c r="AE1252" s="88"/>
    </row>
    <row r="1253" spans="2:31" hidden="1" x14ac:dyDescent="0.25">
      <c r="B1253" s="30" t="s">
        <v>1216</v>
      </c>
      <c r="C1253" s="31">
        <v>54.286999999999999</v>
      </c>
      <c r="D1253" s="32">
        <v>-4.58</v>
      </c>
      <c r="AA1253" s="22">
        <f>IF(OR($B1253="", $C1253="", $D1253=""), "", COUNTIF($B$7:$B$3051, "&lt;"&amp;$B1253)+1+COUNTIF($B$7:$B1253, $B1253)-1)</f>
        <v>1202</v>
      </c>
      <c r="AB1253" s="22">
        <v>1247</v>
      </c>
      <c r="AC1253" s="25" t="str">
        <f t="shared" si="19"/>
        <v>IV16</v>
      </c>
      <c r="AE1253" s="88"/>
    </row>
    <row r="1254" spans="2:31" hidden="1" x14ac:dyDescent="0.25">
      <c r="B1254" s="30" t="s">
        <v>1217</v>
      </c>
      <c r="C1254" s="31">
        <v>54.326000000000001</v>
      </c>
      <c r="D1254" s="32">
        <v>-4.41</v>
      </c>
      <c r="AA1254" s="22">
        <f>IF(OR($B1254="", $C1254="", $D1254=""), "", COUNTIF($B$7:$B$3051, "&lt;"&amp;$B1254)+1+COUNTIF($B$7:$B1254, $B1254)-1)</f>
        <v>1203</v>
      </c>
      <c r="AB1254" s="22">
        <v>1248</v>
      </c>
      <c r="AC1254" s="25" t="str">
        <f t="shared" si="19"/>
        <v>IV17</v>
      </c>
      <c r="AE1254" s="88"/>
    </row>
    <row r="1255" spans="2:31" hidden="1" x14ac:dyDescent="0.25">
      <c r="B1255" s="30" t="s">
        <v>1218</v>
      </c>
      <c r="C1255" s="31">
        <v>54.277999999999999</v>
      </c>
      <c r="D1255" s="32">
        <v>-4.085</v>
      </c>
      <c r="AA1255" s="22">
        <f>IF(OR($B1255="", $C1255="", $D1255=""), "", COUNTIF($B$7:$B$3051, "&lt;"&amp;$B1255)+1+COUNTIF($B$7:$B1255, $B1255)-1)</f>
        <v>1204</v>
      </c>
      <c r="AB1255" s="22">
        <v>1249</v>
      </c>
      <c r="AC1255" s="25" t="str">
        <f t="shared" si="19"/>
        <v>IV18</v>
      </c>
      <c r="AE1255" s="88"/>
    </row>
    <row r="1256" spans="2:31" hidden="1" x14ac:dyDescent="0.25">
      <c r="B1256" s="30" t="s">
        <v>1219</v>
      </c>
      <c r="C1256" s="31">
        <v>54.091999999999999</v>
      </c>
      <c r="D1256" s="32">
        <v>-4.6840000000000002</v>
      </c>
      <c r="AA1256" s="22">
        <f>IF(OR($B1256="", $C1256="", $D1256=""), "", COUNTIF($B$7:$B$3051, "&lt;"&amp;$B1256)+1+COUNTIF($B$7:$B1256, $B1256)-1)</f>
        <v>1205</v>
      </c>
      <c r="AB1256" s="22">
        <v>1250</v>
      </c>
      <c r="AC1256" s="25" t="str">
        <f t="shared" si="19"/>
        <v>IV19</v>
      </c>
      <c r="AE1256" s="88"/>
    </row>
    <row r="1257" spans="2:31" hidden="1" x14ac:dyDescent="0.25">
      <c r="B1257" s="30" t="s">
        <v>1220</v>
      </c>
      <c r="C1257" s="31">
        <v>52.066000000000003</v>
      </c>
      <c r="D1257" s="32">
        <v>1.1419999999999999</v>
      </c>
      <c r="AA1257" s="22">
        <f>IF(OR($B1257="", $C1257="", $D1257=""), "", COUNTIF($B$7:$B$3051, "&lt;"&amp;$B1257)+1+COUNTIF($B$7:$B1257, $B1257)-1)</f>
        <v>1206</v>
      </c>
      <c r="AB1257" s="22">
        <v>1251</v>
      </c>
      <c r="AC1257" s="25" t="str">
        <f t="shared" si="19"/>
        <v>IV2</v>
      </c>
      <c r="AE1257" s="88"/>
    </row>
    <row r="1258" spans="2:31" hidden="1" x14ac:dyDescent="0.25">
      <c r="B1258" s="30" t="s">
        <v>1221</v>
      </c>
      <c r="C1258" s="31">
        <v>52.018999999999998</v>
      </c>
      <c r="D1258" s="32">
        <v>1.2689999999999999</v>
      </c>
      <c r="AA1258" s="22">
        <f>IF(OR($B1258="", $C1258="", $D1258=""), "", COUNTIF($B$7:$B$3051, "&lt;"&amp;$B1258)+1+COUNTIF($B$7:$B1258, $B1258)-1)</f>
        <v>1207</v>
      </c>
      <c r="AB1258" s="22">
        <v>1252</v>
      </c>
      <c r="AC1258" s="25" t="str">
        <f t="shared" si="19"/>
        <v>IV20</v>
      </c>
      <c r="AE1258" s="88"/>
    </row>
    <row r="1259" spans="2:31" hidden="1" x14ac:dyDescent="0.25">
      <c r="B1259" s="30" t="s">
        <v>1222</v>
      </c>
      <c r="C1259" s="31">
        <v>51.97</v>
      </c>
      <c r="D1259" s="32">
        <v>1.3340000000000001</v>
      </c>
      <c r="AA1259" s="22">
        <f>IF(OR($B1259="", $C1259="", $D1259=""), "", COUNTIF($B$7:$B$3051, "&lt;"&amp;$B1259)+1+COUNTIF($B$7:$B1259, $B1259)-1)</f>
        <v>1208</v>
      </c>
      <c r="AB1259" s="22">
        <v>1253</v>
      </c>
      <c r="AC1259" s="25" t="str">
        <f t="shared" si="19"/>
        <v>IV21</v>
      </c>
      <c r="AE1259" s="88"/>
    </row>
    <row r="1260" spans="2:31" hidden="1" x14ac:dyDescent="0.25">
      <c r="B1260" s="30" t="s">
        <v>1223</v>
      </c>
      <c r="C1260" s="31">
        <v>52.091999999999999</v>
      </c>
      <c r="D1260" s="32">
        <v>1.373</v>
      </c>
      <c r="AA1260" s="22">
        <f>IF(OR($B1260="", $C1260="", $D1260=""), "", COUNTIF($B$7:$B$3051, "&lt;"&amp;$B1260)+1+COUNTIF($B$7:$B1260, $B1260)-1)</f>
        <v>1209</v>
      </c>
      <c r="AB1260" s="22">
        <v>1254</v>
      </c>
      <c r="AC1260" s="25" t="str">
        <f t="shared" si="19"/>
        <v>IV22</v>
      </c>
      <c r="AE1260" s="88"/>
    </row>
    <row r="1261" spans="2:31" hidden="1" x14ac:dyDescent="0.25">
      <c r="B1261" s="30" t="s">
        <v>1224</v>
      </c>
      <c r="C1261" s="31">
        <v>52.185000000000002</v>
      </c>
      <c r="D1261" s="32">
        <v>1.321</v>
      </c>
      <c r="AA1261" s="22">
        <f>IF(OR($B1261="", $C1261="", $D1261=""), "", COUNTIF($B$7:$B$3051, "&lt;"&amp;$B1261)+1+COUNTIF($B$7:$B1261, $B1261)-1)</f>
        <v>1210</v>
      </c>
      <c r="AB1261" s="22">
        <v>1255</v>
      </c>
      <c r="AC1261" s="25" t="str">
        <f t="shared" si="19"/>
        <v>IV23</v>
      </c>
      <c r="AE1261" s="88"/>
    </row>
    <row r="1262" spans="2:31" hidden="1" x14ac:dyDescent="0.25">
      <c r="B1262" s="30" t="s">
        <v>1225</v>
      </c>
      <c r="C1262" s="31">
        <v>52.206000000000003</v>
      </c>
      <c r="D1262" s="32">
        <v>1.034</v>
      </c>
      <c r="AA1262" s="22">
        <f>IF(OR($B1262="", $C1262="", $D1262=""), "", COUNTIF($B$7:$B$3051, "&lt;"&amp;$B1262)+1+COUNTIF($B$7:$B1262, $B1262)-1)</f>
        <v>1211</v>
      </c>
      <c r="AB1262" s="22">
        <v>1256</v>
      </c>
      <c r="AC1262" s="25" t="str">
        <f t="shared" si="19"/>
        <v>IV24</v>
      </c>
      <c r="AE1262" s="88"/>
    </row>
    <row r="1263" spans="2:31" hidden="1" x14ac:dyDescent="0.25">
      <c r="B1263" s="30" t="s">
        <v>1226</v>
      </c>
      <c r="C1263" s="31">
        <v>52.156999999999996</v>
      </c>
      <c r="D1263" s="32">
        <v>1.597</v>
      </c>
      <c r="AA1263" s="22">
        <f>IF(OR($B1263="", $C1263="", $D1263=""), "", COUNTIF($B$7:$B$3051, "&lt;"&amp;$B1263)+1+COUNTIF($B$7:$B1263, $B1263)-1)</f>
        <v>1212</v>
      </c>
      <c r="AB1263" s="22">
        <v>1257</v>
      </c>
      <c r="AC1263" s="25" t="str">
        <f t="shared" si="19"/>
        <v>IV25</v>
      </c>
      <c r="AE1263" s="88"/>
    </row>
    <row r="1264" spans="2:31" hidden="1" x14ac:dyDescent="0.25">
      <c r="B1264" s="30" t="s">
        <v>1227</v>
      </c>
      <c r="C1264" s="31">
        <v>52.204000000000001</v>
      </c>
      <c r="D1264" s="32">
        <v>1.5860000000000001</v>
      </c>
      <c r="AA1264" s="22">
        <f>IF(OR($B1264="", $C1264="", $D1264=""), "", COUNTIF($B$7:$B$3051, "&lt;"&amp;$B1264)+1+COUNTIF($B$7:$B1264, $B1264)-1)</f>
        <v>1213</v>
      </c>
      <c r="AB1264" s="22">
        <v>1258</v>
      </c>
      <c r="AC1264" s="25" t="str">
        <f t="shared" si="19"/>
        <v>IV26</v>
      </c>
      <c r="AE1264" s="88"/>
    </row>
    <row r="1265" spans="2:31" hidden="1" x14ac:dyDescent="0.25">
      <c r="B1265" s="30" t="s">
        <v>1228</v>
      </c>
      <c r="C1265" s="31">
        <v>52.23</v>
      </c>
      <c r="D1265" s="32">
        <v>1.5029999999999999</v>
      </c>
      <c r="AA1265" s="22">
        <f>IF(OR($B1265="", $C1265="", $D1265=""), "", COUNTIF($B$7:$B$3051, "&lt;"&amp;$B1265)+1+COUNTIF($B$7:$B1265, $B1265)-1)</f>
        <v>1214</v>
      </c>
      <c r="AB1265" s="22">
        <v>1259</v>
      </c>
      <c r="AC1265" s="25" t="str">
        <f t="shared" si="19"/>
        <v>IV27</v>
      </c>
      <c r="AE1265" s="88"/>
    </row>
    <row r="1266" spans="2:31" hidden="1" x14ac:dyDescent="0.25">
      <c r="B1266" s="30" t="s">
        <v>1229</v>
      </c>
      <c r="C1266" s="31">
        <v>52.33</v>
      </c>
      <c r="D1266" s="32">
        <v>1.673</v>
      </c>
      <c r="AA1266" s="22">
        <f>IF(OR($B1266="", $C1266="", $D1266=""), "", COUNTIF($B$7:$B$3051, "&lt;"&amp;$B1266)+1+COUNTIF($B$7:$B1266, $B1266)-1)</f>
        <v>1215</v>
      </c>
      <c r="AB1266" s="22">
        <v>1260</v>
      </c>
      <c r="AC1266" s="25" t="str">
        <f t="shared" si="19"/>
        <v>IV28</v>
      </c>
      <c r="AE1266" s="88"/>
    </row>
    <row r="1267" spans="2:31" hidden="1" x14ac:dyDescent="0.25">
      <c r="B1267" s="30" t="s">
        <v>1230</v>
      </c>
      <c r="C1267" s="31">
        <v>52.34</v>
      </c>
      <c r="D1267" s="32">
        <v>1.496</v>
      </c>
      <c r="AA1267" s="22">
        <f>IF(OR($B1267="", $C1267="", $D1267=""), "", COUNTIF($B$7:$B$3051, "&lt;"&amp;$B1267)+1+COUNTIF($B$7:$B1267, $B1267)-1)</f>
        <v>1216</v>
      </c>
      <c r="AB1267" s="22">
        <v>1261</v>
      </c>
      <c r="AC1267" s="25" t="str">
        <f t="shared" si="19"/>
        <v>IV3</v>
      </c>
      <c r="AE1267" s="88"/>
    </row>
    <row r="1268" spans="2:31" hidden="1" x14ac:dyDescent="0.25">
      <c r="B1268" s="30" t="s">
        <v>1231</v>
      </c>
      <c r="C1268" s="31">
        <v>52.045000000000002</v>
      </c>
      <c r="D1268" s="32">
        <v>1.1359999999999999</v>
      </c>
      <c r="AA1268" s="22">
        <f>IF(OR($B1268="", $C1268="", $D1268=""), "", COUNTIF($B$7:$B$3051, "&lt;"&amp;$B1268)+1+COUNTIF($B$7:$B1268, $B1268)-1)</f>
        <v>1217</v>
      </c>
      <c r="AB1268" s="22">
        <v>1262</v>
      </c>
      <c r="AC1268" s="25" t="str">
        <f t="shared" si="19"/>
        <v>IV30</v>
      </c>
      <c r="AE1268" s="88"/>
    </row>
    <row r="1269" spans="2:31" hidden="1" x14ac:dyDescent="0.25">
      <c r="B1269" s="30" t="s">
        <v>1232</v>
      </c>
      <c r="C1269" s="31">
        <v>52.405999999999999</v>
      </c>
      <c r="D1269" s="32">
        <v>1.3220000000000001</v>
      </c>
      <c r="AA1269" s="22">
        <f>IF(OR($B1269="", $C1269="", $D1269=""), "", COUNTIF($B$7:$B$3051, "&lt;"&amp;$B1269)+1+COUNTIF($B$7:$B1269, $B1269)-1)</f>
        <v>1218</v>
      </c>
      <c r="AB1269" s="22">
        <v>1263</v>
      </c>
      <c r="AC1269" s="25" t="str">
        <f t="shared" si="19"/>
        <v>IV31</v>
      </c>
      <c r="AE1269" s="88"/>
    </row>
    <row r="1270" spans="2:31" hidden="1" x14ac:dyDescent="0.25">
      <c r="B1270" s="30" t="s">
        <v>1233</v>
      </c>
      <c r="C1270" s="31">
        <v>52.363999999999997</v>
      </c>
      <c r="D1270" s="32">
        <v>1.236</v>
      </c>
      <c r="AA1270" s="22">
        <f>IF(OR($B1270="", $C1270="", $D1270=""), "", COUNTIF($B$7:$B$3051, "&lt;"&amp;$B1270)+1+COUNTIF($B$7:$B1270, $B1270)-1)</f>
        <v>1219</v>
      </c>
      <c r="AB1270" s="22">
        <v>1264</v>
      </c>
      <c r="AC1270" s="25" t="str">
        <f t="shared" si="19"/>
        <v>IV32</v>
      </c>
      <c r="AE1270" s="88"/>
    </row>
    <row r="1271" spans="2:31" hidden="1" x14ac:dyDescent="0.25">
      <c r="B1271" s="30" t="s">
        <v>1234</v>
      </c>
      <c r="C1271" s="31">
        <v>52.375</v>
      </c>
      <c r="D1271" s="32">
        <v>1.0529999999999999</v>
      </c>
      <c r="AA1271" s="22">
        <f>IF(OR($B1271="", $C1271="", $D1271=""), "", COUNTIF($B$7:$B$3051, "&lt;"&amp;$B1271)+1+COUNTIF($B$7:$B1271, $B1271)-1)</f>
        <v>1220</v>
      </c>
      <c r="AB1271" s="22">
        <v>1265</v>
      </c>
      <c r="AC1271" s="25" t="str">
        <f t="shared" si="19"/>
        <v>IV36</v>
      </c>
      <c r="AE1271" s="88"/>
    </row>
    <row r="1272" spans="2:31" hidden="1" x14ac:dyDescent="0.25">
      <c r="B1272" s="30" t="s">
        <v>1235</v>
      </c>
      <c r="C1272" s="31">
        <v>52.305999999999997</v>
      </c>
      <c r="D1272" s="32">
        <v>1.125</v>
      </c>
      <c r="AA1272" s="22">
        <f>IF(OR($B1272="", $C1272="", $D1272=""), "", COUNTIF($B$7:$B$3051, "&lt;"&amp;$B1272)+1+COUNTIF($B$7:$B1272, $B1272)-1)</f>
        <v>1221</v>
      </c>
      <c r="AB1272" s="22">
        <v>1266</v>
      </c>
      <c r="AC1272" s="25" t="str">
        <f t="shared" si="19"/>
        <v>IV4</v>
      </c>
      <c r="AE1272" s="88"/>
    </row>
    <row r="1273" spans="2:31" hidden="1" x14ac:dyDescent="0.25">
      <c r="B1273" s="30" t="s">
        <v>1236</v>
      </c>
      <c r="C1273" s="31">
        <v>52.418999999999997</v>
      </c>
      <c r="D1273" s="32">
        <v>0.75900000000000001</v>
      </c>
      <c r="AA1273" s="22">
        <f>IF(OR($B1273="", $C1273="", $D1273=""), "", COUNTIF($B$7:$B$3051, "&lt;"&amp;$B1273)+1+COUNTIF($B$7:$B1273, $B1273)-1)</f>
        <v>1222</v>
      </c>
      <c r="AB1273" s="22">
        <v>1267</v>
      </c>
      <c r="AC1273" s="25" t="str">
        <f t="shared" si="19"/>
        <v>IV40</v>
      </c>
      <c r="AE1273" s="88"/>
    </row>
    <row r="1274" spans="2:31" hidden="1" x14ac:dyDescent="0.25">
      <c r="B1274" s="30" t="s">
        <v>1237</v>
      </c>
      <c r="C1274" s="31">
        <v>52.585999999999999</v>
      </c>
      <c r="D1274" s="32">
        <v>0.83899999999999997</v>
      </c>
      <c r="AA1274" s="22">
        <f>IF(OR($B1274="", $C1274="", $D1274=""), "", COUNTIF($B$7:$B$3051, "&lt;"&amp;$B1274)+1+COUNTIF($B$7:$B1274, $B1274)-1)</f>
        <v>1223</v>
      </c>
      <c r="AB1274" s="22">
        <v>1268</v>
      </c>
      <c r="AC1274" s="25" t="str">
        <f t="shared" si="19"/>
        <v>IV41</v>
      </c>
      <c r="AE1274" s="88"/>
    </row>
    <row r="1275" spans="2:31" hidden="1" x14ac:dyDescent="0.25">
      <c r="B1275" s="30" t="s">
        <v>1238</v>
      </c>
      <c r="C1275" s="31">
        <v>52.506999999999998</v>
      </c>
      <c r="D1275" s="32">
        <v>0.57699999999999996</v>
      </c>
      <c r="AA1275" s="22">
        <f>IF(OR($B1275="", $C1275="", $D1275=""), "", COUNTIF($B$7:$B$3051, "&lt;"&amp;$B1275)+1+COUNTIF($B$7:$B1275, $B1275)-1)</f>
        <v>1224</v>
      </c>
      <c r="AB1275" s="22">
        <v>1269</v>
      </c>
      <c r="AC1275" s="25" t="str">
        <f t="shared" si="19"/>
        <v>IV42</v>
      </c>
      <c r="AE1275" s="88"/>
    </row>
    <row r="1276" spans="2:31" hidden="1" x14ac:dyDescent="0.25">
      <c r="B1276" s="30" t="s">
        <v>1239</v>
      </c>
      <c r="C1276" s="31">
        <v>52.43</v>
      </c>
      <c r="D1276" s="32">
        <v>0.58599999999999997</v>
      </c>
      <c r="AA1276" s="22">
        <f>IF(OR($B1276="", $C1276="", $D1276=""), "", COUNTIF($B$7:$B$3051, "&lt;"&amp;$B1276)+1+COUNTIF($B$7:$B1276, $B1276)-1)</f>
        <v>1225</v>
      </c>
      <c r="AB1276" s="22">
        <v>1270</v>
      </c>
      <c r="AC1276" s="25" t="str">
        <f t="shared" si="19"/>
        <v>IV43</v>
      </c>
      <c r="AE1276" s="88"/>
    </row>
    <row r="1277" spans="2:31" hidden="1" x14ac:dyDescent="0.25">
      <c r="B1277" s="30" t="s">
        <v>1240</v>
      </c>
      <c r="C1277" s="31">
        <v>52.326000000000001</v>
      </c>
      <c r="D1277" s="32">
        <v>0.54900000000000004</v>
      </c>
      <c r="AA1277" s="22">
        <f>IF(OR($B1277="", $C1277="", $D1277=""), "", COUNTIF($B$7:$B$3051, "&lt;"&amp;$B1277)+1+COUNTIF($B$7:$B1277, $B1277)-1)</f>
        <v>1226</v>
      </c>
      <c r="AB1277" s="22">
        <v>1271</v>
      </c>
      <c r="AC1277" s="25" t="str">
        <f t="shared" si="19"/>
        <v>IV44</v>
      </c>
      <c r="AE1277" s="88"/>
    </row>
    <row r="1278" spans="2:31" hidden="1" x14ac:dyDescent="0.25">
      <c r="B1278" s="30" t="s">
        <v>1241</v>
      </c>
      <c r="C1278" s="31">
        <v>52.192</v>
      </c>
      <c r="D1278" s="32">
        <v>0.66300000000000003</v>
      </c>
      <c r="AA1278" s="22">
        <f>IF(OR($B1278="", $C1278="", $D1278=""), "", COUNTIF($B$7:$B$3051, "&lt;"&amp;$B1278)+1+COUNTIF($B$7:$B1278, $B1278)-1)</f>
        <v>1227</v>
      </c>
      <c r="AB1278" s="22">
        <v>1272</v>
      </c>
      <c r="AC1278" s="25" t="str">
        <f t="shared" si="19"/>
        <v>IV45</v>
      </c>
      <c r="AE1278" s="88"/>
    </row>
    <row r="1279" spans="2:31" hidden="1" x14ac:dyDescent="0.25">
      <c r="B1279" s="30" t="s">
        <v>1242</v>
      </c>
      <c r="C1279" s="31">
        <v>52.042000000000002</v>
      </c>
      <c r="D1279" s="32">
        <v>1.1879999999999999</v>
      </c>
      <c r="AA1279" s="22">
        <f>IF(OR($B1279="", $C1279="", $D1279=""), "", COUNTIF($B$7:$B$3051, "&lt;"&amp;$B1279)+1+COUNTIF($B$7:$B1279, $B1279)-1)</f>
        <v>1228</v>
      </c>
      <c r="AB1279" s="22">
        <v>1273</v>
      </c>
      <c r="AC1279" s="25" t="str">
        <f t="shared" si="19"/>
        <v>IV46</v>
      </c>
      <c r="AE1279" s="88"/>
    </row>
    <row r="1280" spans="2:31" hidden="1" x14ac:dyDescent="0.25">
      <c r="B1280" s="30" t="s">
        <v>1243</v>
      </c>
      <c r="C1280" s="31">
        <v>52.209000000000003</v>
      </c>
      <c r="D1280" s="32">
        <v>0.83699999999999997</v>
      </c>
      <c r="AA1280" s="22">
        <f>IF(OR($B1280="", $C1280="", $D1280=""), "", COUNTIF($B$7:$B$3051, "&lt;"&amp;$B1280)+1+COUNTIF($B$7:$B1280, $B1280)-1)</f>
        <v>1229</v>
      </c>
      <c r="AB1280" s="22">
        <v>1274</v>
      </c>
      <c r="AC1280" s="25" t="str">
        <f t="shared" si="19"/>
        <v>IV47</v>
      </c>
      <c r="AE1280" s="88"/>
    </row>
    <row r="1281" spans="2:31" hidden="1" x14ac:dyDescent="0.25">
      <c r="B1281" s="30" t="s">
        <v>1244</v>
      </c>
      <c r="C1281" s="31">
        <v>52.29</v>
      </c>
      <c r="D1281" s="32">
        <v>0.82899999999999996</v>
      </c>
      <c r="AA1281" s="22">
        <f>IF(OR($B1281="", $C1281="", $D1281=""), "", COUNTIF($B$7:$B$3051, "&lt;"&amp;$B1281)+1+COUNTIF($B$7:$B1281, $B1281)-1)</f>
        <v>1230</v>
      </c>
      <c r="AB1281" s="22">
        <v>1275</v>
      </c>
      <c r="AC1281" s="25" t="str">
        <f t="shared" si="19"/>
        <v>IV48</v>
      </c>
      <c r="AE1281" s="88"/>
    </row>
    <row r="1282" spans="2:31" hidden="1" x14ac:dyDescent="0.25">
      <c r="B1282" s="30" t="s">
        <v>1245</v>
      </c>
      <c r="C1282" s="31">
        <v>52.253</v>
      </c>
      <c r="D1282" s="32">
        <v>0.71799999999999997</v>
      </c>
      <c r="AA1282" s="22">
        <f>IF(OR($B1282="", $C1282="", $D1282=""), "", COUNTIF($B$7:$B$3051, "&lt;"&amp;$B1282)+1+COUNTIF($B$7:$B1282, $B1282)-1)</f>
        <v>1231</v>
      </c>
      <c r="AB1282" s="22">
        <v>1276</v>
      </c>
      <c r="AC1282" s="25" t="str">
        <f t="shared" si="19"/>
        <v>IV49</v>
      </c>
      <c r="AE1282" s="88"/>
    </row>
    <row r="1283" spans="2:31" hidden="1" x14ac:dyDescent="0.25">
      <c r="B1283" s="30" t="s">
        <v>1246</v>
      </c>
      <c r="C1283" s="31">
        <v>52.241999999999997</v>
      </c>
      <c r="D1283" s="32">
        <v>0.70799999999999996</v>
      </c>
      <c r="AA1283" s="22">
        <f>IF(OR($B1283="", $C1283="", $D1283=""), "", COUNTIF($B$7:$B$3051, "&lt;"&amp;$B1283)+1+COUNTIF($B$7:$B1283, $B1283)-1)</f>
        <v>1232</v>
      </c>
      <c r="AB1283" s="22">
        <v>1277</v>
      </c>
      <c r="AC1283" s="25" t="str">
        <f t="shared" si="19"/>
        <v>IV5</v>
      </c>
      <c r="AE1283" s="88"/>
    </row>
    <row r="1284" spans="2:31" hidden="1" x14ac:dyDescent="0.25">
      <c r="B1284" s="30" t="s">
        <v>1247</v>
      </c>
      <c r="C1284" s="31">
        <v>52.06</v>
      </c>
      <c r="D1284" s="32">
        <v>1.18</v>
      </c>
      <c r="AA1284" s="22">
        <f>IF(OR($B1284="", $C1284="", $D1284=""), "", COUNTIF($B$7:$B$3051, "&lt;"&amp;$B1284)+1+COUNTIF($B$7:$B1284, $B1284)-1)</f>
        <v>1233</v>
      </c>
      <c r="AB1284" s="22">
        <v>1278</v>
      </c>
      <c r="AC1284" s="25" t="str">
        <f t="shared" si="19"/>
        <v>IV51</v>
      </c>
      <c r="AE1284" s="88"/>
    </row>
    <row r="1285" spans="2:31" hidden="1" x14ac:dyDescent="0.25">
      <c r="B1285" s="30" t="s">
        <v>1248</v>
      </c>
      <c r="C1285" s="31">
        <v>52.061</v>
      </c>
      <c r="D1285" s="32">
        <v>1.242</v>
      </c>
      <c r="AA1285" s="22">
        <f>IF(OR($B1285="", $C1285="", $D1285=""), "", COUNTIF($B$7:$B$3051, "&lt;"&amp;$B1285)+1+COUNTIF($B$7:$B1285, $B1285)-1)</f>
        <v>1234</v>
      </c>
      <c r="AB1285" s="22">
        <v>1279</v>
      </c>
      <c r="AC1285" s="25" t="str">
        <f t="shared" si="19"/>
        <v>IV52</v>
      </c>
      <c r="AE1285" s="88"/>
    </row>
    <row r="1286" spans="2:31" hidden="1" x14ac:dyDescent="0.25">
      <c r="B1286" s="30" t="s">
        <v>1249</v>
      </c>
      <c r="C1286" s="31">
        <v>52.131</v>
      </c>
      <c r="D1286" s="32">
        <v>1.115</v>
      </c>
      <c r="AA1286" s="22">
        <f>IF(OR($B1286="", $C1286="", $D1286=""), "", COUNTIF($B$7:$B$3051, "&lt;"&amp;$B1286)+1+COUNTIF($B$7:$B1286, $B1286)-1)</f>
        <v>1235</v>
      </c>
      <c r="AB1286" s="22">
        <v>1280</v>
      </c>
      <c r="AC1286" s="25" t="str">
        <f t="shared" si="19"/>
        <v>IV53</v>
      </c>
      <c r="AE1286" s="88"/>
    </row>
    <row r="1287" spans="2:31" hidden="1" x14ac:dyDescent="0.25">
      <c r="B1287" s="30" t="s">
        <v>1250</v>
      </c>
      <c r="C1287" s="31">
        <v>52.069000000000003</v>
      </c>
      <c r="D1287" s="32">
        <v>0.94899999999999995</v>
      </c>
      <c r="AA1287" s="22">
        <f>IF(OR($B1287="", $C1287="", $D1287=""), "", COUNTIF($B$7:$B$3051, "&lt;"&amp;$B1287)+1+COUNTIF($B$7:$B1287, $B1287)-1)</f>
        <v>1236</v>
      </c>
      <c r="AB1287" s="22">
        <v>1281</v>
      </c>
      <c r="AC1287" s="25" t="str">
        <f t="shared" si="19"/>
        <v>IV54</v>
      </c>
      <c r="AE1287" s="88"/>
    </row>
    <row r="1288" spans="2:31" hidden="1" x14ac:dyDescent="0.25">
      <c r="B1288" s="30" t="s">
        <v>1251</v>
      </c>
      <c r="C1288" s="31">
        <v>52.061999999999998</v>
      </c>
      <c r="D1288" s="32">
        <v>1.083</v>
      </c>
      <c r="AA1288" s="22">
        <f>IF(OR($B1288="", $C1288="", $D1288=""), "", COUNTIF($B$7:$B$3051, "&lt;"&amp;$B1288)+1+COUNTIF($B$7:$B1288, $B1288)-1)</f>
        <v>1237</v>
      </c>
      <c r="AB1288" s="22">
        <v>1282</v>
      </c>
      <c r="AC1288" s="25" t="str">
        <f t="shared" ref="AC1288:AC1351" si="20">IFERROR(INDEX($B$7:$B$3051, MATCH($AB1288, $AA$7:$AA$3051, 0)), "")</f>
        <v>IV55</v>
      </c>
      <c r="AE1288" s="88"/>
    </row>
    <row r="1289" spans="2:31" hidden="1" x14ac:dyDescent="0.25">
      <c r="B1289" s="30" t="s">
        <v>1252</v>
      </c>
      <c r="C1289" s="31">
        <v>51.991</v>
      </c>
      <c r="D1289" s="32">
        <v>1.149</v>
      </c>
      <c r="AA1289" s="22">
        <f>IF(OR($B1289="", $C1289="", $D1289=""), "", COUNTIF($B$7:$B$3051, "&lt;"&amp;$B1289)+1+COUNTIF($B$7:$B1289, $B1289)-1)</f>
        <v>1238</v>
      </c>
      <c r="AB1289" s="22">
        <v>1283</v>
      </c>
      <c r="AC1289" s="25" t="str">
        <f t="shared" si="20"/>
        <v>IV56</v>
      </c>
      <c r="AE1289" s="88"/>
    </row>
    <row r="1290" spans="2:31" hidden="1" x14ac:dyDescent="0.25">
      <c r="B1290" s="30" t="s">
        <v>1253</v>
      </c>
      <c r="C1290" s="31">
        <v>52.377000000000002</v>
      </c>
      <c r="D1290" s="32">
        <v>1.1160000000000001</v>
      </c>
      <c r="AA1290" s="22">
        <f>IF(OR($B1290="", $C1290="", $D1290=""), "", COUNTIF($B$7:$B$3051, "&lt;"&amp;$B1290)+1+COUNTIF($B$7:$B1290, $B1290)-1)</f>
        <v>1239</v>
      </c>
      <c r="AB1290" s="22">
        <v>1284</v>
      </c>
      <c r="AC1290" s="25" t="str">
        <f t="shared" si="20"/>
        <v>IV6</v>
      </c>
      <c r="AE1290" s="88"/>
    </row>
    <row r="1291" spans="2:31" hidden="1" x14ac:dyDescent="0.25">
      <c r="B1291" s="30" t="s">
        <v>1254</v>
      </c>
      <c r="C1291" s="31">
        <v>57.487000000000002</v>
      </c>
      <c r="D1291" s="32">
        <v>-4.2309999999999999</v>
      </c>
      <c r="AA1291" s="22">
        <f>IF(OR($B1291="", $C1291="", $D1291=""), "", COUNTIF($B$7:$B$3051, "&lt;"&amp;$B1291)+1+COUNTIF($B$7:$B1291, $B1291)-1)</f>
        <v>1240</v>
      </c>
      <c r="AB1291" s="22">
        <v>1285</v>
      </c>
      <c r="AC1291" s="25" t="str">
        <f t="shared" si="20"/>
        <v>IV63</v>
      </c>
      <c r="AE1291" s="88"/>
    </row>
    <row r="1292" spans="2:31" hidden="1" x14ac:dyDescent="0.25">
      <c r="B1292" s="30" t="s">
        <v>1255</v>
      </c>
      <c r="C1292" s="31">
        <v>57.585000000000001</v>
      </c>
      <c r="D1292" s="32">
        <v>-4.1260000000000003</v>
      </c>
      <c r="AA1292" s="22">
        <f>IF(OR($B1292="", $C1292="", $D1292=""), "", COUNTIF($B$7:$B$3051, "&lt;"&amp;$B1292)+1+COUNTIF($B$7:$B1292, $B1292)-1)</f>
        <v>1241</v>
      </c>
      <c r="AB1292" s="22">
        <v>1286</v>
      </c>
      <c r="AC1292" s="25" t="str">
        <f t="shared" si="20"/>
        <v>IV7</v>
      </c>
      <c r="AE1292" s="88"/>
    </row>
    <row r="1293" spans="2:31" hidden="1" x14ac:dyDescent="0.25">
      <c r="B1293" s="30" t="s">
        <v>1256</v>
      </c>
      <c r="C1293" s="31">
        <v>57.677999999999997</v>
      </c>
      <c r="D1293" s="32">
        <v>-4.0380000000000003</v>
      </c>
      <c r="AA1293" s="22">
        <f>IF(OR($B1293="", $C1293="", $D1293=""), "", COUNTIF($B$7:$B$3051, "&lt;"&amp;$B1293)+1+COUNTIF($B$7:$B1293, $B1293)-1)</f>
        <v>1242</v>
      </c>
      <c r="AB1293" s="22">
        <v>1287</v>
      </c>
      <c r="AC1293" s="25" t="str">
        <f t="shared" si="20"/>
        <v>IV8</v>
      </c>
      <c r="AE1293" s="88"/>
    </row>
    <row r="1294" spans="2:31" hidden="1" x14ac:dyDescent="0.25">
      <c r="B1294" s="30" t="s">
        <v>1257</v>
      </c>
      <c r="C1294" s="31">
        <v>57.573999999999998</v>
      </c>
      <c r="D1294" s="32">
        <v>-3.8650000000000002</v>
      </c>
      <c r="AA1294" s="22">
        <f>IF(OR($B1294="", $C1294="", $D1294=""), "", COUNTIF($B$7:$B$3051, "&lt;"&amp;$B1294)+1+COUNTIF($B$7:$B1294, $B1294)-1)</f>
        <v>1243</v>
      </c>
      <c r="AB1294" s="22">
        <v>1288</v>
      </c>
      <c r="AC1294" s="25" t="str">
        <f t="shared" si="20"/>
        <v>IV9</v>
      </c>
      <c r="AE1294" s="88"/>
    </row>
    <row r="1295" spans="2:31" hidden="1" x14ac:dyDescent="0.25">
      <c r="B1295" s="30" t="s">
        <v>1258</v>
      </c>
      <c r="C1295" s="31">
        <v>57.343000000000004</v>
      </c>
      <c r="D1295" s="32">
        <v>-4.0119999999999996</v>
      </c>
      <c r="AA1295" s="22">
        <f>IF(OR($B1295="", $C1295="", $D1295=""), "", COUNTIF($B$7:$B$3051, "&lt;"&amp;$B1295)+1+COUNTIF($B$7:$B1295, $B1295)-1)</f>
        <v>1244</v>
      </c>
      <c r="AB1295" s="22">
        <v>1289</v>
      </c>
      <c r="AC1295" s="25" t="str">
        <f t="shared" si="20"/>
        <v>IV99</v>
      </c>
      <c r="AE1295" s="88"/>
    </row>
    <row r="1296" spans="2:31" hidden="1" x14ac:dyDescent="0.25">
      <c r="B1296" s="30" t="s">
        <v>1259</v>
      </c>
      <c r="C1296" s="31">
        <v>57.585999999999999</v>
      </c>
      <c r="D1296" s="32">
        <v>-4.548</v>
      </c>
      <c r="AA1296" s="22">
        <f>IF(OR($B1296="", $C1296="", $D1296=""), "", COUNTIF($B$7:$B$3051, "&lt;"&amp;$B1296)+1+COUNTIF($B$7:$B1296, $B1296)-1)</f>
        <v>1245</v>
      </c>
      <c r="AB1296" s="22">
        <v>1290</v>
      </c>
      <c r="AC1296" s="25" t="str">
        <f t="shared" si="20"/>
        <v>JE1</v>
      </c>
      <c r="AE1296" s="88"/>
    </row>
    <row r="1297" spans="2:31" hidden="1" x14ac:dyDescent="0.25">
      <c r="B1297" s="30" t="s">
        <v>1260</v>
      </c>
      <c r="C1297" s="31">
        <v>57.6</v>
      </c>
      <c r="D1297" s="32">
        <v>-4.43</v>
      </c>
      <c r="AA1297" s="22">
        <f>IF(OR($B1297="", $C1297="", $D1297=""), "", COUNTIF($B$7:$B$3051, "&lt;"&amp;$B1297)+1+COUNTIF($B$7:$B1297, $B1297)-1)</f>
        <v>1246</v>
      </c>
      <c r="AB1297" s="22">
        <v>1291</v>
      </c>
      <c r="AC1297" s="25" t="str">
        <f t="shared" si="20"/>
        <v>JE2</v>
      </c>
      <c r="AE1297" s="88"/>
    </row>
    <row r="1298" spans="2:31" hidden="1" x14ac:dyDescent="0.25">
      <c r="B1298" s="30" t="s">
        <v>1261</v>
      </c>
      <c r="C1298" s="31">
        <v>57.664000000000001</v>
      </c>
      <c r="D1298" s="32">
        <v>-4.3369999999999997</v>
      </c>
      <c r="AA1298" s="22">
        <f>IF(OR($B1298="", $C1298="", $D1298=""), "", COUNTIF($B$7:$B$3051, "&lt;"&amp;$B1298)+1+COUNTIF($B$7:$B1298, $B1298)-1)</f>
        <v>1247</v>
      </c>
      <c r="AB1298" s="22">
        <v>1292</v>
      </c>
      <c r="AC1298" s="25" t="str">
        <f t="shared" si="20"/>
        <v>JE3</v>
      </c>
      <c r="AE1298" s="88"/>
    </row>
    <row r="1299" spans="2:31" hidden="1" x14ac:dyDescent="0.25">
      <c r="B1299" s="30" t="s">
        <v>1262</v>
      </c>
      <c r="C1299" s="31">
        <v>57.7</v>
      </c>
      <c r="D1299" s="32">
        <v>-4.26</v>
      </c>
      <c r="AA1299" s="22">
        <f>IF(OR($B1299="", $C1299="", $D1299=""), "", COUNTIF($B$7:$B$3051, "&lt;"&amp;$B1299)+1+COUNTIF($B$7:$B1299, $B1299)-1)</f>
        <v>1248</v>
      </c>
      <c r="AB1299" s="22">
        <v>1293</v>
      </c>
      <c r="AC1299" s="25" t="str">
        <f t="shared" si="20"/>
        <v>JE4</v>
      </c>
      <c r="AE1299" s="88"/>
    </row>
    <row r="1300" spans="2:31" hidden="1" x14ac:dyDescent="0.25">
      <c r="B1300" s="30" t="s">
        <v>1263</v>
      </c>
      <c r="C1300" s="31">
        <v>57.701999999999998</v>
      </c>
      <c r="D1300" s="32">
        <v>-4.1550000000000002</v>
      </c>
      <c r="AA1300" s="22">
        <f>IF(OR($B1300="", $C1300="", $D1300=""), "", COUNTIF($B$7:$B$3051, "&lt;"&amp;$B1300)+1+COUNTIF($B$7:$B1300, $B1300)-1)</f>
        <v>1249</v>
      </c>
      <c r="AB1300" s="22">
        <v>1294</v>
      </c>
      <c r="AC1300" s="25" t="str">
        <f t="shared" si="20"/>
        <v>KA1</v>
      </c>
      <c r="AE1300" s="88"/>
    </row>
    <row r="1301" spans="2:31" hidden="1" x14ac:dyDescent="0.25">
      <c r="B1301" s="30" t="s">
        <v>1264</v>
      </c>
      <c r="C1301" s="31">
        <v>57.805</v>
      </c>
      <c r="D1301" s="32">
        <v>-4.0620000000000003</v>
      </c>
      <c r="AA1301" s="22">
        <f>IF(OR($B1301="", $C1301="", $D1301=""), "", COUNTIF($B$7:$B$3051, "&lt;"&amp;$B1301)+1+COUNTIF($B$7:$B1301, $B1301)-1)</f>
        <v>1250</v>
      </c>
      <c r="AB1301" s="22">
        <v>1295</v>
      </c>
      <c r="AC1301" s="25" t="str">
        <f t="shared" si="20"/>
        <v>KA10</v>
      </c>
      <c r="AE1301" s="88"/>
    </row>
    <row r="1302" spans="2:31" hidden="1" x14ac:dyDescent="0.25">
      <c r="B1302" s="30" t="s">
        <v>1265</v>
      </c>
      <c r="C1302" s="31">
        <v>57.468000000000004</v>
      </c>
      <c r="D1302" s="32">
        <v>-4.1909999999999998</v>
      </c>
      <c r="AA1302" s="22">
        <f>IF(OR($B1302="", $C1302="", $D1302=""), "", COUNTIF($B$7:$B$3051, "&lt;"&amp;$B1302)+1+COUNTIF($B$7:$B1302, $B1302)-1)</f>
        <v>1251</v>
      </c>
      <c r="AB1302" s="22">
        <v>1296</v>
      </c>
      <c r="AC1302" s="25" t="str">
        <f t="shared" si="20"/>
        <v>KA11</v>
      </c>
      <c r="AE1302" s="88"/>
    </row>
    <row r="1303" spans="2:31" hidden="1" x14ac:dyDescent="0.25">
      <c r="B1303" s="30" t="s">
        <v>1266</v>
      </c>
      <c r="C1303" s="31">
        <v>57.786999999999999</v>
      </c>
      <c r="D1303" s="32">
        <v>-3.907</v>
      </c>
      <c r="AA1303" s="22">
        <f>IF(OR($B1303="", $C1303="", $D1303=""), "", COUNTIF($B$7:$B$3051, "&lt;"&amp;$B1303)+1+COUNTIF($B$7:$B1303, $B1303)-1)</f>
        <v>1252</v>
      </c>
      <c r="AB1303" s="22">
        <v>1297</v>
      </c>
      <c r="AC1303" s="25" t="str">
        <f t="shared" si="20"/>
        <v>KA12</v>
      </c>
      <c r="AE1303" s="88"/>
    </row>
    <row r="1304" spans="2:31" hidden="1" x14ac:dyDescent="0.25">
      <c r="B1304" s="30" t="s">
        <v>1267</v>
      </c>
      <c r="C1304" s="31">
        <v>57.723999999999997</v>
      </c>
      <c r="D1304" s="32">
        <v>-5.72</v>
      </c>
      <c r="AA1304" s="22">
        <f>IF(OR($B1304="", $C1304="", $D1304=""), "", COUNTIF($B$7:$B$3051, "&lt;"&amp;$B1304)+1+COUNTIF($B$7:$B1304, $B1304)-1)</f>
        <v>1253</v>
      </c>
      <c r="AB1304" s="22">
        <v>1298</v>
      </c>
      <c r="AC1304" s="25" t="str">
        <f t="shared" si="20"/>
        <v>KA13</v>
      </c>
      <c r="AE1304" s="88"/>
    </row>
    <row r="1305" spans="2:31" hidden="1" x14ac:dyDescent="0.25">
      <c r="B1305" s="30" t="s">
        <v>1268</v>
      </c>
      <c r="C1305" s="31">
        <v>57.741999999999997</v>
      </c>
      <c r="D1305" s="32">
        <v>-5.5069999999999997</v>
      </c>
      <c r="AA1305" s="22">
        <f>IF(OR($B1305="", $C1305="", $D1305=""), "", COUNTIF($B$7:$B$3051, "&lt;"&amp;$B1305)+1+COUNTIF($B$7:$B1305, $B1305)-1)</f>
        <v>1254</v>
      </c>
      <c r="AB1305" s="22">
        <v>1299</v>
      </c>
      <c r="AC1305" s="25" t="str">
        <f t="shared" si="20"/>
        <v>KA14</v>
      </c>
      <c r="AE1305" s="88"/>
    </row>
    <row r="1306" spans="2:31" hidden="1" x14ac:dyDescent="0.25">
      <c r="B1306" s="30" t="s">
        <v>1269</v>
      </c>
      <c r="C1306" s="31">
        <v>57.773000000000003</v>
      </c>
      <c r="D1306" s="32">
        <v>-5.01</v>
      </c>
      <c r="AA1306" s="22">
        <f>IF(OR($B1306="", $C1306="", $D1306=""), "", COUNTIF($B$7:$B$3051, "&lt;"&amp;$B1306)+1+COUNTIF($B$7:$B1306, $B1306)-1)</f>
        <v>1255</v>
      </c>
      <c r="AB1306" s="22">
        <v>1300</v>
      </c>
      <c r="AC1306" s="25" t="str">
        <f t="shared" si="20"/>
        <v>KA15</v>
      </c>
      <c r="AE1306" s="88"/>
    </row>
    <row r="1307" spans="2:31" hidden="1" x14ac:dyDescent="0.25">
      <c r="B1307" s="30" t="s">
        <v>1270</v>
      </c>
      <c r="C1307" s="31">
        <v>57.890999999999998</v>
      </c>
      <c r="D1307" s="32">
        <v>-4.3550000000000004</v>
      </c>
      <c r="AA1307" s="22">
        <f>IF(OR($B1307="", $C1307="", $D1307=""), "", COUNTIF($B$7:$B$3051, "&lt;"&amp;$B1307)+1+COUNTIF($B$7:$B1307, $B1307)-1)</f>
        <v>1256</v>
      </c>
      <c r="AB1307" s="22">
        <v>1301</v>
      </c>
      <c r="AC1307" s="25" t="str">
        <f t="shared" si="20"/>
        <v>KA16</v>
      </c>
      <c r="AE1307" s="88"/>
    </row>
    <row r="1308" spans="2:31" hidden="1" x14ac:dyDescent="0.25">
      <c r="B1308" s="30" t="s">
        <v>1271</v>
      </c>
      <c r="C1308" s="31">
        <v>57.890999999999998</v>
      </c>
      <c r="D1308" s="32">
        <v>-4.0430000000000001</v>
      </c>
      <c r="AA1308" s="22">
        <f>IF(OR($B1308="", $C1308="", $D1308=""), "", COUNTIF($B$7:$B$3051, "&lt;"&amp;$B1308)+1+COUNTIF($B$7:$B1308, $B1308)-1)</f>
        <v>1257</v>
      </c>
      <c r="AB1308" s="22">
        <v>1302</v>
      </c>
      <c r="AC1308" s="25" t="str">
        <f t="shared" si="20"/>
        <v>KA17</v>
      </c>
      <c r="AE1308" s="88"/>
    </row>
    <row r="1309" spans="2:31" hidden="1" x14ac:dyDescent="0.25">
      <c r="B1309" s="30" t="s">
        <v>1272</v>
      </c>
      <c r="C1309" s="31">
        <v>57.915999999999997</v>
      </c>
      <c r="D1309" s="32">
        <v>-5.1719999999999997</v>
      </c>
      <c r="AA1309" s="22">
        <f>IF(OR($B1309="", $C1309="", $D1309=""), "", COUNTIF($B$7:$B$3051, "&lt;"&amp;$B1309)+1+COUNTIF($B$7:$B1309, $B1309)-1)</f>
        <v>1258</v>
      </c>
      <c r="AB1309" s="22">
        <v>1303</v>
      </c>
      <c r="AC1309" s="25" t="str">
        <f t="shared" si="20"/>
        <v>KA18</v>
      </c>
      <c r="AE1309" s="88"/>
    </row>
    <row r="1310" spans="2:31" hidden="1" x14ac:dyDescent="0.25">
      <c r="B1310" s="30" t="s">
        <v>1273</v>
      </c>
      <c r="C1310" s="31">
        <v>58.277000000000001</v>
      </c>
      <c r="D1310" s="32">
        <v>-4.8</v>
      </c>
      <c r="AA1310" s="22">
        <f>IF(OR($B1310="", $C1310="", $D1310=""), "", COUNTIF($B$7:$B$3051, "&lt;"&amp;$B1310)+1+COUNTIF($B$7:$B1310, $B1310)-1)</f>
        <v>1259</v>
      </c>
      <c r="AB1310" s="22">
        <v>1304</v>
      </c>
      <c r="AC1310" s="25" t="str">
        <f t="shared" si="20"/>
        <v>KA19</v>
      </c>
      <c r="AE1310" s="88"/>
    </row>
    <row r="1311" spans="2:31" hidden="1" x14ac:dyDescent="0.25">
      <c r="B1311" s="30" t="s">
        <v>1274</v>
      </c>
      <c r="C1311" s="31">
        <v>58.015000000000001</v>
      </c>
      <c r="D1311" s="32">
        <v>-4.157</v>
      </c>
      <c r="AA1311" s="22">
        <f>IF(OR($B1311="", $C1311="", $D1311=""), "", COUNTIF($B$7:$B$3051, "&lt;"&amp;$B1311)+1+COUNTIF($B$7:$B1311, $B1311)-1)</f>
        <v>1260</v>
      </c>
      <c r="AB1311" s="22">
        <v>1305</v>
      </c>
      <c r="AC1311" s="25" t="str">
        <f t="shared" si="20"/>
        <v>KA2</v>
      </c>
      <c r="AE1311" s="88"/>
    </row>
    <row r="1312" spans="2:31" hidden="1" x14ac:dyDescent="0.25">
      <c r="B1312" s="30" t="s">
        <v>1275</v>
      </c>
      <c r="C1312" s="31">
        <v>57.476999999999997</v>
      </c>
      <c r="D1312" s="32">
        <v>-4.2450000000000001</v>
      </c>
      <c r="AA1312" s="22">
        <f>IF(OR($B1312="", $C1312="", $D1312=""), "", COUNTIF($B$7:$B$3051, "&lt;"&amp;$B1312)+1+COUNTIF($B$7:$B1312, $B1312)-1)</f>
        <v>1261</v>
      </c>
      <c r="AB1312" s="22">
        <v>1306</v>
      </c>
      <c r="AC1312" s="25" t="str">
        <f t="shared" si="20"/>
        <v>KA20</v>
      </c>
      <c r="AE1312" s="88"/>
    </row>
    <row r="1313" spans="2:31" hidden="1" x14ac:dyDescent="0.25">
      <c r="B1313" s="30" t="s">
        <v>1276</v>
      </c>
      <c r="C1313" s="31">
        <v>57.655000000000001</v>
      </c>
      <c r="D1313" s="32">
        <v>-3.327</v>
      </c>
      <c r="AA1313" s="22">
        <f>IF(OR($B1313="", $C1313="", $D1313=""), "", COUNTIF($B$7:$B$3051, "&lt;"&amp;$B1313)+1+COUNTIF($B$7:$B1313, $B1313)-1)</f>
        <v>1262</v>
      </c>
      <c r="AB1313" s="22">
        <v>1307</v>
      </c>
      <c r="AC1313" s="25" t="str">
        <f t="shared" si="20"/>
        <v>KA21</v>
      </c>
      <c r="AE1313" s="88"/>
    </row>
    <row r="1314" spans="2:31" hidden="1" x14ac:dyDescent="0.25">
      <c r="B1314" s="30" t="s">
        <v>1277</v>
      </c>
      <c r="C1314" s="31">
        <v>57.716999999999999</v>
      </c>
      <c r="D1314" s="32">
        <v>-3.2890000000000001</v>
      </c>
      <c r="AA1314" s="22">
        <f>IF(OR($B1314="", $C1314="", $D1314=""), "", COUNTIF($B$7:$B$3051, "&lt;"&amp;$B1314)+1+COUNTIF($B$7:$B1314, $B1314)-1)</f>
        <v>1263</v>
      </c>
      <c r="AB1314" s="22">
        <v>1308</v>
      </c>
      <c r="AC1314" s="25" t="str">
        <f t="shared" si="20"/>
        <v>KA22</v>
      </c>
      <c r="AE1314" s="88"/>
    </row>
    <row r="1315" spans="2:31" hidden="1" x14ac:dyDescent="0.25">
      <c r="B1315" s="30" t="s">
        <v>1278</v>
      </c>
      <c r="C1315" s="31">
        <v>57.631999999999998</v>
      </c>
      <c r="D1315" s="32">
        <v>-3.11</v>
      </c>
      <c r="AA1315" s="22">
        <f>IF(OR($B1315="", $C1315="", $D1315=""), "", COUNTIF($B$7:$B$3051, "&lt;"&amp;$B1315)+1+COUNTIF($B$7:$B1315, $B1315)-1)</f>
        <v>1264</v>
      </c>
      <c r="AB1315" s="22">
        <v>1309</v>
      </c>
      <c r="AC1315" s="25" t="str">
        <f t="shared" si="20"/>
        <v>KA23</v>
      </c>
      <c r="AE1315" s="88"/>
    </row>
    <row r="1316" spans="2:31" hidden="1" x14ac:dyDescent="0.25">
      <c r="B1316" s="30" t="s">
        <v>1279</v>
      </c>
      <c r="C1316" s="31">
        <v>57.610999999999997</v>
      </c>
      <c r="D1316" s="32">
        <v>-3.6040000000000001</v>
      </c>
      <c r="AA1316" s="22">
        <f>IF(OR($B1316="", $C1316="", $D1316=""), "", COUNTIF($B$7:$B$3051, "&lt;"&amp;$B1316)+1+COUNTIF($B$7:$B1316, $B1316)-1)</f>
        <v>1265</v>
      </c>
      <c r="AB1316" s="22">
        <v>1310</v>
      </c>
      <c r="AC1316" s="25" t="str">
        <f t="shared" si="20"/>
        <v>KA24</v>
      </c>
      <c r="AE1316" s="88"/>
    </row>
    <row r="1317" spans="2:31" hidden="1" x14ac:dyDescent="0.25">
      <c r="B1317" s="30" t="s">
        <v>1280</v>
      </c>
      <c r="C1317" s="31">
        <v>57.448</v>
      </c>
      <c r="D1317" s="32">
        <v>-4.5330000000000004</v>
      </c>
      <c r="AA1317" s="22">
        <f>IF(OR($B1317="", $C1317="", $D1317=""), "", COUNTIF($B$7:$B$3051, "&lt;"&amp;$B1317)+1+COUNTIF($B$7:$B1317, $B1317)-1)</f>
        <v>1266</v>
      </c>
      <c r="AB1317" s="22">
        <v>1311</v>
      </c>
      <c r="AC1317" s="25" t="str">
        <f t="shared" si="20"/>
        <v>KA25</v>
      </c>
      <c r="AE1317" s="88"/>
    </row>
    <row r="1318" spans="2:31" hidden="1" x14ac:dyDescent="0.25">
      <c r="B1318" s="30" t="s">
        <v>1281</v>
      </c>
      <c r="C1318" s="31">
        <v>57.274000000000001</v>
      </c>
      <c r="D1318" s="32">
        <v>-5.65</v>
      </c>
      <c r="AA1318" s="22">
        <f>IF(OR($B1318="", $C1318="", $D1318=""), "", COUNTIF($B$7:$B$3051, "&lt;"&amp;$B1318)+1+COUNTIF($B$7:$B1318, $B1318)-1)</f>
        <v>1267</v>
      </c>
      <c r="AB1318" s="22">
        <v>1312</v>
      </c>
      <c r="AC1318" s="25" t="str">
        <f t="shared" si="20"/>
        <v>KA26</v>
      </c>
      <c r="AE1318" s="88"/>
    </row>
    <row r="1319" spans="2:31" hidden="1" x14ac:dyDescent="0.25">
      <c r="B1319" s="30" t="s">
        <v>1282</v>
      </c>
      <c r="C1319" s="31">
        <v>57.274000000000001</v>
      </c>
      <c r="D1319" s="32">
        <v>-5.7359999999999998</v>
      </c>
      <c r="AA1319" s="22">
        <f>IF(OR($B1319="", $C1319="", $D1319=""), "", COUNTIF($B$7:$B$3051, "&lt;"&amp;$B1319)+1+COUNTIF($B$7:$B1319, $B1319)-1)</f>
        <v>1268</v>
      </c>
      <c r="AB1319" s="22">
        <v>1313</v>
      </c>
      <c r="AC1319" s="25" t="str">
        <f t="shared" si="20"/>
        <v>KA27</v>
      </c>
      <c r="AE1319" s="88"/>
    </row>
    <row r="1320" spans="2:31" hidden="1" x14ac:dyDescent="0.25">
      <c r="B1320" s="30" t="s">
        <v>1283</v>
      </c>
      <c r="C1320" s="31">
        <v>57.238999999999997</v>
      </c>
      <c r="D1320" s="32">
        <v>-5.8289999999999997</v>
      </c>
      <c r="AA1320" s="22">
        <f>IF(OR($B1320="", $C1320="", $D1320=""), "", COUNTIF($B$7:$B$3051, "&lt;"&amp;$B1320)+1+COUNTIF($B$7:$B1320, $B1320)-1)</f>
        <v>1269</v>
      </c>
      <c r="AB1320" s="22">
        <v>1314</v>
      </c>
      <c r="AC1320" s="25" t="str">
        <f t="shared" si="20"/>
        <v>KA28</v>
      </c>
      <c r="AE1320" s="88"/>
    </row>
    <row r="1321" spans="2:31" hidden="1" x14ac:dyDescent="0.25">
      <c r="B1321" s="30" t="s">
        <v>1284</v>
      </c>
      <c r="C1321" s="31">
        <v>57.155999999999999</v>
      </c>
      <c r="D1321" s="32">
        <v>-5.81</v>
      </c>
      <c r="AA1321" s="22">
        <f>IF(OR($B1321="", $C1321="", $D1321=""), "", COUNTIF($B$7:$B$3051, "&lt;"&amp;$B1321)+1+COUNTIF($B$7:$B1321, $B1321)-1)</f>
        <v>1270</v>
      </c>
      <c r="AB1321" s="22">
        <v>1315</v>
      </c>
      <c r="AC1321" s="25" t="str">
        <f t="shared" si="20"/>
        <v>KA29</v>
      </c>
      <c r="AE1321" s="88"/>
    </row>
    <row r="1322" spans="2:31" hidden="1" x14ac:dyDescent="0.25">
      <c r="B1322" s="30" t="s">
        <v>1285</v>
      </c>
      <c r="C1322" s="31">
        <v>57.115000000000002</v>
      </c>
      <c r="D1322" s="32">
        <v>-5.8739999999999997</v>
      </c>
      <c r="AA1322" s="22">
        <f>IF(OR($B1322="", $C1322="", $D1322=""), "", COUNTIF($B$7:$B$3051, "&lt;"&amp;$B1322)+1+COUNTIF($B$7:$B1322, $B1322)-1)</f>
        <v>1271</v>
      </c>
      <c r="AB1322" s="22">
        <v>1316</v>
      </c>
      <c r="AC1322" s="25" t="str">
        <f t="shared" si="20"/>
        <v>KA3</v>
      </c>
      <c r="AE1322" s="88"/>
    </row>
    <row r="1323" spans="2:31" hidden="1" x14ac:dyDescent="0.25">
      <c r="B1323" s="30" t="s">
        <v>1286</v>
      </c>
      <c r="C1323" s="31">
        <v>57.067</v>
      </c>
      <c r="D1323" s="32">
        <v>-5.9050000000000002</v>
      </c>
      <c r="AA1323" s="22">
        <f>IF(OR($B1323="", $C1323="", $D1323=""), "", COUNTIF($B$7:$B$3051, "&lt;"&amp;$B1323)+1+COUNTIF($B$7:$B1323, $B1323)-1)</f>
        <v>1272</v>
      </c>
      <c r="AB1323" s="22">
        <v>1317</v>
      </c>
      <c r="AC1323" s="25" t="str">
        <f t="shared" si="20"/>
        <v>KA30</v>
      </c>
      <c r="AE1323" s="88"/>
    </row>
    <row r="1324" spans="2:31" hidden="1" x14ac:dyDescent="0.25">
      <c r="B1324" s="30" t="s">
        <v>1287</v>
      </c>
      <c r="C1324" s="31">
        <v>57.113999999999997</v>
      </c>
      <c r="D1324" s="32">
        <v>-5.984</v>
      </c>
      <c r="AA1324" s="22">
        <f>IF(OR($B1324="", $C1324="", $D1324=""), "", COUNTIF($B$7:$B$3051, "&lt;"&amp;$B1324)+1+COUNTIF($B$7:$B1324, $B1324)-1)</f>
        <v>1273</v>
      </c>
      <c r="AB1324" s="22">
        <v>1318</v>
      </c>
      <c r="AC1324" s="25" t="str">
        <f t="shared" si="20"/>
        <v>KA4</v>
      </c>
      <c r="AE1324" s="88"/>
    </row>
    <row r="1325" spans="2:31" hidden="1" x14ac:dyDescent="0.25">
      <c r="B1325" s="30" t="s">
        <v>1288</v>
      </c>
      <c r="C1325" s="31">
        <v>57.295000000000002</v>
      </c>
      <c r="D1325" s="32">
        <v>-6.343</v>
      </c>
      <c r="AA1325" s="22">
        <f>IF(OR($B1325="", $C1325="", $D1325=""), "", COUNTIF($B$7:$B$3051, "&lt;"&amp;$B1325)+1+COUNTIF($B$7:$B1325, $B1325)-1)</f>
        <v>1274</v>
      </c>
      <c r="AB1325" s="22">
        <v>1319</v>
      </c>
      <c r="AC1325" s="25" t="str">
        <f t="shared" si="20"/>
        <v>KA5</v>
      </c>
      <c r="AE1325" s="88"/>
    </row>
    <row r="1326" spans="2:31" hidden="1" x14ac:dyDescent="0.25">
      <c r="B1326" s="30" t="s">
        <v>1289</v>
      </c>
      <c r="C1326" s="31">
        <v>57.311</v>
      </c>
      <c r="D1326" s="32">
        <v>-6.0970000000000004</v>
      </c>
      <c r="AA1326" s="22">
        <f>IF(OR($B1326="", $C1326="", $D1326=""), "", COUNTIF($B$7:$B$3051, "&lt;"&amp;$B1326)+1+COUNTIF($B$7:$B1326, $B1326)-1)</f>
        <v>1275</v>
      </c>
      <c r="AB1326" s="22">
        <v>1320</v>
      </c>
      <c r="AC1326" s="25" t="str">
        <f t="shared" si="20"/>
        <v>KA6</v>
      </c>
      <c r="AE1326" s="88"/>
    </row>
    <row r="1327" spans="2:31" hidden="1" x14ac:dyDescent="0.25">
      <c r="B1327" s="30" t="s">
        <v>1290</v>
      </c>
      <c r="C1327" s="31">
        <v>57.228000000000002</v>
      </c>
      <c r="D1327" s="32">
        <v>-5.9470000000000001</v>
      </c>
      <c r="AA1327" s="22">
        <f>IF(OR($B1327="", $C1327="", $D1327=""), "", COUNTIF($B$7:$B$3051, "&lt;"&amp;$B1327)+1+COUNTIF($B$7:$B1327, $B1327)-1)</f>
        <v>1276</v>
      </c>
      <c r="AB1327" s="22">
        <v>1321</v>
      </c>
      <c r="AC1327" s="25" t="str">
        <f t="shared" si="20"/>
        <v>KA7</v>
      </c>
      <c r="AE1327" s="88"/>
    </row>
    <row r="1328" spans="2:31" hidden="1" x14ac:dyDescent="0.25">
      <c r="B1328" s="30" t="s">
        <v>1291</v>
      </c>
      <c r="C1328" s="31">
        <v>57.468000000000004</v>
      </c>
      <c r="D1328" s="32">
        <v>-4.4109999999999996</v>
      </c>
      <c r="AA1328" s="22">
        <f>IF(OR($B1328="", $C1328="", $D1328=""), "", COUNTIF($B$7:$B$3051, "&lt;"&amp;$B1328)+1+COUNTIF($B$7:$B1328, $B1328)-1)</f>
        <v>1277</v>
      </c>
      <c r="AB1328" s="22">
        <v>1322</v>
      </c>
      <c r="AC1328" s="25" t="str">
        <f t="shared" si="20"/>
        <v>KA8</v>
      </c>
      <c r="AE1328" s="88"/>
    </row>
    <row r="1329" spans="2:31" hidden="1" x14ac:dyDescent="0.25">
      <c r="B1329" s="30" t="s">
        <v>1292</v>
      </c>
      <c r="C1329" s="31">
        <v>57.481000000000002</v>
      </c>
      <c r="D1329" s="32">
        <v>-6.2460000000000004</v>
      </c>
      <c r="AA1329" s="22">
        <f>IF(OR($B1329="", $C1329="", $D1329=""), "", COUNTIF($B$7:$B$3051, "&lt;"&amp;$B1329)+1+COUNTIF($B$7:$B1329, $B1329)-1)</f>
        <v>1278</v>
      </c>
      <c r="AB1329" s="22">
        <v>1323</v>
      </c>
      <c r="AC1329" s="25" t="str">
        <f t="shared" si="20"/>
        <v>KA9</v>
      </c>
      <c r="AE1329" s="88"/>
    </row>
    <row r="1330" spans="2:31" hidden="1" x14ac:dyDescent="0.25">
      <c r="B1330" s="30" t="s">
        <v>1293</v>
      </c>
      <c r="C1330" s="31">
        <v>57.337000000000003</v>
      </c>
      <c r="D1330" s="32">
        <v>-5.6509999999999998</v>
      </c>
      <c r="AA1330" s="22">
        <f>IF(OR($B1330="", $C1330="", $D1330=""), "", COUNTIF($B$7:$B$3051, "&lt;"&amp;$B1330)+1+COUNTIF($B$7:$B1330, $B1330)-1)</f>
        <v>1279</v>
      </c>
      <c r="AB1330" s="22">
        <v>1324</v>
      </c>
      <c r="AC1330" s="25" t="str">
        <f t="shared" si="20"/>
        <v>KT1</v>
      </c>
      <c r="AE1330" s="88"/>
    </row>
    <row r="1331" spans="2:31" hidden="1" x14ac:dyDescent="0.25">
      <c r="B1331" s="30" t="s">
        <v>1294</v>
      </c>
      <c r="C1331" s="31">
        <v>57.344999999999999</v>
      </c>
      <c r="D1331" s="32">
        <v>-5.5540000000000003</v>
      </c>
      <c r="AA1331" s="22">
        <f>IF(OR($B1331="", $C1331="", $D1331=""), "", COUNTIF($B$7:$B$3051, "&lt;"&amp;$B1331)+1+COUNTIF($B$7:$B1331, $B1331)-1)</f>
        <v>1280</v>
      </c>
      <c r="AB1331" s="22">
        <v>1325</v>
      </c>
      <c r="AC1331" s="25" t="str">
        <f t="shared" si="20"/>
        <v>KT10</v>
      </c>
      <c r="AE1331" s="88"/>
    </row>
    <row r="1332" spans="2:31" hidden="1" x14ac:dyDescent="0.25">
      <c r="B1332" s="30" t="s">
        <v>1295</v>
      </c>
      <c r="C1332" s="31">
        <v>57.430999999999997</v>
      </c>
      <c r="D1332" s="32">
        <v>-5.6150000000000002</v>
      </c>
      <c r="AA1332" s="22">
        <f>IF(OR($B1332="", $C1332="", $D1332=""), "", COUNTIF($B$7:$B$3051, "&lt;"&amp;$B1332)+1+COUNTIF($B$7:$B1332, $B1332)-1)</f>
        <v>1281</v>
      </c>
      <c r="AB1332" s="22">
        <v>1326</v>
      </c>
      <c r="AC1332" s="25" t="str">
        <f t="shared" si="20"/>
        <v>KT11</v>
      </c>
      <c r="AE1332" s="88"/>
    </row>
    <row r="1333" spans="2:31" hidden="1" x14ac:dyDescent="0.25">
      <c r="B1333" s="30" t="s">
        <v>1296</v>
      </c>
      <c r="C1333" s="31">
        <v>57.459000000000003</v>
      </c>
      <c r="D1333" s="32">
        <v>-6.6109999999999998</v>
      </c>
      <c r="AA1333" s="22">
        <f>IF(OR($B1333="", $C1333="", $D1333=""), "", COUNTIF($B$7:$B$3051, "&lt;"&amp;$B1333)+1+COUNTIF($B$7:$B1333, $B1333)-1)</f>
        <v>1282</v>
      </c>
      <c r="AB1333" s="22">
        <v>1327</v>
      </c>
      <c r="AC1333" s="25" t="str">
        <f t="shared" si="20"/>
        <v>KT12</v>
      </c>
      <c r="AE1333" s="88"/>
    </row>
    <row r="1334" spans="2:31" hidden="1" x14ac:dyDescent="0.25">
      <c r="B1334" s="30" t="s">
        <v>1297</v>
      </c>
      <c r="C1334" s="31">
        <v>57.366</v>
      </c>
      <c r="D1334" s="32">
        <v>-6.4279999999999999</v>
      </c>
      <c r="AA1334" s="22">
        <f>IF(OR($B1334="", $C1334="", $D1334=""), "", COUNTIF($B$7:$B$3051, "&lt;"&amp;$B1334)+1+COUNTIF($B$7:$B1334, $B1334)-1)</f>
        <v>1283</v>
      </c>
      <c r="AB1334" s="22">
        <v>1328</v>
      </c>
      <c r="AC1334" s="25" t="str">
        <f t="shared" si="20"/>
        <v>KT13</v>
      </c>
      <c r="AE1334" s="88"/>
    </row>
    <row r="1335" spans="2:31" hidden="1" x14ac:dyDescent="0.25">
      <c r="B1335" s="30" t="s">
        <v>1298</v>
      </c>
      <c r="C1335" s="31">
        <v>57.526000000000003</v>
      </c>
      <c r="D1335" s="32">
        <v>-4.4569999999999999</v>
      </c>
      <c r="AA1335" s="22">
        <f>IF(OR($B1335="", $C1335="", $D1335=""), "", COUNTIF($B$7:$B$3051, "&lt;"&amp;$B1335)+1+COUNTIF($B$7:$B1335, $B1335)-1)</f>
        <v>1284</v>
      </c>
      <c r="AB1335" s="22">
        <v>1329</v>
      </c>
      <c r="AC1335" s="25" t="str">
        <f t="shared" si="20"/>
        <v>KT14</v>
      </c>
      <c r="AE1335" s="88"/>
    </row>
    <row r="1336" spans="2:31" hidden="1" x14ac:dyDescent="0.25">
      <c r="B1336" s="30" t="s">
        <v>1299</v>
      </c>
      <c r="C1336" s="31">
        <v>57.322000000000003</v>
      </c>
      <c r="D1336" s="32">
        <v>-4.5049999999999999</v>
      </c>
      <c r="AA1336" s="22">
        <f>IF(OR($B1336="", $C1336="", $D1336=""), "", COUNTIF($B$7:$B$3051, "&lt;"&amp;$B1336)+1+COUNTIF($B$7:$B1336, $B1336)-1)</f>
        <v>1285</v>
      </c>
      <c r="AB1336" s="22">
        <v>1330</v>
      </c>
      <c r="AC1336" s="25" t="str">
        <f t="shared" si="20"/>
        <v>KT15</v>
      </c>
      <c r="AE1336" s="88"/>
    </row>
    <row r="1337" spans="2:31" hidden="1" x14ac:dyDescent="0.25">
      <c r="B1337" s="30" t="s">
        <v>1300</v>
      </c>
      <c r="C1337" s="31">
        <v>57.584000000000003</v>
      </c>
      <c r="D1337" s="32">
        <v>-4.3840000000000003</v>
      </c>
      <c r="AA1337" s="22">
        <f>IF(OR($B1337="", $C1337="", $D1337=""), "", COUNTIF($B$7:$B$3051, "&lt;"&amp;$B1337)+1+COUNTIF($B$7:$B1337, $B1337)-1)</f>
        <v>1286</v>
      </c>
      <c r="AB1337" s="22">
        <v>1331</v>
      </c>
      <c r="AC1337" s="25" t="str">
        <f t="shared" si="20"/>
        <v>KT16</v>
      </c>
      <c r="AE1337" s="88"/>
    </row>
    <row r="1338" spans="2:31" hidden="1" x14ac:dyDescent="0.25">
      <c r="B1338" s="30" t="s">
        <v>1301</v>
      </c>
      <c r="C1338" s="31">
        <v>57.554000000000002</v>
      </c>
      <c r="D1338" s="32">
        <v>-4.2649999999999997</v>
      </c>
      <c r="AA1338" s="22">
        <f>IF(OR($B1338="", $C1338="", $D1338=""), "", COUNTIF($B$7:$B$3051, "&lt;"&amp;$B1338)+1+COUNTIF($B$7:$B1338, $B1338)-1)</f>
        <v>1287</v>
      </c>
      <c r="AB1338" s="22">
        <v>1332</v>
      </c>
      <c r="AC1338" s="25" t="str">
        <f t="shared" si="20"/>
        <v>KT17</v>
      </c>
      <c r="AE1338" s="88"/>
    </row>
    <row r="1339" spans="2:31" hidden="1" x14ac:dyDescent="0.25">
      <c r="B1339" s="30" t="s">
        <v>1302</v>
      </c>
      <c r="C1339" s="31">
        <v>57.569000000000003</v>
      </c>
      <c r="D1339" s="32">
        <v>-4.1769999999999996</v>
      </c>
      <c r="AA1339" s="22">
        <f>IF(OR($B1339="", $C1339="", $D1339=""), "", COUNTIF($B$7:$B$3051, "&lt;"&amp;$B1339)+1+COUNTIF($B$7:$B1339, $B1339)-1)</f>
        <v>1288</v>
      </c>
      <c r="AB1339" s="22">
        <v>1333</v>
      </c>
      <c r="AC1339" s="25" t="str">
        <f t="shared" si="20"/>
        <v>KT18</v>
      </c>
      <c r="AE1339" s="88"/>
    </row>
    <row r="1340" spans="2:31" hidden="1" x14ac:dyDescent="0.25">
      <c r="B1340" s="30" t="s">
        <v>1303</v>
      </c>
      <c r="C1340" s="31">
        <v>57.481000000000002</v>
      </c>
      <c r="D1340" s="32">
        <v>-4.2240000000000002</v>
      </c>
      <c r="AA1340" s="22">
        <f>IF(OR($B1340="", $C1340="", $D1340=""), "", COUNTIF($B$7:$B$3051, "&lt;"&amp;$B1340)+1+COUNTIF($B$7:$B1340, $B1340)-1)</f>
        <v>1289</v>
      </c>
      <c r="AB1340" s="22">
        <v>1334</v>
      </c>
      <c r="AC1340" s="25" t="str">
        <f t="shared" si="20"/>
        <v>KT19</v>
      </c>
      <c r="AE1340" s="88"/>
    </row>
    <row r="1341" spans="2:31" hidden="1" x14ac:dyDescent="0.25">
      <c r="B1341" s="30" t="s">
        <v>1304</v>
      </c>
      <c r="C1341" s="31">
        <v>49.191000000000003</v>
      </c>
      <c r="D1341" s="32">
        <v>-2.12</v>
      </c>
      <c r="AA1341" s="22">
        <f>IF(OR($B1341="", $C1341="", $D1341=""), "", COUNTIF($B$7:$B$3051, "&lt;"&amp;$B1341)+1+COUNTIF($B$7:$B1341, $B1341)-1)</f>
        <v>1290</v>
      </c>
      <c r="AB1341" s="22">
        <v>1335</v>
      </c>
      <c r="AC1341" s="25" t="str">
        <f t="shared" si="20"/>
        <v>KT2</v>
      </c>
      <c r="AE1341" s="88"/>
    </row>
    <row r="1342" spans="2:31" hidden="1" x14ac:dyDescent="0.25">
      <c r="B1342" s="30" t="s">
        <v>1305</v>
      </c>
      <c r="C1342" s="31">
        <v>49.201999999999998</v>
      </c>
      <c r="D1342" s="32">
        <v>-2.1070000000000002</v>
      </c>
      <c r="AA1342" s="22">
        <f>IF(OR($B1342="", $C1342="", $D1342=""), "", COUNTIF($B$7:$B$3051, "&lt;"&amp;$B1342)+1+COUNTIF($B$7:$B1342, $B1342)-1)</f>
        <v>1291</v>
      </c>
      <c r="AB1342" s="22">
        <v>1336</v>
      </c>
      <c r="AC1342" s="25" t="str">
        <f t="shared" si="20"/>
        <v>KT20</v>
      </c>
      <c r="AE1342" s="88"/>
    </row>
    <row r="1343" spans="2:31" hidden="1" x14ac:dyDescent="0.25">
      <c r="B1343" s="30" t="s">
        <v>1306</v>
      </c>
      <c r="C1343" s="31">
        <v>49.186</v>
      </c>
      <c r="D1343" s="32">
        <v>-2.1339999999999999</v>
      </c>
      <c r="AA1343" s="22">
        <f>IF(OR($B1343="", $C1343="", $D1343=""), "", COUNTIF($B$7:$B$3051, "&lt;"&amp;$B1343)+1+COUNTIF($B$7:$B1343, $B1343)-1)</f>
        <v>1292</v>
      </c>
      <c r="AB1343" s="22">
        <v>1337</v>
      </c>
      <c r="AC1343" s="25" t="str">
        <f t="shared" si="20"/>
        <v>KT21</v>
      </c>
      <c r="AE1343" s="88"/>
    </row>
    <row r="1344" spans="2:31" hidden="1" x14ac:dyDescent="0.25">
      <c r="B1344" s="30" t="s">
        <v>1307</v>
      </c>
      <c r="C1344" s="31">
        <v>49.194000000000003</v>
      </c>
      <c r="D1344" s="32">
        <v>-2.0910000000000002</v>
      </c>
      <c r="AA1344" s="22">
        <f>IF(OR($B1344="", $C1344="", $D1344=""), "", COUNTIF($B$7:$B$3051, "&lt;"&amp;$B1344)+1+COUNTIF($B$7:$B1344, $B1344)-1)</f>
        <v>1293</v>
      </c>
      <c r="AB1344" s="22">
        <v>1338</v>
      </c>
      <c r="AC1344" s="25" t="str">
        <f t="shared" si="20"/>
        <v>KT22</v>
      </c>
      <c r="AE1344" s="88"/>
    </row>
    <row r="1345" spans="2:31" hidden="1" x14ac:dyDescent="0.25">
      <c r="B1345" s="30" t="s">
        <v>1308</v>
      </c>
      <c r="C1345" s="31">
        <v>55.595999999999997</v>
      </c>
      <c r="D1345" s="32">
        <v>-4.4950000000000001</v>
      </c>
      <c r="AA1345" s="22">
        <f>IF(OR($B1345="", $C1345="", $D1345=""), "", COUNTIF($B$7:$B$3051, "&lt;"&amp;$B1345)+1+COUNTIF($B$7:$B1345, $B1345)-1)</f>
        <v>1294</v>
      </c>
      <c r="AB1345" s="22">
        <v>1339</v>
      </c>
      <c r="AC1345" s="25" t="str">
        <f t="shared" si="20"/>
        <v>KT23</v>
      </c>
      <c r="AE1345" s="88"/>
    </row>
    <row r="1346" spans="2:31" hidden="1" x14ac:dyDescent="0.25">
      <c r="B1346" s="30" t="s">
        <v>1309</v>
      </c>
      <c r="C1346" s="31">
        <v>55.548999999999999</v>
      </c>
      <c r="D1346" s="32">
        <v>-4.6479999999999997</v>
      </c>
      <c r="AA1346" s="22">
        <f>IF(OR($B1346="", $C1346="", $D1346=""), "", COUNTIF($B$7:$B$3051, "&lt;"&amp;$B1346)+1+COUNTIF($B$7:$B1346, $B1346)-1)</f>
        <v>1295</v>
      </c>
      <c r="AB1346" s="22">
        <v>1340</v>
      </c>
      <c r="AC1346" s="25" t="str">
        <f t="shared" si="20"/>
        <v>KT24</v>
      </c>
      <c r="AE1346" s="88"/>
    </row>
    <row r="1347" spans="2:31" hidden="1" x14ac:dyDescent="0.25">
      <c r="B1347" s="30" t="s">
        <v>1310</v>
      </c>
      <c r="C1347" s="31">
        <v>55.616999999999997</v>
      </c>
      <c r="D1347" s="32">
        <v>-4.625</v>
      </c>
      <c r="AA1347" s="22">
        <f>IF(OR($B1347="", $C1347="", $D1347=""), "", COUNTIF($B$7:$B$3051, "&lt;"&amp;$B1347)+1+COUNTIF($B$7:$B1347, $B1347)-1)</f>
        <v>1296</v>
      </c>
      <c r="AB1347" s="22">
        <v>1341</v>
      </c>
      <c r="AC1347" s="25" t="str">
        <f t="shared" si="20"/>
        <v>KT3</v>
      </c>
      <c r="AE1347" s="88"/>
    </row>
    <row r="1348" spans="2:31" hidden="1" x14ac:dyDescent="0.25">
      <c r="B1348" s="30" t="s">
        <v>1311</v>
      </c>
      <c r="C1348" s="31">
        <v>55.619</v>
      </c>
      <c r="D1348" s="32">
        <v>-4.6630000000000003</v>
      </c>
      <c r="AA1348" s="22">
        <f>IF(OR($B1348="", $C1348="", $D1348=""), "", COUNTIF($B$7:$B$3051, "&lt;"&amp;$B1348)+1+COUNTIF($B$7:$B1348, $B1348)-1)</f>
        <v>1297</v>
      </c>
      <c r="AB1348" s="22">
        <v>1342</v>
      </c>
      <c r="AC1348" s="25" t="str">
        <f t="shared" si="20"/>
        <v>KT4</v>
      </c>
      <c r="AE1348" s="88"/>
    </row>
    <row r="1349" spans="2:31" hidden="1" x14ac:dyDescent="0.25">
      <c r="B1349" s="30" t="s">
        <v>1312</v>
      </c>
      <c r="C1349" s="31">
        <v>55.655000000000001</v>
      </c>
      <c r="D1349" s="32">
        <v>-4.6989999999999998</v>
      </c>
      <c r="AA1349" s="22">
        <f>IF(OR($B1349="", $C1349="", $D1349=""), "", COUNTIF($B$7:$B$3051, "&lt;"&amp;$B1349)+1+COUNTIF($B$7:$B1349, $B1349)-1)</f>
        <v>1298</v>
      </c>
      <c r="AB1349" s="22">
        <v>1343</v>
      </c>
      <c r="AC1349" s="25" t="str">
        <f t="shared" si="20"/>
        <v>KT5</v>
      </c>
      <c r="AE1349" s="88"/>
    </row>
    <row r="1350" spans="2:31" hidden="1" x14ac:dyDescent="0.25">
      <c r="B1350" s="30" t="s">
        <v>1313</v>
      </c>
      <c r="C1350" s="31">
        <v>55.74</v>
      </c>
      <c r="D1350" s="32">
        <v>-4.6719999999999997</v>
      </c>
      <c r="AA1350" s="22">
        <f>IF(OR($B1350="", $C1350="", $D1350=""), "", COUNTIF($B$7:$B$3051, "&lt;"&amp;$B1350)+1+COUNTIF($B$7:$B1350, $B1350)-1)</f>
        <v>1299</v>
      </c>
      <c r="AB1350" s="22">
        <v>1344</v>
      </c>
      <c r="AC1350" s="25" t="str">
        <f t="shared" si="20"/>
        <v>KT6</v>
      </c>
      <c r="AE1350" s="88"/>
    </row>
    <row r="1351" spans="2:31" hidden="1" x14ac:dyDescent="0.25">
      <c r="B1351" s="30" t="s">
        <v>1314</v>
      </c>
      <c r="C1351" s="31">
        <v>55.749000000000002</v>
      </c>
      <c r="D1351" s="32">
        <v>-4.6260000000000003</v>
      </c>
      <c r="AA1351" s="22">
        <f>IF(OR($B1351="", $C1351="", $D1351=""), "", COUNTIF($B$7:$B$3051, "&lt;"&amp;$B1351)+1+COUNTIF($B$7:$B1351, $B1351)-1)</f>
        <v>1300</v>
      </c>
      <c r="AB1351" s="22">
        <v>1345</v>
      </c>
      <c r="AC1351" s="25" t="str">
        <f t="shared" si="20"/>
        <v>KT7</v>
      </c>
      <c r="AE1351" s="88"/>
    </row>
    <row r="1352" spans="2:31" hidden="1" x14ac:dyDescent="0.25">
      <c r="B1352" s="30" t="s">
        <v>1315</v>
      </c>
      <c r="C1352" s="31">
        <v>55.606999999999999</v>
      </c>
      <c r="D1352" s="32">
        <v>-4.3310000000000004</v>
      </c>
      <c r="AA1352" s="22">
        <f>IF(OR($B1352="", $C1352="", $D1352=""), "", COUNTIF($B$7:$B$3051, "&lt;"&amp;$B1352)+1+COUNTIF($B$7:$B1352, $B1352)-1)</f>
        <v>1301</v>
      </c>
      <c r="AB1352" s="22">
        <v>1346</v>
      </c>
      <c r="AC1352" s="25" t="str">
        <f t="shared" ref="AC1352:AC1415" si="21">IFERROR(INDEX($B$7:$B$3051, MATCH($AB1352, $AA$7:$AA$3051, 0)), "")</f>
        <v>KT8</v>
      </c>
      <c r="AE1352" s="88"/>
    </row>
    <row r="1353" spans="2:31" hidden="1" x14ac:dyDescent="0.25">
      <c r="B1353" s="30" t="s">
        <v>1316</v>
      </c>
      <c r="C1353" s="31">
        <v>55.610999999999997</v>
      </c>
      <c r="D1353" s="32">
        <v>-4.282</v>
      </c>
      <c r="AA1353" s="22">
        <f>IF(OR($B1353="", $C1353="", $D1353=""), "", COUNTIF($B$7:$B$3051, "&lt;"&amp;$B1353)+1+COUNTIF($B$7:$B1353, $B1353)-1)</f>
        <v>1302</v>
      </c>
      <c r="AB1353" s="22">
        <v>1347</v>
      </c>
      <c r="AC1353" s="25" t="str">
        <f t="shared" si="21"/>
        <v>KT9</v>
      </c>
      <c r="AE1353" s="88"/>
    </row>
    <row r="1354" spans="2:31" hidden="1" x14ac:dyDescent="0.25">
      <c r="B1354" s="30" t="s">
        <v>1317</v>
      </c>
      <c r="C1354" s="31">
        <v>55.451000000000001</v>
      </c>
      <c r="D1354" s="32">
        <v>-4.2389999999999999</v>
      </c>
      <c r="AA1354" s="22">
        <f>IF(OR($B1354="", $C1354="", $D1354=""), "", COUNTIF($B$7:$B$3051, "&lt;"&amp;$B1354)+1+COUNTIF($B$7:$B1354, $B1354)-1)</f>
        <v>1303</v>
      </c>
      <c r="AB1354" s="22">
        <v>1348</v>
      </c>
      <c r="AC1354" s="25" t="str">
        <f t="shared" si="21"/>
        <v>KW1</v>
      </c>
      <c r="AE1354" s="88"/>
    </row>
    <row r="1355" spans="2:31" hidden="1" x14ac:dyDescent="0.25">
      <c r="B1355" s="30" t="s">
        <v>1318</v>
      </c>
      <c r="C1355" s="31">
        <v>55.345999999999997</v>
      </c>
      <c r="D1355" s="32">
        <v>-4.6669999999999998</v>
      </c>
      <c r="AA1355" s="22">
        <f>IF(OR($B1355="", $C1355="", $D1355=""), "", COUNTIF($B$7:$B$3051, "&lt;"&amp;$B1355)+1+COUNTIF($B$7:$B1355, $B1355)-1)</f>
        <v>1304</v>
      </c>
      <c r="AB1355" s="22">
        <v>1349</v>
      </c>
      <c r="AC1355" s="25" t="str">
        <f t="shared" si="21"/>
        <v>KW10</v>
      </c>
      <c r="AE1355" s="88"/>
    </row>
    <row r="1356" spans="2:31" hidden="1" x14ac:dyDescent="0.25">
      <c r="B1356" s="30" t="s">
        <v>1319</v>
      </c>
      <c r="C1356" s="31">
        <v>55.595999999999997</v>
      </c>
      <c r="D1356" s="32">
        <v>-4.5629999999999997</v>
      </c>
      <c r="AA1356" s="22">
        <f>IF(OR($B1356="", $C1356="", $D1356=""), "", COUNTIF($B$7:$B$3051, "&lt;"&amp;$B1356)+1+COUNTIF($B$7:$B1356, $B1356)-1)</f>
        <v>1305</v>
      </c>
      <c r="AB1356" s="22">
        <v>1350</v>
      </c>
      <c r="AC1356" s="25" t="str">
        <f t="shared" si="21"/>
        <v>KW11</v>
      </c>
      <c r="AE1356" s="88"/>
    </row>
    <row r="1357" spans="2:31" hidden="1" x14ac:dyDescent="0.25">
      <c r="B1357" s="30" t="s">
        <v>1320</v>
      </c>
      <c r="C1357" s="31">
        <v>55.642000000000003</v>
      </c>
      <c r="D1357" s="32">
        <v>-4.7510000000000003</v>
      </c>
      <c r="AA1357" s="22">
        <f>IF(OR($B1357="", $C1357="", $D1357=""), "", COUNTIF($B$7:$B$3051, "&lt;"&amp;$B1357)+1+COUNTIF($B$7:$B1357, $B1357)-1)</f>
        <v>1306</v>
      </c>
      <c r="AB1357" s="22">
        <v>1351</v>
      </c>
      <c r="AC1357" s="25" t="str">
        <f t="shared" si="21"/>
        <v>KW12</v>
      </c>
      <c r="AE1357" s="88"/>
    </row>
    <row r="1358" spans="2:31" hidden="1" x14ac:dyDescent="0.25">
      <c r="B1358" s="30" t="s">
        <v>1321</v>
      </c>
      <c r="C1358" s="31">
        <v>55.642000000000003</v>
      </c>
      <c r="D1358" s="32">
        <v>-4.7830000000000004</v>
      </c>
      <c r="AA1358" s="22">
        <f>IF(OR($B1358="", $C1358="", $D1358=""), "", COUNTIF($B$7:$B$3051, "&lt;"&amp;$B1358)+1+COUNTIF($B$7:$B1358, $B1358)-1)</f>
        <v>1307</v>
      </c>
      <c r="AB1358" s="22">
        <v>1352</v>
      </c>
      <c r="AC1358" s="25" t="str">
        <f t="shared" si="21"/>
        <v>KW13</v>
      </c>
      <c r="AE1358" s="88"/>
    </row>
    <row r="1359" spans="2:31" hidden="1" x14ac:dyDescent="0.25">
      <c r="B1359" s="30" t="s">
        <v>1322</v>
      </c>
      <c r="C1359" s="31">
        <v>55.65</v>
      </c>
      <c r="D1359" s="32">
        <v>-4.8070000000000004</v>
      </c>
      <c r="AA1359" s="22">
        <f>IF(OR($B1359="", $C1359="", $D1359=""), "", COUNTIF($B$7:$B$3051, "&lt;"&amp;$B1359)+1+COUNTIF($B$7:$B1359, $B1359)-1)</f>
        <v>1308</v>
      </c>
      <c r="AB1359" s="22">
        <v>1353</v>
      </c>
      <c r="AC1359" s="25" t="str">
        <f t="shared" si="21"/>
        <v>KW14</v>
      </c>
      <c r="AE1359" s="88"/>
    </row>
    <row r="1360" spans="2:31" hidden="1" x14ac:dyDescent="0.25">
      <c r="B1360" s="30" t="s">
        <v>1323</v>
      </c>
      <c r="C1360" s="31">
        <v>55.691000000000003</v>
      </c>
      <c r="D1360" s="32">
        <v>-4.8540000000000001</v>
      </c>
      <c r="AA1360" s="22">
        <f>IF(OR($B1360="", $C1360="", $D1360=""), "", COUNTIF($B$7:$B$3051, "&lt;"&amp;$B1360)+1+COUNTIF($B$7:$B1360, $B1360)-1)</f>
        <v>1309</v>
      </c>
      <c r="AB1360" s="22">
        <v>1354</v>
      </c>
      <c r="AC1360" s="25" t="str">
        <f t="shared" si="21"/>
        <v>KW15</v>
      </c>
      <c r="AE1360" s="88"/>
    </row>
    <row r="1361" spans="2:31" hidden="1" x14ac:dyDescent="0.25">
      <c r="B1361" s="30" t="s">
        <v>1324</v>
      </c>
      <c r="C1361" s="31">
        <v>55.71</v>
      </c>
      <c r="D1361" s="32">
        <v>-4.7140000000000004</v>
      </c>
      <c r="AA1361" s="22">
        <f>IF(OR($B1361="", $C1361="", $D1361=""), "", COUNTIF($B$7:$B$3051, "&lt;"&amp;$B1361)+1+COUNTIF($B$7:$B1361, $B1361)-1)</f>
        <v>1310</v>
      </c>
      <c r="AB1361" s="22">
        <v>1355</v>
      </c>
      <c r="AC1361" s="25" t="str">
        <f t="shared" si="21"/>
        <v>KW16</v>
      </c>
      <c r="AE1361" s="88"/>
    </row>
    <row r="1362" spans="2:31" hidden="1" x14ac:dyDescent="0.25">
      <c r="B1362" s="30" t="s">
        <v>1325</v>
      </c>
      <c r="C1362" s="31">
        <v>55.753</v>
      </c>
      <c r="D1362" s="32">
        <v>-4.6879999999999997</v>
      </c>
      <c r="AA1362" s="22">
        <f>IF(OR($B1362="", $C1362="", $D1362=""), "", COUNTIF($B$7:$B$3051, "&lt;"&amp;$B1362)+1+COUNTIF($B$7:$B1362, $B1362)-1)</f>
        <v>1311</v>
      </c>
      <c r="AB1362" s="22">
        <v>1356</v>
      </c>
      <c r="AC1362" s="25" t="str">
        <f t="shared" si="21"/>
        <v>KW17</v>
      </c>
      <c r="AE1362" s="88"/>
    </row>
    <row r="1363" spans="2:31" hidden="1" x14ac:dyDescent="0.25">
      <c r="B1363" s="30" t="s">
        <v>1326</v>
      </c>
      <c r="C1363" s="31">
        <v>55.219000000000001</v>
      </c>
      <c r="D1363" s="32">
        <v>-4.8330000000000002</v>
      </c>
      <c r="AA1363" s="22">
        <f>IF(OR($B1363="", $C1363="", $D1363=""), "", COUNTIF($B$7:$B$3051, "&lt;"&amp;$B1363)+1+COUNTIF($B$7:$B1363, $B1363)-1)</f>
        <v>1312</v>
      </c>
      <c r="AB1363" s="22">
        <v>1357</v>
      </c>
      <c r="AC1363" s="25" t="str">
        <f t="shared" si="21"/>
        <v>KW2</v>
      </c>
      <c r="AE1363" s="88"/>
    </row>
    <row r="1364" spans="2:31" hidden="1" x14ac:dyDescent="0.25">
      <c r="B1364" s="30" t="s">
        <v>1327</v>
      </c>
      <c r="C1364" s="31">
        <v>55.539000000000001</v>
      </c>
      <c r="D1364" s="32">
        <v>-5.1719999999999997</v>
      </c>
      <c r="AA1364" s="22">
        <f>IF(OR($B1364="", $C1364="", $D1364=""), "", COUNTIF($B$7:$B$3051, "&lt;"&amp;$B1364)+1+COUNTIF($B$7:$B1364, $B1364)-1)</f>
        <v>1313</v>
      </c>
      <c r="AB1364" s="22">
        <v>1358</v>
      </c>
      <c r="AC1364" s="25" t="str">
        <f t="shared" si="21"/>
        <v>KW3</v>
      </c>
      <c r="AE1364" s="88"/>
    </row>
    <row r="1365" spans="2:31" hidden="1" x14ac:dyDescent="0.25">
      <c r="B1365" s="30" t="s">
        <v>1328</v>
      </c>
      <c r="C1365" s="31">
        <v>55.753999999999998</v>
      </c>
      <c r="D1365" s="32">
        <v>-4.923</v>
      </c>
      <c r="AA1365" s="22">
        <f>IF(OR($B1365="", $C1365="", $D1365=""), "", COUNTIF($B$7:$B$3051, "&lt;"&amp;$B1365)+1+COUNTIF($B$7:$B1365, $B1365)-1)</f>
        <v>1314</v>
      </c>
      <c r="AB1365" s="22">
        <v>1359</v>
      </c>
      <c r="AC1365" s="25" t="str">
        <f t="shared" si="21"/>
        <v>KW5</v>
      </c>
      <c r="AE1365" s="88"/>
    </row>
    <row r="1366" spans="2:31" hidden="1" x14ac:dyDescent="0.25">
      <c r="B1366" s="30" t="s">
        <v>1329</v>
      </c>
      <c r="C1366" s="31">
        <v>55.756999999999998</v>
      </c>
      <c r="D1366" s="32">
        <v>-4.8529999999999998</v>
      </c>
      <c r="AA1366" s="22">
        <f>IF(OR($B1366="", $C1366="", $D1366=""), "", COUNTIF($B$7:$B$3051, "&lt;"&amp;$B1366)+1+COUNTIF($B$7:$B1366, $B1366)-1)</f>
        <v>1315</v>
      </c>
      <c r="AB1366" s="22">
        <v>1360</v>
      </c>
      <c r="AC1366" s="25" t="str">
        <f t="shared" si="21"/>
        <v>KW6</v>
      </c>
      <c r="AE1366" s="88"/>
    </row>
    <row r="1367" spans="2:31" hidden="1" x14ac:dyDescent="0.25">
      <c r="B1367" s="30" t="s">
        <v>1330</v>
      </c>
      <c r="C1367" s="31">
        <v>55.643999999999998</v>
      </c>
      <c r="D1367" s="32">
        <v>-4.4950000000000001</v>
      </c>
      <c r="AA1367" s="22">
        <f>IF(OR($B1367="", $C1367="", $D1367=""), "", COUNTIF($B$7:$B$3051, "&lt;"&amp;$B1367)+1+COUNTIF($B$7:$B1367, $B1367)-1)</f>
        <v>1316</v>
      </c>
      <c r="AB1367" s="22">
        <v>1361</v>
      </c>
      <c r="AC1367" s="25" t="str">
        <f t="shared" si="21"/>
        <v>KW7</v>
      </c>
      <c r="AE1367" s="88"/>
    </row>
    <row r="1368" spans="2:31" hidden="1" x14ac:dyDescent="0.25">
      <c r="B1368" s="30" t="s">
        <v>1331</v>
      </c>
      <c r="C1368" s="31">
        <v>55.796999999999997</v>
      </c>
      <c r="D1368" s="32">
        <v>-4.8620000000000001</v>
      </c>
      <c r="AA1368" s="22">
        <f>IF(OR($B1368="", $C1368="", $D1368=""), "", COUNTIF($B$7:$B$3051, "&lt;"&amp;$B1368)+1+COUNTIF($B$7:$B1368, $B1368)-1)</f>
        <v>1317</v>
      </c>
      <c r="AB1368" s="22">
        <v>1362</v>
      </c>
      <c r="AC1368" s="25" t="str">
        <f t="shared" si="21"/>
        <v>KW8</v>
      </c>
      <c r="AE1368" s="88"/>
    </row>
    <row r="1369" spans="2:31" hidden="1" x14ac:dyDescent="0.25">
      <c r="B1369" s="30" t="s">
        <v>1332</v>
      </c>
      <c r="C1369" s="31">
        <v>55.598999999999997</v>
      </c>
      <c r="D1369" s="32">
        <v>-4.383</v>
      </c>
      <c r="AA1369" s="22">
        <f>IF(OR($B1369="", $C1369="", $D1369=""), "", COUNTIF($B$7:$B$3051, "&lt;"&amp;$B1369)+1+COUNTIF($B$7:$B1369, $B1369)-1)</f>
        <v>1318</v>
      </c>
      <c r="AB1369" s="22">
        <v>1363</v>
      </c>
      <c r="AC1369" s="25" t="str">
        <f t="shared" si="21"/>
        <v>KW9</v>
      </c>
      <c r="AE1369" s="88"/>
    </row>
    <row r="1370" spans="2:31" hidden="1" x14ac:dyDescent="0.25">
      <c r="B1370" s="30" t="s">
        <v>1333</v>
      </c>
      <c r="C1370" s="31">
        <v>55.51</v>
      </c>
      <c r="D1370" s="32">
        <v>-4.3869999999999996</v>
      </c>
      <c r="AA1370" s="22">
        <f>IF(OR($B1370="", $C1370="", $D1370=""), "", COUNTIF($B$7:$B$3051, "&lt;"&amp;$B1370)+1+COUNTIF($B$7:$B1370, $B1370)-1)</f>
        <v>1319</v>
      </c>
      <c r="AB1370" s="22">
        <v>1364</v>
      </c>
      <c r="AC1370" s="25" t="str">
        <f t="shared" si="21"/>
        <v>KY1</v>
      </c>
      <c r="AE1370" s="88"/>
    </row>
    <row r="1371" spans="2:31" hidden="1" x14ac:dyDescent="0.25">
      <c r="B1371" s="30" t="s">
        <v>1334</v>
      </c>
      <c r="C1371" s="31">
        <v>55.415999999999997</v>
      </c>
      <c r="D1371" s="32">
        <v>-4.5039999999999996</v>
      </c>
      <c r="AA1371" s="22">
        <f>IF(OR($B1371="", $C1371="", $D1371=""), "", COUNTIF($B$7:$B$3051, "&lt;"&amp;$B1371)+1+COUNTIF($B$7:$B1371, $B1371)-1)</f>
        <v>1320</v>
      </c>
      <c r="AB1371" s="22">
        <v>1365</v>
      </c>
      <c r="AC1371" s="25" t="str">
        <f t="shared" si="21"/>
        <v>KY10</v>
      </c>
      <c r="AE1371" s="88"/>
    </row>
    <row r="1372" spans="2:31" hidden="1" x14ac:dyDescent="0.25">
      <c r="B1372" s="30" t="s">
        <v>1335</v>
      </c>
      <c r="C1372" s="31">
        <v>55.447000000000003</v>
      </c>
      <c r="D1372" s="32">
        <v>-4.6280000000000001</v>
      </c>
      <c r="AA1372" s="22">
        <f>IF(OR($B1372="", $C1372="", $D1372=""), "", COUNTIF($B$7:$B$3051, "&lt;"&amp;$B1372)+1+COUNTIF($B$7:$B1372, $B1372)-1)</f>
        <v>1321</v>
      </c>
      <c r="AB1372" s="22">
        <v>1366</v>
      </c>
      <c r="AC1372" s="25" t="str">
        <f t="shared" si="21"/>
        <v>KY11</v>
      </c>
      <c r="AE1372" s="88"/>
    </row>
    <row r="1373" spans="2:31" hidden="1" x14ac:dyDescent="0.25">
      <c r="B1373" s="30" t="s">
        <v>1336</v>
      </c>
      <c r="C1373" s="31">
        <v>55.470999999999997</v>
      </c>
      <c r="D1373" s="32">
        <v>-4.6120000000000001</v>
      </c>
      <c r="AA1373" s="22">
        <f>IF(OR($B1373="", $C1373="", $D1373=""), "", COUNTIF($B$7:$B$3051, "&lt;"&amp;$B1373)+1+COUNTIF($B$7:$B1373, $B1373)-1)</f>
        <v>1322</v>
      </c>
      <c r="AB1373" s="22">
        <v>1367</v>
      </c>
      <c r="AC1373" s="25" t="str">
        <f t="shared" si="21"/>
        <v>KY12</v>
      </c>
      <c r="AE1373" s="88"/>
    </row>
    <row r="1374" spans="2:31" hidden="1" x14ac:dyDescent="0.25">
      <c r="B1374" s="30" t="s">
        <v>1337</v>
      </c>
      <c r="C1374" s="31">
        <v>55.497</v>
      </c>
      <c r="D1374" s="32">
        <v>-4.6040000000000001</v>
      </c>
      <c r="AA1374" s="22">
        <f>IF(OR($B1374="", $C1374="", $D1374=""), "", COUNTIF($B$7:$B$3051, "&lt;"&amp;$B1374)+1+COUNTIF($B$7:$B1374, $B1374)-1)</f>
        <v>1323</v>
      </c>
      <c r="AB1374" s="22">
        <v>1368</v>
      </c>
      <c r="AC1374" s="25" t="str">
        <f t="shared" si="21"/>
        <v>KY13</v>
      </c>
      <c r="AE1374" s="88"/>
    </row>
    <row r="1375" spans="2:31" hidden="1" x14ac:dyDescent="0.25">
      <c r="B1375" s="30" t="s">
        <v>1338</v>
      </c>
      <c r="C1375" s="31">
        <v>51.406999999999996</v>
      </c>
      <c r="D1375" s="32">
        <v>-0.29599999999999999</v>
      </c>
      <c r="AA1375" s="22">
        <f>IF(OR($B1375="", $C1375="", $D1375=""), "", COUNTIF($B$7:$B$3051, "&lt;"&amp;$B1375)+1+COUNTIF($B$7:$B1375, $B1375)-1)</f>
        <v>1324</v>
      </c>
      <c r="AB1375" s="22">
        <v>1369</v>
      </c>
      <c r="AC1375" s="25" t="str">
        <f t="shared" si="21"/>
        <v>KY14</v>
      </c>
      <c r="AE1375" s="88"/>
    </row>
    <row r="1376" spans="2:31" hidden="1" x14ac:dyDescent="0.25">
      <c r="B1376" s="30" t="s">
        <v>1339</v>
      </c>
      <c r="C1376" s="31">
        <v>51.366999999999997</v>
      </c>
      <c r="D1376" s="32">
        <v>-0.35399999999999998</v>
      </c>
      <c r="AA1376" s="22">
        <f>IF(OR($B1376="", $C1376="", $D1376=""), "", COUNTIF($B$7:$B$3051, "&lt;"&amp;$B1376)+1+COUNTIF($B$7:$B1376, $B1376)-1)</f>
        <v>1325</v>
      </c>
      <c r="AB1376" s="22">
        <v>1370</v>
      </c>
      <c r="AC1376" s="25" t="str">
        <f t="shared" si="21"/>
        <v>KY15</v>
      </c>
      <c r="AE1376" s="88"/>
    </row>
    <row r="1377" spans="2:31" hidden="1" x14ac:dyDescent="0.25">
      <c r="B1377" s="30" t="s">
        <v>1340</v>
      </c>
      <c r="C1377" s="31">
        <v>51.328000000000003</v>
      </c>
      <c r="D1377" s="32">
        <v>-0.40200000000000002</v>
      </c>
      <c r="AA1377" s="22">
        <f>IF(OR($B1377="", $C1377="", $D1377=""), "", COUNTIF($B$7:$B$3051, "&lt;"&amp;$B1377)+1+COUNTIF($B$7:$B1377, $B1377)-1)</f>
        <v>1326</v>
      </c>
      <c r="AB1377" s="22">
        <v>1371</v>
      </c>
      <c r="AC1377" s="25" t="str">
        <f t="shared" si="21"/>
        <v>KY16</v>
      </c>
      <c r="AE1377" s="88"/>
    </row>
    <row r="1378" spans="2:31" hidden="1" x14ac:dyDescent="0.25">
      <c r="B1378" s="30" t="s">
        <v>1341</v>
      </c>
      <c r="C1378" s="31">
        <v>51.377000000000002</v>
      </c>
      <c r="D1378" s="32">
        <v>-0.40600000000000003</v>
      </c>
      <c r="AA1378" s="22">
        <f>IF(OR($B1378="", $C1378="", $D1378=""), "", COUNTIF($B$7:$B$3051, "&lt;"&amp;$B1378)+1+COUNTIF($B$7:$B1378, $B1378)-1)</f>
        <v>1327</v>
      </c>
      <c r="AB1378" s="22">
        <v>1372</v>
      </c>
      <c r="AC1378" s="25" t="str">
        <f t="shared" si="21"/>
        <v>KY2</v>
      </c>
      <c r="AE1378" s="88"/>
    </row>
    <row r="1379" spans="2:31" hidden="1" x14ac:dyDescent="0.25">
      <c r="B1379" s="30" t="s">
        <v>1342</v>
      </c>
      <c r="C1379" s="31">
        <v>51.368000000000002</v>
      </c>
      <c r="D1379" s="32">
        <v>-0.44800000000000001</v>
      </c>
      <c r="AA1379" s="22">
        <f>IF(OR($B1379="", $C1379="", $D1379=""), "", COUNTIF($B$7:$B$3051, "&lt;"&amp;$B1379)+1+COUNTIF($B$7:$B1379, $B1379)-1)</f>
        <v>1328</v>
      </c>
      <c r="AB1379" s="22">
        <v>1373</v>
      </c>
      <c r="AC1379" s="25" t="str">
        <f t="shared" si="21"/>
        <v>KY3</v>
      </c>
      <c r="AE1379" s="88"/>
    </row>
    <row r="1380" spans="2:31" hidden="1" x14ac:dyDescent="0.25">
      <c r="B1380" s="30" t="s">
        <v>1343</v>
      </c>
      <c r="C1380" s="31">
        <v>51.338999999999999</v>
      </c>
      <c r="D1380" s="32">
        <v>-0.48499999999999999</v>
      </c>
      <c r="AA1380" s="22">
        <f>IF(OR($B1380="", $C1380="", $D1380=""), "", COUNTIF($B$7:$B$3051, "&lt;"&amp;$B1380)+1+COUNTIF($B$7:$B1380, $B1380)-1)</f>
        <v>1329</v>
      </c>
      <c r="AB1380" s="22">
        <v>1374</v>
      </c>
      <c r="AC1380" s="25" t="str">
        <f t="shared" si="21"/>
        <v>KY4</v>
      </c>
      <c r="AE1380" s="88"/>
    </row>
    <row r="1381" spans="2:31" hidden="1" x14ac:dyDescent="0.25">
      <c r="B1381" s="30" t="s">
        <v>1344</v>
      </c>
      <c r="C1381" s="31">
        <v>51.363</v>
      </c>
      <c r="D1381" s="32">
        <v>-0.495</v>
      </c>
      <c r="AA1381" s="22">
        <f>IF(OR($B1381="", $C1381="", $D1381=""), "", COUNTIF($B$7:$B$3051, "&lt;"&amp;$B1381)+1+COUNTIF($B$7:$B1381, $B1381)-1)</f>
        <v>1330</v>
      </c>
      <c r="AB1381" s="22">
        <v>1375</v>
      </c>
      <c r="AC1381" s="25" t="str">
        <f t="shared" si="21"/>
        <v>KY5</v>
      </c>
      <c r="AE1381" s="88"/>
    </row>
    <row r="1382" spans="2:31" hidden="1" x14ac:dyDescent="0.25">
      <c r="B1382" s="30" t="s">
        <v>1345</v>
      </c>
      <c r="C1382" s="31">
        <v>51.383000000000003</v>
      </c>
      <c r="D1382" s="32">
        <v>-0.51400000000000001</v>
      </c>
      <c r="AA1382" s="22">
        <f>IF(OR($B1382="", $C1382="", $D1382=""), "", COUNTIF($B$7:$B$3051, "&lt;"&amp;$B1382)+1+COUNTIF($B$7:$B1382, $B1382)-1)</f>
        <v>1331</v>
      </c>
      <c r="AB1382" s="22">
        <v>1376</v>
      </c>
      <c r="AC1382" s="25" t="str">
        <f t="shared" si="21"/>
        <v>KY6</v>
      </c>
      <c r="AE1382" s="88"/>
    </row>
    <row r="1383" spans="2:31" hidden="1" x14ac:dyDescent="0.25">
      <c r="B1383" s="30" t="s">
        <v>1346</v>
      </c>
      <c r="C1383" s="31">
        <v>51.341000000000001</v>
      </c>
      <c r="D1383" s="32">
        <v>-0.248</v>
      </c>
      <c r="AA1383" s="22">
        <f>IF(OR($B1383="", $C1383="", $D1383=""), "", COUNTIF($B$7:$B$3051, "&lt;"&amp;$B1383)+1+COUNTIF($B$7:$B1383, $B1383)-1)</f>
        <v>1332</v>
      </c>
      <c r="AB1383" s="22">
        <v>1377</v>
      </c>
      <c r="AC1383" s="25" t="str">
        <f t="shared" si="21"/>
        <v>KY7</v>
      </c>
      <c r="AE1383" s="88"/>
    </row>
    <row r="1384" spans="2:31" hidden="1" x14ac:dyDescent="0.25">
      <c r="B1384" s="30" t="s">
        <v>1347</v>
      </c>
      <c r="C1384" s="31">
        <v>51.317</v>
      </c>
      <c r="D1384" s="32">
        <v>-0.26200000000000001</v>
      </c>
      <c r="AA1384" s="22">
        <f>IF(OR($B1384="", $C1384="", $D1384=""), "", COUNTIF($B$7:$B$3051, "&lt;"&amp;$B1384)+1+COUNTIF($B$7:$B1384, $B1384)-1)</f>
        <v>1333</v>
      </c>
      <c r="AB1384" s="22">
        <v>1378</v>
      </c>
      <c r="AC1384" s="25" t="str">
        <f t="shared" si="21"/>
        <v>KY8</v>
      </c>
      <c r="AE1384" s="88"/>
    </row>
    <row r="1385" spans="2:31" hidden="1" x14ac:dyDescent="0.25">
      <c r="B1385" s="30" t="s">
        <v>1348</v>
      </c>
      <c r="C1385" s="31">
        <v>51.350999999999999</v>
      </c>
      <c r="D1385" s="32">
        <v>-0.26800000000000002</v>
      </c>
      <c r="AA1385" s="22">
        <f>IF(OR($B1385="", $C1385="", $D1385=""), "", COUNTIF($B$7:$B$3051, "&lt;"&amp;$B1385)+1+COUNTIF($B$7:$B1385, $B1385)-1)</f>
        <v>1334</v>
      </c>
      <c r="AB1385" s="22">
        <v>1379</v>
      </c>
      <c r="AC1385" s="25" t="str">
        <f t="shared" si="21"/>
        <v>KY9</v>
      </c>
      <c r="AE1385" s="88"/>
    </row>
    <row r="1386" spans="2:31" hidden="1" x14ac:dyDescent="0.25">
      <c r="B1386" s="30" t="s">
        <v>1349</v>
      </c>
      <c r="C1386" s="31">
        <v>51.415999999999997</v>
      </c>
      <c r="D1386" s="32">
        <v>-0.28899999999999998</v>
      </c>
      <c r="AA1386" s="22">
        <f>IF(OR($B1386="", $C1386="", $D1386=""), "", COUNTIF($B$7:$B$3051, "&lt;"&amp;$B1386)+1+COUNTIF($B$7:$B1386, $B1386)-1)</f>
        <v>1335</v>
      </c>
      <c r="AB1386" s="22">
        <v>1380</v>
      </c>
      <c r="AC1386" s="25" t="str">
        <f t="shared" si="21"/>
        <v>KY99</v>
      </c>
      <c r="AE1386" s="88"/>
    </row>
    <row r="1387" spans="2:31" hidden="1" x14ac:dyDescent="0.25">
      <c r="B1387" s="30" t="s">
        <v>1350</v>
      </c>
      <c r="C1387" s="31">
        <v>51.286000000000001</v>
      </c>
      <c r="D1387" s="32">
        <v>-0.23</v>
      </c>
      <c r="AA1387" s="22">
        <f>IF(OR($B1387="", $C1387="", $D1387=""), "", COUNTIF($B$7:$B$3051, "&lt;"&amp;$B1387)+1+COUNTIF($B$7:$B1387, $B1387)-1)</f>
        <v>1336</v>
      </c>
      <c r="AB1387" s="22">
        <v>1381</v>
      </c>
      <c r="AC1387" s="25" t="str">
        <f t="shared" si="21"/>
        <v>L1</v>
      </c>
      <c r="AE1387" s="88"/>
    </row>
    <row r="1388" spans="2:31" hidden="1" x14ac:dyDescent="0.25">
      <c r="B1388" s="30" t="s">
        <v>1351</v>
      </c>
      <c r="C1388" s="31">
        <v>51.311</v>
      </c>
      <c r="D1388" s="32">
        <v>-0.30099999999999999</v>
      </c>
      <c r="AA1388" s="22">
        <f>IF(OR($B1388="", $C1388="", $D1388=""), "", COUNTIF($B$7:$B$3051, "&lt;"&amp;$B1388)+1+COUNTIF($B$7:$B1388, $B1388)-1)</f>
        <v>1337</v>
      </c>
      <c r="AB1388" s="22">
        <v>1382</v>
      </c>
      <c r="AC1388" s="25" t="str">
        <f t="shared" si="21"/>
        <v>L10</v>
      </c>
      <c r="AE1388" s="88"/>
    </row>
    <row r="1389" spans="2:31" hidden="1" x14ac:dyDescent="0.25">
      <c r="B1389" s="30" t="s">
        <v>1352</v>
      </c>
      <c r="C1389" s="31">
        <v>51.301000000000002</v>
      </c>
      <c r="D1389" s="32">
        <v>-0.33700000000000002</v>
      </c>
      <c r="AA1389" s="22">
        <f>IF(OR($B1389="", $C1389="", $D1389=""), "", COUNTIF($B$7:$B$3051, "&lt;"&amp;$B1389)+1+COUNTIF($B$7:$B1389, $B1389)-1)</f>
        <v>1338</v>
      </c>
      <c r="AB1389" s="22">
        <v>1383</v>
      </c>
      <c r="AC1389" s="25" t="str">
        <f t="shared" si="21"/>
        <v>L11</v>
      </c>
      <c r="AE1389" s="88"/>
    </row>
    <row r="1390" spans="2:31" hidden="1" x14ac:dyDescent="0.25">
      <c r="B1390" s="30" t="s">
        <v>1353</v>
      </c>
      <c r="C1390" s="31">
        <v>51.280999999999999</v>
      </c>
      <c r="D1390" s="32">
        <v>-0.37</v>
      </c>
      <c r="AA1390" s="22">
        <f>IF(OR($B1390="", $C1390="", $D1390=""), "", COUNTIF($B$7:$B$3051, "&lt;"&amp;$B1390)+1+COUNTIF($B$7:$B1390, $B1390)-1)</f>
        <v>1339</v>
      </c>
      <c r="AB1390" s="22">
        <v>1384</v>
      </c>
      <c r="AC1390" s="25" t="str">
        <f t="shared" si="21"/>
        <v>L12</v>
      </c>
      <c r="AE1390" s="88"/>
    </row>
    <row r="1391" spans="2:31" hidden="1" x14ac:dyDescent="0.25">
      <c r="B1391" s="30" t="s">
        <v>1354</v>
      </c>
      <c r="C1391" s="31">
        <v>51.268999999999998</v>
      </c>
      <c r="D1391" s="32">
        <v>-0.42899999999999999</v>
      </c>
      <c r="AA1391" s="22">
        <f>IF(OR($B1391="", $C1391="", $D1391=""), "", COUNTIF($B$7:$B$3051, "&lt;"&amp;$B1391)+1+COUNTIF($B$7:$B1391, $B1391)-1)</f>
        <v>1340</v>
      </c>
      <c r="AB1391" s="22">
        <v>1385</v>
      </c>
      <c r="AC1391" s="25" t="str">
        <f t="shared" si="21"/>
        <v>L13</v>
      </c>
      <c r="AE1391" s="88"/>
    </row>
    <row r="1392" spans="2:31" hidden="1" x14ac:dyDescent="0.25">
      <c r="B1392" s="30" t="s">
        <v>1355</v>
      </c>
      <c r="C1392" s="31">
        <v>51.399000000000001</v>
      </c>
      <c r="D1392" s="32">
        <v>-0.25600000000000001</v>
      </c>
      <c r="AA1392" s="22">
        <f>IF(OR($B1392="", $C1392="", $D1392=""), "", COUNTIF($B$7:$B$3051, "&lt;"&amp;$B1392)+1+COUNTIF($B$7:$B1392, $B1392)-1)</f>
        <v>1341</v>
      </c>
      <c r="AB1392" s="22">
        <v>1386</v>
      </c>
      <c r="AC1392" s="25" t="str">
        <f t="shared" si="21"/>
        <v>L14</v>
      </c>
      <c r="AE1392" s="88"/>
    </row>
    <row r="1393" spans="2:31" hidden="1" x14ac:dyDescent="0.25">
      <c r="B1393" s="30" t="s">
        <v>1356</v>
      </c>
      <c r="C1393" s="31">
        <v>51.378</v>
      </c>
      <c r="D1393" s="32">
        <v>-0.24299999999999999</v>
      </c>
      <c r="AA1393" s="22">
        <f>IF(OR($B1393="", $C1393="", $D1393=""), "", COUNTIF($B$7:$B$3051, "&lt;"&amp;$B1393)+1+COUNTIF($B$7:$B1393, $B1393)-1)</f>
        <v>1342</v>
      </c>
      <c r="AB1393" s="22">
        <v>1387</v>
      </c>
      <c r="AC1393" s="25" t="str">
        <f t="shared" si="21"/>
        <v>L15</v>
      </c>
      <c r="AE1393" s="88"/>
    </row>
    <row r="1394" spans="2:31" hidden="1" x14ac:dyDescent="0.25">
      <c r="B1394" s="30" t="s">
        <v>1357</v>
      </c>
      <c r="C1394" s="31">
        <v>51.392000000000003</v>
      </c>
      <c r="D1394" s="32">
        <v>-0.28699999999999998</v>
      </c>
      <c r="AA1394" s="22">
        <f>IF(OR($B1394="", $C1394="", $D1394=""), "", COUNTIF($B$7:$B$3051, "&lt;"&amp;$B1394)+1+COUNTIF($B$7:$B1394, $B1394)-1)</f>
        <v>1343</v>
      </c>
      <c r="AB1394" s="22">
        <v>1388</v>
      </c>
      <c r="AC1394" s="25" t="str">
        <f t="shared" si="21"/>
        <v>L16</v>
      </c>
      <c r="AE1394" s="88"/>
    </row>
    <row r="1395" spans="2:31" hidden="1" x14ac:dyDescent="0.25">
      <c r="B1395" s="30" t="s">
        <v>1358</v>
      </c>
      <c r="C1395" s="31">
        <v>51.389000000000003</v>
      </c>
      <c r="D1395" s="32">
        <v>-0.3</v>
      </c>
      <c r="AA1395" s="22">
        <f>IF(OR($B1395="", $C1395="", $D1395=""), "", COUNTIF($B$7:$B$3051, "&lt;"&amp;$B1395)+1+COUNTIF($B$7:$B1395, $B1395)-1)</f>
        <v>1344</v>
      </c>
      <c r="AB1395" s="22">
        <v>1389</v>
      </c>
      <c r="AC1395" s="25" t="str">
        <f t="shared" si="21"/>
        <v>L17</v>
      </c>
      <c r="AE1395" s="88"/>
    </row>
    <row r="1396" spans="2:31" hidden="1" x14ac:dyDescent="0.25">
      <c r="B1396" s="30" t="s">
        <v>1359</v>
      </c>
      <c r="C1396" s="31">
        <v>51.39</v>
      </c>
      <c r="D1396" s="32">
        <v>-0.32700000000000001</v>
      </c>
      <c r="AA1396" s="22">
        <f>IF(OR($B1396="", $C1396="", $D1396=""), "", COUNTIF($B$7:$B$3051, "&lt;"&amp;$B1396)+1+COUNTIF($B$7:$B1396, $B1396)-1)</f>
        <v>1345</v>
      </c>
      <c r="AB1396" s="22">
        <v>1390</v>
      </c>
      <c r="AC1396" s="25" t="str">
        <f t="shared" si="21"/>
        <v>L18</v>
      </c>
      <c r="AE1396" s="88"/>
    </row>
    <row r="1397" spans="2:31" hidden="1" x14ac:dyDescent="0.25">
      <c r="B1397" s="30" t="s">
        <v>1360</v>
      </c>
      <c r="C1397" s="31">
        <v>51.401000000000003</v>
      </c>
      <c r="D1397" s="32">
        <v>-0.36199999999999999</v>
      </c>
      <c r="AA1397" s="22">
        <f>IF(OR($B1397="", $C1397="", $D1397=""), "", COUNTIF($B$7:$B$3051, "&lt;"&amp;$B1397)+1+COUNTIF($B$7:$B1397, $B1397)-1)</f>
        <v>1346</v>
      </c>
      <c r="AB1397" s="22">
        <v>1391</v>
      </c>
      <c r="AC1397" s="25" t="str">
        <f t="shared" si="21"/>
        <v>L19</v>
      </c>
      <c r="AE1397" s="88"/>
    </row>
    <row r="1398" spans="2:31" hidden="1" x14ac:dyDescent="0.25">
      <c r="B1398" s="30" t="s">
        <v>1361</v>
      </c>
      <c r="C1398" s="31">
        <v>51.363999999999997</v>
      </c>
      <c r="D1398" s="32">
        <v>-0.30199999999999999</v>
      </c>
      <c r="AA1398" s="22">
        <f>IF(OR($B1398="", $C1398="", $D1398=""), "", COUNTIF($B$7:$B$3051, "&lt;"&amp;$B1398)+1+COUNTIF($B$7:$B1398, $B1398)-1)</f>
        <v>1347</v>
      </c>
      <c r="AB1398" s="22">
        <v>1392</v>
      </c>
      <c r="AC1398" s="25" t="str">
        <f t="shared" si="21"/>
        <v>L2</v>
      </c>
      <c r="AE1398" s="88"/>
    </row>
    <row r="1399" spans="2:31" hidden="1" x14ac:dyDescent="0.25">
      <c r="B1399" s="30" t="s">
        <v>1362</v>
      </c>
      <c r="C1399" s="31">
        <v>58.457999999999998</v>
      </c>
      <c r="D1399" s="32">
        <v>-3.121</v>
      </c>
      <c r="AA1399" s="22">
        <f>IF(OR($B1399="", $C1399="", $D1399=""), "", COUNTIF($B$7:$B$3051, "&lt;"&amp;$B1399)+1+COUNTIF($B$7:$B1399, $B1399)-1)</f>
        <v>1348</v>
      </c>
      <c r="AB1399" s="22">
        <v>1393</v>
      </c>
      <c r="AC1399" s="25" t="str">
        <f t="shared" si="21"/>
        <v>L20</v>
      </c>
      <c r="AE1399" s="88"/>
    </row>
    <row r="1400" spans="2:31" hidden="1" x14ac:dyDescent="0.25">
      <c r="B1400" s="30" t="s">
        <v>1363</v>
      </c>
      <c r="C1400" s="31">
        <v>57.975000000000001</v>
      </c>
      <c r="D1400" s="32">
        <v>-3.9750000000000001</v>
      </c>
      <c r="AA1400" s="22">
        <f>IF(OR($B1400="", $C1400="", $D1400=""), "", COUNTIF($B$7:$B$3051, "&lt;"&amp;$B1400)+1+COUNTIF($B$7:$B1400, $B1400)-1)</f>
        <v>1349</v>
      </c>
      <c r="AB1400" s="22">
        <v>1394</v>
      </c>
      <c r="AC1400" s="25" t="str">
        <f t="shared" si="21"/>
        <v>L21</v>
      </c>
      <c r="AE1400" s="88"/>
    </row>
    <row r="1401" spans="2:31" hidden="1" x14ac:dyDescent="0.25">
      <c r="B1401" s="30" t="s">
        <v>1364</v>
      </c>
      <c r="C1401" s="31">
        <v>58.305</v>
      </c>
      <c r="D1401" s="32">
        <v>-4.13</v>
      </c>
      <c r="AA1401" s="22">
        <f>IF(OR($B1401="", $C1401="", $D1401=""), "", COUNTIF($B$7:$B$3051, "&lt;"&amp;$B1401)+1+COUNTIF($B$7:$B1401, $B1401)-1)</f>
        <v>1350</v>
      </c>
      <c r="AB1401" s="22">
        <v>1395</v>
      </c>
      <c r="AC1401" s="25" t="str">
        <f t="shared" si="21"/>
        <v>L22</v>
      </c>
      <c r="AE1401" s="88"/>
    </row>
    <row r="1402" spans="2:31" hidden="1" x14ac:dyDescent="0.25">
      <c r="B1402" s="30" t="s">
        <v>1365</v>
      </c>
      <c r="C1402" s="31">
        <v>58.506</v>
      </c>
      <c r="D1402" s="32">
        <v>-3.4910000000000001</v>
      </c>
      <c r="AA1402" s="22">
        <f>IF(OR($B1402="", $C1402="", $D1402=""), "", COUNTIF($B$7:$B$3051, "&lt;"&amp;$B1402)+1+COUNTIF($B$7:$B1402, $B1402)-1)</f>
        <v>1351</v>
      </c>
      <c r="AB1402" s="22">
        <v>1396</v>
      </c>
      <c r="AC1402" s="25" t="str">
        <f t="shared" si="21"/>
        <v>L23</v>
      </c>
      <c r="AE1402" s="88"/>
    </row>
    <row r="1403" spans="2:31" hidden="1" x14ac:dyDescent="0.25">
      <c r="B1403" s="30" t="s">
        <v>1366</v>
      </c>
      <c r="C1403" s="31">
        <v>58.454999999999998</v>
      </c>
      <c r="D1403" s="32">
        <v>-3.8959999999999999</v>
      </c>
      <c r="AA1403" s="22">
        <f>IF(OR($B1403="", $C1403="", $D1403=""), "", COUNTIF($B$7:$B$3051, "&lt;"&amp;$B1403)+1+COUNTIF($B$7:$B1403, $B1403)-1)</f>
        <v>1352</v>
      </c>
      <c r="AB1403" s="22">
        <v>1397</v>
      </c>
      <c r="AC1403" s="25" t="str">
        <f t="shared" si="21"/>
        <v>L24</v>
      </c>
      <c r="AE1403" s="88"/>
    </row>
    <row r="1404" spans="2:31" hidden="1" x14ac:dyDescent="0.25">
      <c r="B1404" s="30" t="s">
        <v>1367</v>
      </c>
      <c r="C1404" s="31">
        <v>58.588999999999999</v>
      </c>
      <c r="D1404" s="32">
        <v>-3.5550000000000002</v>
      </c>
      <c r="AA1404" s="22">
        <f>IF(OR($B1404="", $C1404="", $D1404=""), "", COUNTIF($B$7:$B$3051, "&lt;"&amp;$B1404)+1+COUNTIF($B$7:$B1404, $B1404)-1)</f>
        <v>1353</v>
      </c>
      <c r="AB1404" s="22">
        <v>1398</v>
      </c>
      <c r="AC1404" s="25" t="str">
        <f t="shared" si="21"/>
        <v>L25</v>
      </c>
      <c r="AE1404" s="88"/>
    </row>
    <row r="1405" spans="2:31" hidden="1" x14ac:dyDescent="0.25">
      <c r="B1405" s="30" t="s">
        <v>1368</v>
      </c>
      <c r="C1405" s="31">
        <v>58.98</v>
      </c>
      <c r="D1405" s="32">
        <v>-2.9590000000000001</v>
      </c>
      <c r="AA1405" s="22">
        <f>IF(OR($B1405="", $C1405="", $D1405=""), "", COUNTIF($B$7:$B$3051, "&lt;"&amp;$B1405)+1+COUNTIF($B$7:$B1405, $B1405)-1)</f>
        <v>1354</v>
      </c>
      <c r="AB1405" s="22">
        <v>1399</v>
      </c>
      <c r="AC1405" s="25" t="str">
        <f t="shared" si="21"/>
        <v>L26</v>
      </c>
      <c r="AE1405" s="88"/>
    </row>
    <row r="1406" spans="2:31" hidden="1" x14ac:dyDescent="0.25">
      <c r="B1406" s="30" t="s">
        <v>1369</v>
      </c>
      <c r="C1406" s="31">
        <v>58.96</v>
      </c>
      <c r="D1406" s="32">
        <v>-3.2730000000000001</v>
      </c>
      <c r="AA1406" s="22">
        <f>IF(OR($B1406="", $C1406="", $D1406=""), "", COUNTIF($B$7:$B$3051, "&lt;"&amp;$B1406)+1+COUNTIF($B$7:$B1406, $B1406)-1)</f>
        <v>1355</v>
      </c>
      <c r="AB1406" s="22">
        <v>1400</v>
      </c>
      <c r="AC1406" s="25" t="str">
        <f t="shared" si="21"/>
        <v>L27</v>
      </c>
      <c r="AE1406" s="88"/>
    </row>
    <row r="1407" spans="2:31" hidden="1" x14ac:dyDescent="0.25">
      <c r="B1407" s="30" t="s">
        <v>1370</v>
      </c>
      <c r="C1407" s="31">
        <v>59.042000000000002</v>
      </c>
      <c r="D1407" s="32">
        <v>-3.0019999999999998</v>
      </c>
      <c r="AA1407" s="22">
        <f>IF(OR($B1407="", $C1407="", $D1407=""), "", COUNTIF($B$7:$B$3051, "&lt;"&amp;$B1407)+1+COUNTIF($B$7:$B1407, $B1407)-1)</f>
        <v>1356</v>
      </c>
      <c r="AB1407" s="22">
        <v>1401</v>
      </c>
      <c r="AC1407" s="25" t="str">
        <f t="shared" si="21"/>
        <v>L28</v>
      </c>
      <c r="AE1407" s="88"/>
    </row>
    <row r="1408" spans="2:31" hidden="1" x14ac:dyDescent="0.25">
      <c r="B1408" s="30" t="s">
        <v>1371</v>
      </c>
      <c r="C1408" s="31">
        <v>58.348999999999997</v>
      </c>
      <c r="D1408" s="32">
        <v>-3.1640000000000001</v>
      </c>
      <c r="AA1408" s="22">
        <f>IF(OR($B1408="", $C1408="", $D1408=""), "", COUNTIF($B$7:$B$3051, "&lt;"&amp;$B1408)+1+COUNTIF($B$7:$B1408, $B1408)-1)</f>
        <v>1357</v>
      </c>
      <c r="AB1408" s="22">
        <v>1402</v>
      </c>
      <c r="AC1408" s="25" t="str">
        <f t="shared" si="21"/>
        <v>L29</v>
      </c>
      <c r="AE1408" s="88"/>
    </row>
    <row r="1409" spans="2:31" hidden="1" x14ac:dyDescent="0.25">
      <c r="B1409" s="30" t="s">
        <v>1372</v>
      </c>
      <c r="C1409" s="31">
        <v>58.307000000000002</v>
      </c>
      <c r="D1409" s="32">
        <v>-3.278</v>
      </c>
      <c r="AA1409" s="22">
        <f>IF(OR($B1409="", $C1409="", $D1409=""), "", COUNTIF($B$7:$B$3051, "&lt;"&amp;$B1409)+1+COUNTIF($B$7:$B1409, $B1409)-1)</f>
        <v>1358</v>
      </c>
      <c r="AB1409" s="22">
        <v>1403</v>
      </c>
      <c r="AC1409" s="25" t="str">
        <f t="shared" si="21"/>
        <v>L3</v>
      </c>
      <c r="AE1409" s="88"/>
    </row>
    <row r="1410" spans="2:31" hidden="1" x14ac:dyDescent="0.25">
      <c r="B1410" s="30" t="s">
        <v>1373</v>
      </c>
      <c r="C1410" s="31">
        <v>58.286999999999999</v>
      </c>
      <c r="D1410" s="32">
        <v>-3.3820000000000001</v>
      </c>
      <c r="AA1410" s="22">
        <f>IF(OR($B1410="", $C1410="", $D1410=""), "", COUNTIF($B$7:$B$3051, "&lt;"&amp;$B1410)+1+COUNTIF($B$7:$B1410, $B1410)-1)</f>
        <v>1359</v>
      </c>
      <c r="AB1410" s="22">
        <v>1404</v>
      </c>
      <c r="AC1410" s="25" t="str">
        <f t="shared" si="21"/>
        <v>L30</v>
      </c>
      <c r="AE1410" s="88"/>
    </row>
    <row r="1411" spans="2:31" hidden="1" x14ac:dyDescent="0.25">
      <c r="B1411" s="30" t="s">
        <v>1374</v>
      </c>
      <c r="C1411" s="31">
        <v>58.249000000000002</v>
      </c>
      <c r="D1411" s="32">
        <v>-3.4409999999999998</v>
      </c>
      <c r="AA1411" s="22">
        <f>IF(OR($B1411="", $C1411="", $D1411=""), "", COUNTIF($B$7:$B$3051, "&lt;"&amp;$B1411)+1+COUNTIF($B$7:$B1411, $B1411)-1)</f>
        <v>1360</v>
      </c>
      <c r="AB1411" s="22">
        <v>1405</v>
      </c>
      <c r="AC1411" s="25" t="str">
        <f t="shared" si="21"/>
        <v>L31</v>
      </c>
      <c r="AE1411" s="88"/>
    </row>
    <row r="1412" spans="2:31" hidden="1" x14ac:dyDescent="0.25">
      <c r="B1412" s="30" t="s">
        <v>1375</v>
      </c>
      <c r="C1412" s="31">
        <v>58.186</v>
      </c>
      <c r="D1412" s="32">
        <v>-3.5</v>
      </c>
      <c r="AA1412" s="22">
        <f>IF(OR($B1412="", $C1412="", $D1412=""), "", COUNTIF($B$7:$B$3051, "&lt;"&amp;$B1412)+1+COUNTIF($B$7:$B1412, $B1412)-1)</f>
        <v>1361</v>
      </c>
      <c r="AB1412" s="22">
        <v>1406</v>
      </c>
      <c r="AC1412" s="25" t="str">
        <f t="shared" si="21"/>
        <v>L32</v>
      </c>
      <c r="AE1412" s="88"/>
    </row>
    <row r="1413" spans="2:31" hidden="1" x14ac:dyDescent="0.25">
      <c r="B1413" s="30" t="s">
        <v>1376</v>
      </c>
      <c r="C1413" s="31">
        <v>58.116</v>
      </c>
      <c r="D1413" s="32">
        <v>-3.6640000000000001</v>
      </c>
      <c r="AA1413" s="22">
        <f>IF(OR($B1413="", $C1413="", $D1413=""), "", COUNTIF($B$7:$B$3051, "&lt;"&amp;$B1413)+1+COUNTIF($B$7:$B1413, $B1413)-1)</f>
        <v>1362</v>
      </c>
      <c r="AB1413" s="22">
        <v>1407</v>
      </c>
      <c r="AC1413" s="25" t="str">
        <f t="shared" si="21"/>
        <v>L33</v>
      </c>
      <c r="AE1413" s="88"/>
    </row>
    <row r="1414" spans="2:31" hidden="1" x14ac:dyDescent="0.25">
      <c r="B1414" s="30" t="s">
        <v>1377</v>
      </c>
      <c r="C1414" s="31">
        <v>58.014000000000003</v>
      </c>
      <c r="D1414" s="32">
        <v>-3.8570000000000002</v>
      </c>
      <c r="AA1414" s="22">
        <f>IF(OR($B1414="", $C1414="", $D1414=""), "", COUNTIF($B$7:$B$3051, "&lt;"&amp;$B1414)+1+COUNTIF($B$7:$B1414, $B1414)-1)</f>
        <v>1363</v>
      </c>
      <c r="AB1414" s="22">
        <v>1408</v>
      </c>
      <c r="AC1414" s="25" t="str">
        <f t="shared" si="21"/>
        <v>L34</v>
      </c>
      <c r="AE1414" s="88"/>
    </row>
    <row r="1415" spans="2:31" hidden="1" x14ac:dyDescent="0.25">
      <c r="B1415" s="30" t="s">
        <v>1378</v>
      </c>
      <c r="C1415" s="31">
        <v>56.128</v>
      </c>
      <c r="D1415" s="32">
        <v>-3.1379999999999999</v>
      </c>
      <c r="AA1415" s="22">
        <f>IF(OR($B1415="", $C1415="", $D1415=""), "", COUNTIF($B$7:$B$3051, "&lt;"&amp;$B1415)+1+COUNTIF($B$7:$B1415, $B1415)-1)</f>
        <v>1364</v>
      </c>
      <c r="AB1415" s="22">
        <v>1409</v>
      </c>
      <c r="AC1415" s="25" t="str">
        <f t="shared" si="21"/>
        <v>L35</v>
      </c>
      <c r="AE1415" s="88"/>
    </row>
    <row r="1416" spans="2:31" hidden="1" x14ac:dyDescent="0.25">
      <c r="B1416" s="30" t="s">
        <v>1379</v>
      </c>
      <c r="C1416" s="31">
        <v>56.23</v>
      </c>
      <c r="D1416" s="32">
        <v>-2.7</v>
      </c>
      <c r="AA1416" s="22">
        <f>IF(OR($B1416="", $C1416="", $D1416=""), "", COUNTIF($B$7:$B$3051, "&lt;"&amp;$B1416)+1+COUNTIF($B$7:$B1416, $B1416)-1)</f>
        <v>1365</v>
      </c>
      <c r="AB1416" s="22">
        <v>1410</v>
      </c>
      <c r="AC1416" s="25" t="str">
        <f t="shared" ref="AC1416:AC1479" si="22">IFERROR(INDEX($B$7:$B$3051, MATCH($AB1416, $AA$7:$AA$3051, 0)), "")</f>
        <v>L36</v>
      </c>
      <c r="AE1416" s="88"/>
    </row>
    <row r="1417" spans="2:31" hidden="1" x14ac:dyDescent="0.25">
      <c r="B1417" s="30" t="s">
        <v>1380</v>
      </c>
      <c r="C1417" s="31">
        <v>56.046999999999997</v>
      </c>
      <c r="D1417" s="32">
        <v>-3.415</v>
      </c>
      <c r="AA1417" s="22">
        <f>IF(OR($B1417="", $C1417="", $D1417=""), "", COUNTIF($B$7:$B$3051, "&lt;"&amp;$B1417)+1+COUNTIF($B$7:$B1417, $B1417)-1)</f>
        <v>1366</v>
      </c>
      <c r="AB1417" s="22">
        <v>1411</v>
      </c>
      <c r="AC1417" s="25" t="str">
        <f t="shared" si="22"/>
        <v>L37</v>
      </c>
      <c r="AE1417" s="88"/>
    </row>
    <row r="1418" spans="2:31" hidden="1" x14ac:dyDescent="0.25">
      <c r="B1418" s="30" t="s">
        <v>1381</v>
      </c>
      <c r="C1418" s="31">
        <v>56.076999999999998</v>
      </c>
      <c r="D1418" s="32">
        <v>-3.4929999999999999</v>
      </c>
      <c r="AA1418" s="22">
        <f>IF(OR($B1418="", $C1418="", $D1418=""), "", COUNTIF($B$7:$B$3051, "&lt;"&amp;$B1418)+1+COUNTIF($B$7:$B1418, $B1418)-1)</f>
        <v>1367</v>
      </c>
      <c r="AB1418" s="22">
        <v>1412</v>
      </c>
      <c r="AC1418" s="25" t="str">
        <f t="shared" si="22"/>
        <v>L38</v>
      </c>
      <c r="AE1418" s="88"/>
    </row>
    <row r="1419" spans="2:31" hidden="1" x14ac:dyDescent="0.25">
      <c r="B1419" s="30" t="s">
        <v>1382</v>
      </c>
      <c r="C1419" s="31">
        <v>56.209000000000003</v>
      </c>
      <c r="D1419" s="32">
        <v>-3.4319999999999999</v>
      </c>
      <c r="AA1419" s="22">
        <f>IF(OR($B1419="", $C1419="", $D1419=""), "", COUNTIF($B$7:$B$3051, "&lt;"&amp;$B1419)+1+COUNTIF($B$7:$B1419, $B1419)-1)</f>
        <v>1368</v>
      </c>
      <c r="AB1419" s="22">
        <v>1413</v>
      </c>
      <c r="AC1419" s="25" t="str">
        <f t="shared" si="22"/>
        <v>L39</v>
      </c>
      <c r="AE1419" s="88"/>
    </row>
    <row r="1420" spans="2:31" hidden="1" x14ac:dyDescent="0.25">
      <c r="B1420" s="30" t="s">
        <v>1383</v>
      </c>
      <c r="C1420" s="31">
        <v>56.31</v>
      </c>
      <c r="D1420" s="32">
        <v>-3.24</v>
      </c>
      <c r="AA1420" s="22">
        <f>IF(OR($B1420="", $C1420="", $D1420=""), "", COUNTIF($B$7:$B$3051, "&lt;"&amp;$B1420)+1+COUNTIF($B$7:$B1420, $B1420)-1)</f>
        <v>1369</v>
      </c>
      <c r="AB1420" s="22">
        <v>1414</v>
      </c>
      <c r="AC1420" s="25" t="str">
        <f t="shared" si="22"/>
        <v>L4</v>
      </c>
      <c r="AE1420" s="88"/>
    </row>
    <row r="1421" spans="2:31" hidden="1" x14ac:dyDescent="0.25">
      <c r="B1421" s="30" t="s">
        <v>1384</v>
      </c>
      <c r="C1421" s="31">
        <v>56.301000000000002</v>
      </c>
      <c r="D1421" s="32">
        <v>-3.0510000000000002</v>
      </c>
      <c r="AA1421" s="22">
        <f>IF(OR($B1421="", $C1421="", $D1421=""), "", COUNTIF($B$7:$B$3051, "&lt;"&amp;$B1421)+1+COUNTIF($B$7:$B1421, $B1421)-1)</f>
        <v>1370</v>
      </c>
      <c r="AB1421" s="22">
        <v>1415</v>
      </c>
      <c r="AC1421" s="25" t="str">
        <f t="shared" si="22"/>
        <v>L40</v>
      </c>
      <c r="AE1421" s="88"/>
    </row>
    <row r="1422" spans="2:31" hidden="1" x14ac:dyDescent="0.25">
      <c r="B1422" s="30" t="s">
        <v>1385</v>
      </c>
      <c r="C1422" s="31">
        <v>56.341999999999999</v>
      </c>
      <c r="D1422" s="32">
        <v>-2.819</v>
      </c>
      <c r="AA1422" s="22">
        <f>IF(OR($B1422="", $C1422="", $D1422=""), "", COUNTIF($B$7:$B$3051, "&lt;"&amp;$B1422)+1+COUNTIF($B$7:$B1422, $B1422)-1)</f>
        <v>1371</v>
      </c>
      <c r="AB1422" s="22">
        <v>1416</v>
      </c>
      <c r="AC1422" s="25" t="str">
        <f t="shared" si="22"/>
        <v>L5</v>
      </c>
      <c r="AE1422" s="88"/>
    </row>
    <row r="1423" spans="2:31" hidden="1" x14ac:dyDescent="0.25">
      <c r="B1423" s="30" t="s">
        <v>1386</v>
      </c>
      <c r="C1423" s="31">
        <v>56.122</v>
      </c>
      <c r="D1423" s="32">
        <v>-3.1819999999999999</v>
      </c>
      <c r="AA1423" s="22">
        <f>IF(OR($B1423="", $C1423="", $D1423=""), "", COUNTIF($B$7:$B$3051, "&lt;"&amp;$B1423)+1+COUNTIF($B$7:$B1423, $B1423)-1)</f>
        <v>1372</v>
      </c>
      <c r="AB1423" s="22">
        <v>1417</v>
      </c>
      <c r="AC1423" s="25" t="str">
        <f t="shared" si="22"/>
        <v>L6</v>
      </c>
      <c r="AE1423" s="88"/>
    </row>
    <row r="1424" spans="2:31" hidden="1" x14ac:dyDescent="0.25">
      <c r="B1424" s="30" t="s">
        <v>1387</v>
      </c>
      <c r="C1424" s="31">
        <v>56.063000000000002</v>
      </c>
      <c r="D1424" s="32">
        <v>-3.23</v>
      </c>
      <c r="AA1424" s="22">
        <f>IF(OR($B1424="", $C1424="", $D1424=""), "", COUNTIF($B$7:$B$3051, "&lt;"&amp;$B1424)+1+COUNTIF($B$7:$B1424, $B1424)-1)</f>
        <v>1373</v>
      </c>
      <c r="AB1424" s="22">
        <v>1418</v>
      </c>
      <c r="AC1424" s="25" t="str">
        <f t="shared" si="22"/>
        <v>L67</v>
      </c>
      <c r="AE1424" s="88"/>
    </row>
    <row r="1425" spans="2:31" hidden="1" x14ac:dyDescent="0.25">
      <c r="B1425" s="30" t="s">
        <v>1388</v>
      </c>
      <c r="C1425" s="31">
        <v>56.113999999999997</v>
      </c>
      <c r="D1425" s="32">
        <v>-3.3610000000000002</v>
      </c>
      <c r="AA1425" s="22">
        <f>IF(OR($B1425="", $C1425="", $D1425=""), "", COUNTIF($B$7:$B$3051, "&lt;"&amp;$B1425)+1+COUNTIF($B$7:$B1425, $B1425)-1)</f>
        <v>1374</v>
      </c>
      <c r="AB1425" s="22">
        <v>1419</v>
      </c>
      <c r="AC1425" s="25" t="str">
        <f t="shared" si="22"/>
        <v>L68</v>
      </c>
      <c r="AE1425" s="88"/>
    </row>
    <row r="1426" spans="2:31" hidden="1" x14ac:dyDescent="0.25">
      <c r="B1426" s="30" t="s">
        <v>1389</v>
      </c>
      <c r="C1426" s="31">
        <v>56.145000000000003</v>
      </c>
      <c r="D1426" s="32">
        <v>-3.294</v>
      </c>
      <c r="AA1426" s="22">
        <f>IF(OR($B1426="", $C1426="", $D1426=""), "", COUNTIF($B$7:$B$3051, "&lt;"&amp;$B1426)+1+COUNTIF($B$7:$B1426, $B1426)-1)</f>
        <v>1375</v>
      </c>
      <c r="AB1426" s="22">
        <v>1420</v>
      </c>
      <c r="AC1426" s="25" t="str">
        <f t="shared" si="22"/>
        <v>L69</v>
      </c>
      <c r="AE1426" s="88"/>
    </row>
    <row r="1427" spans="2:31" hidden="1" x14ac:dyDescent="0.25">
      <c r="B1427" s="30" t="s">
        <v>1390</v>
      </c>
      <c r="C1427" s="31">
        <v>56.197000000000003</v>
      </c>
      <c r="D1427" s="32">
        <v>-3.198</v>
      </c>
      <c r="AA1427" s="22">
        <f>IF(OR($B1427="", $C1427="", $D1427=""), "", COUNTIF($B$7:$B$3051, "&lt;"&amp;$B1427)+1+COUNTIF($B$7:$B1427, $B1427)-1)</f>
        <v>1376</v>
      </c>
      <c r="AB1427" s="22">
        <v>1421</v>
      </c>
      <c r="AC1427" s="25" t="str">
        <f t="shared" si="22"/>
        <v>L7</v>
      </c>
      <c r="AE1427" s="88"/>
    </row>
    <row r="1428" spans="2:31" hidden="1" x14ac:dyDescent="0.25">
      <c r="B1428" s="30" t="s">
        <v>1391</v>
      </c>
      <c r="C1428" s="31">
        <v>56.197000000000003</v>
      </c>
      <c r="D1428" s="32">
        <v>-3.1539999999999999</v>
      </c>
      <c r="AA1428" s="22">
        <f>IF(OR($B1428="", $C1428="", $D1428=""), "", COUNTIF($B$7:$B$3051, "&lt;"&amp;$B1428)+1+COUNTIF($B$7:$B1428, $B1428)-1)</f>
        <v>1377</v>
      </c>
      <c r="AB1428" s="22">
        <v>1422</v>
      </c>
      <c r="AC1428" s="25" t="str">
        <f t="shared" si="22"/>
        <v>L70</v>
      </c>
      <c r="AE1428" s="88"/>
    </row>
    <row r="1429" spans="2:31" hidden="1" x14ac:dyDescent="0.25">
      <c r="B1429" s="30" t="s">
        <v>1392</v>
      </c>
      <c r="C1429" s="31">
        <v>56.198</v>
      </c>
      <c r="D1429" s="32">
        <v>-3.0110000000000001</v>
      </c>
      <c r="AA1429" s="22">
        <f>IF(OR($B1429="", $C1429="", $D1429=""), "", COUNTIF($B$7:$B$3051, "&lt;"&amp;$B1429)+1+COUNTIF($B$7:$B1429, $B1429)-1)</f>
        <v>1378</v>
      </c>
      <c r="AB1429" s="22">
        <v>1423</v>
      </c>
      <c r="AC1429" s="25" t="str">
        <f t="shared" si="22"/>
        <v>L71</v>
      </c>
      <c r="AE1429" s="88"/>
    </row>
    <row r="1430" spans="2:31" hidden="1" x14ac:dyDescent="0.25">
      <c r="B1430" s="30" t="s">
        <v>1393</v>
      </c>
      <c r="C1430" s="31">
        <v>56.21</v>
      </c>
      <c r="D1430" s="32">
        <v>-2.8340000000000001</v>
      </c>
      <c r="AA1430" s="22">
        <f>IF(OR($B1430="", $C1430="", $D1430=""), "", COUNTIF($B$7:$B$3051, "&lt;"&amp;$B1430)+1+COUNTIF($B$7:$B1430, $B1430)-1)</f>
        <v>1379</v>
      </c>
      <c r="AB1430" s="22">
        <v>1424</v>
      </c>
      <c r="AC1430" s="25" t="str">
        <f t="shared" si="22"/>
        <v>L72</v>
      </c>
      <c r="AE1430" s="88"/>
    </row>
    <row r="1431" spans="2:31" hidden="1" x14ac:dyDescent="0.25">
      <c r="B1431" s="30" t="s">
        <v>1394</v>
      </c>
      <c r="C1431" s="31">
        <v>56.058999999999997</v>
      </c>
      <c r="D1431" s="32">
        <v>-3.444</v>
      </c>
      <c r="AA1431" s="22">
        <f>IF(OR($B1431="", $C1431="", $D1431=""), "", COUNTIF($B$7:$B$3051, "&lt;"&amp;$B1431)+1+COUNTIF($B$7:$B1431, $B1431)-1)</f>
        <v>1380</v>
      </c>
      <c r="AB1431" s="22">
        <v>1425</v>
      </c>
      <c r="AC1431" s="25" t="str">
        <f t="shared" si="22"/>
        <v>L73</v>
      </c>
      <c r="AE1431" s="88"/>
    </row>
    <row r="1432" spans="2:31" hidden="1" x14ac:dyDescent="0.25">
      <c r="B1432" s="30" t="s">
        <v>1395</v>
      </c>
      <c r="C1432" s="31">
        <v>53.402999999999999</v>
      </c>
      <c r="D1432" s="32">
        <v>-2.9790000000000001</v>
      </c>
      <c r="AA1432" s="22">
        <f>IF(OR($B1432="", $C1432="", $D1432=""), "", COUNTIF($B$7:$B$3051, "&lt;"&amp;$B1432)+1+COUNTIF($B$7:$B1432, $B1432)-1)</f>
        <v>1381</v>
      </c>
      <c r="AB1432" s="22">
        <v>1426</v>
      </c>
      <c r="AC1432" s="25" t="str">
        <f t="shared" si="22"/>
        <v>L74</v>
      </c>
      <c r="AE1432" s="88"/>
    </row>
    <row r="1433" spans="2:31" hidden="1" x14ac:dyDescent="0.25">
      <c r="B1433" s="30" t="s">
        <v>1396</v>
      </c>
      <c r="C1433" s="31">
        <v>53.473999999999997</v>
      </c>
      <c r="D1433" s="32">
        <v>-2.927</v>
      </c>
      <c r="AA1433" s="22">
        <f>IF(OR($B1433="", $C1433="", $D1433=""), "", COUNTIF($B$7:$B$3051, "&lt;"&amp;$B1433)+1+COUNTIF($B$7:$B1433, $B1433)-1)</f>
        <v>1382</v>
      </c>
      <c r="AB1433" s="22">
        <v>1427</v>
      </c>
      <c r="AC1433" s="25" t="str">
        <f t="shared" si="22"/>
        <v>L75</v>
      </c>
      <c r="AE1433" s="88"/>
    </row>
    <row r="1434" spans="2:31" hidden="1" x14ac:dyDescent="0.25">
      <c r="B1434" s="30" t="s">
        <v>1397</v>
      </c>
      <c r="C1434" s="31">
        <v>53.448</v>
      </c>
      <c r="D1434" s="32">
        <v>-2.9140000000000001</v>
      </c>
      <c r="AA1434" s="22">
        <f>IF(OR($B1434="", $C1434="", $D1434=""), "", COUNTIF($B$7:$B$3051, "&lt;"&amp;$B1434)+1+COUNTIF($B$7:$B1434, $B1434)-1)</f>
        <v>1383</v>
      </c>
      <c r="AB1434" s="22">
        <v>1428</v>
      </c>
      <c r="AC1434" s="25" t="str">
        <f t="shared" si="22"/>
        <v>L8</v>
      </c>
      <c r="AE1434" s="88"/>
    </row>
    <row r="1435" spans="2:31" hidden="1" x14ac:dyDescent="0.25">
      <c r="B1435" s="30" t="s">
        <v>1398</v>
      </c>
      <c r="C1435" s="31">
        <v>53.435000000000002</v>
      </c>
      <c r="D1435" s="32">
        <v>-2.8940000000000001</v>
      </c>
      <c r="AA1435" s="22">
        <f>IF(OR($B1435="", $C1435="", $D1435=""), "", COUNTIF($B$7:$B$3051, "&lt;"&amp;$B1435)+1+COUNTIF($B$7:$B1435, $B1435)-1)</f>
        <v>1384</v>
      </c>
      <c r="AB1435" s="22">
        <v>1429</v>
      </c>
      <c r="AC1435" s="25" t="str">
        <f t="shared" si="22"/>
        <v>L80</v>
      </c>
      <c r="AE1435" s="88"/>
    </row>
    <row r="1436" spans="2:31" hidden="1" x14ac:dyDescent="0.25">
      <c r="B1436" s="30" t="s">
        <v>1399</v>
      </c>
      <c r="C1436" s="31">
        <v>53.417000000000002</v>
      </c>
      <c r="D1436" s="32">
        <v>-2.919</v>
      </c>
      <c r="AA1436" s="22">
        <f>IF(OR($B1436="", $C1436="", $D1436=""), "", COUNTIF($B$7:$B$3051, "&lt;"&amp;$B1436)+1+COUNTIF($B$7:$B1436, $B1436)-1)</f>
        <v>1385</v>
      </c>
      <c r="AB1436" s="22">
        <v>1430</v>
      </c>
      <c r="AC1436" s="25" t="str">
        <f t="shared" si="22"/>
        <v>L9</v>
      </c>
      <c r="AE1436" s="88"/>
    </row>
    <row r="1437" spans="2:31" hidden="1" x14ac:dyDescent="0.25">
      <c r="B1437" s="30" t="s">
        <v>1400</v>
      </c>
      <c r="C1437" s="31">
        <v>53.418999999999997</v>
      </c>
      <c r="D1437" s="32">
        <v>-2.879</v>
      </c>
      <c r="AA1437" s="22">
        <f>IF(OR($B1437="", $C1437="", $D1437=""), "", COUNTIF($B$7:$B$3051, "&lt;"&amp;$B1437)+1+COUNTIF($B$7:$B1437, $B1437)-1)</f>
        <v>1386</v>
      </c>
      <c r="AB1437" s="22">
        <v>1431</v>
      </c>
      <c r="AC1437" s="25" t="str">
        <f t="shared" si="22"/>
        <v>LA1</v>
      </c>
      <c r="AE1437" s="88"/>
    </row>
    <row r="1438" spans="2:31" hidden="1" x14ac:dyDescent="0.25">
      <c r="B1438" s="30" t="s">
        <v>1401</v>
      </c>
      <c r="C1438" s="31">
        <v>53.398000000000003</v>
      </c>
      <c r="D1438" s="32">
        <v>-2.919</v>
      </c>
      <c r="AA1438" s="22">
        <f>IF(OR($B1438="", $C1438="", $D1438=""), "", COUNTIF($B$7:$B$3051, "&lt;"&amp;$B1438)+1+COUNTIF($B$7:$B1438, $B1438)-1)</f>
        <v>1387</v>
      </c>
      <c r="AB1438" s="22">
        <v>1432</v>
      </c>
      <c r="AC1438" s="25" t="str">
        <f t="shared" si="22"/>
        <v>LA10</v>
      </c>
      <c r="AE1438" s="88"/>
    </row>
    <row r="1439" spans="2:31" hidden="1" x14ac:dyDescent="0.25">
      <c r="B1439" s="30" t="s">
        <v>1402</v>
      </c>
      <c r="C1439" s="31">
        <v>53.399000000000001</v>
      </c>
      <c r="D1439" s="32">
        <v>-2.887</v>
      </c>
      <c r="AA1439" s="22">
        <f>IF(OR($B1439="", $C1439="", $D1439=""), "", COUNTIF($B$7:$B$3051, "&lt;"&amp;$B1439)+1+COUNTIF($B$7:$B1439, $B1439)-1)</f>
        <v>1388</v>
      </c>
      <c r="AB1439" s="22">
        <v>1433</v>
      </c>
      <c r="AC1439" s="25" t="str">
        <f t="shared" si="22"/>
        <v>LA11</v>
      </c>
      <c r="AE1439" s="88"/>
    </row>
    <row r="1440" spans="2:31" hidden="1" x14ac:dyDescent="0.25">
      <c r="B1440" s="30" t="s">
        <v>1403</v>
      </c>
      <c r="C1440" s="31">
        <v>53.378</v>
      </c>
      <c r="D1440" s="32">
        <v>-2.94</v>
      </c>
      <c r="AA1440" s="22">
        <f>IF(OR($B1440="", $C1440="", $D1440=""), "", COUNTIF($B$7:$B$3051, "&lt;"&amp;$B1440)+1+COUNTIF($B$7:$B1440, $B1440)-1)</f>
        <v>1389</v>
      </c>
      <c r="AB1440" s="22">
        <v>1434</v>
      </c>
      <c r="AC1440" s="25" t="str">
        <f t="shared" si="22"/>
        <v>LA12</v>
      </c>
      <c r="AE1440" s="88"/>
    </row>
    <row r="1441" spans="2:31" hidden="1" x14ac:dyDescent="0.25">
      <c r="B1441" s="30" t="s">
        <v>1404</v>
      </c>
      <c r="C1441" s="31">
        <v>53.381</v>
      </c>
      <c r="D1441" s="32">
        <v>-2.907</v>
      </c>
      <c r="AA1441" s="22">
        <f>IF(OR($B1441="", $C1441="", $D1441=""), "", COUNTIF($B$7:$B$3051, "&lt;"&amp;$B1441)+1+COUNTIF($B$7:$B1441, $B1441)-1)</f>
        <v>1390</v>
      </c>
      <c r="AB1441" s="22">
        <v>1435</v>
      </c>
      <c r="AC1441" s="25" t="str">
        <f t="shared" si="22"/>
        <v>LA13</v>
      </c>
      <c r="AE1441" s="88"/>
    </row>
    <row r="1442" spans="2:31" hidden="1" x14ac:dyDescent="0.25">
      <c r="B1442" s="30" t="s">
        <v>1405</v>
      </c>
      <c r="C1442" s="31">
        <v>53.359000000000002</v>
      </c>
      <c r="D1442" s="32">
        <v>-2.9020000000000001</v>
      </c>
      <c r="AA1442" s="22">
        <f>IF(OR($B1442="", $C1442="", $D1442=""), "", COUNTIF($B$7:$B$3051, "&lt;"&amp;$B1442)+1+COUNTIF($B$7:$B1442, $B1442)-1)</f>
        <v>1391</v>
      </c>
      <c r="AB1442" s="22">
        <v>1436</v>
      </c>
      <c r="AC1442" s="25" t="str">
        <f t="shared" si="22"/>
        <v>LA14</v>
      </c>
      <c r="AE1442" s="88"/>
    </row>
    <row r="1443" spans="2:31" hidden="1" x14ac:dyDescent="0.25">
      <c r="B1443" s="30" t="s">
        <v>1406</v>
      </c>
      <c r="C1443" s="31">
        <v>53.406999999999996</v>
      </c>
      <c r="D1443" s="32">
        <v>-2.988</v>
      </c>
      <c r="AA1443" s="22">
        <f>IF(OR($B1443="", $C1443="", $D1443=""), "", COUNTIF($B$7:$B$3051, "&lt;"&amp;$B1443)+1+COUNTIF($B$7:$B1443, $B1443)-1)</f>
        <v>1392</v>
      </c>
      <c r="AB1443" s="22">
        <v>1437</v>
      </c>
      <c r="AC1443" s="25" t="str">
        <f t="shared" si="22"/>
        <v>LA15</v>
      </c>
      <c r="AE1443" s="88"/>
    </row>
    <row r="1444" spans="2:31" hidden="1" x14ac:dyDescent="0.25">
      <c r="B1444" s="30" t="s">
        <v>1407</v>
      </c>
      <c r="C1444" s="31">
        <v>53.453000000000003</v>
      </c>
      <c r="D1444" s="32">
        <v>-2.988</v>
      </c>
      <c r="AA1444" s="22">
        <f>IF(OR($B1444="", $C1444="", $D1444=""), "", COUNTIF($B$7:$B$3051, "&lt;"&amp;$B1444)+1+COUNTIF($B$7:$B1444, $B1444)-1)</f>
        <v>1393</v>
      </c>
      <c r="AB1444" s="22">
        <v>1438</v>
      </c>
      <c r="AC1444" s="25" t="str">
        <f t="shared" si="22"/>
        <v>LA16</v>
      </c>
      <c r="AE1444" s="88"/>
    </row>
    <row r="1445" spans="2:31" hidden="1" x14ac:dyDescent="0.25">
      <c r="B1445" s="30" t="s">
        <v>1408</v>
      </c>
      <c r="C1445" s="31">
        <v>53.470999999999997</v>
      </c>
      <c r="D1445" s="32">
        <v>-2.9990000000000001</v>
      </c>
      <c r="AA1445" s="22">
        <f>IF(OR($B1445="", $C1445="", $D1445=""), "", COUNTIF($B$7:$B$3051, "&lt;"&amp;$B1445)+1+COUNTIF($B$7:$B1445, $B1445)-1)</f>
        <v>1394</v>
      </c>
      <c r="AB1445" s="22">
        <v>1439</v>
      </c>
      <c r="AC1445" s="25" t="str">
        <f t="shared" si="22"/>
        <v>LA17</v>
      </c>
      <c r="AE1445" s="88"/>
    </row>
    <row r="1446" spans="2:31" hidden="1" x14ac:dyDescent="0.25">
      <c r="B1446" s="30" t="s">
        <v>1409</v>
      </c>
      <c r="C1446" s="31">
        <v>53.476999999999997</v>
      </c>
      <c r="D1446" s="32">
        <v>-3.0259999999999998</v>
      </c>
      <c r="AA1446" s="22">
        <f>IF(OR($B1446="", $C1446="", $D1446=""), "", COUNTIF($B$7:$B$3051, "&lt;"&amp;$B1446)+1+COUNTIF($B$7:$B1446, $B1446)-1)</f>
        <v>1395</v>
      </c>
      <c r="AB1446" s="22">
        <v>1440</v>
      </c>
      <c r="AC1446" s="25" t="str">
        <f t="shared" si="22"/>
        <v>LA18</v>
      </c>
      <c r="AE1446" s="88"/>
    </row>
    <row r="1447" spans="2:31" hidden="1" x14ac:dyDescent="0.25">
      <c r="B1447" s="30" t="s">
        <v>1410</v>
      </c>
      <c r="C1447" s="31">
        <v>53.491</v>
      </c>
      <c r="D1447" s="32">
        <v>-3.0219999999999998</v>
      </c>
      <c r="AA1447" s="22">
        <f>IF(OR($B1447="", $C1447="", $D1447=""), "", COUNTIF($B$7:$B$3051, "&lt;"&amp;$B1447)+1+COUNTIF($B$7:$B1447, $B1447)-1)</f>
        <v>1396</v>
      </c>
      <c r="AB1447" s="22">
        <v>1441</v>
      </c>
      <c r="AC1447" s="25" t="str">
        <f t="shared" si="22"/>
        <v>LA19</v>
      </c>
      <c r="AE1447" s="88"/>
    </row>
    <row r="1448" spans="2:31" hidden="1" x14ac:dyDescent="0.25">
      <c r="B1448" s="30" t="s">
        <v>1411</v>
      </c>
      <c r="C1448" s="31">
        <v>53.343000000000004</v>
      </c>
      <c r="D1448" s="32">
        <v>-2.8370000000000002</v>
      </c>
      <c r="AA1448" s="22">
        <f>IF(OR($B1448="", $C1448="", $D1448=""), "", COUNTIF($B$7:$B$3051, "&lt;"&amp;$B1448)+1+COUNTIF($B$7:$B1448, $B1448)-1)</f>
        <v>1397</v>
      </c>
      <c r="AB1448" s="22">
        <v>1442</v>
      </c>
      <c r="AC1448" s="25" t="str">
        <f t="shared" si="22"/>
        <v>LA2</v>
      </c>
      <c r="AE1448" s="88"/>
    </row>
    <row r="1449" spans="2:31" hidden="1" x14ac:dyDescent="0.25">
      <c r="B1449" s="30" t="s">
        <v>1412</v>
      </c>
      <c r="C1449" s="31">
        <v>53.378</v>
      </c>
      <c r="D1449" s="32">
        <v>-2.863</v>
      </c>
      <c r="AA1449" s="22">
        <f>IF(OR($B1449="", $C1449="", $D1449=""), "", COUNTIF($B$7:$B$3051, "&lt;"&amp;$B1449)+1+COUNTIF($B$7:$B1449, $B1449)-1)</f>
        <v>1398</v>
      </c>
      <c r="AB1449" s="22">
        <v>1443</v>
      </c>
      <c r="AC1449" s="25" t="str">
        <f t="shared" si="22"/>
        <v>LA20</v>
      </c>
      <c r="AE1449" s="88"/>
    </row>
    <row r="1450" spans="2:31" hidden="1" x14ac:dyDescent="0.25">
      <c r="B1450" s="30" t="s">
        <v>1413</v>
      </c>
      <c r="C1450" s="31">
        <v>53.363999999999997</v>
      </c>
      <c r="D1450" s="32">
        <v>-2.8330000000000002</v>
      </c>
      <c r="AA1450" s="22">
        <f>IF(OR($B1450="", $C1450="", $D1450=""), "", COUNTIF($B$7:$B$3051, "&lt;"&amp;$B1450)+1+COUNTIF($B$7:$B1450, $B1450)-1)</f>
        <v>1399</v>
      </c>
      <c r="AB1450" s="22">
        <v>1444</v>
      </c>
      <c r="AC1450" s="25" t="str">
        <f t="shared" si="22"/>
        <v>LA21</v>
      </c>
      <c r="AE1450" s="88"/>
    </row>
    <row r="1451" spans="2:31" hidden="1" x14ac:dyDescent="0.25">
      <c r="B1451" s="30" t="s">
        <v>1414</v>
      </c>
      <c r="C1451" s="31">
        <v>53.387</v>
      </c>
      <c r="D1451" s="32">
        <v>-2.8380000000000001</v>
      </c>
      <c r="AA1451" s="22">
        <f>IF(OR($B1451="", $C1451="", $D1451=""), "", COUNTIF($B$7:$B$3051, "&lt;"&amp;$B1451)+1+COUNTIF($B$7:$B1451, $B1451)-1)</f>
        <v>1400</v>
      </c>
      <c r="AB1451" s="22">
        <v>1445</v>
      </c>
      <c r="AC1451" s="25" t="str">
        <f t="shared" si="22"/>
        <v>LA22</v>
      </c>
      <c r="AE1451" s="88"/>
    </row>
    <row r="1452" spans="2:31" hidden="1" x14ac:dyDescent="0.25">
      <c r="B1452" s="30" t="s">
        <v>1415</v>
      </c>
      <c r="C1452" s="31">
        <v>53.435000000000002</v>
      </c>
      <c r="D1452" s="32">
        <v>-2.8639999999999999</v>
      </c>
      <c r="AA1452" s="22">
        <f>IF(OR($B1452="", $C1452="", $D1452=""), "", COUNTIF($B$7:$B$3051, "&lt;"&amp;$B1452)+1+COUNTIF($B$7:$B1452, $B1452)-1)</f>
        <v>1401</v>
      </c>
      <c r="AB1452" s="22">
        <v>1446</v>
      </c>
      <c r="AC1452" s="25" t="str">
        <f t="shared" si="22"/>
        <v>LA23</v>
      </c>
      <c r="AE1452" s="88"/>
    </row>
    <row r="1453" spans="2:31" hidden="1" x14ac:dyDescent="0.25">
      <c r="B1453" s="30" t="s">
        <v>1416</v>
      </c>
      <c r="C1453" s="31">
        <v>53.506999999999998</v>
      </c>
      <c r="D1453" s="32">
        <v>-2.9830000000000001</v>
      </c>
      <c r="AA1453" s="22">
        <f>IF(OR($B1453="", $C1453="", $D1453=""), "", COUNTIF($B$7:$B$3051, "&lt;"&amp;$B1453)+1+COUNTIF($B$7:$B1453, $B1453)-1)</f>
        <v>1402</v>
      </c>
      <c r="AB1453" s="22">
        <v>1447</v>
      </c>
      <c r="AC1453" s="25" t="str">
        <f t="shared" si="22"/>
        <v>LA3</v>
      </c>
      <c r="AE1453" s="88"/>
    </row>
    <row r="1454" spans="2:31" hidden="1" x14ac:dyDescent="0.25">
      <c r="B1454" s="30" t="s">
        <v>1417</v>
      </c>
      <c r="C1454" s="31">
        <v>53.408999999999999</v>
      </c>
      <c r="D1454" s="32">
        <v>-2.984</v>
      </c>
      <c r="AA1454" s="22">
        <f>IF(OR($B1454="", $C1454="", $D1454=""), "", COUNTIF($B$7:$B$3051, "&lt;"&amp;$B1454)+1+COUNTIF($B$7:$B1454, $B1454)-1)</f>
        <v>1403</v>
      </c>
      <c r="AB1454" s="22">
        <v>1448</v>
      </c>
      <c r="AC1454" s="25" t="str">
        <f t="shared" si="22"/>
        <v>LA4</v>
      </c>
      <c r="AE1454" s="88"/>
    </row>
    <row r="1455" spans="2:31" hidden="1" x14ac:dyDescent="0.25">
      <c r="B1455" s="30" t="s">
        <v>1418</v>
      </c>
      <c r="C1455" s="31">
        <v>53.484000000000002</v>
      </c>
      <c r="D1455" s="32">
        <v>-2.9710000000000001</v>
      </c>
      <c r="AA1455" s="22">
        <f>IF(OR($B1455="", $C1455="", $D1455=""), "", COUNTIF($B$7:$B$3051, "&lt;"&amp;$B1455)+1+COUNTIF($B$7:$B1455, $B1455)-1)</f>
        <v>1404</v>
      </c>
      <c r="AB1455" s="22">
        <v>1449</v>
      </c>
      <c r="AC1455" s="25" t="str">
        <f t="shared" si="22"/>
        <v>LA5</v>
      </c>
      <c r="AE1455" s="88"/>
    </row>
    <row r="1456" spans="2:31" hidden="1" x14ac:dyDescent="0.25">
      <c r="B1456" s="30" t="s">
        <v>1419</v>
      </c>
      <c r="C1456" s="31">
        <v>53.512999999999998</v>
      </c>
      <c r="D1456" s="32">
        <v>-2.9369999999999998</v>
      </c>
      <c r="AA1456" s="22">
        <f>IF(OR($B1456="", $C1456="", $D1456=""), "", COUNTIF($B$7:$B$3051, "&lt;"&amp;$B1456)+1+COUNTIF($B$7:$B1456, $B1456)-1)</f>
        <v>1405</v>
      </c>
      <c r="AB1456" s="22">
        <v>1450</v>
      </c>
      <c r="AC1456" s="25" t="str">
        <f t="shared" si="22"/>
        <v>LA6</v>
      </c>
      <c r="AE1456" s="88"/>
    </row>
    <row r="1457" spans="2:31" hidden="1" x14ac:dyDescent="0.25">
      <c r="B1457" s="30" t="s">
        <v>1420</v>
      </c>
      <c r="C1457" s="31">
        <v>53.478000000000002</v>
      </c>
      <c r="D1457" s="32">
        <v>-2.8889999999999998</v>
      </c>
      <c r="AA1457" s="22">
        <f>IF(OR($B1457="", $C1457="", $D1457=""), "", COUNTIF($B$7:$B$3051, "&lt;"&amp;$B1457)+1+COUNTIF($B$7:$B1457, $B1457)-1)</f>
        <v>1406</v>
      </c>
      <c r="AB1457" s="22">
        <v>1451</v>
      </c>
      <c r="AC1457" s="25" t="str">
        <f t="shared" si="22"/>
        <v>LA7</v>
      </c>
      <c r="AE1457" s="88"/>
    </row>
    <row r="1458" spans="2:31" hidden="1" x14ac:dyDescent="0.25">
      <c r="B1458" s="30" t="s">
        <v>1421</v>
      </c>
      <c r="C1458" s="31">
        <v>53.49</v>
      </c>
      <c r="D1458" s="32">
        <v>-2.8759999999999999</v>
      </c>
      <c r="AA1458" s="22">
        <f>IF(OR($B1458="", $C1458="", $D1458=""), "", COUNTIF($B$7:$B$3051, "&lt;"&amp;$B1458)+1+COUNTIF($B$7:$B1458, $B1458)-1)</f>
        <v>1407</v>
      </c>
      <c r="AB1458" s="22">
        <v>1452</v>
      </c>
      <c r="AC1458" s="25" t="str">
        <f t="shared" si="22"/>
        <v>LA8</v>
      </c>
      <c r="AE1458" s="88"/>
    </row>
    <row r="1459" spans="2:31" hidden="1" x14ac:dyDescent="0.25">
      <c r="B1459" s="30" t="s">
        <v>1422</v>
      </c>
      <c r="C1459" s="31">
        <v>53.436</v>
      </c>
      <c r="D1459" s="32">
        <v>-2.8140000000000001</v>
      </c>
      <c r="AA1459" s="22">
        <f>IF(OR($B1459="", $C1459="", $D1459=""), "", COUNTIF($B$7:$B$3051, "&lt;"&amp;$B1459)+1+COUNTIF($B$7:$B1459, $B1459)-1)</f>
        <v>1408</v>
      </c>
      <c r="AB1459" s="22">
        <v>1453</v>
      </c>
      <c r="AC1459" s="25" t="str">
        <f t="shared" si="22"/>
        <v>LA9</v>
      </c>
      <c r="AE1459" s="88"/>
    </row>
    <row r="1460" spans="2:31" hidden="1" x14ac:dyDescent="0.25">
      <c r="B1460" s="30" t="s">
        <v>1423</v>
      </c>
      <c r="C1460" s="31">
        <v>53.414999999999999</v>
      </c>
      <c r="D1460" s="32">
        <v>-2.782</v>
      </c>
      <c r="AA1460" s="22">
        <f>IF(OR($B1460="", $C1460="", $D1460=""), "", COUNTIF($B$7:$B$3051, "&lt;"&amp;$B1460)+1+COUNTIF($B$7:$B1460, $B1460)-1)</f>
        <v>1409</v>
      </c>
      <c r="AB1460" s="22">
        <v>1454</v>
      </c>
      <c r="AC1460" s="25" t="str">
        <f t="shared" si="22"/>
        <v>LD1</v>
      </c>
      <c r="AE1460" s="88"/>
    </row>
    <row r="1461" spans="2:31" hidden="1" x14ac:dyDescent="0.25">
      <c r="B1461" s="30" t="s">
        <v>1424</v>
      </c>
      <c r="C1461" s="31">
        <v>53.414000000000001</v>
      </c>
      <c r="D1461" s="32">
        <v>-2.84</v>
      </c>
      <c r="AA1461" s="22">
        <f>IF(OR($B1461="", $C1461="", $D1461=""), "", COUNTIF($B$7:$B$3051, "&lt;"&amp;$B1461)+1+COUNTIF($B$7:$B1461, $B1461)-1)</f>
        <v>1410</v>
      </c>
      <c r="AB1461" s="22">
        <v>1455</v>
      </c>
      <c r="AC1461" s="25" t="str">
        <f t="shared" si="22"/>
        <v>LD2</v>
      </c>
      <c r="AE1461" s="88"/>
    </row>
    <row r="1462" spans="2:31" hidden="1" x14ac:dyDescent="0.25">
      <c r="B1462" s="30" t="s">
        <v>1425</v>
      </c>
      <c r="C1462" s="31">
        <v>53.557000000000002</v>
      </c>
      <c r="D1462" s="32">
        <v>-3.0630000000000002</v>
      </c>
      <c r="AA1462" s="22">
        <f>IF(OR($B1462="", $C1462="", $D1462=""), "", COUNTIF($B$7:$B$3051, "&lt;"&amp;$B1462)+1+COUNTIF($B$7:$B1462, $B1462)-1)</f>
        <v>1411</v>
      </c>
      <c r="AB1462" s="22">
        <v>1456</v>
      </c>
      <c r="AC1462" s="25" t="str">
        <f t="shared" si="22"/>
        <v>LD3</v>
      </c>
      <c r="AE1462" s="88"/>
    </row>
    <row r="1463" spans="2:31" hidden="1" x14ac:dyDescent="0.25">
      <c r="B1463" s="30" t="s">
        <v>1426</v>
      </c>
      <c r="C1463" s="31">
        <v>53.524000000000001</v>
      </c>
      <c r="D1463" s="32">
        <v>-3.05</v>
      </c>
      <c r="AA1463" s="22">
        <f>IF(OR($B1463="", $C1463="", $D1463=""), "", COUNTIF($B$7:$B$3051, "&lt;"&amp;$B1463)+1+COUNTIF($B$7:$B1463, $B1463)-1)</f>
        <v>1412</v>
      </c>
      <c r="AB1463" s="22">
        <v>1457</v>
      </c>
      <c r="AC1463" s="25" t="str">
        <f t="shared" si="22"/>
        <v>LD4</v>
      </c>
      <c r="AE1463" s="88"/>
    </row>
    <row r="1464" spans="2:31" hidden="1" x14ac:dyDescent="0.25">
      <c r="B1464" s="30" t="s">
        <v>1427</v>
      </c>
      <c r="C1464" s="31">
        <v>53.561</v>
      </c>
      <c r="D1464" s="32">
        <v>-2.895</v>
      </c>
      <c r="AA1464" s="22">
        <f>IF(OR($B1464="", $C1464="", $D1464=""), "", COUNTIF($B$7:$B$3051, "&lt;"&amp;$B1464)+1+COUNTIF($B$7:$B1464, $B1464)-1)</f>
        <v>1413</v>
      </c>
      <c r="AB1464" s="22">
        <v>1458</v>
      </c>
      <c r="AC1464" s="25" t="str">
        <f t="shared" si="22"/>
        <v>LD5</v>
      </c>
      <c r="AE1464" s="88"/>
    </row>
    <row r="1465" spans="2:31" hidden="1" x14ac:dyDescent="0.25">
      <c r="B1465" s="30" t="s">
        <v>1428</v>
      </c>
      <c r="C1465" s="31">
        <v>53.438000000000002</v>
      </c>
      <c r="D1465" s="32">
        <v>-2.9609999999999999</v>
      </c>
      <c r="AA1465" s="22">
        <f>IF(OR($B1465="", $C1465="", $D1465=""), "", COUNTIF($B$7:$B$3051, "&lt;"&amp;$B1465)+1+COUNTIF($B$7:$B1465, $B1465)-1)</f>
        <v>1414</v>
      </c>
      <c r="AB1465" s="22">
        <v>1459</v>
      </c>
      <c r="AC1465" s="25" t="str">
        <f t="shared" si="22"/>
        <v>LD6</v>
      </c>
      <c r="AE1465" s="88"/>
    </row>
    <row r="1466" spans="2:31" hidden="1" x14ac:dyDescent="0.25">
      <c r="B1466" s="30" t="s">
        <v>1429</v>
      </c>
      <c r="C1466" s="31">
        <v>53.601999999999997</v>
      </c>
      <c r="D1466" s="32">
        <v>-2.84</v>
      </c>
      <c r="AA1466" s="22">
        <f>IF(OR($B1466="", $C1466="", $D1466=""), "", COUNTIF($B$7:$B$3051, "&lt;"&amp;$B1466)+1+COUNTIF($B$7:$B1466, $B1466)-1)</f>
        <v>1415</v>
      </c>
      <c r="AB1466" s="22">
        <v>1460</v>
      </c>
      <c r="AC1466" s="25" t="str">
        <f t="shared" si="22"/>
        <v>LD7</v>
      </c>
      <c r="AE1466" s="88"/>
    </row>
    <row r="1467" spans="2:31" hidden="1" x14ac:dyDescent="0.25">
      <c r="B1467" s="30" t="s">
        <v>1430</v>
      </c>
      <c r="C1467" s="31">
        <v>53.424999999999997</v>
      </c>
      <c r="D1467" s="32">
        <v>-2.9750000000000001</v>
      </c>
      <c r="AA1467" s="22">
        <f>IF(OR($B1467="", $C1467="", $D1467=""), "", COUNTIF($B$7:$B$3051, "&lt;"&amp;$B1467)+1+COUNTIF($B$7:$B1467, $B1467)-1)</f>
        <v>1416</v>
      </c>
      <c r="AB1467" s="22">
        <v>1461</v>
      </c>
      <c r="AC1467" s="25" t="str">
        <f t="shared" si="22"/>
        <v>LD8</v>
      </c>
      <c r="AE1467" s="88"/>
    </row>
    <row r="1468" spans="2:31" hidden="1" x14ac:dyDescent="0.25">
      <c r="B1468" s="30" t="s">
        <v>1431</v>
      </c>
      <c r="C1468" s="31">
        <v>53.418999999999997</v>
      </c>
      <c r="D1468" s="32">
        <v>-2.95</v>
      </c>
      <c r="AA1468" s="22">
        <f>IF(OR($B1468="", $C1468="", $D1468=""), "", COUNTIF($B$7:$B$3051, "&lt;"&amp;$B1468)+1+COUNTIF($B$7:$B1468, $B1468)-1)</f>
        <v>1417</v>
      </c>
      <c r="AB1468" s="22">
        <v>1462</v>
      </c>
      <c r="AC1468" s="25" t="str">
        <f t="shared" si="22"/>
        <v>LE1</v>
      </c>
      <c r="AE1468" s="88"/>
    </row>
    <row r="1469" spans="2:31" hidden="1" x14ac:dyDescent="0.25">
      <c r="B1469" s="30" t="s">
        <v>1432</v>
      </c>
      <c r="C1469" s="31">
        <v>53.429000000000002</v>
      </c>
      <c r="D1469" s="32">
        <v>-2.9590000000000001</v>
      </c>
      <c r="AA1469" s="22">
        <f>IF(OR($B1469="", $C1469="", $D1469=""), "", COUNTIF($B$7:$B$3051, "&lt;"&amp;$B1469)+1+COUNTIF($B$7:$B1469, $B1469)-1)</f>
        <v>1418</v>
      </c>
      <c r="AB1469" s="22">
        <v>1463</v>
      </c>
      <c r="AC1469" s="25" t="str">
        <f t="shared" si="22"/>
        <v>LE10</v>
      </c>
      <c r="AE1469" s="88"/>
    </row>
    <row r="1470" spans="2:31" hidden="1" x14ac:dyDescent="0.25">
      <c r="B1470" s="30" t="s">
        <v>1433</v>
      </c>
      <c r="C1470" s="31">
        <v>53.472999999999999</v>
      </c>
      <c r="D1470" s="32">
        <v>-2.9609999999999999</v>
      </c>
      <c r="AA1470" s="22">
        <f>IF(OR($B1470="", $C1470="", $D1470=""), "", COUNTIF($B$7:$B$3051, "&lt;"&amp;$B1470)+1+COUNTIF($B$7:$B1470, $B1470)-1)</f>
        <v>1419</v>
      </c>
      <c r="AB1470" s="22">
        <v>1464</v>
      </c>
      <c r="AC1470" s="25" t="str">
        <f t="shared" si="22"/>
        <v>LE11</v>
      </c>
      <c r="AE1470" s="88"/>
    </row>
    <row r="1471" spans="2:31" hidden="1" x14ac:dyDescent="0.25">
      <c r="B1471" s="30" t="s">
        <v>1434</v>
      </c>
      <c r="C1471" s="31">
        <v>53.406999999999996</v>
      </c>
      <c r="D1471" s="32">
        <v>-2.9729999999999999</v>
      </c>
      <c r="AA1471" s="22">
        <f>IF(OR($B1471="", $C1471="", $D1471=""), "", COUNTIF($B$7:$B$3051, "&lt;"&amp;$B1471)+1+COUNTIF($B$7:$B1471, $B1471)-1)</f>
        <v>1420</v>
      </c>
      <c r="AB1471" s="22">
        <v>1465</v>
      </c>
      <c r="AC1471" s="25" t="str">
        <f t="shared" si="22"/>
        <v>LE12</v>
      </c>
      <c r="AE1471" s="88"/>
    </row>
    <row r="1472" spans="2:31" hidden="1" x14ac:dyDescent="0.25">
      <c r="B1472" s="30" t="s">
        <v>1435</v>
      </c>
      <c r="C1472" s="31">
        <v>53.405000000000001</v>
      </c>
      <c r="D1472" s="32">
        <v>-2.948</v>
      </c>
      <c r="AA1472" s="22">
        <f>IF(OR($B1472="", $C1472="", $D1472=""), "", COUNTIF($B$7:$B$3051, "&lt;"&amp;$B1472)+1+COUNTIF($B$7:$B1472, $B1472)-1)</f>
        <v>1421</v>
      </c>
      <c r="AB1472" s="22">
        <v>1466</v>
      </c>
      <c r="AC1472" s="25" t="str">
        <f t="shared" si="22"/>
        <v>LE13</v>
      </c>
      <c r="AE1472" s="88"/>
    </row>
    <row r="1473" spans="2:31" hidden="1" x14ac:dyDescent="0.25">
      <c r="B1473" s="30" t="s">
        <v>1436</v>
      </c>
      <c r="C1473" s="31">
        <v>53.408999999999999</v>
      </c>
      <c r="D1473" s="32">
        <v>-2.97</v>
      </c>
      <c r="AA1473" s="22">
        <f>IF(OR($B1473="", $C1473="", $D1473=""), "", COUNTIF($B$7:$B$3051, "&lt;"&amp;$B1473)+1+COUNTIF($B$7:$B1473, $B1473)-1)</f>
        <v>1422</v>
      </c>
      <c r="AB1473" s="22">
        <v>1467</v>
      </c>
      <c r="AC1473" s="25" t="str">
        <f t="shared" si="22"/>
        <v>LE14</v>
      </c>
      <c r="AE1473" s="88"/>
    </row>
    <row r="1474" spans="2:31" hidden="1" x14ac:dyDescent="0.25">
      <c r="B1474" s="30" t="s">
        <v>1437</v>
      </c>
      <c r="C1474" s="31">
        <v>53.439</v>
      </c>
      <c r="D1474" s="32">
        <v>-2.9710000000000001</v>
      </c>
      <c r="AA1474" s="22">
        <f>IF(OR($B1474="", $C1474="", $D1474=""), "", COUNTIF($B$7:$B$3051, "&lt;"&amp;$B1474)+1+COUNTIF($B$7:$B1474, $B1474)-1)</f>
        <v>1423</v>
      </c>
      <c r="AB1474" s="22">
        <v>1468</v>
      </c>
      <c r="AC1474" s="25" t="str">
        <f t="shared" si="22"/>
        <v>LE15</v>
      </c>
      <c r="AE1474" s="88"/>
    </row>
    <row r="1475" spans="2:31" hidden="1" x14ac:dyDescent="0.25">
      <c r="B1475" s="30" t="s">
        <v>1438</v>
      </c>
      <c r="C1475" s="31">
        <v>53.48</v>
      </c>
      <c r="D1475" s="32">
        <v>-2.988</v>
      </c>
      <c r="AA1475" s="22">
        <f>IF(OR($B1475="", $C1475="", $D1475=""), "", COUNTIF($B$7:$B$3051, "&lt;"&amp;$B1475)+1+COUNTIF($B$7:$B1475, $B1475)-1)</f>
        <v>1424</v>
      </c>
      <c r="AB1475" s="22">
        <v>1469</v>
      </c>
      <c r="AC1475" s="25" t="str">
        <f t="shared" si="22"/>
        <v>LE16</v>
      </c>
      <c r="AE1475" s="88"/>
    </row>
    <row r="1476" spans="2:31" hidden="1" x14ac:dyDescent="0.25">
      <c r="B1476" s="30" t="s">
        <v>1439</v>
      </c>
      <c r="C1476" s="31">
        <v>53.405999999999999</v>
      </c>
      <c r="D1476" s="32">
        <v>-2.976</v>
      </c>
      <c r="AA1476" s="22">
        <f>IF(OR($B1476="", $C1476="", $D1476=""), "", COUNTIF($B$7:$B$3051, "&lt;"&amp;$B1476)+1+COUNTIF($B$7:$B1476, $B1476)-1)</f>
        <v>1425</v>
      </c>
      <c r="AB1476" s="22">
        <v>1470</v>
      </c>
      <c r="AC1476" s="25" t="str">
        <f t="shared" si="22"/>
        <v>LE17</v>
      </c>
      <c r="AE1476" s="88"/>
    </row>
    <row r="1477" spans="2:31" hidden="1" x14ac:dyDescent="0.25">
      <c r="B1477" s="30" t="s">
        <v>1440</v>
      </c>
      <c r="C1477" s="31">
        <v>53.393999999999998</v>
      </c>
      <c r="D1477" s="32">
        <v>-2.988</v>
      </c>
      <c r="AA1477" s="22">
        <f>IF(OR($B1477="", $C1477="", $D1477=""), "", COUNTIF($B$7:$B$3051, "&lt;"&amp;$B1477)+1+COUNTIF($B$7:$B1477, $B1477)-1)</f>
        <v>1426</v>
      </c>
      <c r="AB1477" s="22">
        <v>1471</v>
      </c>
      <c r="AC1477" s="25" t="str">
        <f t="shared" si="22"/>
        <v>LE18</v>
      </c>
      <c r="AE1477" s="88"/>
    </row>
    <row r="1478" spans="2:31" hidden="1" x14ac:dyDescent="0.25">
      <c r="B1478" s="30" t="s">
        <v>1441</v>
      </c>
      <c r="C1478" s="31">
        <v>53.439</v>
      </c>
      <c r="D1478" s="32">
        <v>-2.9849999999999999</v>
      </c>
      <c r="AA1478" s="22">
        <f>IF(OR($B1478="", $C1478="", $D1478=""), "", COUNTIF($B$7:$B$3051, "&lt;"&amp;$B1478)+1+COUNTIF($B$7:$B1478, $B1478)-1)</f>
        <v>1427</v>
      </c>
      <c r="AB1478" s="22">
        <v>1472</v>
      </c>
      <c r="AC1478" s="25" t="str">
        <f t="shared" si="22"/>
        <v>LE19</v>
      </c>
      <c r="AE1478" s="88"/>
    </row>
    <row r="1479" spans="2:31" hidden="1" x14ac:dyDescent="0.25">
      <c r="B1479" s="30" t="s">
        <v>1442</v>
      </c>
      <c r="C1479" s="31">
        <v>53.39</v>
      </c>
      <c r="D1479" s="32">
        <v>-2.9620000000000002</v>
      </c>
      <c r="AA1479" s="22">
        <f>IF(OR($B1479="", $C1479="", $D1479=""), "", COUNTIF($B$7:$B$3051, "&lt;"&amp;$B1479)+1+COUNTIF($B$7:$B1479, $B1479)-1)</f>
        <v>1428</v>
      </c>
      <c r="AB1479" s="22">
        <v>1473</v>
      </c>
      <c r="AC1479" s="25" t="str">
        <f t="shared" si="22"/>
        <v>LE2</v>
      </c>
      <c r="AE1479" s="88"/>
    </row>
    <row r="1480" spans="2:31" hidden="1" x14ac:dyDescent="0.25">
      <c r="B1480" s="30" t="s">
        <v>1443</v>
      </c>
      <c r="C1480" s="31">
        <v>53.469000000000001</v>
      </c>
      <c r="D1480" s="32">
        <v>-2.9689999999999999</v>
      </c>
      <c r="AA1480" s="22">
        <f>IF(OR($B1480="", $C1480="", $D1480=""), "", COUNTIF($B$7:$B$3051, "&lt;"&amp;$B1480)+1+COUNTIF($B$7:$B1480, $B1480)-1)</f>
        <v>1429</v>
      </c>
      <c r="AB1480" s="22">
        <v>1474</v>
      </c>
      <c r="AC1480" s="25" t="str">
        <f t="shared" ref="AC1480:AC1543" si="23">IFERROR(INDEX($B$7:$B$3051, MATCH($AB1480, $AA$7:$AA$3051, 0)), "")</f>
        <v>LE21</v>
      </c>
      <c r="AE1480" s="88"/>
    </row>
    <row r="1481" spans="2:31" hidden="1" x14ac:dyDescent="0.25">
      <c r="B1481" s="30" t="s">
        <v>1444</v>
      </c>
      <c r="C1481" s="31">
        <v>53.460999999999999</v>
      </c>
      <c r="D1481" s="32">
        <v>-2.952</v>
      </c>
      <c r="AA1481" s="22">
        <f>IF(OR($B1481="", $C1481="", $D1481=""), "", COUNTIF($B$7:$B$3051, "&lt;"&amp;$B1481)+1+COUNTIF($B$7:$B1481, $B1481)-1)</f>
        <v>1430</v>
      </c>
      <c r="AB1481" s="22">
        <v>1475</v>
      </c>
      <c r="AC1481" s="25" t="str">
        <f t="shared" si="23"/>
        <v>LE3</v>
      </c>
      <c r="AE1481" s="88"/>
    </row>
    <row r="1482" spans="2:31" hidden="1" x14ac:dyDescent="0.25">
      <c r="B1482" s="30" t="s">
        <v>1445</v>
      </c>
      <c r="C1482" s="31">
        <v>54.046999999999997</v>
      </c>
      <c r="D1482" s="32">
        <v>-2.7989999999999999</v>
      </c>
      <c r="AA1482" s="22">
        <f>IF(OR($B1482="", $C1482="", $D1482=""), "", COUNTIF($B$7:$B$3051, "&lt;"&amp;$B1482)+1+COUNTIF($B$7:$B1482, $B1482)-1)</f>
        <v>1431</v>
      </c>
      <c r="AB1482" s="22">
        <v>1476</v>
      </c>
      <c r="AC1482" s="25" t="str">
        <f t="shared" si="23"/>
        <v>LE4</v>
      </c>
      <c r="AE1482" s="88"/>
    </row>
    <row r="1483" spans="2:31" hidden="1" x14ac:dyDescent="0.25">
      <c r="B1483" s="30" t="s">
        <v>1446</v>
      </c>
      <c r="C1483" s="31">
        <v>54.314</v>
      </c>
      <c r="D1483" s="32">
        <v>-2.4929999999999999</v>
      </c>
      <c r="AA1483" s="22">
        <f>IF(OR($B1483="", $C1483="", $D1483=""), "", COUNTIF($B$7:$B$3051, "&lt;"&amp;$B1483)+1+COUNTIF($B$7:$B1483, $B1483)-1)</f>
        <v>1432</v>
      </c>
      <c r="AB1483" s="22">
        <v>1477</v>
      </c>
      <c r="AC1483" s="25" t="str">
        <f t="shared" si="23"/>
        <v>LE41</v>
      </c>
      <c r="AE1483" s="88"/>
    </row>
    <row r="1484" spans="2:31" hidden="1" x14ac:dyDescent="0.25">
      <c r="B1484" s="30" t="s">
        <v>1447</v>
      </c>
      <c r="C1484" s="31">
        <v>54.2</v>
      </c>
      <c r="D1484" s="32">
        <v>-2.9239999999999999</v>
      </c>
      <c r="AA1484" s="22">
        <f>IF(OR($B1484="", $C1484="", $D1484=""), "", COUNTIF($B$7:$B$3051, "&lt;"&amp;$B1484)+1+COUNTIF($B$7:$B1484, $B1484)-1)</f>
        <v>1433</v>
      </c>
      <c r="AB1484" s="22">
        <v>1478</v>
      </c>
      <c r="AC1484" s="25" t="str">
        <f t="shared" si="23"/>
        <v>LE5</v>
      </c>
      <c r="AE1484" s="88"/>
    </row>
    <row r="1485" spans="2:31" hidden="1" x14ac:dyDescent="0.25">
      <c r="B1485" s="30" t="s">
        <v>1448</v>
      </c>
      <c r="C1485" s="31">
        <v>54.204000000000001</v>
      </c>
      <c r="D1485" s="32">
        <v>-3.0819999999999999</v>
      </c>
      <c r="AA1485" s="22">
        <f>IF(OR($B1485="", $C1485="", $D1485=""), "", COUNTIF($B$7:$B$3051, "&lt;"&amp;$B1485)+1+COUNTIF($B$7:$B1485, $B1485)-1)</f>
        <v>1434</v>
      </c>
      <c r="AB1485" s="22">
        <v>1479</v>
      </c>
      <c r="AC1485" s="25" t="str">
        <f t="shared" si="23"/>
        <v>LE55</v>
      </c>
      <c r="AE1485" s="88"/>
    </row>
    <row r="1486" spans="2:31" hidden="1" x14ac:dyDescent="0.25">
      <c r="B1486" s="30" t="s">
        <v>1449</v>
      </c>
      <c r="C1486" s="31">
        <v>54.118000000000002</v>
      </c>
      <c r="D1486" s="32">
        <v>-3.198</v>
      </c>
      <c r="AA1486" s="22">
        <f>IF(OR($B1486="", $C1486="", $D1486=""), "", COUNTIF($B$7:$B$3051, "&lt;"&amp;$B1486)+1+COUNTIF($B$7:$B1486, $B1486)-1)</f>
        <v>1435</v>
      </c>
      <c r="AB1486" s="22">
        <v>1480</v>
      </c>
      <c r="AC1486" s="25" t="str">
        <f t="shared" si="23"/>
        <v>LE6</v>
      </c>
      <c r="AE1486" s="88"/>
    </row>
    <row r="1487" spans="2:31" hidden="1" x14ac:dyDescent="0.25">
      <c r="B1487" s="30" t="s">
        <v>1450</v>
      </c>
      <c r="C1487" s="31">
        <v>54.119</v>
      </c>
      <c r="D1487" s="32">
        <v>-3.23</v>
      </c>
      <c r="AA1487" s="22">
        <f>IF(OR($B1487="", $C1487="", $D1487=""), "", COUNTIF($B$7:$B$3051, "&lt;"&amp;$B1487)+1+COUNTIF($B$7:$B1487, $B1487)-1)</f>
        <v>1436</v>
      </c>
      <c r="AB1487" s="22">
        <v>1481</v>
      </c>
      <c r="AC1487" s="25" t="str">
        <f t="shared" si="23"/>
        <v>LE65</v>
      </c>
      <c r="AE1487" s="88"/>
    </row>
    <row r="1488" spans="2:31" hidden="1" x14ac:dyDescent="0.25">
      <c r="B1488" s="30" t="s">
        <v>1451</v>
      </c>
      <c r="C1488" s="31">
        <v>54.155999999999999</v>
      </c>
      <c r="D1488" s="32">
        <v>-3.1779999999999999</v>
      </c>
      <c r="AA1488" s="22">
        <f>IF(OR($B1488="", $C1488="", $D1488=""), "", COUNTIF($B$7:$B$3051, "&lt;"&amp;$B1488)+1+COUNTIF($B$7:$B1488, $B1488)-1)</f>
        <v>1437</v>
      </c>
      <c r="AB1488" s="22">
        <v>1482</v>
      </c>
      <c r="AC1488" s="25" t="str">
        <f t="shared" si="23"/>
        <v>LE67</v>
      </c>
      <c r="AE1488" s="88"/>
    </row>
    <row r="1489" spans="2:31" hidden="1" x14ac:dyDescent="0.25">
      <c r="B1489" s="30" t="s">
        <v>1452</v>
      </c>
      <c r="C1489" s="31">
        <v>54.186</v>
      </c>
      <c r="D1489" s="32">
        <v>-3.202</v>
      </c>
      <c r="AA1489" s="22">
        <f>IF(OR($B1489="", $C1489="", $D1489=""), "", COUNTIF($B$7:$B$3051, "&lt;"&amp;$B1489)+1+COUNTIF($B$7:$B1489, $B1489)-1)</f>
        <v>1438</v>
      </c>
      <c r="AB1489" s="22">
        <v>1483</v>
      </c>
      <c r="AC1489" s="25" t="str">
        <f t="shared" si="23"/>
        <v>LE7</v>
      </c>
      <c r="AE1489" s="88"/>
    </row>
    <row r="1490" spans="2:31" hidden="1" x14ac:dyDescent="0.25">
      <c r="B1490" s="30" t="s">
        <v>1453</v>
      </c>
      <c r="C1490" s="31">
        <v>54.238999999999997</v>
      </c>
      <c r="D1490" s="32">
        <v>-3.1749999999999998</v>
      </c>
      <c r="AA1490" s="22">
        <f>IF(OR($B1490="", $C1490="", $D1490=""), "", COUNTIF($B$7:$B$3051, "&lt;"&amp;$B1490)+1+COUNTIF($B$7:$B1490, $B1490)-1)</f>
        <v>1439</v>
      </c>
      <c r="AB1490" s="22">
        <v>1484</v>
      </c>
      <c r="AC1490" s="25" t="str">
        <f t="shared" si="23"/>
        <v>LE8</v>
      </c>
      <c r="AE1490" s="88"/>
    </row>
    <row r="1491" spans="2:31" hidden="1" x14ac:dyDescent="0.25">
      <c r="B1491" s="30" t="s">
        <v>1454</v>
      </c>
      <c r="C1491" s="31">
        <v>54.215000000000003</v>
      </c>
      <c r="D1491" s="32">
        <v>-3.274</v>
      </c>
      <c r="AA1491" s="22">
        <f>IF(OR($B1491="", $C1491="", $D1491=""), "", COUNTIF($B$7:$B$3051, "&lt;"&amp;$B1491)+1+COUNTIF($B$7:$B1491, $B1491)-1)</f>
        <v>1440</v>
      </c>
      <c r="AB1491" s="22">
        <v>1485</v>
      </c>
      <c r="AC1491" s="25" t="str">
        <f t="shared" si="23"/>
        <v>LE87</v>
      </c>
      <c r="AE1491" s="88"/>
    </row>
    <row r="1492" spans="2:31" hidden="1" x14ac:dyDescent="0.25">
      <c r="B1492" s="30" t="s">
        <v>1455</v>
      </c>
      <c r="C1492" s="31">
        <v>54.292999999999999</v>
      </c>
      <c r="D1492" s="32">
        <v>-3.375</v>
      </c>
      <c r="AA1492" s="22">
        <f>IF(OR($B1492="", $C1492="", $D1492=""), "", COUNTIF($B$7:$B$3051, "&lt;"&amp;$B1492)+1+COUNTIF($B$7:$B1492, $B1492)-1)</f>
        <v>1441</v>
      </c>
      <c r="AB1492" s="22">
        <v>1486</v>
      </c>
      <c r="AC1492" s="25" t="str">
        <f t="shared" si="23"/>
        <v>LE9</v>
      </c>
      <c r="AE1492" s="88"/>
    </row>
    <row r="1493" spans="2:31" hidden="1" x14ac:dyDescent="0.25">
      <c r="B1493" s="30" t="s">
        <v>1456</v>
      </c>
      <c r="C1493" s="31">
        <v>54.064999999999998</v>
      </c>
      <c r="D1493" s="32">
        <v>-2.6739999999999999</v>
      </c>
      <c r="AA1493" s="22">
        <f>IF(OR($B1493="", $C1493="", $D1493=""), "", COUNTIF($B$7:$B$3051, "&lt;"&amp;$B1493)+1+COUNTIF($B$7:$B1493, $B1493)-1)</f>
        <v>1442</v>
      </c>
      <c r="AB1493" s="22">
        <v>1487</v>
      </c>
      <c r="AC1493" s="25" t="str">
        <f t="shared" si="23"/>
        <v>LE94</v>
      </c>
      <c r="AE1493" s="88"/>
    </row>
    <row r="1494" spans="2:31" hidden="1" x14ac:dyDescent="0.25">
      <c r="B1494" s="30" t="s">
        <v>1457</v>
      </c>
      <c r="C1494" s="31">
        <v>54.293999999999997</v>
      </c>
      <c r="D1494" s="32">
        <v>-3.2050000000000001</v>
      </c>
      <c r="AA1494" s="22">
        <f>IF(OR($B1494="", $C1494="", $D1494=""), "", COUNTIF($B$7:$B$3051, "&lt;"&amp;$B1494)+1+COUNTIF($B$7:$B1494, $B1494)-1)</f>
        <v>1443</v>
      </c>
      <c r="AB1494" s="22">
        <v>1488</v>
      </c>
      <c r="AC1494" s="25" t="str">
        <f t="shared" si="23"/>
        <v>LE95</v>
      </c>
      <c r="AE1494" s="88"/>
    </row>
    <row r="1495" spans="2:31" hidden="1" x14ac:dyDescent="0.25">
      <c r="B1495" s="30" t="s">
        <v>1458</v>
      </c>
      <c r="C1495" s="31">
        <v>54.365000000000002</v>
      </c>
      <c r="D1495" s="32">
        <v>-3.073</v>
      </c>
      <c r="AA1495" s="22">
        <f>IF(OR($B1495="", $C1495="", $D1495=""), "", COUNTIF($B$7:$B$3051, "&lt;"&amp;$B1495)+1+COUNTIF($B$7:$B1495, $B1495)-1)</f>
        <v>1444</v>
      </c>
      <c r="AB1495" s="22">
        <v>1489</v>
      </c>
      <c r="AC1495" s="25" t="str">
        <f t="shared" si="23"/>
        <v>LL11</v>
      </c>
      <c r="AE1495" s="88"/>
    </row>
    <row r="1496" spans="2:31" hidden="1" x14ac:dyDescent="0.25">
      <c r="B1496" s="30" t="s">
        <v>1459</v>
      </c>
      <c r="C1496" s="31">
        <v>54.423000000000002</v>
      </c>
      <c r="D1496" s="32">
        <v>-2.9860000000000002</v>
      </c>
      <c r="AA1496" s="22">
        <f>IF(OR($B1496="", $C1496="", $D1496=""), "", COUNTIF($B$7:$B$3051, "&lt;"&amp;$B1496)+1+COUNTIF($B$7:$B1496, $B1496)-1)</f>
        <v>1445</v>
      </c>
      <c r="AB1496" s="22">
        <v>1490</v>
      </c>
      <c r="AC1496" s="25" t="str">
        <f t="shared" si="23"/>
        <v>LL12</v>
      </c>
      <c r="AE1496" s="88"/>
    </row>
    <row r="1497" spans="2:31" hidden="1" x14ac:dyDescent="0.25">
      <c r="B1497" s="30" t="s">
        <v>1460</v>
      </c>
      <c r="C1497" s="31">
        <v>54.371000000000002</v>
      </c>
      <c r="D1497" s="32">
        <v>-2.911</v>
      </c>
      <c r="AA1497" s="22">
        <f>IF(OR($B1497="", $C1497="", $D1497=""), "", COUNTIF($B$7:$B$3051, "&lt;"&amp;$B1497)+1+COUNTIF($B$7:$B1497, $B1497)-1)</f>
        <v>1446</v>
      </c>
      <c r="AB1497" s="22">
        <v>1491</v>
      </c>
      <c r="AC1497" s="25" t="str">
        <f t="shared" si="23"/>
        <v>LL13</v>
      </c>
      <c r="AE1497" s="88"/>
    </row>
    <row r="1498" spans="2:31" hidden="1" x14ac:dyDescent="0.25">
      <c r="B1498" s="30" t="s">
        <v>1461</v>
      </c>
      <c r="C1498" s="31">
        <v>54.051000000000002</v>
      </c>
      <c r="D1498" s="32">
        <v>-2.8769999999999998</v>
      </c>
      <c r="AA1498" s="22">
        <f>IF(OR($B1498="", $C1498="", $D1498=""), "", COUNTIF($B$7:$B$3051, "&lt;"&amp;$B1498)+1+COUNTIF($B$7:$B1498, $B1498)-1)</f>
        <v>1447</v>
      </c>
      <c r="AB1498" s="22">
        <v>1492</v>
      </c>
      <c r="AC1498" s="25" t="str">
        <f t="shared" si="23"/>
        <v>LL14</v>
      </c>
      <c r="AE1498" s="88"/>
    </row>
    <row r="1499" spans="2:31" hidden="1" x14ac:dyDescent="0.25">
      <c r="B1499" s="30" t="s">
        <v>1462</v>
      </c>
      <c r="C1499" s="31">
        <v>54.07</v>
      </c>
      <c r="D1499" s="32">
        <v>-2.851</v>
      </c>
      <c r="AA1499" s="22">
        <f>IF(OR($B1499="", $C1499="", $D1499=""), "", COUNTIF($B$7:$B$3051, "&lt;"&amp;$B1499)+1+COUNTIF($B$7:$B1499, $B1499)-1)</f>
        <v>1448</v>
      </c>
      <c r="AB1499" s="22">
        <v>1493</v>
      </c>
      <c r="AC1499" s="25" t="str">
        <f t="shared" si="23"/>
        <v>LL15</v>
      </c>
      <c r="AE1499" s="88"/>
    </row>
    <row r="1500" spans="2:31" hidden="1" x14ac:dyDescent="0.25">
      <c r="B1500" s="30" t="s">
        <v>1463</v>
      </c>
      <c r="C1500" s="31">
        <v>54.143000000000001</v>
      </c>
      <c r="D1500" s="32">
        <v>-2.79</v>
      </c>
      <c r="AA1500" s="22">
        <f>IF(OR($B1500="", $C1500="", $D1500=""), "", COUNTIF($B$7:$B$3051, "&lt;"&amp;$B1500)+1+COUNTIF($B$7:$B1500, $B1500)-1)</f>
        <v>1449</v>
      </c>
      <c r="AB1500" s="22">
        <v>1494</v>
      </c>
      <c r="AC1500" s="25" t="str">
        <f t="shared" si="23"/>
        <v>LL16</v>
      </c>
      <c r="AE1500" s="88"/>
    </row>
    <row r="1501" spans="2:31" hidden="1" x14ac:dyDescent="0.25">
      <c r="B1501" s="30" t="s">
        <v>1464</v>
      </c>
      <c r="C1501" s="31">
        <v>54.174999999999997</v>
      </c>
      <c r="D1501" s="32">
        <v>-2.6110000000000002</v>
      </c>
      <c r="AA1501" s="22">
        <f>IF(OR($B1501="", $C1501="", $D1501=""), "", COUNTIF($B$7:$B$3051, "&lt;"&amp;$B1501)+1+COUNTIF($B$7:$B1501, $B1501)-1)</f>
        <v>1450</v>
      </c>
      <c r="AB1501" s="22">
        <v>1495</v>
      </c>
      <c r="AC1501" s="25" t="str">
        <f t="shared" si="23"/>
        <v>LL17</v>
      </c>
      <c r="AE1501" s="88"/>
    </row>
    <row r="1502" spans="2:31" hidden="1" x14ac:dyDescent="0.25">
      <c r="B1502" s="30" t="s">
        <v>1465</v>
      </c>
      <c r="C1502" s="31">
        <v>54.225999999999999</v>
      </c>
      <c r="D1502" s="32">
        <v>-2.7719999999999998</v>
      </c>
      <c r="AA1502" s="22">
        <f>IF(OR($B1502="", $C1502="", $D1502=""), "", COUNTIF($B$7:$B$3051, "&lt;"&amp;$B1502)+1+COUNTIF($B$7:$B1502, $B1502)-1)</f>
        <v>1451</v>
      </c>
      <c r="AB1502" s="22">
        <v>1496</v>
      </c>
      <c r="AC1502" s="25" t="str">
        <f t="shared" si="23"/>
        <v>LL18</v>
      </c>
      <c r="AE1502" s="88"/>
    </row>
    <row r="1503" spans="2:31" hidden="1" x14ac:dyDescent="0.25">
      <c r="B1503" s="30" t="s">
        <v>1466</v>
      </c>
      <c r="C1503" s="31">
        <v>54.323999999999998</v>
      </c>
      <c r="D1503" s="32">
        <v>-2.76</v>
      </c>
      <c r="AA1503" s="22">
        <f>IF(OR($B1503="", $C1503="", $D1503=""), "", COUNTIF($B$7:$B$3051, "&lt;"&amp;$B1503)+1+COUNTIF($B$7:$B1503, $B1503)-1)</f>
        <v>1452</v>
      </c>
      <c r="AB1503" s="22">
        <v>1497</v>
      </c>
      <c r="AC1503" s="25" t="str">
        <f t="shared" si="23"/>
        <v>LL19</v>
      </c>
      <c r="AE1503" s="88"/>
    </row>
    <row r="1504" spans="2:31" hidden="1" x14ac:dyDescent="0.25">
      <c r="B1504" s="30" t="s">
        <v>1467</v>
      </c>
      <c r="C1504" s="31">
        <v>54.326000000000001</v>
      </c>
      <c r="D1504" s="32">
        <v>-2.7429999999999999</v>
      </c>
      <c r="AA1504" s="22">
        <f>IF(OR($B1504="", $C1504="", $D1504=""), "", COUNTIF($B$7:$B$3051, "&lt;"&amp;$B1504)+1+COUNTIF($B$7:$B1504, $B1504)-1)</f>
        <v>1453</v>
      </c>
      <c r="AB1504" s="22">
        <v>1498</v>
      </c>
      <c r="AC1504" s="25" t="str">
        <f t="shared" si="23"/>
        <v>LL20</v>
      </c>
      <c r="AE1504" s="88"/>
    </row>
    <row r="1505" spans="2:31" hidden="1" x14ac:dyDescent="0.25">
      <c r="B1505" s="30" t="s">
        <v>1468</v>
      </c>
      <c r="C1505" s="31">
        <v>52.26</v>
      </c>
      <c r="D1505" s="32">
        <v>-3.3660000000000001</v>
      </c>
      <c r="AA1505" s="22">
        <f>IF(OR($B1505="", $C1505="", $D1505=""), "", COUNTIF($B$7:$B$3051, "&lt;"&amp;$B1505)+1+COUNTIF($B$7:$B1505, $B1505)-1)</f>
        <v>1454</v>
      </c>
      <c r="AB1505" s="22">
        <v>1499</v>
      </c>
      <c r="AC1505" s="25" t="str">
        <f t="shared" si="23"/>
        <v>LL21</v>
      </c>
      <c r="AE1505" s="88"/>
    </row>
    <row r="1506" spans="2:31" hidden="1" x14ac:dyDescent="0.25">
      <c r="B1506" s="30" t="s">
        <v>1469</v>
      </c>
      <c r="C1506" s="31">
        <v>52.140999999999998</v>
      </c>
      <c r="D1506" s="32">
        <v>-3.3929999999999998</v>
      </c>
      <c r="AA1506" s="22">
        <f>IF(OR($B1506="", $C1506="", $D1506=""), "", COUNTIF($B$7:$B$3051, "&lt;"&amp;$B1506)+1+COUNTIF($B$7:$B1506, $B1506)-1)</f>
        <v>1455</v>
      </c>
      <c r="AB1506" s="22">
        <v>1500</v>
      </c>
      <c r="AC1506" s="25" t="str">
        <f t="shared" si="23"/>
        <v>LL22</v>
      </c>
      <c r="AE1506" s="88"/>
    </row>
    <row r="1507" spans="2:31" hidden="1" x14ac:dyDescent="0.25">
      <c r="B1507" s="30" t="s">
        <v>1470</v>
      </c>
      <c r="C1507" s="31">
        <v>51.96</v>
      </c>
      <c r="D1507" s="32">
        <v>-3.371</v>
      </c>
      <c r="AA1507" s="22">
        <f>IF(OR($B1507="", $C1507="", $D1507=""), "", COUNTIF($B$7:$B$3051, "&lt;"&amp;$B1507)+1+COUNTIF($B$7:$B1507, $B1507)-1)</f>
        <v>1456</v>
      </c>
      <c r="AB1507" s="22">
        <v>1501</v>
      </c>
      <c r="AC1507" s="25" t="str">
        <f t="shared" si="23"/>
        <v>LL23</v>
      </c>
      <c r="AE1507" s="88"/>
    </row>
    <row r="1508" spans="2:31" hidden="1" x14ac:dyDescent="0.25">
      <c r="B1508" s="30" t="s">
        <v>1471</v>
      </c>
      <c r="C1508" s="31">
        <v>52.118000000000002</v>
      </c>
      <c r="D1508" s="32">
        <v>-3.5539999999999998</v>
      </c>
      <c r="AA1508" s="22">
        <f>IF(OR($B1508="", $C1508="", $D1508=""), "", COUNTIF($B$7:$B$3051, "&lt;"&amp;$B1508)+1+COUNTIF($B$7:$B1508, $B1508)-1)</f>
        <v>1457</v>
      </c>
      <c r="AB1508" s="22">
        <v>1502</v>
      </c>
      <c r="AC1508" s="25" t="str">
        <f t="shared" si="23"/>
        <v>LL24</v>
      </c>
      <c r="AE1508" s="88"/>
    </row>
    <row r="1509" spans="2:31" hidden="1" x14ac:dyDescent="0.25">
      <c r="B1509" s="30" t="s">
        <v>1472</v>
      </c>
      <c r="C1509" s="31">
        <v>52.127000000000002</v>
      </c>
      <c r="D1509" s="32">
        <v>-3.6160000000000001</v>
      </c>
      <c r="AA1509" s="22">
        <f>IF(OR($B1509="", $C1509="", $D1509=""), "", COUNTIF($B$7:$B$3051, "&lt;"&amp;$B1509)+1+COUNTIF($B$7:$B1509, $B1509)-1)</f>
        <v>1458</v>
      </c>
      <c r="AB1509" s="22">
        <v>1503</v>
      </c>
      <c r="AC1509" s="25" t="str">
        <f t="shared" si="23"/>
        <v>LL25</v>
      </c>
      <c r="AE1509" s="88"/>
    </row>
    <row r="1510" spans="2:31" hidden="1" x14ac:dyDescent="0.25">
      <c r="B1510" s="30" t="s">
        <v>1473</v>
      </c>
      <c r="C1510" s="31">
        <v>52.308999999999997</v>
      </c>
      <c r="D1510" s="32">
        <v>-3.508</v>
      </c>
      <c r="AA1510" s="22">
        <f>IF(OR($B1510="", $C1510="", $D1510=""), "", COUNTIF($B$7:$B$3051, "&lt;"&amp;$B1510)+1+COUNTIF($B$7:$B1510, $B1510)-1)</f>
        <v>1459</v>
      </c>
      <c r="AB1510" s="22">
        <v>1504</v>
      </c>
      <c r="AC1510" s="25" t="str">
        <f t="shared" si="23"/>
        <v>LL26</v>
      </c>
      <c r="AE1510" s="88"/>
    </row>
    <row r="1511" spans="2:31" hidden="1" x14ac:dyDescent="0.25">
      <c r="B1511" s="30" t="s">
        <v>1474</v>
      </c>
      <c r="C1511" s="31">
        <v>52.351999999999997</v>
      </c>
      <c r="D1511" s="32">
        <v>-3.085</v>
      </c>
      <c r="AA1511" s="22">
        <f>IF(OR($B1511="", $C1511="", $D1511=""), "", COUNTIF($B$7:$B$3051, "&lt;"&amp;$B1511)+1+COUNTIF($B$7:$B1511, $B1511)-1)</f>
        <v>1460</v>
      </c>
      <c r="AB1511" s="22">
        <v>1505</v>
      </c>
      <c r="AC1511" s="25" t="str">
        <f t="shared" si="23"/>
        <v>LL27</v>
      </c>
      <c r="AE1511" s="88"/>
    </row>
    <row r="1512" spans="2:31" hidden="1" x14ac:dyDescent="0.25">
      <c r="B1512" s="30" t="s">
        <v>1475</v>
      </c>
      <c r="C1512" s="31">
        <v>52.267000000000003</v>
      </c>
      <c r="D1512" s="32">
        <v>-3.0430000000000001</v>
      </c>
      <c r="AA1512" s="22">
        <f>IF(OR($B1512="", $C1512="", $D1512=""), "", COUNTIF($B$7:$B$3051, "&lt;"&amp;$B1512)+1+COUNTIF($B$7:$B1512, $B1512)-1)</f>
        <v>1461</v>
      </c>
      <c r="AB1512" s="22">
        <v>1506</v>
      </c>
      <c r="AC1512" s="25" t="str">
        <f t="shared" si="23"/>
        <v>LL28</v>
      </c>
      <c r="AE1512" s="88"/>
    </row>
    <row r="1513" spans="2:31" hidden="1" x14ac:dyDescent="0.25">
      <c r="B1513" s="30" t="s">
        <v>1476</v>
      </c>
      <c r="C1513" s="31">
        <v>52.634</v>
      </c>
      <c r="D1513" s="32">
        <v>-1.1279999999999999</v>
      </c>
      <c r="AA1513" s="22">
        <f>IF(OR($B1513="", $C1513="", $D1513=""), "", COUNTIF($B$7:$B$3051, "&lt;"&amp;$B1513)+1+COUNTIF($B$7:$B1513, $B1513)-1)</f>
        <v>1462</v>
      </c>
      <c r="AB1513" s="22">
        <v>1507</v>
      </c>
      <c r="AC1513" s="25" t="str">
        <f t="shared" si="23"/>
        <v>LL29</v>
      </c>
      <c r="AE1513" s="88"/>
    </row>
    <row r="1514" spans="2:31" hidden="1" x14ac:dyDescent="0.25">
      <c r="B1514" s="30" t="s">
        <v>1477</v>
      </c>
      <c r="C1514" s="31">
        <v>52.536000000000001</v>
      </c>
      <c r="D1514" s="32">
        <v>-1.367</v>
      </c>
      <c r="AA1514" s="22">
        <f>IF(OR($B1514="", $C1514="", $D1514=""), "", COUNTIF($B$7:$B$3051, "&lt;"&amp;$B1514)+1+COUNTIF($B$7:$B1514, $B1514)-1)</f>
        <v>1463</v>
      </c>
      <c r="AB1514" s="22">
        <v>1508</v>
      </c>
      <c r="AC1514" s="25" t="str">
        <f t="shared" si="23"/>
        <v>LL30</v>
      </c>
      <c r="AE1514" s="88"/>
    </row>
    <row r="1515" spans="2:31" hidden="1" x14ac:dyDescent="0.25">
      <c r="B1515" s="30" t="s">
        <v>1478</v>
      </c>
      <c r="C1515" s="31">
        <v>52.768999999999998</v>
      </c>
      <c r="D1515" s="32">
        <v>-1.216</v>
      </c>
      <c r="AA1515" s="22">
        <f>IF(OR($B1515="", $C1515="", $D1515=""), "", COUNTIF($B$7:$B$3051, "&lt;"&amp;$B1515)+1+COUNTIF($B$7:$B1515, $B1515)-1)</f>
        <v>1464</v>
      </c>
      <c r="AB1515" s="22">
        <v>1509</v>
      </c>
      <c r="AC1515" s="25" t="str">
        <f t="shared" si="23"/>
        <v>LL31</v>
      </c>
      <c r="AE1515" s="88"/>
    </row>
    <row r="1516" spans="2:31" hidden="1" x14ac:dyDescent="0.25">
      <c r="B1516" s="30" t="s">
        <v>1479</v>
      </c>
      <c r="C1516" s="31">
        <v>52.765999999999998</v>
      </c>
      <c r="D1516" s="32">
        <v>-1.1919999999999999</v>
      </c>
      <c r="AA1516" s="22">
        <f>IF(OR($B1516="", $C1516="", $D1516=""), "", COUNTIF($B$7:$B$3051, "&lt;"&amp;$B1516)+1+COUNTIF($B$7:$B1516, $B1516)-1)</f>
        <v>1465</v>
      </c>
      <c r="AB1516" s="22">
        <v>1510</v>
      </c>
      <c r="AC1516" s="25" t="str">
        <f t="shared" si="23"/>
        <v>LL32</v>
      </c>
      <c r="AE1516" s="88"/>
    </row>
    <row r="1517" spans="2:31" hidden="1" x14ac:dyDescent="0.25">
      <c r="B1517" s="30" t="s">
        <v>1480</v>
      </c>
      <c r="C1517" s="31">
        <v>52.765999999999998</v>
      </c>
      <c r="D1517" s="32">
        <v>-0.88500000000000001</v>
      </c>
      <c r="AA1517" s="22">
        <f>IF(OR($B1517="", $C1517="", $D1517=""), "", COUNTIF($B$7:$B$3051, "&lt;"&amp;$B1517)+1+COUNTIF($B$7:$B1517, $B1517)-1)</f>
        <v>1466</v>
      </c>
      <c r="AB1517" s="22">
        <v>1511</v>
      </c>
      <c r="AC1517" s="25" t="str">
        <f t="shared" si="23"/>
        <v>LL33</v>
      </c>
      <c r="AE1517" s="88"/>
    </row>
    <row r="1518" spans="2:31" hidden="1" x14ac:dyDescent="0.25">
      <c r="B1518" s="30" t="s">
        <v>1481</v>
      </c>
      <c r="C1518" s="31">
        <v>52.783999999999999</v>
      </c>
      <c r="D1518" s="32">
        <v>-0.89500000000000002</v>
      </c>
      <c r="AA1518" s="22">
        <f>IF(OR($B1518="", $C1518="", $D1518=""), "", COUNTIF($B$7:$B$3051, "&lt;"&amp;$B1518)+1+COUNTIF($B$7:$B1518, $B1518)-1)</f>
        <v>1467</v>
      </c>
      <c r="AB1518" s="22">
        <v>1512</v>
      </c>
      <c r="AC1518" s="25" t="str">
        <f t="shared" si="23"/>
        <v>LL34</v>
      </c>
      <c r="AE1518" s="88"/>
    </row>
    <row r="1519" spans="2:31" hidden="1" x14ac:dyDescent="0.25">
      <c r="B1519" s="30" t="s">
        <v>1482</v>
      </c>
      <c r="C1519" s="31">
        <v>52.655999999999999</v>
      </c>
      <c r="D1519" s="32">
        <v>-0.7</v>
      </c>
      <c r="AA1519" s="22">
        <f>IF(OR($B1519="", $C1519="", $D1519=""), "", COUNTIF($B$7:$B$3051, "&lt;"&amp;$B1519)+1+COUNTIF($B$7:$B1519, $B1519)-1)</f>
        <v>1468</v>
      </c>
      <c r="AB1519" s="22">
        <v>1513</v>
      </c>
      <c r="AC1519" s="25" t="str">
        <f t="shared" si="23"/>
        <v>LL35</v>
      </c>
      <c r="AE1519" s="88"/>
    </row>
    <row r="1520" spans="2:31" hidden="1" x14ac:dyDescent="0.25">
      <c r="B1520" s="30" t="s">
        <v>1483</v>
      </c>
      <c r="C1520" s="31">
        <v>52.485999999999997</v>
      </c>
      <c r="D1520" s="32">
        <v>-0.89200000000000002</v>
      </c>
      <c r="AA1520" s="22">
        <f>IF(OR($B1520="", $C1520="", $D1520=""), "", COUNTIF($B$7:$B$3051, "&lt;"&amp;$B1520)+1+COUNTIF($B$7:$B1520, $B1520)-1)</f>
        <v>1469</v>
      </c>
      <c r="AB1520" s="22">
        <v>1514</v>
      </c>
      <c r="AC1520" s="25" t="str">
        <f t="shared" si="23"/>
        <v>LL36</v>
      </c>
      <c r="AE1520" s="88"/>
    </row>
    <row r="1521" spans="2:31" hidden="1" x14ac:dyDescent="0.25">
      <c r="B1521" s="30" t="s">
        <v>1484</v>
      </c>
      <c r="C1521" s="31">
        <v>52.466999999999999</v>
      </c>
      <c r="D1521" s="32">
        <v>-1.177</v>
      </c>
      <c r="AA1521" s="22">
        <f>IF(OR($B1521="", $C1521="", $D1521=""), "", COUNTIF($B$7:$B$3051, "&lt;"&amp;$B1521)+1+COUNTIF($B$7:$B1521, $B1521)-1)</f>
        <v>1470</v>
      </c>
      <c r="AB1521" s="22">
        <v>1515</v>
      </c>
      <c r="AC1521" s="25" t="str">
        <f t="shared" si="23"/>
        <v>LL37</v>
      </c>
      <c r="AE1521" s="88"/>
    </row>
    <row r="1522" spans="2:31" hidden="1" x14ac:dyDescent="0.25">
      <c r="B1522" s="30" t="s">
        <v>1485</v>
      </c>
      <c r="C1522" s="31">
        <v>52.582999999999998</v>
      </c>
      <c r="D1522" s="32">
        <v>-1.111</v>
      </c>
      <c r="AA1522" s="22">
        <f>IF(OR($B1522="", $C1522="", $D1522=""), "", COUNTIF($B$7:$B$3051, "&lt;"&amp;$B1522)+1+COUNTIF($B$7:$B1522, $B1522)-1)</f>
        <v>1471</v>
      </c>
      <c r="AB1522" s="22">
        <v>1516</v>
      </c>
      <c r="AC1522" s="25" t="str">
        <f t="shared" si="23"/>
        <v>LL38</v>
      </c>
      <c r="AE1522" s="88"/>
    </row>
    <row r="1523" spans="2:31" hidden="1" x14ac:dyDescent="0.25">
      <c r="B1523" s="30" t="s">
        <v>1486</v>
      </c>
      <c r="C1523" s="31">
        <v>52.576999999999998</v>
      </c>
      <c r="D1523" s="32">
        <v>-1.21</v>
      </c>
      <c r="AA1523" s="22">
        <f>IF(OR($B1523="", $C1523="", $D1523=""), "", COUNTIF($B$7:$B$3051, "&lt;"&amp;$B1523)+1+COUNTIF($B$7:$B1523, $B1523)-1)</f>
        <v>1472</v>
      </c>
      <c r="AB1523" s="22">
        <v>1517</v>
      </c>
      <c r="AC1523" s="25" t="str">
        <f t="shared" si="23"/>
        <v>LL39</v>
      </c>
      <c r="AE1523" s="88"/>
    </row>
    <row r="1524" spans="2:31" hidden="1" x14ac:dyDescent="0.25">
      <c r="B1524" s="30" t="s">
        <v>1487</v>
      </c>
      <c r="C1524" s="31">
        <v>52.609000000000002</v>
      </c>
      <c r="D1524" s="32">
        <v>-1.115</v>
      </c>
      <c r="AA1524" s="22">
        <f>IF(OR($B1524="", $C1524="", $D1524=""), "", COUNTIF($B$7:$B$3051, "&lt;"&amp;$B1524)+1+COUNTIF($B$7:$B1524, $B1524)-1)</f>
        <v>1473</v>
      </c>
      <c r="AB1524" s="22">
        <v>1518</v>
      </c>
      <c r="AC1524" s="25" t="str">
        <f t="shared" si="23"/>
        <v>LL40</v>
      </c>
      <c r="AE1524" s="88"/>
    </row>
    <row r="1525" spans="2:31" hidden="1" x14ac:dyDescent="0.25">
      <c r="B1525" s="30" t="s">
        <v>1488</v>
      </c>
      <c r="C1525" s="31">
        <v>52.633000000000003</v>
      </c>
      <c r="D1525" s="32">
        <v>-1.125</v>
      </c>
      <c r="AA1525" s="22">
        <f>IF(OR($B1525="", $C1525="", $D1525=""), "", COUNTIF($B$7:$B$3051, "&lt;"&amp;$B1525)+1+COUNTIF($B$7:$B1525, $B1525)-1)</f>
        <v>1474</v>
      </c>
      <c r="AB1525" s="22">
        <v>1519</v>
      </c>
      <c r="AC1525" s="25" t="str">
        <f t="shared" si="23"/>
        <v>LL41</v>
      </c>
      <c r="AE1525" s="88"/>
    </row>
    <row r="1526" spans="2:31" hidden="1" x14ac:dyDescent="0.25">
      <c r="B1526" s="30" t="s">
        <v>1489</v>
      </c>
      <c r="C1526" s="31">
        <v>52.628999999999998</v>
      </c>
      <c r="D1526" s="32">
        <v>-1.18</v>
      </c>
      <c r="AA1526" s="22">
        <f>IF(OR($B1526="", $C1526="", $D1526=""), "", COUNTIF($B$7:$B$3051, "&lt;"&amp;$B1526)+1+COUNTIF($B$7:$B1526, $B1526)-1)</f>
        <v>1475</v>
      </c>
      <c r="AB1526" s="22">
        <v>1520</v>
      </c>
      <c r="AC1526" s="25" t="str">
        <f t="shared" si="23"/>
        <v>LL42</v>
      </c>
      <c r="AE1526" s="88"/>
    </row>
    <row r="1527" spans="2:31" hidden="1" x14ac:dyDescent="0.25">
      <c r="B1527" s="30" t="s">
        <v>1490</v>
      </c>
      <c r="C1527" s="31">
        <v>52.662999999999997</v>
      </c>
      <c r="D1527" s="32">
        <v>-1.123</v>
      </c>
      <c r="AA1527" s="22">
        <f>IF(OR($B1527="", $C1527="", $D1527=""), "", COUNTIF($B$7:$B$3051, "&lt;"&amp;$B1527)+1+COUNTIF($B$7:$B1527, $B1527)-1)</f>
        <v>1476</v>
      </c>
      <c r="AB1527" s="22">
        <v>1521</v>
      </c>
      <c r="AC1527" s="25" t="str">
        <f t="shared" si="23"/>
        <v>LL43</v>
      </c>
      <c r="AE1527" s="88"/>
    </row>
    <row r="1528" spans="2:31" hidden="1" x14ac:dyDescent="0.25">
      <c r="B1528" s="30" t="s">
        <v>1491</v>
      </c>
      <c r="C1528" s="31">
        <v>52.654000000000003</v>
      </c>
      <c r="D1528" s="32">
        <v>-1.121</v>
      </c>
      <c r="AA1528" s="22">
        <f>IF(OR($B1528="", $C1528="", $D1528=""), "", COUNTIF($B$7:$B$3051, "&lt;"&amp;$B1528)+1+COUNTIF($B$7:$B1528, $B1528)-1)</f>
        <v>1477</v>
      </c>
      <c r="AB1528" s="22">
        <v>1522</v>
      </c>
      <c r="AC1528" s="25" t="str">
        <f t="shared" si="23"/>
        <v>LL44</v>
      </c>
      <c r="AE1528" s="88"/>
    </row>
    <row r="1529" spans="2:31" hidden="1" x14ac:dyDescent="0.25">
      <c r="B1529" s="30" t="s">
        <v>1492</v>
      </c>
      <c r="C1529" s="31">
        <v>52.636000000000003</v>
      </c>
      <c r="D1529" s="32">
        <v>-1.085</v>
      </c>
      <c r="AA1529" s="22">
        <f>IF(OR($B1529="", $C1529="", $D1529=""), "", COUNTIF($B$7:$B$3051, "&lt;"&amp;$B1529)+1+COUNTIF($B$7:$B1529, $B1529)-1)</f>
        <v>1478</v>
      </c>
      <c r="AB1529" s="22">
        <v>1523</v>
      </c>
      <c r="AC1529" s="25" t="str">
        <f t="shared" si="23"/>
        <v>LL45</v>
      </c>
      <c r="AE1529" s="88"/>
    </row>
    <row r="1530" spans="2:31" hidden="1" x14ac:dyDescent="0.25">
      <c r="B1530" s="30" t="s">
        <v>1493</v>
      </c>
      <c r="C1530" s="31">
        <v>52.69</v>
      </c>
      <c r="D1530" s="32">
        <v>-1.29</v>
      </c>
      <c r="AA1530" s="22">
        <f>IF(OR($B1530="", $C1530="", $D1530=""), "", COUNTIF($B$7:$B$3051, "&lt;"&amp;$B1530)+1+COUNTIF($B$7:$B1530, $B1530)-1)</f>
        <v>1479</v>
      </c>
      <c r="AB1530" s="22">
        <v>1524</v>
      </c>
      <c r="AC1530" s="25" t="str">
        <f t="shared" si="23"/>
        <v>LL46</v>
      </c>
      <c r="AE1530" s="88"/>
    </row>
    <row r="1531" spans="2:31" hidden="1" x14ac:dyDescent="0.25">
      <c r="B1531" s="30" t="s">
        <v>1494</v>
      </c>
      <c r="C1531" s="31">
        <v>52.661999999999999</v>
      </c>
      <c r="D1531" s="32">
        <v>-1.2410000000000001</v>
      </c>
      <c r="AA1531" s="22">
        <f>IF(OR($B1531="", $C1531="", $D1531=""), "", COUNTIF($B$7:$B$3051, "&lt;"&amp;$B1531)+1+COUNTIF($B$7:$B1531, $B1531)-1)</f>
        <v>1480</v>
      </c>
      <c r="AB1531" s="22">
        <v>1525</v>
      </c>
      <c r="AC1531" s="25" t="str">
        <f t="shared" si="23"/>
        <v>LL47</v>
      </c>
      <c r="AE1531" s="88"/>
    </row>
    <row r="1532" spans="2:31" hidden="1" x14ac:dyDescent="0.25">
      <c r="B1532" s="30" t="s">
        <v>1495</v>
      </c>
      <c r="C1532" s="31">
        <v>52.747999999999998</v>
      </c>
      <c r="D1532" s="32">
        <v>-1.468</v>
      </c>
      <c r="AA1532" s="22">
        <f>IF(OR($B1532="", $C1532="", $D1532=""), "", COUNTIF($B$7:$B$3051, "&lt;"&amp;$B1532)+1+COUNTIF($B$7:$B1532, $B1532)-1)</f>
        <v>1481</v>
      </c>
      <c r="AB1532" s="22">
        <v>1526</v>
      </c>
      <c r="AC1532" s="25" t="str">
        <f t="shared" si="23"/>
        <v>LL48</v>
      </c>
      <c r="AE1532" s="88"/>
    </row>
    <row r="1533" spans="2:31" hidden="1" x14ac:dyDescent="0.25">
      <c r="B1533" s="30" t="s">
        <v>1496</v>
      </c>
      <c r="C1533" s="31">
        <v>52.716000000000001</v>
      </c>
      <c r="D1533" s="32">
        <v>-1.36</v>
      </c>
      <c r="AA1533" s="22">
        <f>IF(OR($B1533="", $C1533="", $D1533=""), "", COUNTIF($B$7:$B$3051, "&lt;"&amp;$B1533)+1+COUNTIF($B$7:$B1533, $B1533)-1)</f>
        <v>1482</v>
      </c>
      <c r="AB1533" s="22">
        <v>1527</v>
      </c>
      <c r="AC1533" s="25" t="str">
        <f t="shared" si="23"/>
        <v>LL49</v>
      </c>
      <c r="AE1533" s="88"/>
    </row>
    <row r="1534" spans="2:31" hidden="1" x14ac:dyDescent="0.25">
      <c r="B1534" s="30" t="s">
        <v>1497</v>
      </c>
      <c r="C1534" s="31">
        <v>52.677</v>
      </c>
      <c r="D1534" s="32">
        <v>-1.0680000000000001</v>
      </c>
      <c r="AA1534" s="22">
        <f>IF(OR($B1534="", $C1534="", $D1534=""), "", COUNTIF($B$7:$B$3051, "&lt;"&amp;$B1534)+1+COUNTIF($B$7:$B1534, $B1534)-1)</f>
        <v>1483</v>
      </c>
      <c r="AB1534" s="22">
        <v>1528</v>
      </c>
      <c r="AC1534" s="25" t="str">
        <f t="shared" si="23"/>
        <v>LL51</v>
      </c>
      <c r="AE1534" s="88"/>
    </row>
    <row r="1535" spans="2:31" hidden="1" x14ac:dyDescent="0.25">
      <c r="B1535" s="30" t="s">
        <v>1498</v>
      </c>
      <c r="C1535" s="31">
        <v>52.552999999999997</v>
      </c>
      <c r="D1535" s="32">
        <v>-1.097</v>
      </c>
      <c r="AA1535" s="22">
        <f>IF(OR($B1535="", $C1535="", $D1535=""), "", COUNTIF($B$7:$B$3051, "&lt;"&amp;$B1535)+1+COUNTIF($B$7:$B1535, $B1535)-1)</f>
        <v>1484</v>
      </c>
      <c r="AB1535" s="22">
        <v>1529</v>
      </c>
      <c r="AC1535" s="25" t="str">
        <f t="shared" si="23"/>
        <v>LL52</v>
      </c>
      <c r="AE1535" s="88"/>
    </row>
    <row r="1536" spans="2:31" hidden="1" x14ac:dyDescent="0.25">
      <c r="B1536" s="30" t="s">
        <v>1499</v>
      </c>
      <c r="C1536" s="31">
        <v>52.597000000000001</v>
      </c>
      <c r="D1536" s="32">
        <v>-1.1539999999999999</v>
      </c>
      <c r="AA1536" s="22">
        <f>IF(OR($B1536="", $C1536="", $D1536=""), "", COUNTIF($B$7:$B$3051, "&lt;"&amp;$B1536)+1+COUNTIF($B$7:$B1536, $B1536)-1)</f>
        <v>1485</v>
      </c>
      <c r="AB1536" s="22">
        <v>1530</v>
      </c>
      <c r="AC1536" s="25" t="str">
        <f t="shared" si="23"/>
        <v>LL53</v>
      </c>
      <c r="AE1536" s="88"/>
    </row>
    <row r="1537" spans="2:31" hidden="1" x14ac:dyDescent="0.25">
      <c r="B1537" s="30" t="s">
        <v>1500</v>
      </c>
      <c r="C1537" s="31">
        <v>52.57</v>
      </c>
      <c r="D1537" s="32">
        <v>-1.2869999999999999</v>
      </c>
      <c r="AA1537" s="22">
        <f>IF(OR($B1537="", $C1537="", $D1537=""), "", COUNTIF($B$7:$B$3051, "&lt;"&amp;$B1537)+1+COUNTIF($B$7:$B1537, $B1537)-1)</f>
        <v>1486</v>
      </c>
      <c r="AB1537" s="22">
        <v>1531</v>
      </c>
      <c r="AC1537" s="25" t="str">
        <f t="shared" si="23"/>
        <v>LL54</v>
      </c>
      <c r="AE1537" s="88"/>
    </row>
    <row r="1538" spans="2:31" hidden="1" x14ac:dyDescent="0.25">
      <c r="B1538" s="30" t="s">
        <v>1501</v>
      </c>
      <c r="C1538" s="31">
        <v>52.484000000000002</v>
      </c>
      <c r="D1538" s="32">
        <v>-0.90600000000000003</v>
      </c>
      <c r="AA1538" s="22">
        <f>IF(OR($B1538="", $C1538="", $D1538=""), "", COUNTIF($B$7:$B$3051, "&lt;"&amp;$B1538)+1+COUNTIF($B$7:$B1538, $B1538)-1)</f>
        <v>1487</v>
      </c>
      <c r="AB1538" s="22">
        <v>1532</v>
      </c>
      <c r="AC1538" s="25" t="str">
        <f t="shared" si="23"/>
        <v>LL55</v>
      </c>
      <c r="AE1538" s="88"/>
    </row>
    <row r="1539" spans="2:31" hidden="1" x14ac:dyDescent="0.25">
      <c r="B1539" s="30" t="s">
        <v>1502</v>
      </c>
      <c r="C1539" s="31">
        <v>52.606000000000002</v>
      </c>
      <c r="D1539" s="32">
        <v>-1.1910000000000001</v>
      </c>
      <c r="AA1539" s="22">
        <f>IF(OR($B1539="", $C1539="", $D1539=""), "", COUNTIF($B$7:$B$3051, "&lt;"&amp;$B1539)+1+COUNTIF($B$7:$B1539, $B1539)-1)</f>
        <v>1488</v>
      </c>
      <c r="AB1539" s="22">
        <v>1533</v>
      </c>
      <c r="AC1539" s="25" t="str">
        <f t="shared" si="23"/>
        <v>LL56</v>
      </c>
      <c r="AE1539" s="88"/>
    </row>
    <row r="1540" spans="2:31" hidden="1" x14ac:dyDescent="0.25">
      <c r="B1540" s="30" t="s">
        <v>1503</v>
      </c>
      <c r="C1540" s="31">
        <v>53.063000000000002</v>
      </c>
      <c r="D1540" s="32">
        <v>-3.0339999999999998</v>
      </c>
      <c r="AA1540" s="22">
        <f>IF(OR($B1540="", $C1540="", $D1540=""), "", COUNTIF($B$7:$B$3051, "&lt;"&amp;$B1540)+1+COUNTIF($B$7:$B1540, $B1540)-1)</f>
        <v>1489</v>
      </c>
      <c r="AB1540" s="22">
        <v>1534</v>
      </c>
      <c r="AC1540" s="25" t="str">
        <f t="shared" si="23"/>
        <v>LL57</v>
      </c>
      <c r="AE1540" s="88"/>
    </row>
    <row r="1541" spans="2:31" hidden="1" x14ac:dyDescent="0.25">
      <c r="B1541" s="30" t="s">
        <v>1504</v>
      </c>
      <c r="C1541" s="31">
        <v>53.085999999999999</v>
      </c>
      <c r="D1541" s="32">
        <v>-2.9889999999999999</v>
      </c>
      <c r="AA1541" s="22">
        <f>IF(OR($B1541="", $C1541="", $D1541=""), "", COUNTIF($B$7:$B$3051, "&lt;"&amp;$B1541)+1+COUNTIF($B$7:$B1541, $B1541)-1)</f>
        <v>1490</v>
      </c>
      <c r="AB1541" s="22">
        <v>1535</v>
      </c>
      <c r="AC1541" s="25" t="str">
        <f t="shared" si="23"/>
        <v>LL58</v>
      </c>
      <c r="AE1541" s="88"/>
    </row>
    <row r="1542" spans="2:31" hidden="1" x14ac:dyDescent="0.25">
      <c r="B1542" s="30" t="s">
        <v>1505</v>
      </c>
      <c r="C1542" s="31">
        <v>53.036000000000001</v>
      </c>
      <c r="D1542" s="32">
        <v>-2.9590000000000001</v>
      </c>
      <c r="AA1542" s="22">
        <f>IF(OR($B1542="", $C1542="", $D1542=""), "", COUNTIF($B$7:$B$3051, "&lt;"&amp;$B1542)+1+COUNTIF($B$7:$B1542, $B1542)-1)</f>
        <v>1491</v>
      </c>
      <c r="AB1542" s="22">
        <v>1536</v>
      </c>
      <c r="AC1542" s="25" t="str">
        <f t="shared" si="23"/>
        <v>LL59</v>
      </c>
      <c r="AE1542" s="88"/>
    </row>
    <row r="1543" spans="2:31" hidden="1" x14ac:dyDescent="0.25">
      <c r="B1543" s="30" t="s">
        <v>1506</v>
      </c>
      <c r="C1543" s="31">
        <v>52.991999999999997</v>
      </c>
      <c r="D1543" s="32">
        <v>-3.05</v>
      </c>
      <c r="AA1543" s="22">
        <f>IF(OR($B1543="", $C1543="", $D1543=""), "", COUNTIF($B$7:$B$3051, "&lt;"&amp;$B1543)+1+COUNTIF($B$7:$B1543, $B1543)-1)</f>
        <v>1492</v>
      </c>
      <c r="AB1543" s="22">
        <v>1537</v>
      </c>
      <c r="AC1543" s="25" t="str">
        <f t="shared" si="23"/>
        <v>LL60</v>
      </c>
      <c r="AE1543" s="88"/>
    </row>
    <row r="1544" spans="2:31" hidden="1" x14ac:dyDescent="0.25">
      <c r="B1544" s="30" t="s">
        <v>1507</v>
      </c>
      <c r="C1544" s="31">
        <v>53.103000000000002</v>
      </c>
      <c r="D1544" s="32">
        <v>-3.3149999999999999</v>
      </c>
      <c r="AA1544" s="22">
        <f>IF(OR($B1544="", $C1544="", $D1544=""), "", COUNTIF($B$7:$B$3051, "&lt;"&amp;$B1544)+1+COUNTIF($B$7:$B1544, $B1544)-1)</f>
        <v>1493</v>
      </c>
      <c r="AB1544" s="22">
        <v>1538</v>
      </c>
      <c r="AC1544" s="25" t="str">
        <f t="shared" ref="AC1544:AC1607" si="24">IFERROR(INDEX($B$7:$B$3051, MATCH($AB1544, $AA$7:$AA$3051, 0)), "")</f>
        <v>LL61</v>
      </c>
      <c r="AE1544" s="88"/>
    </row>
    <row r="1545" spans="2:31" hidden="1" x14ac:dyDescent="0.25">
      <c r="B1545" s="30" t="s">
        <v>1508</v>
      </c>
      <c r="C1545" s="31">
        <v>53.185000000000002</v>
      </c>
      <c r="D1545" s="32">
        <v>-3.4319999999999999</v>
      </c>
      <c r="AA1545" s="22">
        <f>IF(OR($B1545="", $C1545="", $D1545=""), "", COUNTIF($B$7:$B$3051, "&lt;"&amp;$B1545)+1+COUNTIF($B$7:$B1545, $B1545)-1)</f>
        <v>1494</v>
      </c>
      <c r="AB1545" s="22">
        <v>1539</v>
      </c>
      <c r="AC1545" s="25" t="str">
        <f t="shared" si="24"/>
        <v>LL62</v>
      </c>
      <c r="AE1545" s="88"/>
    </row>
    <row r="1546" spans="2:31" hidden="1" x14ac:dyDescent="0.25">
      <c r="B1546" s="30" t="s">
        <v>1509</v>
      </c>
      <c r="C1546" s="31">
        <v>53.253</v>
      </c>
      <c r="D1546" s="32">
        <v>-3.4350000000000001</v>
      </c>
      <c r="AA1546" s="22">
        <f>IF(OR($B1546="", $C1546="", $D1546=""), "", COUNTIF($B$7:$B$3051, "&lt;"&amp;$B1546)+1+COUNTIF($B$7:$B1546, $B1546)-1)</f>
        <v>1495</v>
      </c>
      <c r="AB1546" s="22">
        <v>1540</v>
      </c>
      <c r="AC1546" s="25" t="str">
        <f t="shared" si="24"/>
        <v>LL63</v>
      </c>
      <c r="AE1546" s="88"/>
    </row>
    <row r="1547" spans="2:31" hidden="1" x14ac:dyDescent="0.25">
      <c r="B1547" s="30" t="s">
        <v>1510</v>
      </c>
      <c r="C1547" s="31">
        <v>53.31</v>
      </c>
      <c r="D1547" s="32">
        <v>-3.476</v>
      </c>
      <c r="AA1547" s="22">
        <f>IF(OR($B1547="", $C1547="", $D1547=""), "", COUNTIF($B$7:$B$3051, "&lt;"&amp;$B1547)+1+COUNTIF($B$7:$B1547, $B1547)-1)</f>
        <v>1496</v>
      </c>
      <c r="AB1547" s="22">
        <v>1541</v>
      </c>
      <c r="AC1547" s="25" t="str">
        <f t="shared" si="24"/>
        <v>LL64</v>
      </c>
      <c r="AE1547" s="88"/>
    </row>
    <row r="1548" spans="2:31" hidden="1" x14ac:dyDescent="0.25">
      <c r="B1548" s="30" t="s">
        <v>1511</v>
      </c>
      <c r="C1548" s="31">
        <v>53.331000000000003</v>
      </c>
      <c r="D1548" s="32">
        <v>-3.4089999999999998</v>
      </c>
      <c r="AA1548" s="22">
        <f>IF(OR($B1548="", $C1548="", $D1548=""), "", COUNTIF($B$7:$B$3051, "&lt;"&amp;$B1548)+1+COUNTIF($B$7:$B1548, $B1548)-1)</f>
        <v>1497</v>
      </c>
      <c r="AB1548" s="22">
        <v>1542</v>
      </c>
      <c r="AC1548" s="25" t="str">
        <f t="shared" si="24"/>
        <v>LL65</v>
      </c>
      <c r="AE1548" s="88"/>
    </row>
    <row r="1549" spans="2:31" hidden="1" x14ac:dyDescent="0.25">
      <c r="B1549" s="30" t="s">
        <v>1512</v>
      </c>
      <c r="C1549" s="31">
        <v>52.959000000000003</v>
      </c>
      <c r="D1549" s="32">
        <v>-3.16</v>
      </c>
      <c r="AA1549" s="22">
        <f>IF(OR($B1549="", $C1549="", $D1549=""), "", COUNTIF($B$7:$B$3051, "&lt;"&amp;$B1549)+1+COUNTIF($B$7:$B1549, $B1549)-1)</f>
        <v>1498</v>
      </c>
      <c r="AB1549" s="22">
        <v>1543</v>
      </c>
      <c r="AC1549" s="25" t="str">
        <f t="shared" si="24"/>
        <v>LL66</v>
      </c>
      <c r="AE1549" s="88"/>
    </row>
    <row r="1550" spans="2:31" hidden="1" x14ac:dyDescent="0.25">
      <c r="B1550" s="30" t="s">
        <v>1513</v>
      </c>
      <c r="C1550" s="31">
        <v>52.99</v>
      </c>
      <c r="D1550" s="32">
        <v>-3.4089999999999998</v>
      </c>
      <c r="AA1550" s="22">
        <f>IF(OR($B1550="", $C1550="", $D1550=""), "", COUNTIF($B$7:$B$3051, "&lt;"&amp;$B1550)+1+COUNTIF($B$7:$B1550, $B1550)-1)</f>
        <v>1499</v>
      </c>
      <c r="AB1550" s="22">
        <v>1544</v>
      </c>
      <c r="AC1550" s="25" t="str">
        <f t="shared" si="24"/>
        <v>LL67</v>
      </c>
      <c r="AE1550" s="88"/>
    </row>
    <row r="1551" spans="2:31" hidden="1" x14ac:dyDescent="0.25">
      <c r="B1551" s="30" t="s">
        <v>1514</v>
      </c>
      <c r="C1551" s="31">
        <v>53.268000000000001</v>
      </c>
      <c r="D1551" s="32">
        <v>-3.593</v>
      </c>
      <c r="AA1551" s="22">
        <f>IF(OR($B1551="", $C1551="", $D1551=""), "", COUNTIF($B$7:$B$3051, "&lt;"&amp;$B1551)+1+COUNTIF($B$7:$B1551, $B1551)-1)</f>
        <v>1500</v>
      </c>
      <c r="AB1551" s="22">
        <v>1545</v>
      </c>
      <c r="AC1551" s="25" t="str">
        <f t="shared" si="24"/>
        <v>LL68</v>
      </c>
      <c r="AE1551" s="88"/>
    </row>
    <row r="1552" spans="2:31" hidden="1" x14ac:dyDescent="0.25">
      <c r="B1552" s="30" t="s">
        <v>1515</v>
      </c>
      <c r="C1552" s="31">
        <v>52.905000000000001</v>
      </c>
      <c r="D1552" s="32">
        <v>-3.6</v>
      </c>
      <c r="AA1552" s="22">
        <f>IF(OR($B1552="", $C1552="", $D1552=""), "", COUNTIF($B$7:$B$3051, "&lt;"&amp;$B1552)+1+COUNTIF($B$7:$B1552, $B1552)-1)</f>
        <v>1501</v>
      </c>
      <c r="AB1552" s="22">
        <v>1546</v>
      </c>
      <c r="AC1552" s="25" t="str">
        <f t="shared" si="24"/>
        <v>LL69</v>
      </c>
      <c r="AE1552" s="88"/>
    </row>
    <row r="1553" spans="2:31" hidden="1" x14ac:dyDescent="0.25">
      <c r="B1553" s="30" t="s">
        <v>1516</v>
      </c>
      <c r="C1553" s="31">
        <v>53.057000000000002</v>
      </c>
      <c r="D1553" s="32">
        <v>-3.7850000000000001</v>
      </c>
      <c r="AA1553" s="22">
        <f>IF(OR($B1553="", $C1553="", $D1553=""), "", COUNTIF($B$7:$B$3051, "&lt;"&amp;$B1553)+1+COUNTIF($B$7:$B1553, $B1553)-1)</f>
        <v>1502</v>
      </c>
      <c r="AB1553" s="22">
        <v>1547</v>
      </c>
      <c r="AC1553" s="25" t="str">
        <f t="shared" si="24"/>
        <v>LL70</v>
      </c>
      <c r="AE1553" s="88"/>
    </row>
    <row r="1554" spans="2:31" hidden="1" x14ac:dyDescent="0.25">
      <c r="B1554" s="30" t="s">
        <v>1517</v>
      </c>
      <c r="C1554" s="31">
        <v>53.055</v>
      </c>
      <c r="D1554" s="32">
        <v>-3.879</v>
      </c>
      <c r="AA1554" s="22">
        <f>IF(OR($B1554="", $C1554="", $D1554=""), "", COUNTIF($B$7:$B$3051, "&lt;"&amp;$B1554)+1+COUNTIF($B$7:$B1554, $B1554)-1)</f>
        <v>1503</v>
      </c>
      <c r="AB1554" s="22">
        <v>1548</v>
      </c>
      <c r="AC1554" s="25" t="str">
        <f t="shared" si="24"/>
        <v>LL71</v>
      </c>
      <c r="AE1554" s="88"/>
    </row>
    <row r="1555" spans="2:31" hidden="1" x14ac:dyDescent="0.25">
      <c r="B1555" s="30" t="s">
        <v>1518</v>
      </c>
      <c r="C1555" s="31">
        <v>53.139000000000003</v>
      </c>
      <c r="D1555" s="32">
        <v>-3.7850000000000001</v>
      </c>
      <c r="AA1555" s="22">
        <f>IF(OR($B1555="", $C1555="", $D1555=""), "", COUNTIF($B$7:$B$3051, "&lt;"&amp;$B1555)+1+COUNTIF($B$7:$B1555, $B1555)-1)</f>
        <v>1504</v>
      </c>
      <c r="AB1555" s="22">
        <v>1549</v>
      </c>
      <c r="AC1555" s="25" t="str">
        <f t="shared" si="24"/>
        <v>LL72</v>
      </c>
      <c r="AE1555" s="88"/>
    </row>
    <row r="1556" spans="2:31" hidden="1" x14ac:dyDescent="0.25">
      <c r="B1556" s="30" t="s">
        <v>1519</v>
      </c>
      <c r="C1556" s="31">
        <v>53.146999999999998</v>
      </c>
      <c r="D1556" s="32">
        <v>-3.823</v>
      </c>
      <c r="AA1556" s="22">
        <f>IF(OR($B1556="", $C1556="", $D1556=""), "", COUNTIF($B$7:$B$3051, "&lt;"&amp;$B1556)+1+COUNTIF($B$7:$B1556, $B1556)-1)</f>
        <v>1505</v>
      </c>
      <c r="AB1556" s="22">
        <v>1550</v>
      </c>
      <c r="AC1556" s="25" t="str">
        <f t="shared" si="24"/>
        <v>LL73</v>
      </c>
      <c r="AE1556" s="88"/>
    </row>
    <row r="1557" spans="2:31" hidden="1" x14ac:dyDescent="0.25">
      <c r="B1557" s="30" t="s">
        <v>1520</v>
      </c>
      <c r="C1557" s="31">
        <v>53.286999999999999</v>
      </c>
      <c r="D1557" s="32">
        <v>-3.76</v>
      </c>
      <c r="AA1557" s="22">
        <f>IF(OR($B1557="", $C1557="", $D1557=""), "", COUNTIF($B$7:$B$3051, "&lt;"&amp;$B1557)+1+COUNTIF($B$7:$B1557, $B1557)-1)</f>
        <v>1506</v>
      </c>
      <c r="AB1557" s="22">
        <v>1551</v>
      </c>
      <c r="AC1557" s="25" t="str">
        <f t="shared" si="24"/>
        <v>LL74</v>
      </c>
      <c r="AE1557" s="88"/>
    </row>
    <row r="1558" spans="2:31" hidden="1" x14ac:dyDescent="0.25">
      <c r="B1558" s="30" t="s">
        <v>1521</v>
      </c>
      <c r="C1558" s="31">
        <v>53.289000000000001</v>
      </c>
      <c r="D1558" s="32">
        <v>-3.7069999999999999</v>
      </c>
      <c r="AA1558" s="22">
        <f>IF(OR($B1558="", $C1558="", $D1558=""), "", COUNTIF($B$7:$B$3051, "&lt;"&amp;$B1558)+1+COUNTIF($B$7:$B1558, $B1558)-1)</f>
        <v>1507</v>
      </c>
      <c r="AB1558" s="22">
        <v>1552</v>
      </c>
      <c r="AC1558" s="25" t="str">
        <f t="shared" si="24"/>
        <v>LL75</v>
      </c>
      <c r="AE1558" s="88"/>
    </row>
    <row r="1559" spans="2:31" hidden="1" x14ac:dyDescent="0.25">
      <c r="B1559" s="30" t="s">
        <v>1522</v>
      </c>
      <c r="C1559" s="31">
        <v>53.317999999999998</v>
      </c>
      <c r="D1559" s="32">
        <v>-3.8149999999999999</v>
      </c>
      <c r="AA1559" s="22">
        <f>IF(OR($B1559="", $C1559="", $D1559=""), "", COUNTIF($B$7:$B$3051, "&lt;"&amp;$B1559)+1+COUNTIF($B$7:$B1559, $B1559)-1)</f>
        <v>1508</v>
      </c>
      <c r="AB1559" s="22">
        <v>1553</v>
      </c>
      <c r="AC1559" s="25" t="str">
        <f t="shared" si="24"/>
        <v>LL76</v>
      </c>
      <c r="AE1559" s="88"/>
    </row>
    <row r="1560" spans="2:31" hidden="1" x14ac:dyDescent="0.25">
      <c r="B1560" s="30" t="s">
        <v>1523</v>
      </c>
      <c r="C1560" s="31">
        <v>53.29</v>
      </c>
      <c r="D1560" s="32">
        <v>-3.8090000000000002</v>
      </c>
      <c r="AA1560" s="22">
        <f>IF(OR($B1560="", $C1560="", $D1560=""), "", COUNTIF($B$7:$B$3051, "&lt;"&amp;$B1560)+1+COUNTIF($B$7:$B1560, $B1560)-1)</f>
        <v>1509</v>
      </c>
      <c r="AB1560" s="22">
        <v>1554</v>
      </c>
      <c r="AC1560" s="25" t="str">
        <f t="shared" si="24"/>
        <v>LL77</v>
      </c>
      <c r="AE1560" s="88"/>
    </row>
    <row r="1561" spans="2:31" hidden="1" x14ac:dyDescent="0.25">
      <c r="B1561" s="30" t="s">
        <v>1524</v>
      </c>
      <c r="C1561" s="31">
        <v>53.26</v>
      </c>
      <c r="D1561" s="32">
        <v>-3.84</v>
      </c>
      <c r="AA1561" s="22">
        <f>IF(OR($B1561="", $C1561="", $D1561=""), "", COUNTIF($B$7:$B$3051, "&lt;"&amp;$B1561)+1+COUNTIF($B$7:$B1561, $B1561)-1)</f>
        <v>1510</v>
      </c>
      <c r="AB1561" s="22">
        <v>1555</v>
      </c>
      <c r="AC1561" s="25" t="str">
        <f t="shared" si="24"/>
        <v>LL78</v>
      </c>
      <c r="AE1561" s="88"/>
    </row>
    <row r="1562" spans="2:31" hidden="1" x14ac:dyDescent="0.25">
      <c r="B1562" s="30" t="s">
        <v>1525</v>
      </c>
      <c r="C1562" s="31">
        <v>53.25</v>
      </c>
      <c r="D1562" s="32">
        <v>-3.98</v>
      </c>
      <c r="AA1562" s="22">
        <f>IF(OR($B1562="", $C1562="", $D1562=""), "", COUNTIF($B$7:$B$3051, "&lt;"&amp;$B1562)+1+COUNTIF($B$7:$B1562, $B1562)-1)</f>
        <v>1511</v>
      </c>
      <c r="AB1562" s="22">
        <v>1556</v>
      </c>
      <c r="AC1562" s="25" t="str">
        <f t="shared" si="24"/>
        <v>LN1</v>
      </c>
      <c r="AE1562" s="88"/>
    </row>
    <row r="1563" spans="2:31" hidden="1" x14ac:dyDescent="0.25">
      <c r="B1563" s="30" t="s">
        <v>1526</v>
      </c>
      <c r="C1563" s="31">
        <v>53.271000000000001</v>
      </c>
      <c r="D1563" s="32">
        <v>-3.9119999999999999</v>
      </c>
      <c r="AA1563" s="22">
        <f>IF(OR($B1563="", $C1563="", $D1563=""), "", COUNTIF($B$7:$B$3051, "&lt;"&amp;$B1563)+1+COUNTIF($B$7:$B1563, $B1563)-1)</f>
        <v>1512</v>
      </c>
      <c r="AB1563" s="22">
        <v>1557</v>
      </c>
      <c r="AC1563" s="25" t="str">
        <f t="shared" si="24"/>
        <v>LN10</v>
      </c>
      <c r="AE1563" s="88"/>
    </row>
    <row r="1564" spans="2:31" hidden="1" x14ac:dyDescent="0.25">
      <c r="B1564" s="30" t="s">
        <v>1527</v>
      </c>
      <c r="C1564" s="31">
        <v>52.546999999999997</v>
      </c>
      <c r="D1564" s="32">
        <v>-4.0410000000000004</v>
      </c>
      <c r="AA1564" s="22">
        <f>IF(OR($B1564="", $C1564="", $D1564=""), "", COUNTIF($B$7:$B$3051, "&lt;"&amp;$B1564)+1+COUNTIF($B$7:$B1564, $B1564)-1)</f>
        <v>1513</v>
      </c>
      <c r="AB1564" s="22">
        <v>1558</v>
      </c>
      <c r="AC1564" s="25" t="str">
        <f t="shared" si="24"/>
        <v>LN11</v>
      </c>
      <c r="AE1564" s="88"/>
    </row>
    <row r="1565" spans="2:31" hidden="1" x14ac:dyDescent="0.25">
      <c r="B1565" s="30" t="s">
        <v>1528</v>
      </c>
      <c r="C1565" s="31">
        <v>52.603999999999999</v>
      </c>
      <c r="D1565" s="32">
        <v>-4.0629999999999997</v>
      </c>
      <c r="AA1565" s="22">
        <f>IF(OR($B1565="", $C1565="", $D1565=""), "", COUNTIF($B$7:$B$3051, "&lt;"&amp;$B1565)+1+COUNTIF($B$7:$B1565, $B1565)-1)</f>
        <v>1514</v>
      </c>
      <c r="AB1565" s="22">
        <v>1559</v>
      </c>
      <c r="AC1565" s="25" t="str">
        <f t="shared" si="24"/>
        <v>LN12</v>
      </c>
      <c r="AE1565" s="88"/>
    </row>
    <row r="1566" spans="2:31" hidden="1" x14ac:dyDescent="0.25">
      <c r="B1566" s="30" t="s">
        <v>1529</v>
      </c>
      <c r="C1566" s="31">
        <v>52.664999999999999</v>
      </c>
      <c r="D1566" s="32">
        <v>-4.0819999999999999</v>
      </c>
      <c r="AA1566" s="22">
        <f>IF(OR($B1566="", $C1566="", $D1566=""), "", COUNTIF($B$7:$B$3051, "&lt;"&amp;$B1566)+1+COUNTIF($B$7:$B1566, $B1566)-1)</f>
        <v>1515</v>
      </c>
      <c r="AB1566" s="22">
        <v>1560</v>
      </c>
      <c r="AC1566" s="25" t="str">
        <f t="shared" si="24"/>
        <v>LN13</v>
      </c>
      <c r="AE1566" s="88"/>
    </row>
    <row r="1567" spans="2:31" hidden="1" x14ac:dyDescent="0.25">
      <c r="B1567" s="30" t="s">
        <v>1530</v>
      </c>
      <c r="C1567" s="31">
        <v>52.698</v>
      </c>
      <c r="D1567" s="32">
        <v>-4.0389999999999997</v>
      </c>
      <c r="AA1567" s="22">
        <f>IF(OR($B1567="", $C1567="", $D1567=""), "", COUNTIF($B$7:$B$3051, "&lt;"&amp;$B1567)+1+COUNTIF($B$7:$B1567, $B1567)-1)</f>
        <v>1516</v>
      </c>
      <c r="AB1567" s="22">
        <v>1561</v>
      </c>
      <c r="AC1567" s="25" t="str">
        <f t="shared" si="24"/>
        <v>LN2</v>
      </c>
      <c r="AE1567" s="88"/>
    </row>
    <row r="1568" spans="2:31" hidden="1" x14ac:dyDescent="0.25">
      <c r="B1568" s="30" t="s">
        <v>1531</v>
      </c>
      <c r="C1568" s="31">
        <v>52.710999999999999</v>
      </c>
      <c r="D1568" s="32">
        <v>-4.01</v>
      </c>
      <c r="AA1568" s="22">
        <f>IF(OR($B1568="", $C1568="", $D1568=""), "", COUNTIF($B$7:$B$3051, "&lt;"&amp;$B1568)+1+COUNTIF($B$7:$B1568, $B1568)-1)</f>
        <v>1517</v>
      </c>
      <c r="AB1568" s="22">
        <v>1562</v>
      </c>
      <c r="AC1568" s="25" t="str">
        <f t="shared" si="24"/>
        <v>LN3</v>
      </c>
      <c r="AE1568" s="88"/>
    </row>
    <row r="1569" spans="2:31" hidden="1" x14ac:dyDescent="0.25">
      <c r="B1569" s="30" t="s">
        <v>1532</v>
      </c>
      <c r="C1569" s="31">
        <v>52.756</v>
      </c>
      <c r="D1569" s="32">
        <v>-3.875</v>
      </c>
      <c r="AA1569" s="22">
        <f>IF(OR($B1569="", $C1569="", $D1569=""), "", COUNTIF($B$7:$B$3051, "&lt;"&amp;$B1569)+1+COUNTIF($B$7:$B1569, $B1569)-1)</f>
        <v>1518</v>
      </c>
      <c r="AB1569" s="22">
        <v>1563</v>
      </c>
      <c r="AC1569" s="25" t="str">
        <f t="shared" si="24"/>
        <v>LN4</v>
      </c>
      <c r="AE1569" s="88"/>
    </row>
    <row r="1570" spans="2:31" hidden="1" x14ac:dyDescent="0.25">
      <c r="B1570" s="30" t="s">
        <v>1533</v>
      </c>
      <c r="C1570" s="31">
        <v>52.969000000000001</v>
      </c>
      <c r="D1570" s="32">
        <v>-3.9380000000000002</v>
      </c>
      <c r="AA1570" s="22">
        <f>IF(OR($B1570="", $C1570="", $D1570=""), "", COUNTIF($B$7:$B$3051, "&lt;"&amp;$B1570)+1+COUNTIF($B$7:$B1570, $B1570)-1)</f>
        <v>1519</v>
      </c>
      <c r="AB1570" s="22">
        <v>1564</v>
      </c>
      <c r="AC1570" s="25" t="str">
        <f t="shared" si="24"/>
        <v>LN5</v>
      </c>
      <c r="AE1570" s="88"/>
    </row>
    <row r="1571" spans="2:31" hidden="1" x14ac:dyDescent="0.25">
      <c r="B1571" s="30" t="s">
        <v>1534</v>
      </c>
      <c r="C1571" s="31">
        <v>52.725000000000001</v>
      </c>
      <c r="D1571" s="32">
        <v>-4.0540000000000003</v>
      </c>
      <c r="AA1571" s="22">
        <f>IF(OR($B1571="", $C1571="", $D1571=""), "", COUNTIF($B$7:$B$3051, "&lt;"&amp;$B1571)+1+COUNTIF($B$7:$B1571, $B1571)-1)</f>
        <v>1520</v>
      </c>
      <c r="AB1571" s="22">
        <v>1565</v>
      </c>
      <c r="AC1571" s="25" t="str">
        <f t="shared" si="24"/>
        <v>LN6</v>
      </c>
      <c r="AE1571" s="88"/>
    </row>
    <row r="1572" spans="2:31" hidden="1" x14ac:dyDescent="0.25">
      <c r="B1572" s="30" t="s">
        <v>1535</v>
      </c>
      <c r="C1572" s="31">
        <v>52.774000000000001</v>
      </c>
      <c r="D1572" s="32">
        <v>-4.0919999999999996</v>
      </c>
      <c r="AA1572" s="22">
        <f>IF(OR($B1572="", $C1572="", $D1572=""), "", COUNTIF($B$7:$B$3051, "&lt;"&amp;$B1572)+1+COUNTIF($B$7:$B1572, $B1572)-1)</f>
        <v>1521</v>
      </c>
      <c r="AB1572" s="22">
        <v>1566</v>
      </c>
      <c r="AC1572" s="25" t="str">
        <f t="shared" si="24"/>
        <v>LN7</v>
      </c>
      <c r="AE1572" s="88"/>
    </row>
    <row r="1573" spans="2:31" hidden="1" x14ac:dyDescent="0.25">
      <c r="B1573" s="30" t="s">
        <v>1536</v>
      </c>
      <c r="C1573" s="31">
        <v>52.790999999999997</v>
      </c>
      <c r="D1573" s="32">
        <v>-4.0960000000000001</v>
      </c>
      <c r="AA1573" s="22">
        <f>IF(OR($B1573="", $C1573="", $D1573=""), "", COUNTIF($B$7:$B$3051, "&lt;"&amp;$B1573)+1+COUNTIF($B$7:$B1573, $B1573)-1)</f>
        <v>1522</v>
      </c>
      <c r="AB1573" s="22">
        <v>1567</v>
      </c>
      <c r="AC1573" s="25" t="str">
        <f t="shared" si="24"/>
        <v>LN8</v>
      </c>
      <c r="AE1573" s="88"/>
    </row>
    <row r="1574" spans="2:31" hidden="1" x14ac:dyDescent="0.25">
      <c r="B1574" s="30" t="s">
        <v>1537</v>
      </c>
      <c r="C1574" s="31">
        <v>52.82</v>
      </c>
      <c r="D1574" s="32">
        <v>-4.0960000000000001</v>
      </c>
      <c r="AA1574" s="22">
        <f>IF(OR($B1574="", $C1574="", $D1574=""), "", COUNTIF($B$7:$B$3051, "&lt;"&amp;$B1574)+1+COUNTIF($B$7:$B1574, $B1574)-1)</f>
        <v>1523</v>
      </c>
      <c r="AB1574" s="22">
        <v>1568</v>
      </c>
      <c r="AC1574" s="25" t="str">
        <f t="shared" si="24"/>
        <v>LN9</v>
      </c>
      <c r="AE1574" s="88"/>
    </row>
    <row r="1575" spans="2:31" hidden="1" x14ac:dyDescent="0.25">
      <c r="B1575" s="30" t="s">
        <v>1538</v>
      </c>
      <c r="C1575" s="31">
        <v>52.854999999999997</v>
      </c>
      <c r="D1575" s="32">
        <v>-4.1059999999999999</v>
      </c>
      <c r="AA1575" s="22">
        <f>IF(OR($B1575="", $C1575="", $D1575=""), "", COUNTIF($B$7:$B$3051, "&lt;"&amp;$B1575)+1+COUNTIF($B$7:$B1575, $B1575)-1)</f>
        <v>1524</v>
      </c>
      <c r="AB1575" s="22">
        <v>1569</v>
      </c>
      <c r="AC1575" s="25" t="str">
        <f t="shared" si="24"/>
        <v>LS1</v>
      </c>
      <c r="AE1575" s="88"/>
    </row>
    <row r="1576" spans="2:31" hidden="1" x14ac:dyDescent="0.25">
      <c r="B1576" s="30" t="s">
        <v>1539</v>
      </c>
      <c r="C1576" s="31">
        <v>52.901000000000003</v>
      </c>
      <c r="D1576" s="32">
        <v>-4.0620000000000003</v>
      </c>
      <c r="AA1576" s="22">
        <f>IF(OR($B1576="", $C1576="", $D1576=""), "", COUNTIF($B$7:$B$3051, "&lt;"&amp;$B1576)+1+COUNTIF($B$7:$B1576, $B1576)-1)</f>
        <v>1525</v>
      </c>
      <c r="AB1576" s="22">
        <v>1570</v>
      </c>
      <c r="AC1576" s="25" t="str">
        <f t="shared" si="24"/>
        <v>LS10</v>
      </c>
      <c r="AE1576" s="88"/>
    </row>
    <row r="1577" spans="2:31" hidden="1" x14ac:dyDescent="0.25">
      <c r="B1577" s="30" t="s">
        <v>1540</v>
      </c>
      <c r="C1577" s="31">
        <v>52.935000000000002</v>
      </c>
      <c r="D1577" s="32">
        <v>-4.07</v>
      </c>
      <c r="AA1577" s="22">
        <f>IF(OR($B1577="", $C1577="", $D1577=""), "", COUNTIF($B$7:$B$3051, "&lt;"&amp;$B1577)+1+COUNTIF($B$7:$B1577, $B1577)-1)</f>
        <v>1526</v>
      </c>
      <c r="AB1577" s="22">
        <v>1571</v>
      </c>
      <c r="AC1577" s="25" t="str">
        <f t="shared" si="24"/>
        <v>LS11</v>
      </c>
      <c r="AE1577" s="88"/>
    </row>
    <row r="1578" spans="2:31" hidden="1" x14ac:dyDescent="0.25">
      <c r="B1578" s="30" t="s">
        <v>1541</v>
      </c>
      <c r="C1578" s="31">
        <v>52.929000000000002</v>
      </c>
      <c r="D1578" s="32">
        <v>-4.1379999999999999</v>
      </c>
      <c r="AA1578" s="22">
        <f>IF(OR($B1578="", $C1578="", $D1578=""), "", COUNTIF($B$7:$B$3051, "&lt;"&amp;$B1578)+1+COUNTIF($B$7:$B1578, $B1578)-1)</f>
        <v>1527</v>
      </c>
      <c r="AB1578" s="22">
        <v>1572</v>
      </c>
      <c r="AC1578" s="25" t="str">
        <f t="shared" si="24"/>
        <v>LS12</v>
      </c>
      <c r="AE1578" s="88"/>
    </row>
    <row r="1579" spans="2:31" hidden="1" x14ac:dyDescent="0.25">
      <c r="B1579" s="30" t="s">
        <v>1542</v>
      </c>
      <c r="C1579" s="31">
        <v>52.973999999999997</v>
      </c>
      <c r="D1579" s="32">
        <v>-4.2370000000000001</v>
      </c>
      <c r="AA1579" s="22">
        <f>IF(OR($B1579="", $C1579="", $D1579=""), "", COUNTIF($B$7:$B$3051, "&lt;"&amp;$B1579)+1+COUNTIF($B$7:$B1579, $B1579)-1)</f>
        <v>1528</v>
      </c>
      <c r="AB1579" s="22">
        <v>1573</v>
      </c>
      <c r="AC1579" s="25" t="str">
        <f t="shared" si="24"/>
        <v>LS13</v>
      </c>
      <c r="AE1579" s="88"/>
    </row>
    <row r="1580" spans="2:31" hidden="1" x14ac:dyDescent="0.25">
      <c r="B1580" s="30" t="s">
        <v>1543</v>
      </c>
      <c r="C1580" s="31">
        <v>52.923999999999999</v>
      </c>
      <c r="D1580" s="32">
        <v>-4.2409999999999997</v>
      </c>
      <c r="AA1580" s="22">
        <f>IF(OR($B1580="", $C1580="", $D1580=""), "", COUNTIF($B$7:$B$3051, "&lt;"&amp;$B1580)+1+COUNTIF($B$7:$B1580, $B1580)-1)</f>
        <v>1529</v>
      </c>
      <c r="AB1580" s="22">
        <v>1574</v>
      </c>
      <c r="AC1580" s="25" t="str">
        <f t="shared" si="24"/>
        <v>LS14</v>
      </c>
      <c r="AE1580" s="88"/>
    </row>
    <row r="1581" spans="2:31" hidden="1" x14ac:dyDescent="0.25">
      <c r="B1581" s="30" t="s">
        <v>1544</v>
      </c>
      <c r="C1581" s="31">
        <v>52.884</v>
      </c>
      <c r="D1581" s="32">
        <v>-4.4909999999999997</v>
      </c>
      <c r="AA1581" s="22">
        <f>IF(OR($B1581="", $C1581="", $D1581=""), "", COUNTIF($B$7:$B$3051, "&lt;"&amp;$B1581)+1+COUNTIF($B$7:$B1581, $B1581)-1)</f>
        <v>1530</v>
      </c>
      <c r="AB1581" s="22">
        <v>1575</v>
      </c>
      <c r="AC1581" s="25" t="str">
        <f t="shared" si="24"/>
        <v>LS15</v>
      </c>
      <c r="AE1581" s="88"/>
    </row>
    <row r="1582" spans="2:31" hidden="1" x14ac:dyDescent="0.25">
      <c r="B1582" s="30" t="s">
        <v>1545</v>
      </c>
      <c r="C1582" s="31">
        <v>53.058</v>
      </c>
      <c r="D1582" s="32">
        <v>-4.2850000000000001</v>
      </c>
      <c r="AA1582" s="22">
        <f>IF(OR($B1582="", $C1582="", $D1582=""), "", COUNTIF($B$7:$B$3051, "&lt;"&amp;$B1582)+1+COUNTIF($B$7:$B1582, $B1582)-1)</f>
        <v>1531</v>
      </c>
      <c r="AB1582" s="22">
        <v>1576</v>
      </c>
      <c r="AC1582" s="25" t="str">
        <f t="shared" si="24"/>
        <v>LS16</v>
      </c>
      <c r="AE1582" s="88"/>
    </row>
    <row r="1583" spans="2:31" hidden="1" x14ac:dyDescent="0.25">
      <c r="B1583" s="30" t="s">
        <v>1546</v>
      </c>
      <c r="C1583" s="31">
        <v>53.134</v>
      </c>
      <c r="D1583" s="32">
        <v>-4.2039999999999997</v>
      </c>
      <c r="AA1583" s="22">
        <f>IF(OR($B1583="", $C1583="", $D1583=""), "", COUNTIF($B$7:$B$3051, "&lt;"&amp;$B1583)+1+COUNTIF($B$7:$B1583, $B1583)-1)</f>
        <v>1532</v>
      </c>
      <c r="AB1583" s="22">
        <v>1577</v>
      </c>
      <c r="AC1583" s="25" t="str">
        <f t="shared" si="24"/>
        <v>LS17</v>
      </c>
      <c r="AE1583" s="88"/>
    </row>
    <row r="1584" spans="2:31" hidden="1" x14ac:dyDescent="0.25">
      <c r="B1584" s="30" t="s">
        <v>1547</v>
      </c>
      <c r="C1584" s="31">
        <v>53.186999999999998</v>
      </c>
      <c r="D1584" s="32">
        <v>-4.1989999999999998</v>
      </c>
      <c r="AA1584" s="22">
        <f>IF(OR($B1584="", $C1584="", $D1584=""), "", COUNTIF($B$7:$B$3051, "&lt;"&amp;$B1584)+1+COUNTIF($B$7:$B1584, $B1584)-1)</f>
        <v>1533</v>
      </c>
      <c r="AB1584" s="22">
        <v>1578</v>
      </c>
      <c r="AC1584" s="25" t="str">
        <f t="shared" si="24"/>
        <v>LS18</v>
      </c>
      <c r="AE1584" s="88"/>
    </row>
    <row r="1585" spans="2:31" hidden="1" x14ac:dyDescent="0.25">
      <c r="B1585" s="30" t="s">
        <v>1548</v>
      </c>
      <c r="C1585" s="31">
        <v>53.207000000000001</v>
      </c>
      <c r="D1585" s="32">
        <v>-4.1100000000000003</v>
      </c>
      <c r="AA1585" s="22">
        <f>IF(OR($B1585="", $C1585="", $D1585=""), "", COUNTIF($B$7:$B$3051, "&lt;"&amp;$B1585)+1+COUNTIF($B$7:$B1585, $B1585)-1)</f>
        <v>1534</v>
      </c>
      <c r="AB1585" s="22">
        <v>1579</v>
      </c>
      <c r="AC1585" s="25" t="str">
        <f t="shared" si="24"/>
        <v>LS19</v>
      </c>
      <c r="AE1585" s="88"/>
    </row>
    <row r="1586" spans="2:31" hidden="1" x14ac:dyDescent="0.25">
      <c r="B1586" s="30" t="s">
        <v>1549</v>
      </c>
      <c r="C1586" s="31">
        <v>53.28</v>
      </c>
      <c r="D1586" s="32">
        <v>-4.0990000000000002</v>
      </c>
      <c r="AA1586" s="22">
        <f>IF(OR($B1586="", $C1586="", $D1586=""), "", COUNTIF($B$7:$B$3051, "&lt;"&amp;$B1586)+1+COUNTIF($B$7:$B1586, $B1586)-1)</f>
        <v>1535</v>
      </c>
      <c r="AB1586" s="22">
        <v>1580</v>
      </c>
      <c r="AC1586" s="25" t="str">
        <f t="shared" si="24"/>
        <v>LS2</v>
      </c>
      <c r="AE1586" s="88"/>
    </row>
    <row r="1587" spans="2:31" hidden="1" x14ac:dyDescent="0.25">
      <c r="B1587" s="30" t="s">
        <v>1550</v>
      </c>
      <c r="C1587" s="31">
        <v>53.234000000000002</v>
      </c>
      <c r="D1587" s="32">
        <v>-4.1589999999999998</v>
      </c>
      <c r="AA1587" s="22">
        <f>IF(OR($B1587="", $C1587="", $D1587=""), "", COUNTIF($B$7:$B$3051, "&lt;"&amp;$B1587)+1+COUNTIF($B$7:$B1587, $B1587)-1)</f>
        <v>1536</v>
      </c>
      <c r="AB1587" s="22">
        <v>1581</v>
      </c>
      <c r="AC1587" s="25" t="str">
        <f t="shared" si="24"/>
        <v>LS20</v>
      </c>
      <c r="AE1587" s="88"/>
    </row>
    <row r="1588" spans="2:31" hidden="1" x14ac:dyDescent="0.25">
      <c r="B1588" s="30" t="s">
        <v>1551</v>
      </c>
      <c r="C1588" s="31">
        <v>53.215000000000003</v>
      </c>
      <c r="D1588" s="32">
        <v>-4.2690000000000001</v>
      </c>
      <c r="AA1588" s="22">
        <f>IF(OR($B1588="", $C1588="", $D1588=""), "", COUNTIF($B$7:$B$3051, "&lt;"&amp;$B1588)+1+COUNTIF($B$7:$B1588, $B1588)-1)</f>
        <v>1537</v>
      </c>
      <c r="AB1588" s="22">
        <v>1582</v>
      </c>
      <c r="AC1588" s="25" t="str">
        <f t="shared" si="24"/>
        <v>LS21</v>
      </c>
      <c r="AE1588" s="88"/>
    </row>
    <row r="1589" spans="2:31" hidden="1" x14ac:dyDescent="0.25">
      <c r="B1589" s="30" t="s">
        <v>1552</v>
      </c>
      <c r="C1589" s="31">
        <v>53.195</v>
      </c>
      <c r="D1589" s="32">
        <v>-4.2619999999999996</v>
      </c>
      <c r="AA1589" s="22">
        <f>IF(OR($B1589="", $C1589="", $D1589=""), "", COUNTIF($B$7:$B$3051, "&lt;"&amp;$B1589)+1+COUNTIF($B$7:$B1589, $B1589)-1)</f>
        <v>1538</v>
      </c>
      <c r="AB1589" s="22">
        <v>1583</v>
      </c>
      <c r="AC1589" s="25" t="str">
        <f t="shared" si="24"/>
        <v>LS22</v>
      </c>
      <c r="AE1589" s="88"/>
    </row>
    <row r="1590" spans="2:31" hidden="1" x14ac:dyDescent="0.25">
      <c r="B1590" s="30" t="s">
        <v>1553</v>
      </c>
      <c r="C1590" s="31">
        <v>53.21</v>
      </c>
      <c r="D1590" s="32">
        <v>-4.3860000000000001</v>
      </c>
      <c r="AA1590" s="22">
        <f>IF(OR($B1590="", $C1590="", $D1590=""), "", COUNTIF($B$7:$B$3051, "&lt;"&amp;$B1590)+1+COUNTIF($B$7:$B1590, $B1590)-1)</f>
        <v>1539</v>
      </c>
      <c r="AB1590" s="22">
        <v>1584</v>
      </c>
      <c r="AC1590" s="25" t="str">
        <f t="shared" si="24"/>
        <v>LS23</v>
      </c>
      <c r="AE1590" s="88"/>
    </row>
    <row r="1591" spans="2:31" hidden="1" x14ac:dyDescent="0.25">
      <c r="B1591" s="30" t="s">
        <v>1554</v>
      </c>
      <c r="C1591" s="31">
        <v>53.218000000000004</v>
      </c>
      <c r="D1591" s="32">
        <v>-4.47</v>
      </c>
      <c r="AA1591" s="22">
        <f>IF(OR($B1591="", $C1591="", $D1591=""), "", COUNTIF($B$7:$B$3051, "&lt;"&amp;$B1591)+1+COUNTIF($B$7:$B1591, $B1591)-1)</f>
        <v>1540</v>
      </c>
      <c r="AB1591" s="22">
        <v>1585</v>
      </c>
      <c r="AC1591" s="25" t="str">
        <f t="shared" si="24"/>
        <v>LS24</v>
      </c>
      <c r="AE1591" s="88"/>
    </row>
    <row r="1592" spans="2:31" hidden="1" x14ac:dyDescent="0.25">
      <c r="B1592" s="30" t="s">
        <v>1555</v>
      </c>
      <c r="C1592" s="31">
        <v>53.228000000000002</v>
      </c>
      <c r="D1592" s="32">
        <v>-4.5170000000000003</v>
      </c>
      <c r="AA1592" s="22">
        <f>IF(OR($B1592="", $C1592="", $D1592=""), "", COUNTIF($B$7:$B$3051, "&lt;"&amp;$B1592)+1+COUNTIF($B$7:$B1592, $B1592)-1)</f>
        <v>1541</v>
      </c>
      <c r="AB1592" s="22">
        <v>1586</v>
      </c>
      <c r="AC1592" s="25" t="str">
        <f t="shared" si="24"/>
        <v>LS25</v>
      </c>
      <c r="AE1592" s="88"/>
    </row>
    <row r="1593" spans="2:31" hidden="1" x14ac:dyDescent="0.25">
      <c r="B1593" s="30" t="s">
        <v>1556</v>
      </c>
      <c r="C1593" s="31">
        <v>53.301000000000002</v>
      </c>
      <c r="D1593" s="32">
        <v>-4.569</v>
      </c>
      <c r="AA1593" s="22">
        <f>IF(OR($B1593="", $C1593="", $D1593=""), "", COUNTIF($B$7:$B$3051, "&lt;"&amp;$B1593)+1+COUNTIF($B$7:$B1593, $B1593)-1)</f>
        <v>1542</v>
      </c>
      <c r="AB1593" s="22">
        <v>1587</v>
      </c>
      <c r="AC1593" s="25" t="str">
        <f t="shared" si="24"/>
        <v>LS26</v>
      </c>
      <c r="AE1593" s="88"/>
    </row>
    <row r="1594" spans="2:31" hidden="1" x14ac:dyDescent="0.25">
      <c r="B1594" s="30" t="s">
        <v>1557</v>
      </c>
      <c r="C1594" s="31">
        <v>53.381</v>
      </c>
      <c r="D1594" s="32">
        <v>-4.4039999999999999</v>
      </c>
      <c r="AA1594" s="22">
        <f>IF(OR($B1594="", $C1594="", $D1594=""), "", COUNTIF($B$7:$B$3051, "&lt;"&amp;$B1594)+1+COUNTIF($B$7:$B1594, $B1594)-1)</f>
        <v>1543</v>
      </c>
      <c r="AB1594" s="22">
        <v>1588</v>
      </c>
      <c r="AC1594" s="25" t="str">
        <f t="shared" si="24"/>
        <v>LS27</v>
      </c>
      <c r="AE1594" s="88"/>
    </row>
    <row r="1595" spans="2:31" hidden="1" x14ac:dyDescent="0.25">
      <c r="B1595" s="30" t="s">
        <v>1558</v>
      </c>
      <c r="C1595" s="31">
        <v>53.411000000000001</v>
      </c>
      <c r="D1595" s="32">
        <v>-4.4560000000000004</v>
      </c>
      <c r="AA1595" s="22">
        <f>IF(OR($B1595="", $C1595="", $D1595=""), "", COUNTIF($B$7:$B$3051, "&lt;"&amp;$B1595)+1+COUNTIF($B$7:$B1595, $B1595)-1)</f>
        <v>1544</v>
      </c>
      <c r="AB1595" s="22">
        <v>1589</v>
      </c>
      <c r="AC1595" s="25" t="str">
        <f t="shared" si="24"/>
        <v>LS28</v>
      </c>
      <c r="AE1595" s="88"/>
    </row>
    <row r="1596" spans="2:31" hidden="1" x14ac:dyDescent="0.25">
      <c r="B1596" s="30" t="s">
        <v>1559</v>
      </c>
      <c r="C1596" s="31">
        <v>53.398000000000003</v>
      </c>
      <c r="D1596" s="32">
        <v>-4.3769999999999998</v>
      </c>
      <c r="AA1596" s="22">
        <f>IF(OR($B1596="", $C1596="", $D1596=""), "", COUNTIF($B$7:$B$3051, "&lt;"&amp;$B1596)+1+COUNTIF($B$7:$B1596, $B1596)-1)</f>
        <v>1545</v>
      </c>
      <c r="AB1596" s="22">
        <v>1590</v>
      </c>
      <c r="AC1596" s="25" t="str">
        <f t="shared" si="24"/>
        <v>LS29</v>
      </c>
      <c r="AE1596" s="88"/>
    </row>
    <row r="1597" spans="2:31" hidden="1" x14ac:dyDescent="0.25">
      <c r="B1597" s="30" t="s">
        <v>1560</v>
      </c>
      <c r="C1597" s="31">
        <v>53.386000000000003</v>
      </c>
      <c r="D1597" s="32">
        <v>-4.319</v>
      </c>
      <c r="AA1597" s="22">
        <f>IF(OR($B1597="", $C1597="", $D1597=""), "", COUNTIF($B$7:$B$3051, "&lt;"&amp;$B1597)+1+COUNTIF($B$7:$B1597, $B1597)-1)</f>
        <v>1546</v>
      </c>
      <c r="AB1597" s="22">
        <v>1591</v>
      </c>
      <c r="AC1597" s="25" t="str">
        <f t="shared" si="24"/>
        <v>LS3</v>
      </c>
      <c r="AE1597" s="88"/>
    </row>
    <row r="1598" spans="2:31" hidden="1" x14ac:dyDescent="0.25">
      <c r="B1598" s="30" t="s">
        <v>1561</v>
      </c>
      <c r="C1598" s="31">
        <v>53.363999999999997</v>
      </c>
      <c r="D1598" s="32">
        <v>-4.2880000000000003</v>
      </c>
      <c r="AA1598" s="22">
        <f>IF(OR($B1598="", $C1598="", $D1598=""), "", COUNTIF($B$7:$B$3051, "&lt;"&amp;$B1598)+1+COUNTIF($B$7:$B1598, $B1598)-1)</f>
        <v>1547</v>
      </c>
      <c r="AB1598" s="22">
        <v>1592</v>
      </c>
      <c r="AC1598" s="25" t="str">
        <f t="shared" si="24"/>
        <v>LS4</v>
      </c>
      <c r="AE1598" s="88"/>
    </row>
    <row r="1599" spans="2:31" hidden="1" x14ac:dyDescent="0.25">
      <c r="B1599" s="30" t="s">
        <v>1562</v>
      </c>
      <c r="C1599" s="31">
        <v>53.326999999999998</v>
      </c>
      <c r="D1599" s="32">
        <v>-4.3680000000000003</v>
      </c>
      <c r="AA1599" s="22">
        <f>IF(OR($B1599="", $C1599="", $D1599=""), "", COUNTIF($B$7:$B$3051, "&lt;"&amp;$B1599)+1+COUNTIF($B$7:$B1599, $B1599)-1)</f>
        <v>1548</v>
      </c>
      <c r="AB1599" s="22">
        <v>1593</v>
      </c>
      <c r="AC1599" s="25" t="str">
        <f t="shared" si="24"/>
        <v>LS5</v>
      </c>
      <c r="AE1599" s="88"/>
    </row>
    <row r="1600" spans="2:31" hidden="1" x14ac:dyDescent="0.25">
      <c r="B1600" s="30" t="s">
        <v>1563</v>
      </c>
      <c r="C1600" s="31">
        <v>53.35</v>
      </c>
      <c r="D1600" s="32">
        <v>-4.24</v>
      </c>
      <c r="AA1600" s="22">
        <f>IF(OR($B1600="", $C1600="", $D1600=""), "", COUNTIF($B$7:$B$3051, "&lt;"&amp;$B1600)+1+COUNTIF($B$7:$B1600, $B1600)-1)</f>
        <v>1549</v>
      </c>
      <c r="AB1600" s="22">
        <v>1594</v>
      </c>
      <c r="AC1600" s="25" t="str">
        <f t="shared" si="24"/>
        <v>LS6</v>
      </c>
      <c r="AE1600" s="88"/>
    </row>
    <row r="1601" spans="2:31" hidden="1" x14ac:dyDescent="0.25">
      <c r="B1601" s="30" t="s">
        <v>1564</v>
      </c>
      <c r="C1601" s="31">
        <v>53.335000000000001</v>
      </c>
      <c r="D1601" s="32">
        <v>-4.2439999999999998</v>
      </c>
      <c r="AA1601" s="22">
        <f>IF(OR($B1601="", $C1601="", $D1601=""), "", COUNTIF($B$7:$B$3051, "&lt;"&amp;$B1601)+1+COUNTIF($B$7:$B1601, $B1601)-1)</f>
        <v>1550</v>
      </c>
      <c r="AB1601" s="22">
        <v>1595</v>
      </c>
      <c r="AC1601" s="25" t="str">
        <f t="shared" si="24"/>
        <v>LS7</v>
      </c>
      <c r="AE1601" s="88"/>
    </row>
    <row r="1602" spans="2:31" hidden="1" x14ac:dyDescent="0.25">
      <c r="B1602" s="30" t="s">
        <v>1565</v>
      </c>
      <c r="C1602" s="31">
        <v>53.316000000000003</v>
      </c>
      <c r="D1602" s="32">
        <v>-4.2320000000000002</v>
      </c>
      <c r="AA1602" s="22">
        <f>IF(OR($B1602="", $C1602="", $D1602=""), "", COUNTIF($B$7:$B$3051, "&lt;"&amp;$B1602)+1+COUNTIF($B$7:$B1602, $B1602)-1)</f>
        <v>1551</v>
      </c>
      <c r="AB1602" s="22">
        <v>1596</v>
      </c>
      <c r="AC1602" s="25" t="str">
        <f t="shared" si="24"/>
        <v>LS8</v>
      </c>
      <c r="AE1602" s="88"/>
    </row>
    <row r="1603" spans="2:31" hidden="1" x14ac:dyDescent="0.25">
      <c r="B1603" s="30" t="s">
        <v>1566</v>
      </c>
      <c r="C1603" s="31">
        <v>53.283000000000001</v>
      </c>
      <c r="D1603" s="32">
        <v>-4.2190000000000003</v>
      </c>
      <c r="AA1603" s="22">
        <f>IF(OR($B1603="", $C1603="", $D1603=""), "", COUNTIF($B$7:$B$3051, "&lt;"&amp;$B1603)+1+COUNTIF($B$7:$B1603, $B1603)-1)</f>
        <v>1552</v>
      </c>
      <c r="AB1603" s="22">
        <v>1597</v>
      </c>
      <c r="AC1603" s="25" t="str">
        <f t="shared" si="24"/>
        <v>LS88</v>
      </c>
      <c r="AE1603" s="88"/>
    </row>
    <row r="1604" spans="2:31" hidden="1" x14ac:dyDescent="0.25">
      <c r="B1604" s="30" t="s">
        <v>1567</v>
      </c>
      <c r="C1604" s="31">
        <v>53.3</v>
      </c>
      <c r="D1604" s="32">
        <v>-4.2380000000000004</v>
      </c>
      <c r="AA1604" s="22">
        <f>IF(OR($B1604="", $C1604="", $D1604=""), "", COUNTIF($B$7:$B$3051, "&lt;"&amp;$B1604)+1+COUNTIF($B$7:$B1604, $B1604)-1)</f>
        <v>1553</v>
      </c>
      <c r="AB1604" s="22">
        <v>1598</v>
      </c>
      <c r="AC1604" s="25" t="str">
        <f t="shared" si="24"/>
        <v>LS9</v>
      </c>
      <c r="AE1604" s="88"/>
    </row>
    <row r="1605" spans="2:31" hidden="1" x14ac:dyDescent="0.25">
      <c r="B1605" s="30" t="s">
        <v>1568</v>
      </c>
      <c r="C1605" s="31">
        <v>53.26</v>
      </c>
      <c r="D1605" s="32">
        <v>-4.3109999999999999</v>
      </c>
      <c r="AA1605" s="22">
        <f>IF(OR($B1605="", $C1605="", $D1605=""), "", COUNTIF($B$7:$B$3051, "&lt;"&amp;$B1605)+1+COUNTIF($B$7:$B1605, $B1605)-1)</f>
        <v>1554</v>
      </c>
      <c r="AB1605" s="22">
        <v>1599</v>
      </c>
      <c r="AC1605" s="25" t="str">
        <f t="shared" si="24"/>
        <v>LS98</v>
      </c>
      <c r="AE1605" s="88"/>
    </row>
    <row r="1606" spans="2:31" hidden="1" x14ac:dyDescent="0.25">
      <c r="B1606" s="30" t="s">
        <v>1569</v>
      </c>
      <c r="C1606" s="31">
        <v>53.317</v>
      </c>
      <c r="D1606" s="32">
        <v>-4.2629999999999999</v>
      </c>
      <c r="AA1606" s="22">
        <f>IF(OR($B1606="", $C1606="", $D1606=""), "", COUNTIF($B$7:$B$3051, "&lt;"&amp;$B1606)+1+COUNTIF($B$7:$B1606, $B1606)-1)</f>
        <v>1555</v>
      </c>
      <c r="AB1606" s="22">
        <v>1600</v>
      </c>
      <c r="AC1606" s="25" t="str">
        <f t="shared" si="24"/>
        <v>LS99</v>
      </c>
      <c r="AE1606" s="88"/>
    </row>
    <row r="1607" spans="2:31" hidden="1" x14ac:dyDescent="0.25">
      <c r="B1607" s="30" t="s">
        <v>1570</v>
      </c>
      <c r="C1607" s="31">
        <v>53.259</v>
      </c>
      <c r="D1607" s="32">
        <v>-0.58599999999999997</v>
      </c>
      <c r="AA1607" s="22">
        <f>IF(OR($B1607="", $C1607="", $D1607=""), "", COUNTIF($B$7:$B$3051, "&lt;"&amp;$B1607)+1+COUNTIF($B$7:$B1607, $B1607)-1)</f>
        <v>1556</v>
      </c>
      <c r="AB1607" s="22">
        <v>1601</v>
      </c>
      <c r="AC1607" s="25" t="str">
        <f t="shared" si="24"/>
        <v>LU1</v>
      </c>
      <c r="AE1607" s="88"/>
    </row>
    <row r="1608" spans="2:31" hidden="1" x14ac:dyDescent="0.25">
      <c r="B1608" s="30" t="s">
        <v>1571</v>
      </c>
      <c r="C1608" s="31">
        <v>53.158999999999999</v>
      </c>
      <c r="D1608" s="32">
        <v>-0.217</v>
      </c>
      <c r="AA1608" s="22">
        <f>IF(OR($B1608="", $C1608="", $D1608=""), "", COUNTIF($B$7:$B$3051, "&lt;"&amp;$B1608)+1+COUNTIF($B$7:$B1608, $B1608)-1)</f>
        <v>1557</v>
      </c>
      <c r="AB1608" s="22">
        <v>1602</v>
      </c>
      <c r="AC1608" s="25" t="str">
        <f t="shared" ref="AC1608:AC1671" si="25">IFERROR(INDEX($B$7:$B$3051, MATCH($AB1608, $AA$7:$AA$3051, 0)), "")</f>
        <v>LU2</v>
      </c>
      <c r="AE1608" s="88"/>
    </row>
    <row r="1609" spans="2:31" hidden="1" x14ac:dyDescent="0.25">
      <c r="B1609" s="30" t="s">
        <v>1572</v>
      </c>
      <c r="C1609" s="31">
        <v>53.372999999999998</v>
      </c>
      <c r="D1609" s="32">
        <v>2.5000000000000001E-2</v>
      </c>
      <c r="AA1609" s="22">
        <f>IF(OR($B1609="", $C1609="", $D1609=""), "", COUNTIF($B$7:$B$3051, "&lt;"&amp;$B1609)+1+COUNTIF($B$7:$B1609, $B1609)-1)</f>
        <v>1558</v>
      </c>
      <c r="AB1609" s="22">
        <v>1603</v>
      </c>
      <c r="AC1609" s="25" t="str">
        <f t="shared" si="25"/>
        <v>LU3</v>
      </c>
      <c r="AE1609" s="88"/>
    </row>
    <row r="1610" spans="2:31" hidden="1" x14ac:dyDescent="0.25">
      <c r="B1610" s="30" t="s">
        <v>1573</v>
      </c>
      <c r="C1610" s="31">
        <v>53.329000000000001</v>
      </c>
      <c r="D1610" s="32">
        <v>0.26600000000000001</v>
      </c>
      <c r="AA1610" s="22">
        <f>IF(OR($B1610="", $C1610="", $D1610=""), "", COUNTIF($B$7:$B$3051, "&lt;"&amp;$B1610)+1+COUNTIF($B$7:$B1610, $B1610)-1)</f>
        <v>1559</v>
      </c>
      <c r="AB1610" s="22">
        <v>1604</v>
      </c>
      <c r="AC1610" s="25" t="str">
        <f t="shared" si="25"/>
        <v>LU4</v>
      </c>
      <c r="AE1610" s="88"/>
    </row>
    <row r="1611" spans="2:31" hidden="1" x14ac:dyDescent="0.25">
      <c r="B1611" s="30" t="s">
        <v>1574</v>
      </c>
      <c r="C1611" s="31">
        <v>53.265000000000001</v>
      </c>
      <c r="D1611" s="32">
        <v>0.185</v>
      </c>
      <c r="AA1611" s="22">
        <f>IF(OR($B1611="", $C1611="", $D1611=""), "", COUNTIF($B$7:$B$3051, "&lt;"&amp;$B1611)+1+COUNTIF($B$7:$B1611, $B1611)-1)</f>
        <v>1560</v>
      </c>
      <c r="AB1611" s="22">
        <v>1605</v>
      </c>
      <c r="AC1611" s="25" t="str">
        <f t="shared" si="25"/>
        <v>LU5</v>
      </c>
      <c r="AE1611" s="88"/>
    </row>
    <row r="1612" spans="2:31" hidden="1" x14ac:dyDescent="0.25">
      <c r="B1612" s="30" t="s">
        <v>1575</v>
      </c>
      <c r="C1612" s="31">
        <v>53.253999999999998</v>
      </c>
      <c r="D1612" s="32">
        <v>-0.50800000000000001</v>
      </c>
      <c r="AA1612" s="22">
        <f>IF(OR($B1612="", $C1612="", $D1612=""), "", COUNTIF($B$7:$B$3051, "&lt;"&amp;$B1612)+1+COUNTIF($B$7:$B1612, $B1612)-1)</f>
        <v>1561</v>
      </c>
      <c r="AB1612" s="22">
        <v>1606</v>
      </c>
      <c r="AC1612" s="25" t="str">
        <f t="shared" si="25"/>
        <v>LU6</v>
      </c>
      <c r="AE1612" s="88"/>
    </row>
    <row r="1613" spans="2:31" hidden="1" x14ac:dyDescent="0.25">
      <c r="B1613" s="30" t="s">
        <v>1576</v>
      </c>
      <c r="C1613" s="31">
        <v>53.243000000000002</v>
      </c>
      <c r="D1613" s="32">
        <v>-0.41899999999999998</v>
      </c>
      <c r="AA1613" s="22">
        <f>IF(OR($B1613="", $C1613="", $D1613=""), "", COUNTIF($B$7:$B$3051, "&lt;"&amp;$B1613)+1+COUNTIF($B$7:$B1613, $B1613)-1)</f>
        <v>1562</v>
      </c>
      <c r="AB1613" s="22">
        <v>1607</v>
      </c>
      <c r="AC1613" s="25" t="str">
        <f t="shared" si="25"/>
        <v>LU7</v>
      </c>
      <c r="AE1613" s="88"/>
    </row>
    <row r="1614" spans="2:31" hidden="1" x14ac:dyDescent="0.25">
      <c r="B1614" s="30" t="s">
        <v>1577</v>
      </c>
      <c r="C1614" s="31">
        <v>53.15</v>
      </c>
      <c r="D1614" s="32">
        <v>-0.38500000000000001</v>
      </c>
      <c r="AA1614" s="22">
        <f>IF(OR($B1614="", $C1614="", $D1614=""), "", COUNTIF($B$7:$B$3051, "&lt;"&amp;$B1614)+1+COUNTIF($B$7:$B1614, $B1614)-1)</f>
        <v>1563</v>
      </c>
      <c r="AB1614" s="22">
        <v>1608</v>
      </c>
      <c r="AC1614" s="25" t="str">
        <f t="shared" si="25"/>
        <v>M1</v>
      </c>
      <c r="AE1614" s="88"/>
    </row>
    <row r="1615" spans="2:31" hidden="1" x14ac:dyDescent="0.25">
      <c r="B1615" s="30" t="s">
        <v>1578</v>
      </c>
      <c r="C1615" s="31">
        <v>53.170999999999999</v>
      </c>
      <c r="D1615" s="32">
        <v>-0.55600000000000005</v>
      </c>
      <c r="AA1615" s="22">
        <f>IF(OR($B1615="", $C1615="", $D1615=""), "", COUNTIF($B$7:$B$3051, "&lt;"&amp;$B1615)+1+COUNTIF($B$7:$B1615, $B1615)-1)</f>
        <v>1564</v>
      </c>
      <c r="AB1615" s="22">
        <v>1609</v>
      </c>
      <c r="AC1615" s="25" t="str">
        <f t="shared" si="25"/>
        <v>M11</v>
      </c>
      <c r="AE1615" s="88"/>
    </row>
    <row r="1616" spans="2:31" hidden="1" x14ac:dyDescent="0.25">
      <c r="B1616" s="30" t="s">
        <v>1579</v>
      </c>
      <c r="C1616" s="31">
        <v>53.203000000000003</v>
      </c>
      <c r="D1616" s="32">
        <v>-0.59399999999999997</v>
      </c>
      <c r="AA1616" s="22">
        <f>IF(OR($B1616="", $C1616="", $D1616=""), "", COUNTIF($B$7:$B$3051, "&lt;"&amp;$B1616)+1+COUNTIF($B$7:$B1616, $B1616)-1)</f>
        <v>1565</v>
      </c>
      <c r="AB1616" s="22">
        <v>1610</v>
      </c>
      <c r="AC1616" s="25" t="str">
        <f t="shared" si="25"/>
        <v>M12</v>
      </c>
      <c r="AE1616" s="88"/>
    </row>
    <row r="1617" spans="2:31" hidden="1" x14ac:dyDescent="0.25">
      <c r="B1617" s="30" t="s">
        <v>1580</v>
      </c>
      <c r="C1617" s="31">
        <v>53.491999999999997</v>
      </c>
      <c r="D1617" s="32">
        <v>-0.34300000000000003</v>
      </c>
      <c r="AA1617" s="22">
        <f>IF(OR($B1617="", $C1617="", $D1617=""), "", COUNTIF($B$7:$B$3051, "&lt;"&amp;$B1617)+1+COUNTIF($B$7:$B1617, $B1617)-1)</f>
        <v>1566</v>
      </c>
      <c r="AB1617" s="22">
        <v>1611</v>
      </c>
      <c r="AC1617" s="25" t="str">
        <f t="shared" si="25"/>
        <v>M13</v>
      </c>
      <c r="AE1617" s="88"/>
    </row>
    <row r="1618" spans="2:31" hidden="1" x14ac:dyDescent="0.25">
      <c r="B1618" s="30" t="s">
        <v>1581</v>
      </c>
      <c r="C1618" s="31">
        <v>53.372999999999998</v>
      </c>
      <c r="D1618" s="32">
        <v>-0.32400000000000001</v>
      </c>
      <c r="AA1618" s="22">
        <f>IF(OR($B1618="", $C1618="", $D1618=""), "", COUNTIF($B$7:$B$3051, "&lt;"&amp;$B1618)+1+COUNTIF($B$7:$B1618, $B1618)-1)</f>
        <v>1567</v>
      </c>
      <c r="AB1618" s="22">
        <v>1612</v>
      </c>
      <c r="AC1618" s="25" t="str">
        <f t="shared" si="25"/>
        <v>M14</v>
      </c>
      <c r="AE1618" s="88"/>
    </row>
    <row r="1619" spans="2:31" hidden="1" x14ac:dyDescent="0.25">
      <c r="B1619" s="30" t="s">
        <v>1582</v>
      </c>
      <c r="C1619" s="31">
        <v>53.216999999999999</v>
      </c>
      <c r="D1619" s="32">
        <v>-0.111</v>
      </c>
      <c r="AA1619" s="22">
        <f>IF(OR($B1619="", $C1619="", $D1619=""), "", COUNTIF($B$7:$B$3051, "&lt;"&amp;$B1619)+1+COUNTIF($B$7:$B1619, $B1619)-1)</f>
        <v>1568</v>
      </c>
      <c r="AB1619" s="22">
        <v>1613</v>
      </c>
      <c r="AC1619" s="25" t="str">
        <f t="shared" si="25"/>
        <v>M15</v>
      </c>
      <c r="AE1619" s="88"/>
    </row>
    <row r="1620" spans="2:31" hidden="1" x14ac:dyDescent="0.25">
      <c r="B1620" s="30" t="s">
        <v>1583</v>
      </c>
      <c r="C1620" s="31">
        <v>53.796999999999997</v>
      </c>
      <c r="D1620" s="32">
        <v>-1.548</v>
      </c>
      <c r="AA1620" s="22">
        <f>IF(OR($B1620="", $C1620="", $D1620=""), "", COUNTIF($B$7:$B$3051, "&lt;"&amp;$B1620)+1+COUNTIF($B$7:$B1620, $B1620)-1)</f>
        <v>1569</v>
      </c>
      <c r="AB1620" s="22">
        <v>1614</v>
      </c>
      <c r="AC1620" s="25" t="str">
        <f t="shared" si="25"/>
        <v>M16</v>
      </c>
      <c r="AE1620" s="88"/>
    </row>
    <row r="1621" spans="2:31" hidden="1" x14ac:dyDescent="0.25">
      <c r="B1621" s="30" t="s">
        <v>1584</v>
      </c>
      <c r="C1621" s="31">
        <v>53.762</v>
      </c>
      <c r="D1621" s="32">
        <v>-1.5309999999999999</v>
      </c>
      <c r="AA1621" s="22">
        <f>IF(OR($B1621="", $C1621="", $D1621=""), "", COUNTIF($B$7:$B$3051, "&lt;"&amp;$B1621)+1+COUNTIF($B$7:$B1621, $B1621)-1)</f>
        <v>1570</v>
      </c>
      <c r="AB1621" s="22">
        <v>1615</v>
      </c>
      <c r="AC1621" s="25" t="str">
        <f t="shared" si="25"/>
        <v>M17</v>
      </c>
      <c r="AE1621" s="88"/>
    </row>
    <row r="1622" spans="2:31" hidden="1" x14ac:dyDescent="0.25">
      <c r="B1622" s="30" t="s">
        <v>1585</v>
      </c>
      <c r="C1622" s="31">
        <v>53.776000000000003</v>
      </c>
      <c r="D1622" s="32">
        <v>-1.5549999999999999</v>
      </c>
      <c r="AA1622" s="22">
        <f>IF(OR($B1622="", $C1622="", $D1622=""), "", COUNTIF($B$7:$B$3051, "&lt;"&amp;$B1622)+1+COUNTIF($B$7:$B1622, $B1622)-1)</f>
        <v>1571</v>
      </c>
      <c r="AB1622" s="22">
        <v>1616</v>
      </c>
      <c r="AC1622" s="25" t="str">
        <f t="shared" si="25"/>
        <v>M18</v>
      </c>
      <c r="AE1622" s="88"/>
    </row>
    <row r="1623" spans="2:31" hidden="1" x14ac:dyDescent="0.25">
      <c r="B1623" s="30" t="s">
        <v>1586</v>
      </c>
      <c r="C1623" s="31">
        <v>53.790999999999997</v>
      </c>
      <c r="D1623" s="32">
        <v>-1.5960000000000001</v>
      </c>
      <c r="AA1623" s="22">
        <f>IF(OR($B1623="", $C1623="", $D1623=""), "", COUNTIF($B$7:$B$3051, "&lt;"&amp;$B1623)+1+COUNTIF($B$7:$B1623, $B1623)-1)</f>
        <v>1572</v>
      </c>
      <c r="AB1623" s="22">
        <v>1617</v>
      </c>
      <c r="AC1623" s="25" t="str">
        <f t="shared" si="25"/>
        <v>M19</v>
      </c>
      <c r="AE1623" s="88"/>
    </row>
    <row r="1624" spans="2:31" hidden="1" x14ac:dyDescent="0.25">
      <c r="B1624" s="30" t="s">
        <v>1587</v>
      </c>
      <c r="C1624" s="31">
        <v>53.811</v>
      </c>
      <c r="D1624" s="32">
        <v>-1.6339999999999999</v>
      </c>
      <c r="AA1624" s="22">
        <f>IF(OR($B1624="", $C1624="", $D1624=""), "", COUNTIF($B$7:$B$3051, "&lt;"&amp;$B1624)+1+COUNTIF($B$7:$B1624, $B1624)-1)</f>
        <v>1573</v>
      </c>
      <c r="AB1624" s="22">
        <v>1618</v>
      </c>
      <c r="AC1624" s="25" t="str">
        <f t="shared" si="25"/>
        <v>M2</v>
      </c>
      <c r="AE1624" s="88"/>
    </row>
    <row r="1625" spans="2:31" hidden="1" x14ac:dyDescent="0.25">
      <c r="B1625" s="30" t="s">
        <v>1588</v>
      </c>
      <c r="C1625" s="31">
        <v>53.828000000000003</v>
      </c>
      <c r="D1625" s="32">
        <v>-1.456</v>
      </c>
      <c r="AA1625" s="22">
        <f>IF(OR($B1625="", $C1625="", $D1625=""), "", COUNTIF($B$7:$B$3051, "&lt;"&amp;$B1625)+1+COUNTIF($B$7:$B1625, $B1625)-1)</f>
        <v>1574</v>
      </c>
      <c r="AB1625" s="22">
        <v>1619</v>
      </c>
      <c r="AC1625" s="25" t="str">
        <f t="shared" si="25"/>
        <v>M20</v>
      </c>
      <c r="AE1625" s="88"/>
    </row>
    <row r="1626" spans="2:31" hidden="1" x14ac:dyDescent="0.25">
      <c r="B1626" s="30" t="s">
        <v>1589</v>
      </c>
      <c r="C1626" s="31">
        <v>53.805999999999997</v>
      </c>
      <c r="D1626" s="32">
        <v>-1.444</v>
      </c>
      <c r="AA1626" s="22">
        <f>IF(OR($B1626="", $C1626="", $D1626=""), "", COUNTIF($B$7:$B$3051, "&lt;"&amp;$B1626)+1+COUNTIF($B$7:$B1626, $B1626)-1)</f>
        <v>1575</v>
      </c>
      <c r="AB1626" s="22">
        <v>1620</v>
      </c>
      <c r="AC1626" s="25" t="str">
        <f t="shared" si="25"/>
        <v>M21</v>
      </c>
      <c r="AE1626" s="88"/>
    </row>
    <row r="1627" spans="2:31" hidden="1" x14ac:dyDescent="0.25">
      <c r="B1627" s="30" t="s">
        <v>1590</v>
      </c>
      <c r="C1627" s="31">
        <v>53.850999999999999</v>
      </c>
      <c r="D1627" s="32">
        <v>-1.6020000000000001</v>
      </c>
      <c r="AA1627" s="22">
        <f>IF(OR($B1627="", $C1627="", $D1627=""), "", COUNTIF($B$7:$B$3051, "&lt;"&amp;$B1627)+1+COUNTIF($B$7:$B1627, $B1627)-1)</f>
        <v>1576</v>
      </c>
      <c r="AB1627" s="22">
        <v>1621</v>
      </c>
      <c r="AC1627" s="25" t="str">
        <f t="shared" si="25"/>
        <v>M22</v>
      </c>
      <c r="AE1627" s="88"/>
    </row>
    <row r="1628" spans="2:31" hidden="1" x14ac:dyDescent="0.25">
      <c r="B1628" s="30" t="s">
        <v>1591</v>
      </c>
      <c r="C1628" s="31">
        <v>53.86</v>
      </c>
      <c r="D1628" s="32">
        <v>-1.5269999999999999</v>
      </c>
      <c r="AA1628" s="22">
        <f>IF(OR($B1628="", $C1628="", $D1628=""), "", COUNTIF($B$7:$B$3051, "&lt;"&amp;$B1628)+1+COUNTIF($B$7:$B1628, $B1628)-1)</f>
        <v>1577</v>
      </c>
      <c r="AB1628" s="22">
        <v>1622</v>
      </c>
      <c r="AC1628" s="25" t="str">
        <f t="shared" si="25"/>
        <v>M23</v>
      </c>
      <c r="AE1628" s="88"/>
    </row>
    <row r="1629" spans="2:31" hidden="1" x14ac:dyDescent="0.25">
      <c r="B1629" s="30" t="s">
        <v>1592</v>
      </c>
      <c r="C1629" s="31">
        <v>53.84</v>
      </c>
      <c r="D1629" s="32">
        <v>-1.641</v>
      </c>
      <c r="AA1629" s="22">
        <f>IF(OR($B1629="", $C1629="", $D1629=""), "", COUNTIF($B$7:$B$3051, "&lt;"&amp;$B1629)+1+COUNTIF($B$7:$B1629, $B1629)-1)</f>
        <v>1578</v>
      </c>
      <c r="AB1629" s="22">
        <v>1623</v>
      </c>
      <c r="AC1629" s="25" t="str">
        <f t="shared" si="25"/>
        <v>M24</v>
      </c>
      <c r="AE1629" s="88"/>
    </row>
    <row r="1630" spans="2:31" hidden="1" x14ac:dyDescent="0.25">
      <c r="B1630" s="30" t="s">
        <v>1593</v>
      </c>
      <c r="C1630" s="31">
        <v>53.859000000000002</v>
      </c>
      <c r="D1630" s="32">
        <v>-1.6819999999999999</v>
      </c>
      <c r="AA1630" s="22">
        <f>IF(OR($B1630="", $C1630="", $D1630=""), "", COUNTIF($B$7:$B$3051, "&lt;"&amp;$B1630)+1+COUNTIF($B$7:$B1630, $B1630)-1)</f>
        <v>1579</v>
      </c>
      <c r="AB1630" s="22">
        <v>1624</v>
      </c>
      <c r="AC1630" s="25" t="str">
        <f t="shared" si="25"/>
        <v>M25</v>
      </c>
      <c r="AE1630" s="88"/>
    </row>
    <row r="1631" spans="2:31" hidden="1" x14ac:dyDescent="0.25">
      <c r="B1631" s="30" t="s">
        <v>1594</v>
      </c>
      <c r="C1631" s="31">
        <v>53.801000000000002</v>
      </c>
      <c r="D1631" s="32">
        <v>-1.546</v>
      </c>
      <c r="AA1631" s="22">
        <f>IF(OR($B1631="", $C1631="", $D1631=""), "", COUNTIF($B$7:$B$3051, "&lt;"&amp;$B1631)+1+COUNTIF($B$7:$B1631, $B1631)-1)</f>
        <v>1580</v>
      </c>
      <c r="AB1631" s="22">
        <v>1625</v>
      </c>
      <c r="AC1631" s="25" t="str">
        <f t="shared" si="25"/>
        <v>M26</v>
      </c>
      <c r="AE1631" s="88"/>
    </row>
    <row r="1632" spans="2:31" hidden="1" x14ac:dyDescent="0.25">
      <c r="B1632" s="30" t="s">
        <v>1595</v>
      </c>
      <c r="C1632" s="31">
        <v>53.874000000000002</v>
      </c>
      <c r="D1632" s="32">
        <v>-1.7130000000000001</v>
      </c>
      <c r="AA1632" s="22">
        <f>IF(OR($B1632="", $C1632="", $D1632=""), "", COUNTIF($B$7:$B$3051, "&lt;"&amp;$B1632)+1+COUNTIF($B$7:$B1632, $B1632)-1)</f>
        <v>1581</v>
      </c>
      <c r="AB1632" s="22">
        <v>1626</v>
      </c>
      <c r="AC1632" s="25" t="str">
        <f t="shared" si="25"/>
        <v>M27</v>
      </c>
      <c r="AE1632" s="88"/>
    </row>
    <row r="1633" spans="2:31" hidden="1" x14ac:dyDescent="0.25">
      <c r="B1633" s="30" t="s">
        <v>1596</v>
      </c>
      <c r="C1633" s="31">
        <v>53.911000000000001</v>
      </c>
      <c r="D1633" s="32">
        <v>-1.679</v>
      </c>
      <c r="AA1633" s="22">
        <f>IF(OR($B1633="", $C1633="", $D1633=""), "", COUNTIF($B$7:$B$3051, "&lt;"&amp;$B1633)+1+COUNTIF($B$7:$B1633, $B1633)-1)</f>
        <v>1582</v>
      </c>
      <c r="AB1633" s="22">
        <v>1627</v>
      </c>
      <c r="AC1633" s="25" t="str">
        <f t="shared" si="25"/>
        <v>M28</v>
      </c>
      <c r="AE1633" s="88"/>
    </row>
    <row r="1634" spans="2:31" hidden="1" x14ac:dyDescent="0.25">
      <c r="B1634" s="30" t="s">
        <v>1597</v>
      </c>
      <c r="C1634" s="31">
        <v>53.932000000000002</v>
      </c>
      <c r="D1634" s="32">
        <v>-1.3939999999999999</v>
      </c>
      <c r="AA1634" s="22">
        <f>IF(OR($B1634="", $C1634="", $D1634=""), "", COUNTIF($B$7:$B$3051, "&lt;"&amp;$B1634)+1+COUNTIF($B$7:$B1634, $B1634)-1)</f>
        <v>1583</v>
      </c>
      <c r="AB1634" s="22">
        <v>1628</v>
      </c>
      <c r="AC1634" s="25" t="str">
        <f t="shared" si="25"/>
        <v>M29</v>
      </c>
      <c r="AE1634" s="88"/>
    </row>
    <row r="1635" spans="2:31" hidden="1" x14ac:dyDescent="0.25">
      <c r="B1635" s="30" t="s">
        <v>1598</v>
      </c>
      <c r="C1635" s="31">
        <v>53.904000000000003</v>
      </c>
      <c r="D1635" s="32">
        <v>-1.355</v>
      </c>
      <c r="AA1635" s="22">
        <f>IF(OR($B1635="", $C1635="", $D1635=""), "", COUNTIF($B$7:$B$3051, "&lt;"&amp;$B1635)+1+COUNTIF($B$7:$B1635, $B1635)-1)</f>
        <v>1584</v>
      </c>
      <c r="AB1635" s="22">
        <v>1629</v>
      </c>
      <c r="AC1635" s="25" t="str">
        <f t="shared" si="25"/>
        <v>M3</v>
      </c>
      <c r="AE1635" s="88"/>
    </row>
    <row r="1636" spans="2:31" hidden="1" x14ac:dyDescent="0.25">
      <c r="B1636" s="30" t="s">
        <v>1599</v>
      </c>
      <c r="C1636" s="31">
        <v>53.87</v>
      </c>
      <c r="D1636" s="32">
        <v>-1.252</v>
      </c>
      <c r="AA1636" s="22">
        <f>IF(OR($B1636="", $C1636="", $D1636=""), "", COUNTIF($B$7:$B$3051, "&lt;"&amp;$B1636)+1+COUNTIF($B$7:$B1636, $B1636)-1)</f>
        <v>1585</v>
      </c>
      <c r="AB1636" s="22">
        <v>1630</v>
      </c>
      <c r="AC1636" s="25" t="str">
        <f t="shared" si="25"/>
        <v>M30</v>
      </c>
      <c r="AE1636" s="88"/>
    </row>
    <row r="1637" spans="2:31" hidden="1" x14ac:dyDescent="0.25">
      <c r="B1637" s="30" t="s">
        <v>1600</v>
      </c>
      <c r="C1637" s="31">
        <v>53.786000000000001</v>
      </c>
      <c r="D1637" s="32">
        <v>-1.331</v>
      </c>
      <c r="AA1637" s="22">
        <f>IF(OR($B1637="", $C1637="", $D1637=""), "", COUNTIF($B$7:$B$3051, "&lt;"&amp;$B1637)+1+COUNTIF($B$7:$B1637, $B1637)-1)</f>
        <v>1586</v>
      </c>
      <c r="AB1637" s="22">
        <v>1631</v>
      </c>
      <c r="AC1637" s="25" t="str">
        <f t="shared" si="25"/>
        <v>M31</v>
      </c>
      <c r="AE1637" s="88"/>
    </row>
    <row r="1638" spans="2:31" hidden="1" x14ac:dyDescent="0.25">
      <c r="B1638" s="30" t="s">
        <v>1601</v>
      </c>
      <c r="C1638" s="31">
        <v>53.752000000000002</v>
      </c>
      <c r="D1638" s="32">
        <v>-1.448</v>
      </c>
      <c r="AA1638" s="22">
        <f>IF(OR($B1638="", $C1638="", $D1638=""), "", COUNTIF($B$7:$B$3051, "&lt;"&amp;$B1638)+1+COUNTIF($B$7:$B1638, $B1638)-1)</f>
        <v>1587</v>
      </c>
      <c r="AB1638" s="22">
        <v>1632</v>
      </c>
      <c r="AC1638" s="25" t="str">
        <f t="shared" si="25"/>
        <v>M32</v>
      </c>
      <c r="AE1638" s="88"/>
    </row>
    <row r="1639" spans="2:31" hidden="1" x14ac:dyDescent="0.25">
      <c r="B1639" s="30" t="s">
        <v>1602</v>
      </c>
      <c r="C1639" s="31">
        <v>53.747999999999998</v>
      </c>
      <c r="D1639" s="32">
        <v>-1.603</v>
      </c>
      <c r="AA1639" s="22">
        <f>IF(OR($B1639="", $C1639="", $D1639=""), "", COUNTIF($B$7:$B$3051, "&lt;"&amp;$B1639)+1+COUNTIF($B$7:$B1639, $B1639)-1)</f>
        <v>1588</v>
      </c>
      <c r="AB1639" s="22">
        <v>1633</v>
      </c>
      <c r="AC1639" s="25" t="str">
        <f t="shared" si="25"/>
        <v>M33</v>
      </c>
      <c r="AE1639" s="88"/>
    </row>
    <row r="1640" spans="2:31" hidden="1" x14ac:dyDescent="0.25">
      <c r="B1640" s="30" t="s">
        <v>1603</v>
      </c>
      <c r="C1640" s="31">
        <v>53.802</v>
      </c>
      <c r="D1640" s="32">
        <v>-1.669</v>
      </c>
      <c r="AA1640" s="22">
        <f>IF(OR($B1640="", $C1640="", $D1640=""), "", COUNTIF($B$7:$B$3051, "&lt;"&amp;$B1640)+1+COUNTIF($B$7:$B1640, $B1640)-1)</f>
        <v>1589</v>
      </c>
      <c r="AB1640" s="22">
        <v>1634</v>
      </c>
      <c r="AC1640" s="25" t="str">
        <f t="shared" si="25"/>
        <v>M34</v>
      </c>
      <c r="AE1640" s="88"/>
    </row>
    <row r="1641" spans="2:31" hidden="1" x14ac:dyDescent="0.25">
      <c r="B1641" s="30" t="s">
        <v>1604</v>
      </c>
      <c r="C1641" s="31">
        <v>53.920999999999999</v>
      </c>
      <c r="D1641" s="32">
        <v>-1.804</v>
      </c>
      <c r="AA1641" s="22">
        <f>IF(OR($B1641="", $C1641="", $D1641=""), "", COUNTIF($B$7:$B$3051, "&lt;"&amp;$B1641)+1+COUNTIF($B$7:$B1641, $B1641)-1)</f>
        <v>1590</v>
      </c>
      <c r="AB1641" s="22">
        <v>1635</v>
      </c>
      <c r="AC1641" s="25" t="str">
        <f t="shared" si="25"/>
        <v>M35</v>
      </c>
      <c r="AE1641" s="88"/>
    </row>
    <row r="1642" spans="2:31" hidden="1" x14ac:dyDescent="0.25">
      <c r="B1642" s="30" t="s">
        <v>1605</v>
      </c>
      <c r="C1642" s="31">
        <v>53.801000000000002</v>
      </c>
      <c r="D1642" s="32">
        <v>-1.56</v>
      </c>
      <c r="AA1642" s="22">
        <f>IF(OR($B1642="", $C1642="", $D1642=""), "", COUNTIF($B$7:$B$3051, "&lt;"&amp;$B1642)+1+COUNTIF($B$7:$B1642, $B1642)-1)</f>
        <v>1591</v>
      </c>
      <c r="AB1642" s="22">
        <v>1636</v>
      </c>
      <c r="AC1642" s="25" t="str">
        <f t="shared" si="25"/>
        <v>M38</v>
      </c>
      <c r="AE1642" s="88"/>
    </row>
    <row r="1643" spans="2:31" hidden="1" x14ac:dyDescent="0.25">
      <c r="B1643" s="30" t="s">
        <v>1606</v>
      </c>
      <c r="C1643" s="31">
        <v>53.808999999999997</v>
      </c>
      <c r="D1643" s="32">
        <v>-1.581</v>
      </c>
      <c r="AA1643" s="22">
        <f>IF(OR($B1643="", $C1643="", $D1643=""), "", COUNTIF($B$7:$B$3051, "&lt;"&amp;$B1643)+1+COUNTIF($B$7:$B1643, $B1643)-1)</f>
        <v>1592</v>
      </c>
      <c r="AB1643" s="22">
        <v>1637</v>
      </c>
      <c r="AC1643" s="25" t="str">
        <f t="shared" si="25"/>
        <v>M4</v>
      </c>
      <c r="AE1643" s="88"/>
    </row>
    <row r="1644" spans="2:31" hidden="1" x14ac:dyDescent="0.25">
      <c r="B1644" s="30" t="s">
        <v>1607</v>
      </c>
      <c r="C1644" s="31">
        <v>53.819000000000003</v>
      </c>
      <c r="D1644" s="32">
        <v>-1.6020000000000001</v>
      </c>
      <c r="AA1644" s="22">
        <f>IF(OR($B1644="", $C1644="", $D1644=""), "", COUNTIF($B$7:$B$3051, "&lt;"&amp;$B1644)+1+COUNTIF($B$7:$B1644, $B1644)-1)</f>
        <v>1593</v>
      </c>
      <c r="AB1644" s="22">
        <v>1638</v>
      </c>
      <c r="AC1644" s="25" t="str">
        <f t="shared" si="25"/>
        <v>M40</v>
      </c>
      <c r="AE1644" s="88"/>
    </row>
    <row r="1645" spans="2:31" hidden="1" x14ac:dyDescent="0.25">
      <c r="B1645" s="30" t="s">
        <v>1608</v>
      </c>
      <c r="C1645" s="31">
        <v>53.819000000000003</v>
      </c>
      <c r="D1645" s="32">
        <v>-1.5669999999999999</v>
      </c>
      <c r="AA1645" s="22">
        <f>IF(OR($B1645="", $C1645="", $D1645=""), "", COUNTIF($B$7:$B$3051, "&lt;"&amp;$B1645)+1+COUNTIF($B$7:$B1645, $B1645)-1)</f>
        <v>1594</v>
      </c>
      <c r="AB1645" s="22">
        <v>1639</v>
      </c>
      <c r="AC1645" s="25" t="str">
        <f t="shared" si="25"/>
        <v>M41</v>
      </c>
      <c r="AE1645" s="88"/>
    </row>
    <row r="1646" spans="2:31" hidden="1" x14ac:dyDescent="0.25">
      <c r="B1646" s="30" t="s">
        <v>1609</v>
      </c>
      <c r="C1646" s="31">
        <v>53.817999999999998</v>
      </c>
      <c r="D1646" s="32">
        <v>-1.54</v>
      </c>
      <c r="AA1646" s="22">
        <f>IF(OR($B1646="", $C1646="", $D1646=""), "", COUNTIF($B$7:$B$3051, "&lt;"&amp;$B1646)+1+COUNTIF($B$7:$B1646, $B1646)-1)</f>
        <v>1595</v>
      </c>
      <c r="AB1646" s="22">
        <v>1640</v>
      </c>
      <c r="AC1646" s="25" t="str">
        <f t="shared" si="25"/>
        <v>M43</v>
      </c>
      <c r="AE1646" s="88"/>
    </row>
    <row r="1647" spans="2:31" hidden="1" x14ac:dyDescent="0.25">
      <c r="B1647" s="30" t="s">
        <v>1610</v>
      </c>
      <c r="C1647" s="31">
        <v>53.823999999999998</v>
      </c>
      <c r="D1647" s="32">
        <v>-1.5089999999999999</v>
      </c>
      <c r="AA1647" s="22">
        <f>IF(OR($B1647="", $C1647="", $D1647=""), "", COUNTIF($B$7:$B$3051, "&lt;"&amp;$B1647)+1+COUNTIF($B$7:$B1647, $B1647)-1)</f>
        <v>1596</v>
      </c>
      <c r="AB1647" s="22">
        <v>1641</v>
      </c>
      <c r="AC1647" s="25" t="str">
        <f t="shared" si="25"/>
        <v>M44</v>
      </c>
      <c r="AE1647" s="88"/>
    </row>
    <row r="1648" spans="2:31" hidden="1" x14ac:dyDescent="0.25">
      <c r="B1648" s="30" t="s">
        <v>1611</v>
      </c>
      <c r="C1648" s="31">
        <v>53.750999999999998</v>
      </c>
      <c r="D1648" s="32">
        <v>-1.5389999999999999</v>
      </c>
      <c r="AA1648" s="22">
        <f>IF(OR($B1648="", $C1648="", $D1648=""), "", COUNTIF($B$7:$B$3051, "&lt;"&amp;$B1648)+1+COUNTIF($B$7:$B1648, $B1648)-1)</f>
        <v>1597</v>
      </c>
      <c r="AB1648" s="22">
        <v>1642</v>
      </c>
      <c r="AC1648" s="25" t="str">
        <f t="shared" si="25"/>
        <v>M45</v>
      </c>
      <c r="AE1648" s="88"/>
    </row>
    <row r="1649" spans="2:31" hidden="1" x14ac:dyDescent="0.25">
      <c r="B1649" s="30" t="s">
        <v>1612</v>
      </c>
      <c r="C1649" s="31">
        <v>53.798999999999999</v>
      </c>
      <c r="D1649" s="32">
        <v>-1.508</v>
      </c>
      <c r="AA1649" s="22">
        <f>IF(OR($B1649="", $C1649="", $D1649=""), "", COUNTIF($B$7:$B$3051, "&lt;"&amp;$B1649)+1+COUNTIF($B$7:$B1649, $B1649)-1)</f>
        <v>1598</v>
      </c>
      <c r="AB1649" s="22">
        <v>1643</v>
      </c>
      <c r="AC1649" s="25" t="str">
        <f t="shared" si="25"/>
        <v>M46</v>
      </c>
      <c r="AE1649" s="88"/>
    </row>
    <row r="1650" spans="2:31" hidden="1" x14ac:dyDescent="0.25">
      <c r="B1650" s="30" t="s">
        <v>1613</v>
      </c>
      <c r="C1650" s="31">
        <v>53.779000000000003</v>
      </c>
      <c r="D1650" s="32">
        <v>-1.5249999999999999</v>
      </c>
      <c r="AA1650" s="22">
        <f>IF(OR($B1650="", $C1650="", $D1650=""), "", COUNTIF($B$7:$B$3051, "&lt;"&amp;$B1650)+1+COUNTIF($B$7:$B1650, $B1650)-1)</f>
        <v>1599</v>
      </c>
      <c r="AB1650" s="22">
        <v>1644</v>
      </c>
      <c r="AC1650" s="25" t="str">
        <f t="shared" si="25"/>
        <v>M5</v>
      </c>
      <c r="AE1650" s="88"/>
    </row>
    <row r="1651" spans="2:31" hidden="1" x14ac:dyDescent="0.25">
      <c r="B1651" s="30" t="s">
        <v>1614</v>
      </c>
      <c r="C1651" s="31">
        <v>53.786999999999999</v>
      </c>
      <c r="D1651" s="32">
        <v>-1.593</v>
      </c>
      <c r="AA1651" s="22">
        <f>IF(OR($B1651="", $C1651="", $D1651=""), "", COUNTIF($B$7:$B$3051, "&lt;"&amp;$B1651)+1+COUNTIF($B$7:$B1651, $B1651)-1)</f>
        <v>1600</v>
      </c>
      <c r="AB1651" s="22">
        <v>1645</v>
      </c>
      <c r="AC1651" s="25" t="str">
        <f t="shared" si="25"/>
        <v>M50</v>
      </c>
      <c r="AE1651" s="88"/>
    </row>
    <row r="1652" spans="2:31" hidden="1" x14ac:dyDescent="0.25">
      <c r="B1652" s="30" t="s">
        <v>1615</v>
      </c>
      <c r="C1652" s="31">
        <v>51.875</v>
      </c>
      <c r="D1652" s="32">
        <v>-0.42399999999999999</v>
      </c>
      <c r="AA1652" s="22">
        <f>IF(OR($B1652="", $C1652="", $D1652=""), "", COUNTIF($B$7:$B$3051, "&lt;"&amp;$B1652)+1+COUNTIF($B$7:$B1652, $B1652)-1)</f>
        <v>1601</v>
      </c>
      <c r="AB1652" s="22">
        <v>1646</v>
      </c>
      <c r="AC1652" s="25" t="str">
        <f t="shared" si="25"/>
        <v>M6</v>
      </c>
      <c r="AE1652" s="88"/>
    </row>
    <row r="1653" spans="2:31" hidden="1" x14ac:dyDescent="0.25">
      <c r="B1653" s="30" t="s">
        <v>1616</v>
      </c>
      <c r="C1653" s="31">
        <v>51.890999999999998</v>
      </c>
      <c r="D1653" s="32">
        <v>-0.39600000000000002</v>
      </c>
      <c r="AA1653" s="22">
        <f>IF(OR($B1653="", $C1653="", $D1653=""), "", COUNTIF($B$7:$B$3051, "&lt;"&amp;$B1653)+1+COUNTIF($B$7:$B1653, $B1653)-1)</f>
        <v>1602</v>
      </c>
      <c r="AB1653" s="22">
        <v>1647</v>
      </c>
      <c r="AC1653" s="25" t="str">
        <f t="shared" si="25"/>
        <v>M60</v>
      </c>
      <c r="AE1653" s="88"/>
    </row>
    <row r="1654" spans="2:31" hidden="1" x14ac:dyDescent="0.25">
      <c r="B1654" s="30" t="s">
        <v>1617</v>
      </c>
      <c r="C1654" s="31">
        <v>51.908000000000001</v>
      </c>
      <c r="D1654" s="32">
        <v>-0.443</v>
      </c>
      <c r="AA1654" s="22">
        <f>IF(OR($B1654="", $C1654="", $D1654=""), "", COUNTIF($B$7:$B$3051, "&lt;"&amp;$B1654)+1+COUNTIF($B$7:$B1654, $B1654)-1)</f>
        <v>1603</v>
      </c>
      <c r="AB1654" s="22">
        <v>1648</v>
      </c>
      <c r="AC1654" s="25" t="str">
        <f t="shared" si="25"/>
        <v>M61</v>
      </c>
      <c r="AE1654" s="88"/>
    </row>
    <row r="1655" spans="2:31" hidden="1" x14ac:dyDescent="0.25">
      <c r="B1655" s="30" t="s">
        <v>1618</v>
      </c>
      <c r="C1655" s="31">
        <v>51.899000000000001</v>
      </c>
      <c r="D1655" s="32">
        <v>-0.46700000000000003</v>
      </c>
      <c r="AA1655" s="22">
        <f>IF(OR($B1655="", $C1655="", $D1655=""), "", COUNTIF($B$7:$B$3051, "&lt;"&amp;$B1655)+1+COUNTIF($B$7:$B1655, $B1655)-1)</f>
        <v>1604</v>
      </c>
      <c r="AB1655" s="22">
        <v>1649</v>
      </c>
      <c r="AC1655" s="25" t="str">
        <f t="shared" si="25"/>
        <v>M7</v>
      </c>
      <c r="AE1655" s="88"/>
    </row>
    <row r="1656" spans="2:31" hidden="1" x14ac:dyDescent="0.25">
      <c r="B1656" s="30" t="s">
        <v>1619</v>
      </c>
      <c r="C1656" s="31">
        <v>51.908000000000001</v>
      </c>
      <c r="D1656" s="32">
        <v>-0.51300000000000001</v>
      </c>
      <c r="AA1656" s="22">
        <f>IF(OR($B1656="", $C1656="", $D1656=""), "", COUNTIF($B$7:$B$3051, "&lt;"&amp;$B1656)+1+COUNTIF($B$7:$B1656, $B1656)-1)</f>
        <v>1605</v>
      </c>
      <c r="AB1656" s="22">
        <v>1650</v>
      </c>
      <c r="AC1656" s="25" t="str">
        <f t="shared" si="25"/>
        <v>M8</v>
      </c>
      <c r="AE1656" s="88"/>
    </row>
    <row r="1657" spans="2:31" hidden="1" x14ac:dyDescent="0.25">
      <c r="B1657" s="30" t="s">
        <v>1620</v>
      </c>
      <c r="C1657" s="31">
        <v>51.877000000000002</v>
      </c>
      <c r="D1657" s="32">
        <v>-0.53600000000000003</v>
      </c>
      <c r="AA1657" s="22">
        <f>IF(OR($B1657="", $C1657="", $D1657=""), "", COUNTIF($B$7:$B$3051, "&lt;"&amp;$B1657)+1+COUNTIF($B$7:$B1657, $B1657)-1)</f>
        <v>1606</v>
      </c>
      <c r="AB1657" s="22">
        <v>1651</v>
      </c>
      <c r="AC1657" s="25" t="str">
        <f t="shared" si="25"/>
        <v>M9</v>
      </c>
      <c r="AE1657" s="88"/>
    </row>
    <row r="1658" spans="2:31" hidden="1" x14ac:dyDescent="0.25">
      <c r="B1658" s="30" t="s">
        <v>1621</v>
      </c>
      <c r="C1658" s="31">
        <v>51.908999999999999</v>
      </c>
      <c r="D1658" s="32">
        <v>-0.66400000000000003</v>
      </c>
      <c r="AA1658" s="22">
        <f>IF(OR($B1658="", $C1658="", $D1658=""), "", COUNTIF($B$7:$B$3051, "&lt;"&amp;$B1658)+1+COUNTIF($B$7:$B1658, $B1658)-1)</f>
        <v>1607</v>
      </c>
      <c r="AB1658" s="22">
        <v>1652</v>
      </c>
      <c r="AC1658" s="25" t="str">
        <f t="shared" si="25"/>
        <v>M90</v>
      </c>
      <c r="AE1658" s="88"/>
    </row>
    <row r="1659" spans="2:31" hidden="1" x14ac:dyDescent="0.25">
      <c r="B1659" s="30" t="s">
        <v>1622</v>
      </c>
      <c r="C1659" s="31">
        <v>53.476999999999997</v>
      </c>
      <c r="D1659" s="32">
        <v>-2.2349999999999999</v>
      </c>
      <c r="AA1659" s="22">
        <f>IF(OR($B1659="", $C1659="", $D1659=""), "", COUNTIF($B$7:$B$3051, "&lt;"&amp;$B1659)+1+COUNTIF($B$7:$B1659, $B1659)-1)</f>
        <v>1608</v>
      </c>
      <c r="AB1659" s="22">
        <v>1653</v>
      </c>
      <c r="AC1659" s="25" t="str">
        <f t="shared" si="25"/>
        <v>M99</v>
      </c>
      <c r="AE1659" s="88"/>
    </row>
    <row r="1660" spans="2:31" hidden="1" x14ac:dyDescent="0.25">
      <c r="B1660" s="30" t="s">
        <v>1623</v>
      </c>
      <c r="C1660" s="31">
        <v>53.478000000000002</v>
      </c>
      <c r="D1660" s="32">
        <v>-2.1789999999999998</v>
      </c>
      <c r="AA1660" s="22">
        <f>IF(OR($B1660="", $C1660="", $D1660=""), "", COUNTIF($B$7:$B$3051, "&lt;"&amp;$B1660)+1+COUNTIF($B$7:$B1660, $B1660)-1)</f>
        <v>1609</v>
      </c>
      <c r="AB1660" s="22">
        <v>1654</v>
      </c>
      <c r="AC1660" s="25" t="str">
        <f t="shared" si="25"/>
        <v>ME1</v>
      </c>
      <c r="AE1660" s="88"/>
    </row>
    <row r="1661" spans="2:31" hidden="1" x14ac:dyDescent="0.25">
      <c r="B1661" s="30" t="s">
        <v>1624</v>
      </c>
      <c r="C1661" s="31">
        <v>53.465000000000003</v>
      </c>
      <c r="D1661" s="32">
        <v>-2.202</v>
      </c>
      <c r="AA1661" s="22">
        <f>IF(OR($B1661="", $C1661="", $D1661=""), "", COUNTIF($B$7:$B$3051, "&lt;"&amp;$B1661)+1+COUNTIF($B$7:$B1661, $B1661)-1)</f>
        <v>1610</v>
      </c>
      <c r="AB1661" s="22">
        <v>1655</v>
      </c>
      <c r="AC1661" s="25" t="str">
        <f t="shared" si="25"/>
        <v>ME10</v>
      </c>
      <c r="AE1661" s="88"/>
    </row>
    <row r="1662" spans="2:31" hidden="1" x14ac:dyDescent="0.25">
      <c r="B1662" s="30" t="s">
        <v>1625</v>
      </c>
      <c r="C1662" s="31">
        <v>53.46</v>
      </c>
      <c r="D1662" s="32">
        <v>-2.214</v>
      </c>
      <c r="AA1662" s="22">
        <f>IF(OR($B1662="", $C1662="", $D1662=""), "", COUNTIF($B$7:$B$3051, "&lt;"&amp;$B1662)+1+COUNTIF($B$7:$B1662, $B1662)-1)</f>
        <v>1611</v>
      </c>
      <c r="AB1662" s="22">
        <v>1656</v>
      </c>
      <c r="AC1662" s="25" t="str">
        <f t="shared" si="25"/>
        <v>ME11</v>
      </c>
      <c r="AE1662" s="88"/>
    </row>
    <row r="1663" spans="2:31" hidden="1" x14ac:dyDescent="0.25">
      <c r="B1663" s="30" t="s">
        <v>1626</v>
      </c>
      <c r="C1663" s="31">
        <v>53.448</v>
      </c>
      <c r="D1663" s="32">
        <v>-2.2240000000000002</v>
      </c>
      <c r="AA1663" s="22">
        <f>IF(OR($B1663="", $C1663="", $D1663=""), "", COUNTIF($B$7:$B$3051, "&lt;"&amp;$B1663)+1+COUNTIF($B$7:$B1663, $B1663)-1)</f>
        <v>1612</v>
      </c>
      <c r="AB1663" s="22">
        <v>1657</v>
      </c>
      <c r="AC1663" s="25" t="str">
        <f t="shared" si="25"/>
        <v>ME12</v>
      </c>
      <c r="AE1663" s="88"/>
    </row>
    <row r="1664" spans="2:31" hidden="1" x14ac:dyDescent="0.25">
      <c r="B1664" s="30" t="s">
        <v>1627</v>
      </c>
      <c r="C1664" s="31">
        <v>53.466000000000001</v>
      </c>
      <c r="D1664" s="32">
        <v>-2.25</v>
      </c>
      <c r="AA1664" s="22">
        <f>IF(OR($B1664="", $C1664="", $D1664=""), "", COUNTIF($B$7:$B$3051, "&lt;"&amp;$B1664)+1+COUNTIF($B$7:$B1664, $B1664)-1)</f>
        <v>1613</v>
      </c>
      <c r="AB1664" s="22">
        <v>1658</v>
      </c>
      <c r="AC1664" s="25" t="str">
        <f t="shared" si="25"/>
        <v>ME13</v>
      </c>
      <c r="AE1664" s="88"/>
    </row>
    <row r="1665" spans="2:31" hidden="1" x14ac:dyDescent="0.25">
      <c r="B1665" s="30" t="s">
        <v>1628</v>
      </c>
      <c r="C1665" s="31">
        <v>53.454999999999998</v>
      </c>
      <c r="D1665" s="32">
        <v>-2.2639999999999998</v>
      </c>
      <c r="AA1665" s="22">
        <f>IF(OR($B1665="", $C1665="", $D1665=""), "", COUNTIF($B$7:$B$3051, "&lt;"&amp;$B1665)+1+COUNTIF($B$7:$B1665, $B1665)-1)</f>
        <v>1614</v>
      </c>
      <c r="AB1665" s="22">
        <v>1659</v>
      </c>
      <c r="AC1665" s="25" t="str">
        <f t="shared" si="25"/>
        <v>ME14</v>
      </c>
      <c r="AE1665" s="88"/>
    </row>
    <row r="1666" spans="2:31" hidden="1" x14ac:dyDescent="0.25">
      <c r="B1666" s="30" t="s">
        <v>1629</v>
      </c>
      <c r="C1666" s="31">
        <v>53.469000000000001</v>
      </c>
      <c r="D1666" s="32">
        <v>-2.3180000000000001</v>
      </c>
      <c r="AA1666" s="22">
        <f>IF(OR($B1666="", $C1666="", $D1666=""), "", COUNTIF($B$7:$B$3051, "&lt;"&amp;$B1666)+1+COUNTIF($B$7:$B1666, $B1666)-1)</f>
        <v>1615</v>
      </c>
      <c r="AB1666" s="22">
        <v>1660</v>
      </c>
      <c r="AC1666" s="25" t="str">
        <f t="shared" si="25"/>
        <v>ME15</v>
      </c>
      <c r="AE1666" s="88"/>
    </row>
    <row r="1667" spans="2:31" hidden="1" x14ac:dyDescent="0.25">
      <c r="B1667" s="30" t="s">
        <v>1630</v>
      </c>
      <c r="C1667" s="31">
        <v>53.460999999999999</v>
      </c>
      <c r="D1667" s="32">
        <v>-2.169</v>
      </c>
      <c r="AA1667" s="22">
        <f>IF(OR($B1667="", $C1667="", $D1667=""), "", COUNTIF($B$7:$B$3051, "&lt;"&amp;$B1667)+1+COUNTIF($B$7:$B1667, $B1667)-1)</f>
        <v>1616</v>
      </c>
      <c r="AB1667" s="22">
        <v>1661</v>
      </c>
      <c r="AC1667" s="25" t="str">
        <f t="shared" si="25"/>
        <v>ME16</v>
      </c>
      <c r="AE1667" s="88"/>
    </row>
    <row r="1668" spans="2:31" hidden="1" x14ac:dyDescent="0.25">
      <c r="B1668" s="30" t="s">
        <v>1631</v>
      </c>
      <c r="C1668" s="31">
        <v>53.436999999999998</v>
      </c>
      <c r="D1668" s="32">
        <v>-2.194</v>
      </c>
      <c r="AA1668" s="22">
        <f>IF(OR($B1668="", $C1668="", $D1668=""), "", COUNTIF($B$7:$B$3051, "&lt;"&amp;$B1668)+1+COUNTIF($B$7:$B1668, $B1668)-1)</f>
        <v>1617</v>
      </c>
      <c r="AB1668" s="22">
        <v>1662</v>
      </c>
      <c r="AC1668" s="25" t="str">
        <f t="shared" si="25"/>
        <v>ME17</v>
      </c>
      <c r="AE1668" s="88"/>
    </row>
    <row r="1669" spans="2:31" hidden="1" x14ac:dyDescent="0.25">
      <c r="B1669" s="30" t="s">
        <v>1632</v>
      </c>
      <c r="C1669" s="31">
        <v>53.48</v>
      </c>
      <c r="D1669" s="32">
        <v>-2.2429999999999999</v>
      </c>
      <c r="AA1669" s="22">
        <f>IF(OR($B1669="", $C1669="", $D1669=""), "", COUNTIF($B$7:$B$3051, "&lt;"&amp;$B1669)+1+COUNTIF($B$7:$B1669, $B1669)-1)</f>
        <v>1618</v>
      </c>
      <c r="AB1669" s="22">
        <v>1663</v>
      </c>
      <c r="AC1669" s="25" t="str">
        <f t="shared" si="25"/>
        <v>ME18</v>
      </c>
      <c r="AE1669" s="88"/>
    </row>
    <row r="1670" spans="2:31" hidden="1" x14ac:dyDescent="0.25">
      <c r="B1670" s="30" t="s">
        <v>1633</v>
      </c>
      <c r="C1670" s="31">
        <v>53.424999999999997</v>
      </c>
      <c r="D1670" s="32">
        <v>-2.23</v>
      </c>
      <c r="AA1670" s="22">
        <f>IF(OR($B1670="", $C1670="", $D1670=""), "", COUNTIF($B$7:$B$3051, "&lt;"&amp;$B1670)+1+COUNTIF($B$7:$B1670, $B1670)-1)</f>
        <v>1619</v>
      </c>
      <c r="AB1670" s="22">
        <v>1664</v>
      </c>
      <c r="AC1670" s="25" t="str">
        <f t="shared" si="25"/>
        <v>ME19</v>
      </c>
      <c r="AE1670" s="88"/>
    </row>
    <row r="1671" spans="2:31" hidden="1" x14ac:dyDescent="0.25">
      <c r="B1671" s="30" t="s">
        <v>1634</v>
      </c>
      <c r="C1671" s="31">
        <v>53.438000000000002</v>
      </c>
      <c r="D1671" s="32">
        <v>-2.2709999999999999</v>
      </c>
      <c r="AA1671" s="22">
        <f>IF(OR($B1671="", $C1671="", $D1671=""), "", COUNTIF($B$7:$B$3051, "&lt;"&amp;$B1671)+1+COUNTIF($B$7:$B1671, $B1671)-1)</f>
        <v>1620</v>
      </c>
      <c r="AB1671" s="22">
        <v>1665</v>
      </c>
      <c r="AC1671" s="25" t="str">
        <f t="shared" si="25"/>
        <v>ME2</v>
      </c>
      <c r="AE1671" s="88"/>
    </row>
    <row r="1672" spans="2:31" hidden="1" x14ac:dyDescent="0.25">
      <c r="B1672" s="30" t="s">
        <v>1635</v>
      </c>
      <c r="C1672" s="31">
        <v>53.386000000000003</v>
      </c>
      <c r="D1672" s="32">
        <v>-2.2589999999999999</v>
      </c>
      <c r="AA1672" s="22">
        <f>IF(OR($B1672="", $C1672="", $D1672=""), "", COUNTIF($B$7:$B$3051, "&lt;"&amp;$B1672)+1+COUNTIF($B$7:$B1672, $B1672)-1)</f>
        <v>1621</v>
      </c>
      <c r="AB1672" s="22">
        <v>1666</v>
      </c>
      <c r="AC1672" s="25" t="str">
        <f t="shared" ref="AC1672:AC1735" si="26">IFERROR(INDEX($B$7:$B$3051, MATCH($AB1672, $AA$7:$AA$3051, 0)), "")</f>
        <v>ME20</v>
      </c>
      <c r="AE1672" s="88"/>
    </row>
    <row r="1673" spans="2:31" hidden="1" x14ac:dyDescent="0.25">
      <c r="B1673" s="30" t="s">
        <v>1636</v>
      </c>
      <c r="C1673" s="31">
        <v>53.399000000000001</v>
      </c>
      <c r="D1673" s="32">
        <v>-2.2869999999999999</v>
      </c>
      <c r="AA1673" s="22">
        <f>IF(OR($B1673="", $C1673="", $D1673=""), "", COUNTIF($B$7:$B$3051, "&lt;"&amp;$B1673)+1+COUNTIF($B$7:$B1673, $B1673)-1)</f>
        <v>1622</v>
      </c>
      <c r="AB1673" s="22">
        <v>1667</v>
      </c>
      <c r="AC1673" s="25" t="str">
        <f t="shared" si="26"/>
        <v>ME3</v>
      </c>
      <c r="AE1673" s="88"/>
    </row>
    <row r="1674" spans="2:31" hidden="1" x14ac:dyDescent="0.25">
      <c r="B1674" s="30" t="s">
        <v>1637</v>
      </c>
      <c r="C1674" s="31">
        <v>53.551000000000002</v>
      </c>
      <c r="D1674" s="32">
        <v>-2.1960000000000002</v>
      </c>
      <c r="AA1674" s="22">
        <f>IF(OR($B1674="", $C1674="", $D1674=""), "", COUNTIF($B$7:$B$3051, "&lt;"&amp;$B1674)+1+COUNTIF($B$7:$B1674, $B1674)-1)</f>
        <v>1623</v>
      </c>
      <c r="AB1674" s="22">
        <v>1668</v>
      </c>
      <c r="AC1674" s="25" t="str">
        <f t="shared" si="26"/>
        <v>ME4</v>
      </c>
      <c r="AE1674" s="88"/>
    </row>
    <row r="1675" spans="2:31" hidden="1" x14ac:dyDescent="0.25">
      <c r="B1675" s="30" t="s">
        <v>1638</v>
      </c>
      <c r="C1675" s="31">
        <v>53.529000000000003</v>
      </c>
      <c r="D1675" s="32">
        <v>-2.2749999999999999</v>
      </c>
      <c r="AA1675" s="22">
        <f>IF(OR($B1675="", $C1675="", $D1675=""), "", COUNTIF($B$7:$B$3051, "&lt;"&amp;$B1675)+1+COUNTIF($B$7:$B1675, $B1675)-1)</f>
        <v>1624</v>
      </c>
      <c r="AB1675" s="22">
        <v>1669</v>
      </c>
      <c r="AC1675" s="25" t="str">
        <f t="shared" si="26"/>
        <v>ME5</v>
      </c>
      <c r="AE1675" s="88"/>
    </row>
    <row r="1676" spans="2:31" hidden="1" x14ac:dyDescent="0.25">
      <c r="B1676" s="30" t="s">
        <v>1639</v>
      </c>
      <c r="C1676" s="31">
        <v>53.561999999999998</v>
      </c>
      <c r="D1676" s="32">
        <v>-2.3340000000000001</v>
      </c>
      <c r="AA1676" s="22">
        <f>IF(OR($B1676="", $C1676="", $D1676=""), "", COUNTIF($B$7:$B$3051, "&lt;"&amp;$B1676)+1+COUNTIF($B$7:$B1676, $B1676)-1)</f>
        <v>1625</v>
      </c>
      <c r="AB1676" s="22">
        <v>1670</v>
      </c>
      <c r="AC1676" s="25" t="str">
        <f t="shared" si="26"/>
        <v>ME6</v>
      </c>
      <c r="AE1676" s="88"/>
    </row>
    <row r="1677" spans="2:31" hidden="1" x14ac:dyDescent="0.25">
      <c r="B1677" s="30" t="s">
        <v>1640</v>
      </c>
      <c r="C1677" s="31">
        <v>53.512</v>
      </c>
      <c r="D1677" s="32">
        <v>-2.3359999999999999</v>
      </c>
      <c r="AA1677" s="22">
        <f>IF(OR($B1677="", $C1677="", $D1677=""), "", COUNTIF($B$7:$B$3051, "&lt;"&amp;$B1677)+1+COUNTIF($B$7:$B1677, $B1677)-1)</f>
        <v>1626</v>
      </c>
      <c r="AB1677" s="22">
        <v>1671</v>
      </c>
      <c r="AC1677" s="25" t="str">
        <f t="shared" si="26"/>
        <v>ME7</v>
      </c>
      <c r="AE1677" s="88"/>
    </row>
    <row r="1678" spans="2:31" hidden="1" x14ac:dyDescent="0.25">
      <c r="B1678" s="30" t="s">
        <v>1641</v>
      </c>
      <c r="C1678" s="31">
        <v>53.515000000000001</v>
      </c>
      <c r="D1678" s="32">
        <v>-2.3969999999999998</v>
      </c>
      <c r="AA1678" s="22">
        <f>IF(OR($B1678="", $C1678="", $D1678=""), "", COUNTIF($B$7:$B$3051, "&lt;"&amp;$B1678)+1+COUNTIF($B$7:$B1678, $B1678)-1)</f>
        <v>1627</v>
      </c>
      <c r="AB1678" s="22">
        <v>1672</v>
      </c>
      <c r="AC1678" s="25" t="str">
        <f t="shared" si="26"/>
        <v>ME8</v>
      </c>
      <c r="AE1678" s="88"/>
    </row>
    <row r="1679" spans="2:31" hidden="1" x14ac:dyDescent="0.25">
      <c r="B1679" s="30" t="s">
        <v>1642</v>
      </c>
      <c r="C1679" s="31">
        <v>53.508000000000003</v>
      </c>
      <c r="D1679" s="32">
        <v>-2.4569999999999999</v>
      </c>
      <c r="AA1679" s="22">
        <f>IF(OR($B1679="", $C1679="", $D1679=""), "", COUNTIF($B$7:$B$3051, "&lt;"&amp;$B1679)+1+COUNTIF($B$7:$B1679, $B1679)-1)</f>
        <v>1628</v>
      </c>
      <c r="AB1679" s="22">
        <v>1673</v>
      </c>
      <c r="AC1679" s="25" t="str">
        <f t="shared" si="26"/>
        <v>ME9</v>
      </c>
      <c r="AE1679" s="88"/>
    </row>
    <row r="1680" spans="2:31" hidden="1" x14ac:dyDescent="0.25">
      <c r="B1680" s="30" t="s">
        <v>1643</v>
      </c>
      <c r="C1680" s="31">
        <v>53.484000000000002</v>
      </c>
      <c r="D1680" s="32">
        <v>-2.25</v>
      </c>
      <c r="AA1680" s="22">
        <f>IF(OR($B1680="", $C1680="", $D1680=""), "", COUNTIF($B$7:$B$3051, "&lt;"&amp;$B1680)+1+COUNTIF($B$7:$B1680, $B1680)-1)</f>
        <v>1629</v>
      </c>
      <c r="AB1680" s="22">
        <v>1674</v>
      </c>
      <c r="AC1680" s="25" t="str">
        <f t="shared" si="26"/>
        <v>ME99</v>
      </c>
      <c r="AE1680" s="88"/>
    </row>
    <row r="1681" spans="2:31" hidden="1" x14ac:dyDescent="0.25">
      <c r="B1681" s="30" t="s">
        <v>1644</v>
      </c>
      <c r="C1681" s="31">
        <v>53.484000000000002</v>
      </c>
      <c r="D1681" s="32">
        <v>-2.3540000000000001</v>
      </c>
      <c r="AA1681" s="22">
        <f>IF(OR($B1681="", $C1681="", $D1681=""), "", COUNTIF($B$7:$B$3051, "&lt;"&amp;$B1681)+1+COUNTIF($B$7:$B1681, $B1681)-1)</f>
        <v>1630</v>
      </c>
      <c r="AB1681" s="22">
        <v>1675</v>
      </c>
      <c r="AC1681" s="25" t="str">
        <f t="shared" si="26"/>
        <v>MK1</v>
      </c>
      <c r="AE1681" s="88"/>
    </row>
    <row r="1682" spans="2:31" hidden="1" x14ac:dyDescent="0.25">
      <c r="B1682" s="30" t="s">
        <v>1645</v>
      </c>
      <c r="C1682" s="31">
        <v>53.418999999999997</v>
      </c>
      <c r="D1682" s="32">
        <v>-2.4209999999999998</v>
      </c>
      <c r="AA1682" s="22">
        <f>IF(OR($B1682="", $C1682="", $D1682=""), "", COUNTIF($B$7:$B$3051, "&lt;"&amp;$B1682)+1+COUNTIF($B$7:$B1682, $B1682)-1)</f>
        <v>1631</v>
      </c>
      <c r="AB1682" s="22">
        <v>1676</v>
      </c>
      <c r="AC1682" s="25" t="str">
        <f t="shared" si="26"/>
        <v>MK10</v>
      </c>
      <c r="AE1682" s="88"/>
    </row>
    <row r="1683" spans="2:31" hidden="1" x14ac:dyDescent="0.25">
      <c r="B1683" s="30" t="s">
        <v>1646</v>
      </c>
      <c r="C1683" s="31">
        <v>53.45</v>
      </c>
      <c r="D1683" s="32">
        <v>-2.3090000000000002</v>
      </c>
      <c r="AA1683" s="22">
        <f>IF(OR($B1683="", $C1683="", $D1683=""), "", COUNTIF($B$7:$B$3051, "&lt;"&amp;$B1683)+1+COUNTIF($B$7:$B1683, $B1683)-1)</f>
        <v>1632</v>
      </c>
      <c r="AB1683" s="22">
        <v>1677</v>
      </c>
      <c r="AC1683" s="25" t="str">
        <f t="shared" si="26"/>
        <v>MK11</v>
      </c>
      <c r="AE1683" s="88"/>
    </row>
    <row r="1684" spans="2:31" hidden="1" x14ac:dyDescent="0.25">
      <c r="B1684" s="30" t="s">
        <v>1647</v>
      </c>
      <c r="C1684" s="31">
        <v>53.420999999999999</v>
      </c>
      <c r="D1684" s="32">
        <v>-2.3250000000000002</v>
      </c>
      <c r="AA1684" s="22">
        <f>IF(OR($B1684="", $C1684="", $D1684=""), "", COUNTIF($B$7:$B$3051, "&lt;"&amp;$B1684)+1+COUNTIF($B$7:$B1684, $B1684)-1)</f>
        <v>1633</v>
      </c>
      <c r="AB1684" s="22">
        <v>1678</v>
      </c>
      <c r="AC1684" s="25" t="str">
        <f t="shared" si="26"/>
        <v>MK12</v>
      </c>
      <c r="AE1684" s="88"/>
    </row>
    <row r="1685" spans="2:31" hidden="1" x14ac:dyDescent="0.25">
      <c r="B1685" s="30" t="s">
        <v>1648</v>
      </c>
      <c r="C1685" s="31">
        <v>53.456000000000003</v>
      </c>
      <c r="D1685" s="32">
        <v>-2.117</v>
      </c>
      <c r="AA1685" s="22">
        <f>IF(OR($B1685="", $C1685="", $D1685=""), "", COUNTIF($B$7:$B$3051, "&lt;"&amp;$B1685)+1+COUNTIF($B$7:$B1685, $B1685)-1)</f>
        <v>1634</v>
      </c>
      <c r="AB1685" s="22">
        <v>1679</v>
      </c>
      <c r="AC1685" s="25" t="str">
        <f t="shared" si="26"/>
        <v>MK13</v>
      </c>
      <c r="AE1685" s="88"/>
    </row>
    <row r="1686" spans="2:31" hidden="1" x14ac:dyDescent="0.25">
      <c r="B1686" s="30" t="s">
        <v>1649</v>
      </c>
      <c r="C1686" s="31">
        <v>53.506999999999998</v>
      </c>
      <c r="D1686" s="32">
        <v>-2.1520000000000001</v>
      </c>
      <c r="AA1686" s="22">
        <f>IF(OR($B1686="", $C1686="", $D1686=""), "", COUNTIF($B$7:$B$3051, "&lt;"&amp;$B1686)+1+COUNTIF($B$7:$B1686, $B1686)-1)</f>
        <v>1635</v>
      </c>
      <c r="AB1686" s="22">
        <v>1680</v>
      </c>
      <c r="AC1686" s="25" t="str">
        <f t="shared" si="26"/>
        <v>MK14</v>
      </c>
      <c r="AE1686" s="88"/>
    </row>
    <row r="1687" spans="2:31" hidden="1" x14ac:dyDescent="0.25">
      <c r="B1687" s="30" t="s">
        <v>1650</v>
      </c>
      <c r="C1687" s="31">
        <v>53.531999999999996</v>
      </c>
      <c r="D1687" s="32">
        <v>-2.4209999999999998</v>
      </c>
      <c r="AA1687" s="22">
        <f>IF(OR($B1687="", $C1687="", $D1687=""), "", COUNTIF($B$7:$B$3051, "&lt;"&amp;$B1687)+1+COUNTIF($B$7:$B1687, $B1687)-1)</f>
        <v>1636</v>
      </c>
      <c r="AB1687" s="22">
        <v>1681</v>
      </c>
      <c r="AC1687" s="25" t="str">
        <f t="shared" si="26"/>
        <v>MK15</v>
      </c>
      <c r="AE1687" s="88"/>
    </row>
    <row r="1688" spans="2:31" hidden="1" x14ac:dyDescent="0.25">
      <c r="B1688" s="30" t="s">
        <v>1651</v>
      </c>
      <c r="C1688" s="31">
        <v>53.484999999999999</v>
      </c>
      <c r="D1688" s="32">
        <v>-2.2290000000000001</v>
      </c>
      <c r="AA1688" s="22">
        <f>IF(OR($B1688="", $C1688="", $D1688=""), "", COUNTIF($B$7:$B$3051, "&lt;"&amp;$B1688)+1+COUNTIF($B$7:$B1688, $B1688)-1)</f>
        <v>1637</v>
      </c>
      <c r="AB1688" s="22">
        <v>1682</v>
      </c>
      <c r="AC1688" s="25" t="str">
        <f t="shared" si="26"/>
        <v>MK16</v>
      </c>
      <c r="AE1688" s="88"/>
    </row>
    <row r="1689" spans="2:31" hidden="1" x14ac:dyDescent="0.25">
      <c r="B1689" s="30" t="s">
        <v>1652</v>
      </c>
      <c r="C1689" s="31">
        <v>53.503</v>
      </c>
      <c r="D1689" s="32">
        <v>-2.19</v>
      </c>
      <c r="AA1689" s="22">
        <f>IF(OR($B1689="", $C1689="", $D1689=""), "", COUNTIF($B$7:$B$3051, "&lt;"&amp;$B1689)+1+COUNTIF($B$7:$B1689, $B1689)-1)</f>
        <v>1638</v>
      </c>
      <c r="AB1689" s="22">
        <v>1683</v>
      </c>
      <c r="AC1689" s="25" t="str">
        <f t="shared" si="26"/>
        <v>MK17</v>
      </c>
      <c r="AE1689" s="88"/>
    </row>
    <row r="1690" spans="2:31" hidden="1" x14ac:dyDescent="0.25">
      <c r="B1690" s="30" t="s">
        <v>1653</v>
      </c>
      <c r="C1690" s="31">
        <v>53.451000000000001</v>
      </c>
      <c r="D1690" s="32">
        <v>-2.363</v>
      </c>
      <c r="AA1690" s="22">
        <f>IF(OR($B1690="", $C1690="", $D1690=""), "", COUNTIF($B$7:$B$3051, "&lt;"&amp;$B1690)+1+COUNTIF($B$7:$B1690, $B1690)-1)</f>
        <v>1639</v>
      </c>
      <c r="AB1690" s="22">
        <v>1684</v>
      </c>
      <c r="AC1690" s="25" t="str">
        <f t="shared" si="26"/>
        <v>MK18</v>
      </c>
      <c r="AE1690" s="88"/>
    </row>
    <row r="1691" spans="2:31" hidden="1" x14ac:dyDescent="0.25">
      <c r="B1691" s="30" t="s">
        <v>1654</v>
      </c>
      <c r="C1691" s="31">
        <v>53.484000000000002</v>
      </c>
      <c r="D1691" s="32">
        <v>-2.1480000000000001</v>
      </c>
      <c r="AA1691" s="22">
        <f>IF(OR($B1691="", $C1691="", $D1691=""), "", COUNTIF($B$7:$B$3051, "&lt;"&amp;$B1691)+1+COUNTIF($B$7:$B1691, $B1691)-1)</f>
        <v>1640</v>
      </c>
      <c r="AB1691" s="22">
        <v>1685</v>
      </c>
      <c r="AC1691" s="25" t="str">
        <f t="shared" si="26"/>
        <v>MK19</v>
      </c>
      <c r="AE1691" s="88"/>
    </row>
    <row r="1692" spans="2:31" hidden="1" x14ac:dyDescent="0.25">
      <c r="B1692" s="30" t="s">
        <v>1655</v>
      </c>
      <c r="C1692" s="31">
        <v>53.441000000000003</v>
      </c>
      <c r="D1692" s="32">
        <v>-2.4260000000000002</v>
      </c>
      <c r="AA1692" s="22">
        <f>IF(OR($B1692="", $C1692="", $D1692=""), "", COUNTIF($B$7:$B$3051, "&lt;"&amp;$B1692)+1+COUNTIF($B$7:$B1692, $B1692)-1)</f>
        <v>1641</v>
      </c>
      <c r="AB1692" s="22">
        <v>1686</v>
      </c>
      <c r="AC1692" s="25" t="str">
        <f t="shared" si="26"/>
        <v>MK2</v>
      </c>
      <c r="AE1692" s="88"/>
    </row>
    <row r="1693" spans="2:31" hidden="1" x14ac:dyDescent="0.25">
      <c r="B1693" s="30" t="s">
        <v>1656</v>
      </c>
      <c r="C1693" s="31">
        <v>53.546999999999997</v>
      </c>
      <c r="D1693" s="32">
        <v>-2.2879999999999998</v>
      </c>
      <c r="AA1693" s="22">
        <f>IF(OR($B1693="", $C1693="", $D1693=""), "", COUNTIF($B$7:$B$3051, "&lt;"&amp;$B1693)+1+COUNTIF($B$7:$B1693, $B1693)-1)</f>
        <v>1642</v>
      </c>
      <c r="AB1693" s="22">
        <v>1687</v>
      </c>
      <c r="AC1693" s="25" t="str">
        <f t="shared" si="26"/>
        <v>MK3</v>
      </c>
      <c r="AE1693" s="88"/>
    </row>
    <row r="1694" spans="2:31" hidden="1" x14ac:dyDescent="0.25">
      <c r="B1694" s="30" t="s">
        <v>1657</v>
      </c>
      <c r="C1694" s="31">
        <v>53.526000000000003</v>
      </c>
      <c r="D1694" s="32">
        <v>-2.4900000000000002</v>
      </c>
      <c r="AA1694" s="22">
        <f>IF(OR($B1694="", $C1694="", $D1694=""), "", COUNTIF($B$7:$B$3051, "&lt;"&amp;$B1694)+1+COUNTIF($B$7:$B1694, $B1694)-1)</f>
        <v>1643</v>
      </c>
      <c r="AB1694" s="22">
        <v>1688</v>
      </c>
      <c r="AC1694" s="25" t="str">
        <f t="shared" si="26"/>
        <v>MK4</v>
      </c>
      <c r="AE1694" s="88"/>
    </row>
    <row r="1695" spans="2:31" hidden="1" x14ac:dyDescent="0.25">
      <c r="B1695" s="30" t="s">
        <v>1658</v>
      </c>
      <c r="C1695" s="31">
        <v>53.478999999999999</v>
      </c>
      <c r="D1695" s="32">
        <v>-2.2850000000000001</v>
      </c>
      <c r="AA1695" s="22">
        <f>IF(OR($B1695="", $C1695="", $D1695=""), "", COUNTIF($B$7:$B$3051, "&lt;"&amp;$B1695)+1+COUNTIF($B$7:$B1695, $B1695)-1)</f>
        <v>1644</v>
      </c>
      <c r="AB1695" s="22">
        <v>1689</v>
      </c>
      <c r="AC1695" s="25" t="str">
        <f t="shared" si="26"/>
        <v>MK40</v>
      </c>
      <c r="AE1695" s="88"/>
    </row>
    <row r="1696" spans="2:31" hidden="1" x14ac:dyDescent="0.25">
      <c r="B1696" s="30" t="s">
        <v>1659</v>
      </c>
      <c r="C1696" s="31">
        <v>53.478999999999999</v>
      </c>
      <c r="D1696" s="32">
        <v>-2.3039999999999998</v>
      </c>
      <c r="AA1696" s="22">
        <f>IF(OR($B1696="", $C1696="", $D1696=""), "", COUNTIF($B$7:$B$3051, "&lt;"&amp;$B1696)+1+COUNTIF($B$7:$B1696, $B1696)-1)</f>
        <v>1645</v>
      </c>
      <c r="AB1696" s="22">
        <v>1690</v>
      </c>
      <c r="AC1696" s="25" t="str">
        <f t="shared" si="26"/>
        <v>MK41</v>
      </c>
      <c r="AE1696" s="88"/>
    </row>
    <row r="1697" spans="2:31" hidden="1" x14ac:dyDescent="0.25">
      <c r="B1697" s="30" t="s">
        <v>1660</v>
      </c>
      <c r="C1697" s="31">
        <v>53.491999999999997</v>
      </c>
      <c r="D1697" s="32">
        <v>-2.2970000000000002</v>
      </c>
      <c r="AA1697" s="22">
        <f>IF(OR($B1697="", $C1697="", $D1697=""), "", COUNTIF($B$7:$B$3051, "&lt;"&amp;$B1697)+1+COUNTIF($B$7:$B1697, $B1697)-1)</f>
        <v>1646</v>
      </c>
      <c r="AB1697" s="22">
        <v>1691</v>
      </c>
      <c r="AC1697" s="25" t="str">
        <f t="shared" si="26"/>
        <v>MK42</v>
      </c>
      <c r="AE1697" s="88"/>
    </row>
    <row r="1698" spans="2:31" hidden="1" x14ac:dyDescent="0.25">
      <c r="B1698" s="30" t="s">
        <v>1661</v>
      </c>
      <c r="C1698" s="31">
        <v>53.485999999999997</v>
      </c>
      <c r="D1698" s="32">
        <v>-2.2280000000000002</v>
      </c>
      <c r="AA1698" s="22">
        <f>IF(OR($B1698="", $C1698="", $D1698=""), "", COUNTIF($B$7:$B$3051, "&lt;"&amp;$B1698)+1+COUNTIF($B$7:$B1698, $B1698)-1)</f>
        <v>1647</v>
      </c>
      <c r="AB1698" s="22">
        <v>1692</v>
      </c>
      <c r="AC1698" s="25" t="str">
        <f t="shared" si="26"/>
        <v>MK43</v>
      </c>
      <c r="AE1698" s="88"/>
    </row>
    <row r="1699" spans="2:31" hidden="1" x14ac:dyDescent="0.25">
      <c r="B1699" s="30" t="s">
        <v>1662</v>
      </c>
      <c r="C1699" s="31">
        <v>53.487000000000002</v>
      </c>
      <c r="D1699" s="32">
        <v>-2.2269999999999999</v>
      </c>
      <c r="AA1699" s="22">
        <f>IF(OR($B1699="", $C1699="", $D1699=""), "", COUNTIF($B$7:$B$3051, "&lt;"&amp;$B1699)+1+COUNTIF($B$7:$B1699, $B1699)-1)</f>
        <v>1648</v>
      </c>
      <c r="AB1699" s="22">
        <v>1693</v>
      </c>
      <c r="AC1699" s="25" t="str">
        <f t="shared" si="26"/>
        <v>MK44</v>
      </c>
      <c r="AE1699" s="88"/>
    </row>
    <row r="1700" spans="2:31" hidden="1" x14ac:dyDescent="0.25">
      <c r="B1700" s="30" t="s">
        <v>1663</v>
      </c>
      <c r="C1700" s="31">
        <v>53.505000000000003</v>
      </c>
      <c r="D1700" s="32">
        <v>-2.2610000000000001</v>
      </c>
      <c r="AA1700" s="22">
        <f>IF(OR($B1700="", $C1700="", $D1700=""), "", COUNTIF($B$7:$B$3051, "&lt;"&amp;$B1700)+1+COUNTIF($B$7:$B1700, $B1700)-1)</f>
        <v>1649</v>
      </c>
      <c r="AB1700" s="22">
        <v>1694</v>
      </c>
      <c r="AC1700" s="25" t="str">
        <f t="shared" si="26"/>
        <v>MK45</v>
      </c>
      <c r="AE1700" s="88"/>
    </row>
    <row r="1701" spans="2:31" hidden="1" x14ac:dyDescent="0.25">
      <c r="B1701" s="30" t="s">
        <v>1664</v>
      </c>
      <c r="C1701" s="31">
        <v>53.509</v>
      </c>
      <c r="D1701" s="32">
        <v>-2.238</v>
      </c>
      <c r="AA1701" s="22">
        <f>IF(OR($B1701="", $C1701="", $D1701=""), "", COUNTIF($B$7:$B$3051, "&lt;"&amp;$B1701)+1+COUNTIF($B$7:$B1701, $B1701)-1)</f>
        <v>1650</v>
      </c>
      <c r="AB1701" s="22">
        <v>1695</v>
      </c>
      <c r="AC1701" s="25" t="str">
        <f t="shared" si="26"/>
        <v>MK46</v>
      </c>
      <c r="AE1701" s="88"/>
    </row>
    <row r="1702" spans="2:31" hidden="1" x14ac:dyDescent="0.25">
      <c r="B1702" s="30" t="s">
        <v>1665</v>
      </c>
      <c r="C1702" s="31">
        <v>53.521000000000001</v>
      </c>
      <c r="D1702" s="32">
        <v>-2.2130000000000001</v>
      </c>
      <c r="AA1702" s="22">
        <f>IF(OR($B1702="", $C1702="", $D1702=""), "", COUNTIF($B$7:$B$3051, "&lt;"&amp;$B1702)+1+COUNTIF($B$7:$B1702, $B1702)-1)</f>
        <v>1651</v>
      </c>
      <c r="AB1702" s="22">
        <v>1696</v>
      </c>
      <c r="AC1702" s="25" t="str">
        <f t="shared" si="26"/>
        <v>MK5</v>
      </c>
      <c r="AE1702" s="88"/>
    </row>
    <row r="1703" spans="2:31" hidden="1" x14ac:dyDescent="0.25">
      <c r="B1703" s="30" t="s">
        <v>1666</v>
      </c>
      <c r="C1703" s="31">
        <v>53.363</v>
      </c>
      <c r="D1703" s="32">
        <v>-2.2770000000000001</v>
      </c>
      <c r="AA1703" s="22">
        <f>IF(OR($B1703="", $C1703="", $D1703=""), "", COUNTIF($B$7:$B$3051, "&lt;"&amp;$B1703)+1+COUNTIF($B$7:$B1703, $B1703)-1)</f>
        <v>1652</v>
      </c>
      <c r="AB1703" s="22">
        <v>1697</v>
      </c>
      <c r="AC1703" s="25" t="str">
        <f t="shared" si="26"/>
        <v>MK6</v>
      </c>
      <c r="AE1703" s="88"/>
    </row>
    <row r="1704" spans="2:31" hidden="1" x14ac:dyDescent="0.25">
      <c r="B1704" s="30" t="s">
        <v>1667</v>
      </c>
      <c r="C1704" s="31">
        <v>53.484999999999999</v>
      </c>
      <c r="D1704" s="32">
        <v>-2.2349999999999999</v>
      </c>
      <c r="AA1704" s="22">
        <f>IF(OR($B1704="", $C1704="", $D1704=""), "", COUNTIF($B$7:$B$3051, "&lt;"&amp;$B1704)+1+COUNTIF($B$7:$B1704, $B1704)-1)</f>
        <v>1653</v>
      </c>
      <c r="AB1704" s="22">
        <v>1698</v>
      </c>
      <c r="AC1704" s="25" t="str">
        <f t="shared" si="26"/>
        <v>MK7</v>
      </c>
      <c r="AE1704" s="88"/>
    </row>
    <row r="1705" spans="2:31" hidden="1" x14ac:dyDescent="0.25">
      <c r="B1705" s="30" t="s">
        <v>1668</v>
      </c>
      <c r="C1705" s="31">
        <v>51.372</v>
      </c>
      <c r="D1705" s="32">
        <v>0.5</v>
      </c>
      <c r="AA1705" s="22">
        <f>IF(OR($B1705="", $C1705="", $D1705=""), "", COUNTIF($B$7:$B$3051, "&lt;"&amp;$B1705)+1+COUNTIF($B$7:$B1705, $B1705)-1)</f>
        <v>1654</v>
      </c>
      <c r="AB1705" s="22">
        <v>1699</v>
      </c>
      <c r="AC1705" s="25" t="str">
        <f t="shared" si="26"/>
        <v>MK77</v>
      </c>
      <c r="AE1705" s="88"/>
    </row>
    <row r="1706" spans="2:31" hidden="1" x14ac:dyDescent="0.25">
      <c r="B1706" s="30" t="s">
        <v>1669</v>
      </c>
      <c r="C1706" s="31">
        <v>51.343000000000004</v>
      </c>
      <c r="D1706" s="32">
        <v>0.73699999999999999</v>
      </c>
      <c r="AA1706" s="22">
        <f>IF(OR($B1706="", $C1706="", $D1706=""), "", COUNTIF($B$7:$B$3051, "&lt;"&amp;$B1706)+1+COUNTIF($B$7:$B1706, $B1706)-1)</f>
        <v>1655</v>
      </c>
      <c r="AB1706" s="22">
        <v>1700</v>
      </c>
      <c r="AC1706" s="25" t="str">
        <f t="shared" si="26"/>
        <v>MK8</v>
      </c>
      <c r="AE1706" s="88"/>
    </row>
    <row r="1707" spans="2:31" hidden="1" x14ac:dyDescent="0.25">
      <c r="B1707" s="30" t="s">
        <v>1670</v>
      </c>
      <c r="C1707" s="31">
        <v>51.411999999999999</v>
      </c>
      <c r="D1707" s="32">
        <v>0.748</v>
      </c>
      <c r="AA1707" s="22">
        <f>IF(OR($B1707="", $C1707="", $D1707=""), "", COUNTIF($B$7:$B$3051, "&lt;"&amp;$B1707)+1+COUNTIF($B$7:$B1707, $B1707)-1)</f>
        <v>1656</v>
      </c>
      <c r="AB1707" s="22">
        <v>1701</v>
      </c>
      <c r="AC1707" s="25" t="str">
        <f t="shared" si="26"/>
        <v>MK9</v>
      </c>
      <c r="AE1707" s="88"/>
    </row>
    <row r="1708" spans="2:31" hidden="1" x14ac:dyDescent="0.25">
      <c r="B1708" s="30" t="s">
        <v>1671</v>
      </c>
      <c r="C1708" s="31">
        <v>51.423000000000002</v>
      </c>
      <c r="D1708" s="32">
        <v>0.80500000000000005</v>
      </c>
      <c r="AA1708" s="22">
        <f>IF(OR($B1708="", $C1708="", $D1708=""), "", COUNTIF($B$7:$B$3051, "&lt;"&amp;$B1708)+1+COUNTIF($B$7:$B1708, $B1708)-1)</f>
        <v>1657</v>
      </c>
      <c r="AB1708" s="22">
        <v>1702</v>
      </c>
      <c r="AC1708" s="25" t="str">
        <f t="shared" si="26"/>
        <v>ML1</v>
      </c>
      <c r="AE1708" s="88"/>
    </row>
    <row r="1709" spans="2:31" hidden="1" x14ac:dyDescent="0.25">
      <c r="B1709" s="30" t="s">
        <v>1672</v>
      </c>
      <c r="C1709" s="31">
        <v>51.302999999999997</v>
      </c>
      <c r="D1709" s="32">
        <v>0.89700000000000002</v>
      </c>
      <c r="AA1709" s="22">
        <f>IF(OR($B1709="", $C1709="", $D1709=""), "", COUNTIF($B$7:$B$3051, "&lt;"&amp;$B1709)+1+COUNTIF($B$7:$B1709, $B1709)-1)</f>
        <v>1658</v>
      </c>
      <c r="AB1709" s="22">
        <v>1703</v>
      </c>
      <c r="AC1709" s="25" t="str">
        <f t="shared" si="26"/>
        <v>ML10</v>
      </c>
      <c r="AE1709" s="88"/>
    </row>
    <row r="1710" spans="2:31" hidden="1" x14ac:dyDescent="0.25">
      <c r="B1710" s="30" t="s">
        <v>1673</v>
      </c>
      <c r="C1710" s="31">
        <v>51.28</v>
      </c>
      <c r="D1710" s="32">
        <v>0.54100000000000004</v>
      </c>
      <c r="AA1710" s="22">
        <f>IF(OR($B1710="", $C1710="", $D1710=""), "", COUNTIF($B$7:$B$3051, "&lt;"&amp;$B1710)+1+COUNTIF($B$7:$B1710, $B1710)-1)</f>
        <v>1659</v>
      </c>
      <c r="AB1710" s="22">
        <v>1704</v>
      </c>
      <c r="AC1710" s="25" t="str">
        <f t="shared" si="26"/>
        <v>ML11</v>
      </c>
      <c r="AE1710" s="88"/>
    </row>
    <row r="1711" spans="2:31" hidden="1" x14ac:dyDescent="0.25">
      <c r="B1711" s="30" t="s">
        <v>1674</v>
      </c>
      <c r="C1711" s="31">
        <v>51.255000000000003</v>
      </c>
      <c r="D1711" s="32">
        <v>0.53400000000000003</v>
      </c>
      <c r="AA1711" s="22">
        <f>IF(OR($B1711="", $C1711="", $D1711=""), "", COUNTIF($B$7:$B$3051, "&lt;"&amp;$B1711)+1+COUNTIF($B$7:$B1711, $B1711)-1)</f>
        <v>1660</v>
      </c>
      <c r="AB1711" s="22">
        <v>1705</v>
      </c>
      <c r="AC1711" s="25" t="str">
        <f t="shared" si="26"/>
        <v>ML12</v>
      </c>
      <c r="AE1711" s="88"/>
    </row>
    <row r="1712" spans="2:31" hidden="1" x14ac:dyDescent="0.25">
      <c r="B1712" s="30" t="s">
        <v>1675</v>
      </c>
      <c r="C1712" s="31">
        <v>51.274000000000001</v>
      </c>
      <c r="D1712" s="32">
        <v>0.499</v>
      </c>
      <c r="AA1712" s="22">
        <f>IF(OR($B1712="", $C1712="", $D1712=""), "", COUNTIF($B$7:$B$3051, "&lt;"&amp;$B1712)+1+COUNTIF($B$7:$B1712, $B1712)-1)</f>
        <v>1661</v>
      </c>
      <c r="AB1712" s="22">
        <v>1706</v>
      </c>
      <c r="AC1712" s="25" t="str">
        <f t="shared" si="26"/>
        <v>ML2</v>
      </c>
      <c r="AE1712" s="88"/>
    </row>
    <row r="1713" spans="2:31" hidden="1" x14ac:dyDescent="0.25">
      <c r="B1713" s="30" t="s">
        <v>1676</v>
      </c>
      <c r="C1713" s="31">
        <v>51.234999999999999</v>
      </c>
      <c r="D1713" s="32">
        <v>0.61</v>
      </c>
      <c r="AA1713" s="22">
        <f>IF(OR($B1713="", $C1713="", $D1713=""), "", COUNTIF($B$7:$B$3051, "&lt;"&amp;$B1713)+1+COUNTIF($B$7:$B1713, $B1713)-1)</f>
        <v>1662</v>
      </c>
      <c r="AB1713" s="22">
        <v>1707</v>
      </c>
      <c r="AC1713" s="25" t="str">
        <f t="shared" si="26"/>
        <v>ML3</v>
      </c>
      <c r="AE1713" s="88"/>
    </row>
    <row r="1714" spans="2:31" hidden="1" x14ac:dyDescent="0.25">
      <c r="B1714" s="30" t="s">
        <v>1677</v>
      </c>
      <c r="C1714" s="31">
        <v>51.244</v>
      </c>
      <c r="D1714" s="32">
        <v>0.42299999999999999</v>
      </c>
      <c r="AA1714" s="22">
        <f>IF(OR($B1714="", $C1714="", $D1714=""), "", COUNTIF($B$7:$B$3051, "&lt;"&amp;$B1714)+1+COUNTIF($B$7:$B1714, $B1714)-1)</f>
        <v>1663</v>
      </c>
      <c r="AB1714" s="22">
        <v>1708</v>
      </c>
      <c r="AC1714" s="25" t="str">
        <f t="shared" si="26"/>
        <v>ML4</v>
      </c>
      <c r="AE1714" s="88"/>
    </row>
    <row r="1715" spans="2:31" hidden="1" x14ac:dyDescent="0.25">
      <c r="B1715" s="30" t="s">
        <v>1678</v>
      </c>
      <c r="C1715" s="31">
        <v>51.292999999999999</v>
      </c>
      <c r="D1715" s="32">
        <v>0.41099999999999998</v>
      </c>
      <c r="AA1715" s="22">
        <f>IF(OR($B1715="", $C1715="", $D1715=""), "", COUNTIF($B$7:$B$3051, "&lt;"&amp;$B1715)+1+COUNTIF($B$7:$B1715, $B1715)-1)</f>
        <v>1664</v>
      </c>
      <c r="AB1715" s="22">
        <v>1709</v>
      </c>
      <c r="AC1715" s="25" t="str">
        <f t="shared" si="26"/>
        <v>ML5</v>
      </c>
      <c r="AE1715" s="88"/>
    </row>
    <row r="1716" spans="2:31" hidden="1" x14ac:dyDescent="0.25">
      <c r="B1716" s="30" t="s">
        <v>1679</v>
      </c>
      <c r="C1716" s="31">
        <v>51.390999999999998</v>
      </c>
      <c r="D1716" s="32">
        <v>0.48499999999999999</v>
      </c>
      <c r="AA1716" s="22">
        <f>IF(OR($B1716="", $C1716="", $D1716=""), "", COUNTIF($B$7:$B$3051, "&lt;"&amp;$B1716)+1+COUNTIF($B$7:$B1716, $B1716)-1)</f>
        <v>1665</v>
      </c>
      <c r="AB1716" s="22">
        <v>1710</v>
      </c>
      <c r="AC1716" s="25" t="str">
        <f t="shared" si="26"/>
        <v>ML6</v>
      </c>
      <c r="AE1716" s="88"/>
    </row>
    <row r="1717" spans="2:31" hidden="1" x14ac:dyDescent="0.25">
      <c r="B1717" s="30" t="s">
        <v>1680</v>
      </c>
      <c r="C1717" s="31">
        <v>51.305</v>
      </c>
      <c r="D1717" s="32">
        <v>0.45900000000000002</v>
      </c>
      <c r="AA1717" s="22">
        <f>IF(OR($B1717="", $C1717="", $D1717=""), "", COUNTIF($B$7:$B$3051, "&lt;"&amp;$B1717)+1+COUNTIF($B$7:$B1717, $B1717)-1)</f>
        <v>1666</v>
      </c>
      <c r="AB1717" s="22">
        <v>1711</v>
      </c>
      <c r="AC1717" s="25" t="str">
        <f t="shared" si="26"/>
        <v>ML7</v>
      </c>
      <c r="AE1717" s="88"/>
    </row>
    <row r="1718" spans="2:31" hidden="1" x14ac:dyDescent="0.25">
      <c r="B1718" s="30" t="s">
        <v>1681</v>
      </c>
      <c r="C1718" s="31">
        <v>51.433</v>
      </c>
      <c r="D1718" s="32">
        <v>0.54700000000000004</v>
      </c>
      <c r="AA1718" s="22">
        <f>IF(OR($B1718="", $C1718="", $D1718=""), "", COUNTIF($B$7:$B$3051, "&lt;"&amp;$B1718)+1+COUNTIF($B$7:$B1718, $B1718)-1)</f>
        <v>1667</v>
      </c>
      <c r="AB1718" s="22">
        <v>1712</v>
      </c>
      <c r="AC1718" s="25" t="str">
        <f t="shared" si="26"/>
        <v>ML8</v>
      </c>
      <c r="AE1718" s="88"/>
    </row>
    <row r="1719" spans="2:31" hidden="1" x14ac:dyDescent="0.25">
      <c r="B1719" s="30" t="s">
        <v>1682</v>
      </c>
      <c r="C1719" s="31">
        <v>51.381</v>
      </c>
      <c r="D1719" s="32">
        <v>0.53100000000000003</v>
      </c>
      <c r="AA1719" s="22">
        <f>IF(OR($B1719="", $C1719="", $D1719=""), "", COUNTIF($B$7:$B$3051, "&lt;"&amp;$B1719)+1+COUNTIF($B$7:$B1719, $B1719)-1)</f>
        <v>1668</v>
      </c>
      <c r="AB1719" s="22">
        <v>1713</v>
      </c>
      <c r="AC1719" s="25" t="str">
        <f t="shared" si="26"/>
        <v>ML9</v>
      </c>
      <c r="AE1719" s="88"/>
    </row>
    <row r="1720" spans="2:31" hidden="1" x14ac:dyDescent="0.25">
      <c r="B1720" s="30" t="s">
        <v>1683</v>
      </c>
      <c r="C1720" s="31">
        <v>51.348999999999997</v>
      </c>
      <c r="D1720" s="32">
        <v>0.53300000000000003</v>
      </c>
      <c r="AA1720" s="22">
        <f>IF(OR($B1720="", $C1720="", $D1720=""), "", COUNTIF($B$7:$B$3051, "&lt;"&amp;$B1720)+1+COUNTIF($B$7:$B1720, $B1720)-1)</f>
        <v>1669</v>
      </c>
      <c r="AB1720" s="22">
        <v>1714</v>
      </c>
      <c r="AC1720" s="25" t="str">
        <f t="shared" si="26"/>
        <v>N1</v>
      </c>
      <c r="AE1720" s="88"/>
    </row>
    <row r="1721" spans="2:31" hidden="1" x14ac:dyDescent="0.25">
      <c r="B1721" s="30" t="s">
        <v>1684</v>
      </c>
      <c r="C1721" s="31">
        <v>51.326999999999998</v>
      </c>
      <c r="D1721" s="32">
        <v>0.442</v>
      </c>
      <c r="AA1721" s="22">
        <f>IF(OR($B1721="", $C1721="", $D1721=""), "", COUNTIF($B$7:$B$3051, "&lt;"&amp;$B1721)+1+COUNTIF($B$7:$B1721, $B1721)-1)</f>
        <v>1670</v>
      </c>
      <c r="AB1721" s="22">
        <v>1715</v>
      </c>
      <c r="AC1721" s="25" t="str">
        <f t="shared" si="26"/>
        <v>N10</v>
      </c>
      <c r="AE1721" s="88"/>
    </row>
    <row r="1722" spans="2:31" hidden="1" x14ac:dyDescent="0.25">
      <c r="B1722" s="30" t="s">
        <v>1685</v>
      </c>
      <c r="C1722" s="31">
        <v>51.378999999999998</v>
      </c>
      <c r="D1722" s="32">
        <v>0.55700000000000005</v>
      </c>
      <c r="AA1722" s="22">
        <f>IF(OR($B1722="", $C1722="", $D1722=""), "", COUNTIF($B$7:$B$3051, "&lt;"&amp;$B1722)+1+COUNTIF($B$7:$B1722, $B1722)-1)</f>
        <v>1671</v>
      </c>
      <c r="AB1722" s="22">
        <v>1716</v>
      </c>
      <c r="AC1722" s="25" t="str">
        <f t="shared" si="26"/>
        <v>N11</v>
      </c>
      <c r="AE1722" s="88"/>
    </row>
    <row r="1723" spans="2:31" hidden="1" x14ac:dyDescent="0.25">
      <c r="B1723" s="30" t="s">
        <v>1686</v>
      </c>
      <c r="C1723" s="31">
        <v>51.360999999999997</v>
      </c>
      <c r="D1723" s="32">
        <v>0.59899999999999998</v>
      </c>
      <c r="AA1723" s="22">
        <f>IF(OR($B1723="", $C1723="", $D1723=""), "", COUNTIF($B$7:$B$3051, "&lt;"&amp;$B1723)+1+COUNTIF($B$7:$B1723, $B1723)-1)</f>
        <v>1672</v>
      </c>
      <c r="AB1723" s="22">
        <v>1717</v>
      </c>
      <c r="AC1723" s="25" t="str">
        <f t="shared" si="26"/>
        <v>N12</v>
      </c>
      <c r="AE1723" s="88"/>
    </row>
    <row r="1724" spans="2:31" hidden="1" x14ac:dyDescent="0.25">
      <c r="B1724" s="30" t="s">
        <v>1687</v>
      </c>
      <c r="C1724" s="31">
        <v>51.332999999999998</v>
      </c>
      <c r="D1724" s="32">
        <v>0.72499999999999998</v>
      </c>
      <c r="AA1724" s="22">
        <f>IF(OR($B1724="", $C1724="", $D1724=""), "", COUNTIF($B$7:$B$3051, "&lt;"&amp;$B1724)+1+COUNTIF($B$7:$B1724, $B1724)-1)</f>
        <v>1673</v>
      </c>
      <c r="AB1724" s="22">
        <v>1718</v>
      </c>
      <c r="AC1724" s="25" t="str">
        <f t="shared" si="26"/>
        <v>N13</v>
      </c>
      <c r="AE1724" s="88"/>
    </row>
    <row r="1725" spans="2:31" hidden="1" x14ac:dyDescent="0.25">
      <c r="B1725" s="30" t="s">
        <v>1688</v>
      </c>
      <c r="C1725" s="31">
        <v>51.277999999999999</v>
      </c>
      <c r="D1725" s="32">
        <v>0.51900000000000002</v>
      </c>
      <c r="AA1725" s="22">
        <f>IF(OR($B1725="", $C1725="", $D1725=""), "", COUNTIF($B$7:$B$3051, "&lt;"&amp;$B1725)+1+COUNTIF($B$7:$B1725, $B1725)-1)</f>
        <v>1674</v>
      </c>
      <c r="AB1725" s="22">
        <v>1719</v>
      </c>
      <c r="AC1725" s="25" t="str">
        <f t="shared" si="26"/>
        <v>N14</v>
      </c>
      <c r="AE1725" s="88"/>
    </row>
    <row r="1726" spans="2:31" hidden="1" x14ac:dyDescent="0.25">
      <c r="B1726" s="30" t="s">
        <v>1689</v>
      </c>
      <c r="C1726" s="31">
        <v>52.005000000000003</v>
      </c>
      <c r="D1726" s="32">
        <v>-0.72699999999999998</v>
      </c>
      <c r="AA1726" s="22">
        <f>IF(OR($B1726="", $C1726="", $D1726=""), "", COUNTIF($B$7:$B$3051, "&lt;"&amp;$B1726)+1+COUNTIF($B$7:$B1726, $B1726)-1)</f>
        <v>1675</v>
      </c>
      <c r="AB1726" s="22">
        <v>1720</v>
      </c>
      <c r="AC1726" s="25" t="str">
        <f t="shared" si="26"/>
        <v>N15</v>
      </c>
      <c r="AE1726" s="88"/>
    </row>
    <row r="1727" spans="2:31" hidden="1" x14ac:dyDescent="0.25">
      <c r="B1727" s="30" t="s">
        <v>1690</v>
      </c>
      <c r="C1727" s="31">
        <v>52.039000000000001</v>
      </c>
      <c r="D1727" s="32">
        <v>-0.69799999999999995</v>
      </c>
      <c r="AA1727" s="22">
        <f>IF(OR($B1727="", $C1727="", $D1727=""), "", COUNTIF($B$7:$B$3051, "&lt;"&amp;$B1727)+1+COUNTIF($B$7:$B1727, $B1727)-1)</f>
        <v>1676</v>
      </c>
      <c r="AB1727" s="22">
        <v>1721</v>
      </c>
      <c r="AC1727" s="25" t="str">
        <f t="shared" si="26"/>
        <v>N16</v>
      </c>
      <c r="AE1727" s="88"/>
    </row>
    <row r="1728" spans="2:31" hidden="1" x14ac:dyDescent="0.25">
      <c r="B1728" s="30" t="s">
        <v>1691</v>
      </c>
      <c r="C1728" s="31">
        <v>52.052</v>
      </c>
      <c r="D1728" s="32">
        <v>-0.84</v>
      </c>
      <c r="AA1728" s="22">
        <f>IF(OR($B1728="", $C1728="", $D1728=""), "", COUNTIF($B$7:$B$3051, "&lt;"&amp;$B1728)+1+COUNTIF($B$7:$B1728, $B1728)-1)</f>
        <v>1677</v>
      </c>
      <c r="AB1728" s="22">
        <v>1722</v>
      </c>
      <c r="AC1728" s="25" t="str">
        <f t="shared" si="26"/>
        <v>N17</v>
      </c>
      <c r="AE1728" s="88"/>
    </row>
    <row r="1729" spans="2:31" hidden="1" x14ac:dyDescent="0.25">
      <c r="B1729" s="30" t="s">
        <v>1692</v>
      </c>
      <c r="C1729" s="31">
        <v>52.057000000000002</v>
      </c>
      <c r="D1729" s="32">
        <v>-0.81599999999999995</v>
      </c>
      <c r="AA1729" s="22">
        <f>IF(OR($B1729="", $C1729="", $D1729=""), "", COUNTIF($B$7:$B$3051, "&lt;"&amp;$B1729)+1+COUNTIF($B$7:$B1729, $B1729)-1)</f>
        <v>1678</v>
      </c>
      <c r="AB1729" s="22">
        <v>1723</v>
      </c>
      <c r="AC1729" s="25" t="str">
        <f t="shared" si="26"/>
        <v>N18</v>
      </c>
      <c r="AE1729" s="88"/>
    </row>
    <row r="1730" spans="2:31" hidden="1" x14ac:dyDescent="0.25">
      <c r="B1730" s="30" t="s">
        <v>1693</v>
      </c>
      <c r="C1730" s="31">
        <v>52.052999999999997</v>
      </c>
      <c r="D1730" s="32">
        <v>-0.78400000000000003</v>
      </c>
      <c r="AA1730" s="22">
        <f>IF(OR($B1730="", $C1730="", $D1730=""), "", COUNTIF($B$7:$B$3051, "&lt;"&amp;$B1730)+1+COUNTIF($B$7:$B1730, $B1730)-1)</f>
        <v>1679</v>
      </c>
      <c r="AB1730" s="22">
        <v>1724</v>
      </c>
      <c r="AC1730" s="25" t="str">
        <f t="shared" si="26"/>
        <v>N19</v>
      </c>
      <c r="AE1730" s="88"/>
    </row>
    <row r="1731" spans="2:31" hidden="1" x14ac:dyDescent="0.25">
      <c r="B1731" s="30" t="s">
        <v>1694</v>
      </c>
      <c r="C1731" s="31">
        <v>52.06</v>
      </c>
      <c r="D1731" s="32">
        <v>-0.76200000000000001</v>
      </c>
      <c r="AA1731" s="22">
        <f>IF(OR($B1731="", $C1731="", $D1731=""), "", COUNTIF($B$7:$B$3051, "&lt;"&amp;$B1731)+1+COUNTIF($B$7:$B1731, $B1731)-1)</f>
        <v>1680</v>
      </c>
      <c r="AB1731" s="22">
        <v>1725</v>
      </c>
      <c r="AC1731" s="25" t="str">
        <f t="shared" si="26"/>
        <v>N1C</v>
      </c>
      <c r="AE1731" s="88"/>
    </row>
    <row r="1732" spans="2:31" hidden="1" x14ac:dyDescent="0.25">
      <c r="B1732" s="30" t="s">
        <v>1695</v>
      </c>
      <c r="C1732" s="31">
        <v>52.057000000000002</v>
      </c>
      <c r="D1732" s="32">
        <v>-0.72799999999999998</v>
      </c>
      <c r="AA1732" s="22">
        <f>IF(OR($B1732="", $C1732="", $D1732=""), "", COUNTIF($B$7:$B$3051, "&lt;"&amp;$B1732)+1+COUNTIF($B$7:$B1732, $B1732)-1)</f>
        <v>1681</v>
      </c>
      <c r="AB1732" s="22">
        <v>1726</v>
      </c>
      <c r="AC1732" s="25" t="str">
        <f t="shared" si="26"/>
        <v>N1P</v>
      </c>
      <c r="AE1732" s="88"/>
    </row>
    <row r="1733" spans="2:31" hidden="1" x14ac:dyDescent="0.25">
      <c r="B1733" s="30" t="s">
        <v>1696</v>
      </c>
      <c r="C1733" s="31">
        <v>52.088999999999999</v>
      </c>
      <c r="D1733" s="32">
        <v>-0.72099999999999997</v>
      </c>
      <c r="AA1733" s="22">
        <f>IF(OR($B1733="", $C1733="", $D1733=""), "", COUNTIF($B$7:$B$3051, "&lt;"&amp;$B1733)+1+COUNTIF($B$7:$B1733, $B1733)-1)</f>
        <v>1682</v>
      </c>
      <c r="AB1733" s="22">
        <v>1727</v>
      </c>
      <c r="AC1733" s="25" t="str">
        <f t="shared" si="26"/>
        <v>N2</v>
      </c>
      <c r="AE1733" s="88"/>
    </row>
    <row r="1734" spans="2:31" hidden="1" x14ac:dyDescent="0.25">
      <c r="B1734" s="30" t="s">
        <v>1697</v>
      </c>
      <c r="C1734" s="31">
        <v>51.991999999999997</v>
      </c>
      <c r="D1734" s="32">
        <v>-0.70099999999999996</v>
      </c>
      <c r="AA1734" s="22">
        <f>IF(OR($B1734="", $C1734="", $D1734=""), "", COUNTIF($B$7:$B$3051, "&lt;"&amp;$B1734)+1+COUNTIF($B$7:$B1734, $B1734)-1)</f>
        <v>1683</v>
      </c>
      <c r="AB1734" s="22">
        <v>1728</v>
      </c>
      <c r="AC1734" s="25" t="str">
        <f t="shared" si="26"/>
        <v>N20</v>
      </c>
      <c r="AE1734" s="88"/>
    </row>
    <row r="1735" spans="2:31" hidden="1" x14ac:dyDescent="0.25">
      <c r="B1735" s="30" t="s">
        <v>1698</v>
      </c>
      <c r="C1735" s="31">
        <v>51.98</v>
      </c>
      <c r="D1735" s="32">
        <v>-0.96899999999999997</v>
      </c>
      <c r="AA1735" s="22">
        <f>IF(OR($B1735="", $C1735="", $D1735=""), "", COUNTIF($B$7:$B$3051, "&lt;"&amp;$B1735)+1+COUNTIF($B$7:$B1735, $B1735)-1)</f>
        <v>1684</v>
      </c>
      <c r="AB1735" s="22">
        <v>1729</v>
      </c>
      <c r="AC1735" s="25" t="str">
        <f t="shared" si="26"/>
        <v>N21</v>
      </c>
      <c r="AE1735" s="88"/>
    </row>
    <row r="1736" spans="2:31" hidden="1" x14ac:dyDescent="0.25">
      <c r="B1736" s="30" t="s">
        <v>1699</v>
      </c>
      <c r="C1736" s="31">
        <v>52.072000000000003</v>
      </c>
      <c r="D1736" s="32">
        <v>-0.85199999999999998</v>
      </c>
      <c r="AA1736" s="22">
        <f>IF(OR($B1736="", $C1736="", $D1736=""), "", COUNTIF($B$7:$B$3051, "&lt;"&amp;$B1736)+1+COUNTIF($B$7:$B1736, $B1736)-1)</f>
        <v>1685</v>
      </c>
      <c r="AB1736" s="22">
        <v>1730</v>
      </c>
      <c r="AC1736" s="25" t="str">
        <f t="shared" ref="AC1736:AC1799" si="27">IFERROR(INDEX($B$7:$B$3051, MATCH($AB1736, $AA$7:$AA$3051, 0)), "")</f>
        <v>N22</v>
      </c>
      <c r="AE1736" s="88"/>
    </row>
    <row r="1737" spans="2:31" hidden="1" x14ac:dyDescent="0.25">
      <c r="B1737" s="30" t="s">
        <v>1700</v>
      </c>
      <c r="C1737" s="31">
        <v>51.99</v>
      </c>
      <c r="D1737" s="32">
        <v>-0.72399999999999998</v>
      </c>
      <c r="AA1737" s="22">
        <f>IF(OR($B1737="", $C1737="", $D1737=""), "", COUNTIF($B$7:$B$3051, "&lt;"&amp;$B1737)+1+COUNTIF($B$7:$B1737, $B1737)-1)</f>
        <v>1686</v>
      </c>
      <c r="AB1737" s="22">
        <v>1731</v>
      </c>
      <c r="AC1737" s="25" t="str">
        <f t="shared" si="27"/>
        <v>N3</v>
      </c>
      <c r="AE1737" s="88"/>
    </row>
    <row r="1738" spans="2:31" hidden="1" x14ac:dyDescent="0.25">
      <c r="B1738" s="30" t="s">
        <v>1701</v>
      </c>
      <c r="C1738" s="31">
        <v>51.997</v>
      </c>
      <c r="D1738" s="32">
        <v>-0.753</v>
      </c>
      <c r="AA1738" s="22">
        <f>IF(OR($B1738="", $C1738="", $D1738=""), "", COUNTIF($B$7:$B$3051, "&lt;"&amp;$B1738)+1+COUNTIF($B$7:$B1738, $B1738)-1)</f>
        <v>1687</v>
      </c>
      <c r="AB1738" s="22">
        <v>1732</v>
      </c>
      <c r="AC1738" s="25" t="str">
        <f t="shared" si="27"/>
        <v>N4</v>
      </c>
      <c r="AE1738" s="88"/>
    </row>
    <row r="1739" spans="2:31" hidden="1" x14ac:dyDescent="0.25">
      <c r="B1739" s="30" t="s">
        <v>1702</v>
      </c>
      <c r="C1739" s="31">
        <v>52.003999999999998</v>
      </c>
      <c r="D1739" s="32">
        <v>-0.77800000000000002</v>
      </c>
      <c r="AA1739" s="22">
        <f>IF(OR($B1739="", $C1739="", $D1739=""), "", COUNTIF($B$7:$B$3051, "&lt;"&amp;$B1739)+1+COUNTIF($B$7:$B1739, $B1739)-1)</f>
        <v>1688</v>
      </c>
      <c r="AB1739" s="22">
        <v>1733</v>
      </c>
      <c r="AC1739" s="25" t="str">
        <f t="shared" si="27"/>
        <v>N5</v>
      </c>
      <c r="AE1739" s="88"/>
    </row>
    <row r="1740" spans="2:31" hidden="1" x14ac:dyDescent="0.25">
      <c r="B1740" s="30" t="s">
        <v>1703</v>
      </c>
      <c r="C1740" s="31">
        <v>52.137999999999998</v>
      </c>
      <c r="D1740" s="32">
        <v>-0.47099999999999997</v>
      </c>
      <c r="AA1740" s="22">
        <f>IF(OR($B1740="", $C1740="", $D1740=""), "", COUNTIF($B$7:$B$3051, "&lt;"&amp;$B1740)+1+COUNTIF($B$7:$B1740, $B1740)-1)</f>
        <v>1689</v>
      </c>
      <c r="AB1740" s="22">
        <v>1734</v>
      </c>
      <c r="AC1740" s="25" t="str">
        <f t="shared" si="27"/>
        <v>N6</v>
      </c>
      <c r="AE1740" s="88"/>
    </row>
    <row r="1741" spans="2:31" hidden="1" x14ac:dyDescent="0.25">
      <c r="B1741" s="30" t="s">
        <v>1704</v>
      </c>
      <c r="C1741" s="31">
        <v>52.151000000000003</v>
      </c>
      <c r="D1741" s="32">
        <v>-0.44600000000000001</v>
      </c>
      <c r="AA1741" s="22">
        <f>IF(OR($B1741="", $C1741="", $D1741=""), "", COUNTIF($B$7:$B$3051, "&lt;"&amp;$B1741)+1+COUNTIF($B$7:$B1741, $B1741)-1)</f>
        <v>1690</v>
      </c>
      <c r="AB1741" s="22">
        <v>1735</v>
      </c>
      <c r="AC1741" s="25" t="str">
        <f t="shared" si="27"/>
        <v>N7</v>
      </c>
      <c r="AE1741" s="88"/>
    </row>
    <row r="1742" spans="2:31" hidden="1" x14ac:dyDescent="0.25">
      <c r="B1742" s="30" t="s">
        <v>1705</v>
      </c>
      <c r="C1742" s="31">
        <v>52.12</v>
      </c>
      <c r="D1742" s="32">
        <v>-0.47399999999999998</v>
      </c>
      <c r="AA1742" s="22">
        <f>IF(OR($B1742="", $C1742="", $D1742=""), "", COUNTIF($B$7:$B$3051, "&lt;"&amp;$B1742)+1+COUNTIF($B$7:$B1742, $B1742)-1)</f>
        <v>1691</v>
      </c>
      <c r="AB1742" s="22">
        <v>1736</v>
      </c>
      <c r="AC1742" s="25" t="str">
        <f t="shared" si="27"/>
        <v>N8</v>
      </c>
      <c r="AE1742" s="88"/>
    </row>
    <row r="1743" spans="2:31" hidden="1" x14ac:dyDescent="0.25">
      <c r="B1743" s="30" t="s">
        <v>1706</v>
      </c>
      <c r="C1743" s="31">
        <v>52.118000000000002</v>
      </c>
      <c r="D1743" s="32">
        <v>-0.55700000000000005</v>
      </c>
      <c r="AA1743" s="22">
        <f>IF(OR($B1743="", $C1743="", $D1743=""), "", COUNTIF($B$7:$B$3051, "&lt;"&amp;$B1743)+1+COUNTIF($B$7:$B1743, $B1743)-1)</f>
        <v>1692</v>
      </c>
      <c r="AB1743" s="22">
        <v>1737</v>
      </c>
      <c r="AC1743" s="25" t="str">
        <f t="shared" si="27"/>
        <v>N81</v>
      </c>
      <c r="AE1743" s="88"/>
    </row>
    <row r="1744" spans="2:31" hidden="1" x14ac:dyDescent="0.25">
      <c r="B1744" s="30" t="s">
        <v>1707</v>
      </c>
      <c r="C1744" s="31">
        <v>52.194000000000003</v>
      </c>
      <c r="D1744" s="32">
        <v>-0.42599999999999999</v>
      </c>
      <c r="AA1744" s="22">
        <f>IF(OR($B1744="", $C1744="", $D1744=""), "", COUNTIF($B$7:$B$3051, "&lt;"&amp;$B1744)+1+COUNTIF($B$7:$B1744, $B1744)-1)</f>
        <v>1693</v>
      </c>
      <c r="AB1744" s="22">
        <v>1738</v>
      </c>
      <c r="AC1744" s="25" t="str">
        <f t="shared" si="27"/>
        <v>N9</v>
      </c>
      <c r="AE1744" s="88"/>
    </row>
    <row r="1745" spans="2:31" hidden="1" x14ac:dyDescent="0.25">
      <c r="B1745" s="30" t="s">
        <v>1708</v>
      </c>
      <c r="C1745" s="31">
        <v>52.024999999999999</v>
      </c>
      <c r="D1745" s="32">
        <v>-0.46800000000000003</v>
      </c>
      <c r="AA1745" s="22">
        <f>IF(OR($B1745="", $C1745="", $D1745=""), "", COUNTIF($B$7:$B$3051, "&lt;"&amp;$B1745)+1+COUNTIF($B$7:$B1745, $B1745)-1)</f>
        <v>1694</v>
      </c>
      <c r="AB1745" s="22">
        <v>1739</v>
      </c>
      <c r="AC1745" s="25" t="str">
        <f t="shared" si="27"/>
        <v>NE1</v>
      </c>
      <c r="AE1745" s="88"/>
    </row>
    <row r="1746" spans="2:31" hidden="1" x14ac:dyDescent="0.25">
      <c r="B1746" s="30" t="s">
        <v>1709</v>
      </c>
      <c r="C1746" s="31">
        <v>52.154000000000003</v>
      </c>
      <c r="D1746" s="32">
        <v>-0.69199999999999995</v>
      </c>
      <c r="AA1746" s="22">
        <f>IF(OR($B1746="", $C1746="", $D1746=""), "", COUNTIF($B$7:$B$3051, "&lt;"&amp;$B1746)+1+COUNTIF($B$7:$B1746, $B1746)-1)</f>
        <v>1695</v>
      </c>
      <c r="AB1746" s="22">
        <v>1740</v>
      </c>
      <c r="AC1746" s="25" t="str">
        <f t="shared" si="27"/>
        <v>NE10</v>
      </c>
      <c r="AE1746" s="88"/>
    </row>
    <row r="1747" spans="2:31" hidden="1" x14ac:dyDescent="0.25">
      <c r="B1747" s="30" t="s">
        <v>1710</v>
      </c>
      <c r="C1747" s="31">
        <v>52.02</v>
      </c>
      <c r="D1747" s="32">
        <v>-0.78300000000000003</v>
      </c>
      <c r="AA1747" s="22">
        <f>IF(OR($B1747="", $C1747="", $D1747=""), "", COUNTIF($B$7:$B$3051, "&lt;"&amp;$B1747)+1+COUNTIF($B$7:$B1747, $B1747)-1)</f>
        <v>1696</v>
      </c>
      <c r="AB1747" s="22">
        <v>1741</v>
      </c>
      <c r="AC1747" s="25" t="str">
        <f t="shared" si="27"/>
        <v>NE11</v>
      </c>
      <c r="AE1747" s="88"/>
    </row>
    <row r="1748" spans="2:31" hidden="1" x14ac:dyDescent="0.25">
      <c r="B1748" s="30" t="s">
        <v>1711</v>
      </c>
      <c r="C1748" s="31">
        <v>52.03</v>
      </c>
      <c r="D1748" s="32">
        <v>-0.74199999999999999</v>
      </c>
      <c r="AA1748" s="22">
        <f>IF(OR($B1748="", $C1748="", $D1748=""), "", COUNTIF($B$7:$B$3051, "&lt;"&amp;$B1748)+1+COUNTIF($B$7:$B1748, $B1748)-1)</f>
        <v>1697</v>
      </c>
      <c r="AB1748" s="22">
        <v>1742</v>
      </c>
      <c r="AC1748" s="25" t="str">
        <f t="shared" si="27"/>
        <v>NE12</v>
      </c>
      <c r="AE1748" s="88"/>
    </row>
    <row r="1749" spans="2:31" hidden="1" x14ac:dyDescent="0.25">
      <c r="B1749" s="30" t="s">
        <v>1712</v>
      </c>
      <c r="C1749" s="31">
        <v>52.018999999999998</v>
      </c>
      <c r="D1749" s="32">
        <v>-0.69</v>
      </c>
      <c r="AA1749" s="22">
        <f>IF(OR($B1749="", $C1749="", $D1749=""), "", COUNTIF($B$7:$B$3051, "&lt;"&amp;$B1749)+1+COUNTIF($B$7:$B1749, $B1749)-1)</f>
        <v>1698</v>
      </c>
      <c r="AB1749" s="22">
        <v>1743</v>
      </c>
      <c r="AC1749" s="25" t="str">
        <f t="shared" si="27"/>
        <v>NE13</v>
      </c>
      <c r="AE1749" s="88"/>
    </row>
    <row r="1750" spans="2:31" hidden="1" x14ac:dyDescent="0.25">
      <c r="B1750" s="30" t="s">
        <v>1713</v>
      </c>
      <c r="C1750" s="31">
        <v>52.042000000000002</v>
      </c>
      <c r="D1750" s="32">
        <v>-0.81899999999999995</v>
      </c>
      <c r="AA1750" s="22">
        <f>IF(OR($B1750="", $C1750="", $D1750=""), "", COUNTIF($B$7:$B$3051, "&lt;"&amp;$B1750)+1+COUNTIF($B$7:$B1750, $B1750)-1)</f>
        <v>1699</v>
      </c>
      <c r="AB1750" s="22">
        <v>1744</v>
      </c>
      <c r="AC1750" s="25" t="str">
        <f t="shared" si="27"/>
        <v>NE15</v>
      </c>
      <c r="AE1750" s="88"/>
    </row>
    <row r="1751" spans="2:31" hidden="1" x14ac:dyDescent="0.25">
      <c r="B1751" s="30" t="s">
        <v>1714</v>
      </c>
      <c r="C1751" s="31">
        <v>52.036000000000001</v>
      </c>
      <c r="D1751" s="32">
        <v>-0.80300000000000005</v>
      </c>
      <c r="AA1751" s="22">
        <f>IF(OR($B1751="", $C1751="", $D1751=""), "", COUNTIF($B$7:$B$3051, "&lt;"&amp;$B1751)+1+COUNTIF($B$7:$B1751, $B1751)-1)</f>
        <v>1700</v>
      </c>
      <c r="AB1751" s="22">
        <v>1745</v>
      </c>
      <c r="AC1751" s="25" t="str">
        <f t="shared" si="27"/>
        <v>NE16</v>
      </c>
      <c r="AE1751" s="88"/>
    </row>
    <row r="1752" spans="2:31" hidden="1" x14ac:dyDescent="0.25">
      <c r="B1752" s="30" t="s">
        <v>1715</v>
      </c>
      <c r="C1752" s="31">
        <v>52.040999999999997</v>
      </c>
      <c r="D1752" s="32">
        <v>-0.75900000000000001</v>
      </c>
      <c r="AA1752" s="22">
        <f>IF(OR($B1752="", $C1752="", $D1752=""), "", COUNTIF($B$7:$B$3051, "&lt;"&amp;$B1752)+1+COUNTIF($B$7:$B1752, $B1752)-1)</f>
        <v>1701</v>
      </c>
      <c r="AB1752" s="22">
        <v>1746</v>
      </c>
      <c r="AC1752" s="25" t="str">
        <f t="shared" si="27"/>
        <v>NE17</v>
      </c>
      <c r="AE1752" s="88"/>
    </row>
    <row r="1753" spans="2:31" hidden="1" x14ac:dyDescent="0.25">
      <c r="B1753" s="30" t="s">
        <v>1716</v>
      </c>
      <c r="C1753" s="31">
        <v>55.798999999999999</v>
      </c>
      <c r="D1753" s="32">
        <v>-3.9750000000000001</v>
      </c>
      <c r="AA1753" s="22">
        <f>IF(OR($B1753="", $C1753="", $D1753=""), "", COUNTIF($B$7:$B$3051, "&lt;"&amp;$B1753)+1+COUNTIF($B$7:$B1753, $B1753)-1)</f>
        <v>1702</v>
      </c>
      <c r="AB1753" s="22">
        <v>1747</v>
      </c>
      <c r="AC1753" s="25" t="str">
        <f t="shared" si="27"/>
        <v>NE18</v>
      </c>
      <c r="AE1753" s="88"/>
    </row>
    <row r="1754" spans="2:31" hidden="1" x14ac:dyDescent="0.25">
      <c r="B1754" s="30" t="s">
        <v>1717</v>
      </c>
      <c r="C1754" s="31">
        <v>55.68</v>
      </c>
      <c r="D1754" s="32">
        <v>-4.069</v>
      </c>
      <c r="AA1754" s="22">
        <f>IF(OR($B1754="", $C1754="", $D1754=""), "", COUNTIF($B$7:$B$3051, "&lt;"&amp;$B1754)+1+COUNTIF($B$7:$B1754, $B1754)-1)</f>
        <v>1703</v>
      </c>
      <c r="AB1754" s="22">
        <v>1748</v>
      </c>
      <c r="AC1754" s="25" t="str">
        <f t="shared" si="27"/>
        <v>NE19</v>
      </c>
      <c r="AE1754" s="88"/>
    </row>
    <row r="1755" spans="2:31" hidden="1" x14ac:dyDescent="0.25">
      <c r="B1755" s="30" t="s">
        <v>1718</v>
      </c>
      <c r="C1755" s="31">
        <v>55.667000000000002</v>
      </c>
      <c r="D1755" s="32">
        <v>-3.786</v>
      </c>
      <c r="AA1755" s="22">
        <f>IF(OR($B1755="", $C1755="", $D1755=""), "", COUNTIF($B$7:$B$3051, "&lt;"&amp;$B1755)+1+COUNTIF($B$7:$B1755, $B1755)-1)</f>
        <v>1704</v>
      </c>
      <c r="AB1755" s="22">
        <v>1749</v>
      </c>
      <c r="AC1755" s="25" t="str">
        <f t="shared" si="27"/>
        <v>NE2</v>
      </c>
      <c r="AE1755" s="88"/>
    </row>
    <row r="1756" spans="2:31" hidden="1" x14ac:dyDescent="0.25">
      <c r="B1756" s="30" t="s">
        <v>1719</v>
      </c>
      <c r="C1756" s="31">
        <v>55.567</v>
      </c>
      <c r="D1756" s="32">
        <v>-3.5950000000000002</v>
      </c>
      <c r="AA1756" s="22">
        <f>IF(OR($B1756="", $C1756="", $D1756=""), "", COUNTIF($B$7:$B$3051, "&lt;"&amp;$B1756)+1+COUNTIF($B$7:$B1756, $B1756)-1)</f>
        <v>1705</v>
      </c>
      <c r="AB1756" s="22">
        <v>1750</v>
      </c>
      <c r="AC1756" s="25" t="str">
        <f t="shared" si="27"/>
        <v>NE20</v>
      </c>
      <c r="AE1756" s="88"/>
    </row>
    <row r="1757" spans="2:31" hidden="1" x14ac:dyDescent="0.25">
      <c r="B1757" s="30" t="s">
        <v>1720</v>
      </c>
      <c r="C1757" s="31">
        <v>55.777000000000001</v>
      </c>
      <c r="D1757" s="32">
        <v>-3.9119999999999999</v>
      </c>
      <c r="AA1757" s="22">
        <f>IF(OR($B1757="", $C1757="", $D1757=""), "", COUNTIF($B$7:$B$3051, "&lt;"&amp;$B1757)+1+COUNTIF($B$7:$B1757, $B1757)-1)</f>
        <v>1706</v>
      </c>
      <c r="AB1757" s="22">
        <v>1751</v>
      </c>
      <c r="AC1757" s="25" t="str">
        <f t="shared" si="27"/>
        <v>NE21</v>
      </c>
      <c r="AE1757" s="88"/>
    </row>
    <row r="1758" spans="2:31" hidden="1" x14ac:dyDescent="0.25">
      <c r="B1758" s="30" t="s">
        <v>1721</v>
      </c>
      <c r="C1758" s="31">
        <v>55.77</v>
      </c>
      <c r="D1758" s="32">
        <v>-4.0529999999999999</v>
      </c>
      <c r="AA1758" s="22">
        <f>IF(OR($B1758="", $C1758="", $D1758=""), "", COUNTIF($B$7:$B$3051, "&lt;"&amp;$B1758)+1+COUNTIF($B$7:$B1758, $B1758)-1)</f>
        <v>1707</v>
      </c>
      <c r="AB1758" s="22">
        <v>1752</v>
      </c>
      <c r="AC1758" s="25" t="str">
        <f t="shared" si="27"/>
        <v>NE22</v>
      </c>
      <c r="AE1758" s="88"/>
    </row>
    <row r="1759" spans="2:31" hidden="1" x14ac:dyDescent="0.25">
      <c r="B1759" s="30" t="s">
        <v>1722</v>
      </c>
      <c r="C1759" s="31">
        <v>55.817999999999998</v>
      </c>
      <c r="D1759" s="32">
        <v>-4.0209999999999999</v>
      </c>
      <c r="AA1759" s="22">
        <f>IF(OR($B1759="", $C1759="", $D1759=""), "", COUNTIF($B$7:$B$3051, "&lt;"&amp;$B1759)+1+COUNTIF($B$7:$B1759, $B1759)-1)</f>
        <v>1708</v>
      </c>
      <c r="AB1759" s="22">
        <v>1753</v>
      </c>
      <c r="AC1759" s="25" t="str">
        <f t="shared" si="27"/>
        <v>NE23</v>
      </c>
      <c r="AE1759" s="88"/>
    </row>
    <row r="1760" spans="2:31" hidden="1" x14ac:dyDescent="0.25">
      <c r="B1760" s="30" t="s">
        <v>1723</v>
      </c>
      <c r="C1760" s="31">
        <v>55.86</v>
      </c>
      <c r="D1760" s="32">
        <v>-4.0309999999999997</v>
      </c>
      <c r="AA1760" s="22">
        <f>IF(OR($B1760="", $C1760="", $D1760=""), "", COUNTIF($B$7:$B$3051, "&lt;"&amp;$B1760)+1+COUNTIF($B$7:$B1760, $B1760)-1)</f>
        <v>1709</v>
      </c>
      <c r="AB1760" s="22">
        <v>1754</v>
      </c>
      <c r="AC1760" s="25" t="str">
        <f t="shared" si="27"/>
        <v>NE24</v>
      </c>
      <c r="AE1760" s="88"/>
    </row>
    <row r="1761" spans="2:31" hidden="1" x14ac:dyDescent="0.25">
      <c r="B1761" s="30" t="s">
        <v>1724</v>
      </c>
      <c r="C1761" s="31">
        <v>55.866999999999997</v>
      </c>
      <c r="D1761" s="32">
        <v>-3.9630000000000001</v>
      </c>
      <c r="AA1761" s="22">
        <f>IF(OR($B1761="", $C1761="", $D1761=""), "", COUNTIF($B$7:$B$3051, "&lt;"&amp;$B1761)+1+COUNTIF($B$7:$B1761, $B1761)-1)</f>
        <v>1710</v>
      </c>
      <c r="AB1761" s="22">
        <v>1755</v>
      </c>
      <c r="AC1761" s="25" t="str">
        <f t="shared" si="27"/>
        <v>NE25</v>
      </c>
      <c r="AE1761" s="88"/>
    </row>
    <row r="1762" spans="2:31" hidden="1" x14ac:dyDescent="0.25">
      <c r="B1762" s="30" t="s">
        <v>1725</v>
      </c>
      <c r="C1762" s="31">
        <v>55.83</v>
      </c>
      <c r="D1762" s="32">
        <v>-3.7930000000000001</v>
      </c>
      <c r="AA1762" s="22">
        <f>IF(OR($B1762="", $C1762="", $D1762=""), "", COUNTIF($B$7:$B$3051, "&lt;"&amp;$B1762)+1+COUNTIF($B$7:$B1762, $B1762)-1)</f>
        <v>1711</v>
      </c>
      <c r="AB1762" s="22">
        <v>1756</v>
      </c>
      <c r="AC1762" s="25" t="str">
        <f t="shared" si="27"/>
        <v>NE26</v>
      </c>
      <c r="AE1762" s="88"/>
    </row>
    <row r="1763" spans="2:31" hidden="1" x14ac:dyDescent="0.25">
      <c r="B1763" s="30" t="s">
        <v>1726</v>
      </c>
      <c r="C1763" s="31">
        <v>55.731000000000002</v>
      </c>
      <c r="D1763" s="32">
        <v>-3.8410000000000002</v>
      </c>
      <c r="AA1763" s="22">
        <f>IF(OR($B1763="", $C1763="", $D1763=""), "", COUNTIF($B$7:$B$3051, "&lt;"&amp;$B1763)+1+COUNTIF($B$7:$B1763, $B1763)-1)</f>
        <v>1712</v>
      </c>
      <c r="AB1763" s="22">
        <v>1757</v>
      </c>
      <c r="AC1763" s="25" t="str">
        <f t="shared" si="27"/>
        <v>NE27</v>
      </c>
      <c r="AE1763" s="88"/>
    </row>
    <row r="1764" spans="2:31" hidden="1" x14ac:dyDescent="0.25">
      <c r="B1764" s="30" t="s">
        <v>1727</v>
      </c>
      <c r="C1764" s="31">
        <v>55.725000000000001</v>
      </c>
      <c r="D1764" s="32">
        <v>-3.9670000000000001</v>
      </c>
      <c r="AA1764" s="22">
        <f>IF(OR($B1764="", $C1764="", $D1764=""), "", COUNTIF($B$7:$B$3051, "&lt;"&amp;$B1764)+1+COUNTIF($B$7:$B1764, $B1764)-1)</f>
        <v>1713</v>
      </c>
      <c r="AB1764" s="22">
        <v>1758</v>
      </c>
      <c r="AC1764" s="25" t="str">
        <f t="shared" si="27"/>
        <v>NE28</v>
      </c>
      <c r="AE1764" s="88"/>
    </row>
    <row r="1765" spans="2:31" hidden="1" x14ac:dyDescent="0.25">
      <c r="B1765" s="30" t="s">
        <v>1728</v>
      </c>
      <c r="C1765" s="31">
        <v>51.536999999999999</v>
      </c>
      <c r="D1765" s="32">
        <v>-9.7000000000000003E-2</v>
      </c>
      <c r="AA1765" s="22">
        <f>IF(OR($B1765="", $C1765="", $D1765=""), "", COUNTIF($B$7:$B$3051, "&lt;"&amp;$B1765)+1+COUNTIF($B$7:$B1765, $B1765)-1)</f>
        <v>1714</v>
      </c>
      <c r="AB1765" s="22">
        <v>1759</v>
      </c>
      <c r="AC1765" s="25" t="str">
        <f t="shared" si="27"/>
        <v>NE29</v>
      </c>
      <c r="AE1765" s="88"/>
    </row>
    <row r="1766" spans="2:31" hidden="1" x14ac:dyDescent="0.25">
      <c r="B1766" s="30" t="s">
        <v>1729</v>
      </c>
      <c r="C1766" s="31">
        <v>51.594000000000001</v>
      </c>
      <c r="D1766" s="32">
        <v>-0.14299999999999999</v>
      </c>
      <c r="AA1766" s="22">
        <f>IF(OR($B1766="", $C1766="", $D1766=""), "", COUNTIF($B$7:$B$3051, "&lt;"&amp;$B1766)+1+COUNTIF($B$7:$B1766, $B1766)-1)</f>
        <v>1715</v>
      </c>
      <c r="AB1766" s="22">
        <v>1760</v>
      </c>
      <c r="AC1766" s="25" t="str">
        <f t="shared" si="27"/>
        <v>NE3</v>
      </c>
      <c r="AE1766" s="88"/>
    </row>
    <row r="1767" spans="2:31" hidden="1" x14ac:dyDescent="0.25">
      <c r="B1767" s="30" t="s">
        <v>1730</v>
      </c>
      <c r="C1767" s="31">
        <v>51.613</v>
      </c>
      <c r="D1767" s="32">
        <v>-0.13800000000000001</v>
      </c>
      <c r="AA1767" s="22">
        <f>IF(OR($B1767="", $C1767="", $D1767=""), "", COUNTIF($B$7:$B$3051, "&lt;"&amp;$B1767)+1+COUNTIF($B$7:$B1767, $B1767)-1)</f>
        <v>1716</v>
      </c>
      <c r="AB1767" s="22">
        <v>1761</v>
      </c>
      <c r="AC1767" s="25" t="str">
        <f t="shared" si="27"/>
        <v>NE30</v>
      </c>
      <c r="AE1767" s="88"/>
    </row>
    <row r="1768" spans="2:31" hidden="1" x14ac:dyDescent="0.25">
      <c r="B1768" s="30" t="s">
        <v>1731</v>
      </c>
      <c r="C1768" s="31">
        <v>51.615000000000002</v>
      </c>
      <c r="D1768" s="32">
        <v>-0.17599999999999999</v>
      </c>
      <c r="AA1768" s="22">
        <f>IF(OR($B1768="", $C1768="", $D1768=""), "", COUNTIF($B$7:$B$3051, "&lt;"&amp;$B1768)+1+COUNTIF($B$7:$B1768, $B1768)-1)</f>
        <v>1717</v>
      </c>
      <c r="AB1768" s="22">
        <v>1762</v>
      </c>
      <c r="AC1768" s="25" t="str">
        <f t="shared" si="27"/>
        <v>NE31</v>
      </c>
      <c r="AE1768" s="88"/>
    </row>
    <row r="1769" spans="2:31" hidden="1" x14ac:dyDescent="0.25">
      <c r="B1769" s="30" t="s">
        <v>1732</v>
      </c>
      <c r="C1769" s="31">
        <v>51.619</v>
      </c>
      <c r="D1769" s="32">
        <v>-0.10199999999999999</v>
      </c>
      <c r="AA1769" s="22">
        <f>IF(OR($B1769="", $C1769="", $D1769=""), "", COUNTIF($B$7:$B$3051, "&lt;"&amp;$B1769)+1+COUNTIF($B$7:$B1769, $B1769)-1)</f>
        <v>1718</v>
      </c>
      <c r="AB1769" s="22">
        <v>1763</v>
      </c>
      <c r="AC1769" s="25" t="str">
        <f t="shared" si="27"/>
        <v>NE32</v>
      </c>
      <c r="AE1769" s="88"/>
    </row>
    <row r="1770" spans="2:31" hidden="1" x14ac:dyDescent="0.25">
      <c r="B1770" s="30" t="s">
        <v>1733</v>
      </c>
      <c r="C1770" s="31">
        <v>51.634</v>
      </c>
      <c r="D1770" s="32">
        <v>-0.129</v>
      </c>
      <c r="AA1770" s="22">
        <f>IF(OR($B1770="", $C1770="", $D1770=""), "", COUNTIF($B$7:$B$3051, "&lt;"&amp;$B1770)+1+COUNTIF($B$7:$B1770, $B1770)-1)</f>
        <v>1719</v>
      </c>
      <c r="AB1770" s="22">
        <v>1764</v>
      </c>
      <c r="AC1770" s="25" t="str">
        <f t="shared" si="27"/>
        <v>NE33</v>
      </c>
      <c r="AE1770" s="88"/>
    </row>
    <row r="1771" spans="2:31" hidden="1" x14ac:dyDescent="0.25">
      <c r="B1771" s="30" t="s">
        <v>1734</v>
      </c>
      <c r="C1771" s="31">
        <v>51.582000000000001</v>
      </c>
      <c r="D1771" s="32">
        <v>-8.2000000000000003E-2</v>
      </c>
      <c r="AA1771" s="22">
        <f>IF(OR($B1771="", $C1771="", $D1771=""), "", COUNTIF($B$7:$B$3051, "&lt;"&amp;$B1771)+1+COUNTIF($B$7:$B1771, $B1771)-1)</f>
        <v>1720</v>
      </c>
      <c r="AB1771" s="22">
        <v>1765</v>
      </c>
      <c r="AC1771" s="25" t="str">
        <f t="shared" si="27"/>
        <v>NE34</v>
      </c>
      <c r="AE1771" s="88"/>
    </row>
    <row r="1772" spans="2:31" hidden="1" x14ac:dyDescent="0.25">
      <c r="B1772" s="30" t="s">
        <v>1735</v>
      </c>
      <c r="C1772" s="31">
        <v>51.563000000000002</v>
      </c>
      <c r="D1772" s="32">
        <v>-7.4999999999999997E-2</v>
      </c>
      <c r="AA1772" s="22">
        <f>IF(OR($B1772="", $C1772="", $D1772=""), "", COUNTIF($B$7:$B$3051, "&lt;"&amp;$B1772)+1+COUNTIF($B$7:$B1772, $B1772)-1)</f>
        <v>1721</v>
      </c>
      <c r="AB1772" s="22">
        <v>1766</v>
      </c>
      <c r="AC1772" s="25" t="str">
        <f t="shared" si="27"/>
        <v>NE35</v>
      </c>
      <c r="AE1772" s="88"/>
    </row>
    <row r="1773" spans="2:31" hidden="1" x14ac:dyDescent="0.25">
      <c r="B1773" s="30" t="s">
        <v>1736</v>
      </c>
      <c r="C1773" s="31">
        <v>51.597999999999999</v>
      </c>
      <c r="D1773" s="32">
        <v>-7.0999999999999994E-2</v>
      </c>
      <c r="AA1773" s="22">
        <f>IF(OR($B1773="", $C1773="", $D1773=""), "", COUNTIF($B$7:$B$3051, "&lt;"&amp;$B1773)+1+COUNTIF($B$7:$B1773, $B1773)-1)</f>
        <v>1722</v>
      </c>
      <c r="AB1773" s="22">
        <v>1767</v>
      </c>
      <c r="AC1773" s="25" t="str">
        <f t="shared" si="27"/>
        <v>NE36</v>
      </c>
      <c r="AE1773" s="88"/>
    </row>
    <row r="1774" spans="2:31" hidden="1" x14ac:dyDescent="0.25">
      <c r="B1774" s="30" t="s">
        <v>1737</v>
      </c>
      <c r="C1774" s="31">
        <v>51.613</v>
      </c>
      <c r="D1774" s="32">
        <v>-6.4000000000000001E-2</v>
      </c>
      <c r="AA1774" s="22">
        <f>IF(OR($B1774="", $C1774="", $D1774=""), "", COUNTIF($B$7:$B$3051, "&lt;"&amp;$B1774)+1+COUNTIF($B$7:$B1774, $B1774)-1)</f>
        <v>1723</v>
      </c>
      <c r="AB1774" s="22">
        <v>1768</v>
      </c>
      <c r="AC1774" s="25" t="str">
        <f t="shared" si="27"/>
        <v>NE37</v>
      </c>
      <c r="AE1774" s="88"/>
    </row>
    <row r="1775" spans="2:31" hidden="1" x14ac:dyDescent="0.25">
      <c r="B1775" s="30" t="s">
        <v>1738</v>
      </c>
      <c r="C1775" s="31">
        <v>51.564999999999998</v>
      </c>
      <c r="D1775" s="32">
        <v>-0.127</v>
      </c>
      <c r="AA1775" s="22">
        <f>IF(OR($B1775="", $C1775="", $D1775=""), "", COUNTIF($B$7:$B$3051, "&lt;"&amp;$B1775)+1+COUNTIF($B$7:$B1775, $B1775)-1)</f>
        <v>1724</v>
      </c>
      <c r="AB1775" s="22">
        <v>1769</v>
      </c>
      <c r="AC1775" s="25" t="str">
        <f t="shared" si="27"/>
        <v>NE38</v>
      </c>
      <c r="AE1775" s="88"/>
    </row>
    <row r="1776" spans="2:31" hidden="1" x14ac:dyDescent="0.25">
      <c r="B1776" s="30" t="s">
        <v>1739</v>
      </c>
      <c r="C1776" s="31">
        <v>51.536999999999999</v>
      </c>
      <c r="D1776" s="32">
        <v>-0.123</v>
      </c>
      <c r="AA1776" s="22">
        <f>IF(OR($B1776="", $C1776="", $D1776=""), "", COUNTIF($B$7:$B$3051, "&lt;"&amp;$B1776)+1+COUNTIF($B$7:$B1776, $B1776)-1)</f>
        <v>1725</v>
      </c>
      <c r="AB1776" s="22">
        <v>1770</v>
      </c>
      <c r="AC1776" s="25" t="str">
        <f t="shared" si="27"/>
        <v>NE39</v>
      </c>
      <c r="AE1776" s="88"/>
    </row>
    <row r="1777" spans="2:31" hidden="1" x14ac:dyDescent="0.25">
      <c r="B1777" s="30" t="s">
        <v>1740</v>
      </c>
      <c r="C1777" s="31">
        <v>51.537999999999997</v>
      </c>
      <c r="D1777" s="32">
        <v>-0.10299999999999999</v>
      </c>
      <c r="AA1777" s="22">
        <f>IF(OR($B1777="", $C1777="", $D1777=""), "", COUNTIF($B$7:$B$3051, "&lt;"&amp;$B1777)+1+COUNTIF($B$7:$B1777, $B1777)-1)</f>
        <v>1726</v>
      </c>
      <c r="AB1777" s="22">
        <v>1771</v>
      </c>
      <c r="AC1777" s="25" t="str">
        <f t="shared" si="27"/>
        <v>NE4</v>
      </c>
      <c r="AE1777" s="88"/>
    </row>
    <row r="1778" spans="2:31" hidden="1" x14ac:dyDescent="0.25">
      <c r="B1778" s="30" t="s">
        <v>1741</v>
      </c>
      <c r="C1778" s="31">
        <v>51.59</v>
      </c>
      <c r="D1778" s="32">
        <v>-0.16800000000000001</v>
      </c>
      <c r="AA1778" s="22">
        <f>IF(OR($B1778="", $C1778="", $D1778=""), "", COUNTIF($B$7:$B$3051, "&lt;"&amp;$B1778)+1+COUNTIF($B$7:$B1778, $B1778)-1)</f>
        <v>1727</v>
      </c>
      <c r="AB1778" s="22">
        <v>1772</v>
      </c>
      <c r="AC1778" s="25" t="str">
        <f t="shared" si="27"/>
        <v>NE40</v>
      </c>
      <c r="AE1778" s="88"/>
    </row>
    <row r="1779" spans="2:31" hidden="1" x14ac:dyDescent="0.25">
      <c r="B1779" s="30" t="s">
        <v>1742</v>
      </c>
      <c r="C1779" s="31">
        <v>51.628999999999998</v>
      </c>
      <c r="D1779" s="32">
        <v>-0.17399999999999999</v>
      </c>
      <c r="AA1779" s="22">
        <f>IF(OR($B1779="", $C1779="", $D1779=""), "", COUNTIF($B$7:$B$3051, "&lt;"&amp;$B1779)+1+COUNTIF($B$7:$B1779, $B1779)-1)</f>
        <v>1728</v>
      </c>
      <c r="AB1779" s="22">
        <v>1773</v>
      </c>
      <c r="AC1779" s="25" t="str">
        <f t="shared" si="27"/>
        <v>NE41</v>
      </c>
      <c r="AE1779" s="88"/>
    </row>
    <row r="1780" spans="2:31" hidden="1" x14ac:dyDescent="0.25">
      <c r="B1780" s="30" t="s">
        <v>1743</v>
      </c>
      <c r="C1780" s="31">
        <v>51.636000000000003</v>
      </c>
      <c r="D1780" s="32">
        <v>-9.8000000000000004E-2</v>
      </c>
      <c r="AA1780" s="22">
        <f>IF(OR($B1780="", $C1780="", $D1780=""), "", COUNTIF($B$7:$B$3051, "&lt;"&amp;$B1780)+1+COUNTIF($B$7:$B1780, $B1780)-1)</f>
        <v>1729</v>
      </c>
      <c r="AB1780" s="22">
        <v>1774</v>
      </c>
      <c r="AC1780" s="25" t="str">
        <f t="shared" si="27"/>
        <v>NE42</v>
      </c>
      <c r="AE1780" s="88"/>
    </row>
    <row r="1781" spans="2:31" hidden="1" x14ac:dyDescent="0.25">
      <c r="B1781" s="30" t="s">
        <v>1744</v>
      </c>
      <c r="C1781" s="31">
        <v>51.598999999999997</v>
      </c>
      <c r="D1781" s="32">
        <v>-0.11</v>
      </c>
      <c r="AA1781" s="22">
        <f>IF(OR($B1781="", $C1781="", $D1781=""), "", COUNTIF($B$7:$B$3051, "&lt;"&amp;$B1781)+1+COUNTIF($B$7:$B1781, $B1781)-1)</f>
        <v>1730</v>
      </c>
      <c r="AB1781" s="22">
        <v>1775</v>
      </c>
      <c r="AC1781" s="25" t="str">
        <f t="shared" si="27"/>
        <v>NE43</v>
      </c>
      <c r="AE1781" s="88"/>
    </row>
    <row r="1782" spans="2:31" hidden="1" x14ac:dyDescent="0.25">
      <c r="B1782" s="30" t="s">
        <v>1745</v>
      </c>
      <c r="C1782" s="31">
        <v>51.6</v>
      </c>
      <c r="D1782" s="32">
        <v>-0.192</v>
      </c>
      <c r="AA1782" s="22">
        <f>IF(OR($B1782="", $C1782="", $D1782=""), "", COUNTIF($B$7:$B$3051, "&lt;"&amp;$B1782)+1+COUNTIF($B$7:$B1782, $B1782)-1)</f>
        <v>1731</v>
      </c>
      <c r="AB1782" s="22">
        <v>1776</v>
      </c>
      <c r="AC1782" s="25" t="str">
        <f t="shared" si="27"/>
        <v>NE44</v>
      </c>
      <c r="AE1782" s="88"/>
    </row>
    <row r="1783" spans="2:31" hidden="1" x14ac:dyDescent="0.25">
      <c r="B1783" s="30" t="s">
        <v>1746</v>
      </c>
      <c r="C1783" s="31">
        <v>51.570999999999998</v>
      </c>
      <c r="D1783" s="32">
        <v>-0.10100000000000001</v>
      </c>
      <c r="AA1783" s="22">
        <f>IF(OR($B1783="", $C1783="", $D1783=""), "", COUNTIF($B$7:$B$3051, "&lt;"&amp;$B1783)+1+COUNTIF($B$7:$B1783, $B1783)-1)</f>
        <v>1732</v>
      </c>
      <c r="AB1783" s="22">
        <v>1777</v>
      </c>
      <c r="AC1783" s="25" t="str">
        <f t="shared" si="27"/>
        <v>NE45</v>
      </c>
      <c r="AE1783" s="88"/>
    </row>
    <row r="1784" spans="2:31" hidden="1" x14ac:dyDescent="0.25">
      <c r="B1784" s="30" t="s">
        <v>1747</v>
      </c>
      <c r="C1784" s="31">
        <v>51.552999999999997</v>
      </c>
      <c r="D1784" s="32">
        <v>-9.7000000000000003E-2</v>
      </c>
      <c r="AA1784" s="22">
        <f>IF(OR($B1784="", $C1784="", $D1784=""), "", COUNTIF($B$7:$B$3051, "&lt;"&amp;$B1784)+1+COUNTIF($B$7:$B1784, $B1784)-1)</f>
        <v>1733</v>
      </c>
      <c r="AB1784" s="22">
        <v>1778</v>
      </c>
      <c r="AC1784" s="25" t="str">
        <f t="shared" si="27"/>
        <v>NE46</v>
      </c>
      <c r="AE1784" s="88"/>
    </row>
    <row r="1785" spans="2:31" hidden="1" x14ac:dyDescent="0.25">
      <c r="B1785" s="30" t="s">
        <v>1748</v>
      </c>
      <c r="C1785" s="31">
        <v>51.570999999999998</v>
      </c>
      <c r="D1785" s="32">
        <v>-0.14099999999999999</v>
      </c>
      <c r="AA1785" s="22">
        <f>IF(OR($B1785="", $C1785="", $D1785=""), "", COUNTIF($B$7:$B$3051, "&lt;"&amp;$B1785)+1+COUNTIF($B$7:$B1785, $B1785)-1)</f>
        <v>1734</v>
      </c>
      <c r="AB1785" s="22">
        <v>1779</v>
      </c>
      <c r="AC1785" s="25" t="str">
        <f t="shared" si="27"/>
        <v>NE47</v>
      </c>
      <c r="AE1785" s="88"/>
    </row>
    <row r="1786" spans="2:31" hidden="1" x14ac:dyDescent="0.25">
      <c r="B1786" s="30" t="s">
        <v>1749</v>
      </c>
      <c r="C1786" s="31">
        <v>51.552999999999997</v>
      </c>
      <c r="D1786" s="32">
        <v>-0.11600000000000001</v>
      </c>
      <c r="AA1786" s="22">
        <f>IF(OR($B1786="", $C1786="", $D1786=""), "", COUNTIF($B$7:$B$3051, "&lt;"&amp;$B1786)+1+COUNTIF($B$7:$B1786, $B1786)-1)</f>
        <v>1735</v>
      </c>
      <c r="AB1786" s="22">
        <v>1780</v>
      </c>
      <c r="AC1786" s="25" t="str">
        <f t="shared" si="27"/>
        <v>NE48</v>
      </c>
      <c r="AE1786" s="88"/>
    </row>
    <row r="1787" spans="2:31" hidden="1" x14ac:dyDescent="0.25">
      <c r="B1787" s="30" t="s">
        <v>1750</v>
      </c>
      <c r="C1787" s="31">
        <v>51.582999999999998</v>
      </c>
      <c r="D1787" s="32">
        <v>-0.11600000000000001</v>
      </c>
      <c r="AA1787" s="22">
        <f>IF(OR($B1787="", $C1787="", $D1787=""), "", COUNTIF($B$7:$B$3051, "&lt;"&amp;$B1787)+1+COUNTIF($B$7:$B1787, $B1787)-1)</f>
        <v>1736</v>
      </c>
      <c r="AB1787" s="22">
        <v>1781</v>
      </c>
      <c r="AC1787" s="25" t="str">
        <f t="shared" si="27"/>
        <v>NE49</v>
      </c>
      <c r="AE1787" s="88"/>
    </row>
    <row r="1788" spans="2:31" hidden="1" x14ac:dyDescent="0.25">
      <c r="B1788" s="30" t="s">
        <v>1751</v>
      </c>
      <c r="C1788" s="31">
        <v>51.59</v>
      </c>
      <c r="D1788" s="32">
        <v>-0.112</v>
      </c>
      <c r="AA1788" s="22">
        <f>IF(OR($B1788="", $C1788="", $D1788=""), "", COUNTIF($B$7:$B$3051, "&lt;"&amp;$B1788)+1+COUNTIF($B$7:$B1788, $B1788)-1)</f>
        <v>1737</v>
      </c>
      <c r="AB1788" s="22">
        <v>1782</v>
      </c>
      <c r="AC1788" s="25" t="str">
        <f t="shared" si="27"/>
        <v>NE5</v>
      </c>
      <c r="AE1788" s="88"/>
    </row>
    <row r="1789" spans="2:31" hidden="1" x14ac:dyDescent="0.25">
      <c r="B1789" s="30" t="s">
        <v>1752</v>
      </c>
      <c r="C1789" s="31">
        <v>51.628</v>
      </c>
      <c r="D1789" s="32">
        <v>-5.7000000000000002E-2</v>
      </c>
      <c r="AA1789" s="22">
        <f>IF(OR($B1789="", $C1789="", $D1789=""), "", COUNTIF($B$7:$B$3051, "&lt;"&amp;$B1789)+1+COUNTIF($B$7:$B1789, $B1789)-1)</f>
        <v>1738</v>
      </c>
      <c r="AB1789" s="22">
        <v>1783</v>
      </c>
      <c r="AC1789" s="25" t="str">
        <f t="shared" si="27"/>
        <v>NE6</v>
      </c>
      <c r="AE1789" s="88"/>
    </row>
    <row r="1790" spans="2:31" hidden="1" x14ac:dyDescent="0.25">
      <c r="B1790" s="30" t="s">
        <v>1753</v>
      </c>
      <c r="C1790" s="31">
        <v>54.972999999999999</v>
      </c>
      <c r="D1790" s="32">
        <v>-1.611</v>
      </c>
      <c r="AA1790" s="22">
        <f>IF(OR($B1790="", $C1790="", $D1790=""), "", COUNTIF($B$7:$B$3051, "&lt;"&amp;$B1790)+1+COUNTIF($B$7:$B1790, $B1790)-1)</f>
        <v>1739</v>
      </c>
      <c r="AB1790" s="22">
        <v>1784</v>
      </c>
      <c r="AC1790" s="25" t="str">
        <f t="shared" si="27"/>
        <v>NE61</v>
      </c>
      <c r="AE1790" s="88"/>
    </row>
    <row r="1791" spans="2:31" hidden="1" x14ac:dyDescent="0.25">
      <c r="B1791" s="30" t="s">
        <v>1754</v>
      </c>
      <c r="C1791" s="31">
        <v>54.947000000000003</v>
      </c>
      <c r="D1791" s="32">
        <v>-1.5529999999999999</v>
      </c>
      <c r="AA1791" s="22">
        <f>IF(OR($B1791="", $C1791="", $D1791=""), "", COUNTIF($B$7:$B$3051, "&lt;"&amp;$B1791)+1+COUNTIF($B$7:$B1791, $B1791)-1)</f>
        <v>1740</v>
      </c>
      <c r="AB1791" s="22">
        <v>1785</v>
      </c>
      <c r="AC1791" s="25" t="str">
        <f t="shared" si="27"/>
        <v>NE62</v>
      </c>
      <c r="AE1791" s="88"/>
    </row>
    <row r="1792" spans="2:31" hidden="1" x14ac:dyDescent="0.25">
      <c r="B1792" s="30" t="s">
        <v>1755</v>
      </c>
      <c r="C1792" s="31">
        <v>54.941000000000003</v>
      </c>
      <c r="D1792" s="32">
        <v>-1.6319999999999999</v>
      </c>
      <c r="AA1792" s="22">
        <f>IF(OR($B1792="", $C1792="", $D1792=""), "", COUNTIF($B$7:$B$3051, "&lt;"&amp;$B1792)+1+COUNTIF($B$7:$B1792, $B1792)-1)</f>
        <v>1741</v>
      </c>
      <c r="AB1792" s="22">
        <v>1786</v>
      </c>
      <c r="AC1792" s="25" t="str">
        <f t="shared" si="27"/>
        <v>NE63</v>
      </c>
      <c r="AE1792" s="88"/>
    </row>
    <row r="1793" spans="2:31" hidden="1" x14ac:dyDescent="0.25">
      <c r="B1793" s="30" t="s">
        <v>1756</v>
      </c>
      <c r="C1793" s="31">
        <v>55.024999999999999</v>
      </c>
      <c r="D1793" s="32">
        <v>-1.5680000000000001</v>
      </c>
      <c r="AA1793" s="22">
        <f>IF(OR($B1793="", $C1793="", $D1793=""), "", COUNTIF($B$7:$B$3051, "&lt;"&amp;$B1793)+1+COUNTIF($B$7:$B1793, $B1793)-1)</f>
        <v>1742</v>
      </c>
      <c r="AB1793" s="22">
        <v>1787</v>
      </c>
      <c r="AC1793" s="25" t="str">
        <f t="shared" si="27"/>
        <v>NE64</v>
      </c>
      <c r="AE1793" s="88"/>
    </row>
    <row r="1794" spans="2:31" hidden="1" x14ac:dyDescent="0.25">
      <c r="B1794" s="30" t="s">
        <v>1757</v>
      </c>
      <c r="C1794" s="31">
        <v>55.045999999999999</v>
      </c>
      <c r="D1794" s="32">
        <v>-1.645</v>
      </c>
      <c r="AA1794" s="22">
        <f>IF(OR($B1794="", $C1794="", $D1794=""), "", COUNTIF($B$7:$B$3051, "&lt;"&amp;$B1794)+1+COUNTIF($B$7:$B1794, $B1794)-1)</f>
        <v>1743</v>
      </c>
      <c r="AB1794" s="22">
        <v>1788</v>
      </c>
      <c r="AC1794" s="25" t="str">
        <f t="shared" si="27"/>
        <v>NE65</v>
      </c>
      <c r="AE1794" s="88"/>
    </row>
    <row r="1795" spans="2:31" hidden="1" x14ac:dyDescent="0.25">
      <c r="B1795" s="30" t="s">
        <v>1758</v>
      </c>
      <c r="C1795" s="31">
        <v>54.984000000000002</v>
      </c>
      <c r="D1795" s="32">
        <v>-1.72</v>
      </c>
      <c r="AA1795" s="22">
        <f>IF(OR($B1795="", $C1795="", $D1795=""), "", COUNTIF($B$7:$B$3051, "&lt;"&amp;$B1795)+1+COUNTIF($B$7:$B1795, $B1795)-1)</f>
        <v>1744</v>
      </c>
      <c r="AB1795" s="22">
        <v>1789</v>
      </c>
      <c r="AC1795" s="25" t="str">
        <f t="shared" si="27"/>
        <v>NE66</v>
      </c>
      <c r="AE1795" s="88"/>
    </row>
    <row r="1796" spans="2:31" hidden="1" x14ac:dyDescent="0.25">
      <c r="B1796" s="30" t="s">
        <v>1759</v>
      </c>
      <c r="C1796" s="31">
        <v>54.932000000000002</v>
      </c>
      <c r="D1796" s="32">
        <v>-1.6910000000000001</v>
      </c>
      <c r="AA1796" s="22">
        <f>IF(OR($B1796="", $C1796="", $D1796=""), "", COUNTIF($B$7:$B$3051, "&lt;"&amp;$B1796)+1+COUNTIF($B$7:$B1796, $B1796)-1)</f>
        <v>1745</v>
      </c>
      <c r="AB1796" s="22">
        <v>1790</v>
      </c>
      <c r="AC1796" s="25" t="str">
        <f t="shared" si="27"/>
        <v>NE67</v>
      </c>
      <c r="AE1796" s="88"/>
    </row>
    <row r="1797" spans="2:31" hidden="1" x14ac:dyDescent="0.25">
      <c r="B1797" s="30" t="s">
        <v>1760</v>
      </c>
      <c r="C1797" s="31">
        <v>54.914000000000001</v>
      </c>
      <c r="D1797" s="32">
        <v>-1.8160000000000001</v>
      </c>
      <c r="AA1797" s="22">
        <f>IF(OR($B1797="", $C1797="", $D1797=""), "", COUNTIF($B$7:$B$3051, "&lt;"&amp;$B1797)+1+COUNTIF($B$7:$B1797, $B1797)-1)</f>
        <v>1746</v>
      </c>
      <c r="AB1797" s="22">
        <v>1791</v>
      </c>
      <c r="AC1797" s="25" t="str">
        <f t="shared" si="27"/>
        <v>NE68</v>
      </c>
      <c r="AE1797" s="88"/>
    </row>
    <row r="1798" spans="2:31" hidden="1" x14ac:dyDescent="0.25">
      <c r="B1798" s="30" t="s">
        <v>1761</v>
      </c>
      <c r="C1798" s="31">
        <v>55.037999999999997</v>
      </c>
      <c r="D1798" s="32">
        <v>-1.861</v>
      </c>
      <c r="AA1798" s="22">
        <f>IF(OR($B1798="", $C1798="", $D1798=""), "", COUNTIF($B$7:$B$3051, "&lt;"&amp;$B1798)+1+COUNTIF($B$7:$B1798, $B1798)-1)</f>
        <v>1747</v>
      </c>
      <c r="AB1798" s="22">
        <v>1792</v>
      </c>
      <c r="AC1798" s="25" t="str">
        <f t="shared" si="27"/>
        <v>NE69</v>
      </c>
      <c r="AE1798" s="88"/>
    </row>
    <row r="1799" spans="2:31" hidden="1" x14ac:dyDescent="0.25">
      <c r="B1799" s="30" t="s">
        <v>1762</v>
      </c>
      <c r="C1799" s="31">
        <v>55.179000000000002</v>
      </c>
      <c r="D1799" s="32">
        <v>-2.0960000000000001</v>
      </c>
      <c r="AA1799" s="22">
        <f>IF(OR($B1799="", $C1799="", $D1799=""), "", COUNTIF($B$7:$B$3051, "&lt;"&amp;$B1799)+1+COUNTIF($B$7:$B1799, $B1799)-1)</f>
        <v>1748</v>
      </c>
      <c r="AB1799" s="22">
        <v>1793</v>
      </c>
      <c r="AC1799" s="25" t="str">
        <f t="shared" si="27"/>
        <v>NE7</v>
      </c>
      <c r="AE1799" s="88"/>
    </row>
    <row r="1800" spans="2:31" hidden="1" x14ac:dyDescent="0.25">
      <c r="B1800" s="30" t="s">
        <v>1763</v>
      </c>
      <c r="C1800" s="31">
        <v>54.987000000000002</v>
      </c>
      <c r="D1800" s="32">
        <v>-1.605</v>
      </c>
      <c r="AA1800" s="22">
        <f>IF(OR($B1800="", $C1800="", $D1800=""), "", COUNTIF($B$7:$B$3051, "&lt;"&amp;$B1800)+1+COUNTIF($B$7:$B1800, $B1800)-1)</f>
        <v>1749</v>
      </c>
      <c r="AB1800" s="22">
        <v>1794</v>
      </c>
      <c r="AC1800" s="25" t="str">
        <f t="shared" ref="AC1800:AC1863" si="28">IFERROR(INDEX($B$7:$B$3051, MATCH($AB1800, $AA$7:$AA$3051, 0)), "")</f>
        <v>NE70</v>
      </c>
      <c r="AE1800" s="88"/>
    </row>
    <row r="1801" spans="2:31" hidden="1" x14ac:dyDescent="0.25">
      <c r="B1801" s="30" t="s">
        <v>1764</v>
      </c>
      <c r="C1801" s="31">
        <v>55.052999999999997</v>
      </c>
      <c r="D1801" s="32">
        <v>-1.786</v>
      </c>
      <c r="AA1801" s="22">
        <f>IF(OR($B1801="", $C1801="", $D1801=""), "", COUNTIF($B$7:$B$3051, "&lt;"&amp;$B1801)+1+COUNTIF($B$7:$B1801, $B1801)-1)</f>
        <v>1750</v>
      </c>
      <c r="AB1801" s="22">
        <v>1795</v>
      </c>
      <c r="AC1801" s="25" t="str">
        <f t="shared" si="28"/>
        <v>NE71</v>
      </c>
      <c r="AE1801" s="88"/>
    </row>
    <row r="1802" spans="2:31" hidden="1" x14ac:dyDescent="0.25">
      <c r="B1802" s="30" t="s">
        <v>1765</v>
      </c>
      <c r="C1802" s="31">
        <v>54.957999999999998</v>
      </c>
      <c r="D1802" s="32">
        <v>-1.7190000000000001</v>
      </c>
      <c r="AA1802" s="22">
        <f>IF(OR($B1802="", $C1802="", $D1802=""), "", COUNTIF($B$7:$B$3051, "&lt;"&amp;$B1802)+1+COUNTIF($B$7:$B1802, $B1802)-1)</f>
        <v>1751</v>
      </c>
      <c r="AB1802" s="22">
        <v>1796</v>
      </c>
      <c r="AC1802" s="25" t="str">
        <f t="shared" si="28"/>
        <v>NE8</v>
      </c>
      <c r="AE1802" s="88"/>
    </row>
    <row r="1803" spans="2:31" hidden="1" x14ac:dyDescent="0.25">
      <c r="B1803" s="30" t="s">
        <v>1766</v>
      </c>
      <c r="C1803" s="31">
        <v>55.136000000000003</v>
      </c>
      <c r="D1803" s="32">
        <v>-1.5840000000000001</v>
      </c>
      <c r="AA1803" s="22">
        <f>IF(OR($B1803="", $C1803="", $D1803=""), "", COUNTIF($B$7:$B$3051, "&lt;"&amp;$B1803)+1+COUNTIF($B$7:$B1803, $B1803)-1)</f>
        <v>1752</v>
      </c>
      <c r="AB1803" s="22">
        <v>1797</v>
      </c>
      <c r="AC1803" s="25" t="str">
        <f t="shared" si="28"/>
        <v>NE82</v>
      </c>
      <c r="AE1803" s="88"/>
    </row>
    <row r="1804" spans="2:31" hidden="1" x14ac:dyDescent="0.25">
      <c r="B1804" s="30" t="s">
        <v>1767</v>
      </c>
      <c r="C1804" s="31">
        <v>55.08</v>
      </c>
      <c r="D1804" s="32">
        <v>-1.5820000000000001</v>
      </c>
      <c r="AA1804" s="22">
        <f>IF(OR($B1804="", $C1804="", $D1804=""), "", COUNTIF($B$7:$B$3051, "&lt;"&amp;$B1804)+1+COUNTIF($B$7:$B1804, $B1804)-1)</f>
        <v>1753</v>
      </c>
      <c r="AB1804" s="22">
        <v>1798</v>
      </c>
      <c r="AC1804" s="25" t="str">
        <f t="shared" si="28"/>
        <v>NE83</v>
      </c>
      <c r="AE1804" s="88"/>
    </row>
    <row r="1805" spans="2:31" hidden="1" x14ac:dyDescent="0.25">
      <c r="B1805" s="30" t="s">
        <v>1768</v>
      </c>
      <c r="C1805" s="31">
        <v>55.122</v>
      </c>
      <c r="D1805" s="32">
        <v>-1.52</v>
      </c>
      <c r="AA1805" s="22">
        <f>IF(OR($B1805="", $C1805="", $D1805=""), "", COUNTIF($B$7:$B$3051, "&lt;"&amp;$B1805)+1+COUNTIF($B$7:$B1805, $B1805)-1)</f>
        <v>1754</v>
      </c>
      <c r="AB1805" s="22">
        <v>1799</v>
      </c>
      <c r="AC1805" s="25" t="str">
        <f t="shared" si="28"/>
        <v>NE85</v>
      </c>
      <c r="AE1805" s="88"/>
    </row>
    <row r="1806" spans="2:31" hidden="1" x14ac:dyDescent="0.25">
      <c r="B1806" s="30" t="s">
        <v>1769</v>
      </c>
      <c r="C1806" s="31">
        <v>55.048999999999999</v>
      </c>
      <c r="D1806" s="32">
        <v>-1.4870000000000001</v>
      </c>
      <c r="AA1806" s="22">
        <f>IF(OR($B1806="", $C1806="", $D1806=""), "", COUNTIF($B$7:$B$3051, "&lt;"&amp;$B1806)+1+COUNTIF($B$7:$B1806, $B1806)-1)</f>
        <v>1755</v>
      </c>
      <c r="AB1806" s="22">
        <v>1800</v>
      </c>
      <c r="AC1806" s="25" t="str">
        <f t="shared" si="28"/>
        <v>NE88</v>
      </c>
      <c r="AE1806" s="88"/>
    </row>
    <row r="1807" spans="2:31" hidden="1" x14ac:dyDescent="0.25">
      <c r="B1807" s="30" t="s">
        <v>1770</v>
      </c>
      <c r="C1807" s="31">
        <v>55.052</v>
      </c>
      <c r="D1807" s="32">
        <v>-1.4570000000000001</v>
      </c>
      <c r="AA1807" s="22">
        <f>IF(OR($B1807="", $C1807="", $D1807=""), "", COUNTIF($B$7:$B$3051, "&lt;"&amp;$B1807)+1+COUNTIF($B$7:$B1807, $B1807)-1)</f>
        <v>1756</v>
      </c>
      <c r="AB1807" s="22">
        <v>1801</v>
      </c>
      <c r="AC1807" s="25" t="str">
        <f t="shared" si="28"/>
        <v>NE9</v>
      </c>
      <c r="AE1807" s="88"/>
    </row>
    <row r="1808" spans="2:31" hidden="1" x14ac:dyDescent="0.25">
      <c r="B1808" s="30" t="s">
        <v>1771</v>
      </c>
      <c r="C1808" s="31">
        <v>55.031999999999996</v>
      </c>
      <c r="D1808" s="32">
        <v>-1.51</v>
      </c>
      <c r="AA1808" s="22">
        <f>IF(OR($B1808="", $C1808="", $D1808=""), "", COUNTIF($B$7:$B$3051, "&lt;"&amp;$B1808)+1+COUNTIF($B$7:$B1808, $B1808)-1)</f>
        <v>1757</v>
      </c>
      <c r="AB1808" s="22">
        <v>1802</v>
      </c>
      <c r="AC1808" s="25" t="str">
        <f t="shared" si="28"/>
        <v>NE92</v>
      </c>
      <c r="AE1808" s="88"/>
    </row>
    <row r="1809" spans="2:31" hidden="1" x14ac:dyDescent="0.25">
      <c r="B1809" s="30" t="s">
        <v>1772</v>
      </c>
      <c r="C1809" s="31">
        <v>55</v>
      </c>
      <c r="D1809" s="32">
        <v>-1.518</v>
      </c>
      <c r="AA1809" s="22">
        <f>IF(OR($B1809="", $C1809="", $D1809=""), "", COUNTIF($B$7:$B$3051, "&lt;"&amp;$B1809)+1+COUNTIF($B$7:$B1809, $B1809)-1)</f>
        <v>1758</v>
      </c>
      <c r="AB1809" s="22">
        <v>1803</v>
      </c>
      <c r="AC1809" s="25" t="str">
        <f t="shared" si="28"/>
        <v>NE98</v>
      </c>
      <c r="AE1809" s="88"/>
    </row>
    <row r="1810" spans="2:31" hidden="1" x14ac:dyDescent="0.25">
      <c r="B1810" s="30" t="s">
        <v>1773</v>
      </c>
      <c r="C1810" s="31">
        <v>55.012</v>
      </c>
      <c r="D1810" s="32">
        <v>-1.464</v>
      </c>
      <c r="AA1810" s="22">
        <f>IF(OR($B1810="", $C1810="", $D1810=""), "", COUNTIF($B$7:$B$3051, "&lt;"&amp;$B1810)+1+COUNTIF($B$7:$B1810, $B1810)-1)</f>
        <v>1759</v>
      </c>
      <c r="AB1810" s="22">
        <v>1804</v>
      </c>
      <c r="AC1810" s="25" t="str">
        <f t="shared" si="28"/>
        <v>NE99</v>
      </c>
      <c r="AE1810" s="88"/>
    </row>
    <row r="1811" spans="2:31" hidden="1" x14ac:dyDescent="0.25">
      <c r="B1811" s="30" t="s">
        <v>1774</v>
      </c>
      <c r="C1811" s="31">
        <v>55.01</v>
      </c>
      <c r="D1811" s="32">
        <v>-1.633</v>
      </c>
      <c r="AA1811" s="22">
        <f>IF(OR($B1811="", $C1811="", $D1811=""), "", COUNTIF($B$7:$B$3051, "&lt;"&amp;$B1811)+1+COUNTIF($B$7:$B1811, $B1811)-1)</f>
        <v>1760</v>
      </c>
      <c r="AB1811" s="22">
        <v>1805</v>
      </c>
      <c r="AC1811" s="25" t="str">
        <f t="shared" si="28"/>
        <v>NG1</v>
      </c>
      <c r="AE1811" s="88"/>
    </row>
    <row r="1812" spans="2:31" hidden="1" x14ac:dyDescent="0.25">
      <c r="B1812" s="30" t="s">
        <v>1775</v>
      </c>
      <c r="C1812" s="31">
        <v>55.021000000000001</v>
      </c>
      <c r="D1812" s="32">
        <v>-1.44</v>
      </c>
      <c r="AA1812" s="22">
        <f>IF(OR($B1812="", $C1812="", $D1812=""), "", COUNTIF($B$7:$B$3051, "&lt;"&amp;$B1812)+1+COUNTIF($B$7:$B1812, $B1812)-1)</f>
        <v>1761</v>
      </c>
      <c r="AB1812" s="22">
        <v>1806</v>
      </c>
      <c r="AC1812" s="25" t="str">
        <f t="shared" si="28"/>
        <v>NG10</v>
      </c>
      <c r="AE1812" s="88"/>
    </row>
    <row r="1813" spans="2:31" hidden="1" x14ac:dyDescent="0.25">
      <c r="B1813" s="30" t="s">
        <v>1776</v>
      </c>
      <c r="C1813" s="31">
        <v>54.970999999999997</v>
      </c>
      <c r="D1813" s="32">
        <v>-1.5109999999999999</v>
      </c>
      <c r="AA1813" s="22">
        <f>IF(OR($B1813="", $C1813="", $D1813=""), "", COUNTIF($B$7:$B$3051, "&lt;"&amp;$B1813)+1+COUNTIF($B$7:$B1813, $B1813)-1)</f>
        <v>1762</v>
      </c>
      <c r="AB1813" s="22">
        <v>1807</v>
      </c>
      <c r="AC1813" s="25" t="str">
        <f t="shared" si="28"/>
        <v>NG11</v>
      </c>
      <c r="AE1813" s="88"/>
    </row>
    <row r="1814" spans="2:31" hidden="1" x14ac:dyDescent="0.25">
      <c r="B1814" s="30" t="s">
        <v>1777</v>
      </c>
      <c r="C1814" s="31">
        <v>54.968000000000004</v>
      </c>
      <c r="D1814" s="32">
        <v>-1.4830000000000001</v>
      </c>
      <c r="AA1814" s="22">
        <f>IF(OR($B1814="", $C1814="", $D1814=""), "", COUNTIF($B$7:$B$3051, "&lt;"&amp;$B1814)+1+COUNTIF($B$7:$B1814, $B1814)-1)</f>
        <v>1763</v>
      </c>
      <c r="AB1814" s="22">
        <v>1808</v>
      </c>
      <c r="AC1814" s="25" t="str">
        <f t="shared" si="28"/>
        <v>NG12</v>
      </c>
      <c r="AE1814" s="88"/>
    </row>
    <row r="1815" spans="2:31" hidden="1" x14ac:dyDescent="0.25">
      <c r="B1815" s="30" t="s">
        <v>1778</v>
      </c>
      <c r="C1815" s="31">
        <v>54.991</v>
      </c>
      <c r="D1815" s="32">
        <v>-1.4279999999999999</v>
      </c>
      <c r="AA1815" s="22">
        <f>IF(OR($B1815="", $C1815="", $D1815=""), "", COUNTIF($B$7:$B$3051, "&lt;"&amp;$B1815)+1+COUNTIF($B$7:$B1815, $B1815)-1)</f>
        <v>1764</v>
      </c>
      <c r="AB1815" s="22">
        <v>1809</v>
      </c>
      <c r="AC1815" s="25" t="str">
        <f t="shared" si="28"/>
        <v>NG13</v>
      </c>
      <c r="AE1815" s="88"/>
    </row>
    <row r="1816" spans="2:31" hidden="1" x14ac:dyDescent="0.25">
      <c r="B1816" s="30" t="s">
        <v>1779</v>
      </c>
      <c r="C1816" s="31">
        <v>54.972000000000001</v>
      </c>
      <c r="D1816" s="32">
        <v>-1.42</v>
      </c>
      <c r="AA1816" s="22">
        <f>IF(OR($B1816="", $C1816="", $D1816=""), "", COUNTIF($B$7:$B$3051, "&lt;"&amp;$B1816)+1+COUNTIF($B$7:$B1816, $B1816)-1)</f>
        <v>1765</v>
      </c>
      <c r="AB1816" s="22">
        <v>1810</v>
      </c>
      <c r="AC1816" s="25" t="str">
        <f t="shared" si="28"/>
        <v>NG14</v>
      </c>
      <c r="AE1816" s="88"/>
    </row>
    <row r="1817" spans="2:31" hidden="1" x14ac:dyDescent="0.25">
      <c r="B1817" s="30" t="s">
        <v>1780</v>
      </c>
      <c r="C1817" s="31">
        <v>54.951999999999998</v>
      </c>
      <c r="D1817" s="32">
        <v>-1.46</v>
      </c>
      <c r="AA1817" s="22">
        <f>IF(OR($B1817="", $C1817="", $D1817=""), "", COUNTIF($B$7:$B$3051, "&lt;"&amp;$B1817)+1+COUNTIF($B$7:$B1817, $B1817)-1)</f>
        <v>1766</v>
      </c>
      <c r="AB1817" s="22">
        <v>1811</v>
      </c>
      <c r="AC1817" s="25" t="str">
        <f t="shared" si="28"/>
        <v>NG15</v>
      </c>
      <c r="AE1817" s="88"/>
    </row>
    <row r="1818" spans="2:31" hidden="1" x14ac:dyDescent="0.25">
      <c r="B1818" s="30" t="s">
        <v>1781</v>
      </c>
      <c r="C1818" s="31">
        <v>54.945</v>
      </c>
      <c r="D1818" s="32">
        <v>-1.4379999999999999</v>
      </c>
      <c r="AA1818" s="22">
        <f>IF(OR($B1818="", $C1818="", $D1818=""), "", COUNTIF($B$7:$B$3051, "&lt;"&amp;$B1818)+1+COUNTIF($B$7:$B1818, $B1818)-1)</f>
        <v>1767</v>
      </c>
      <c r="AB1818" s="22">
        <v>1812</v>
      </c>
      <c r="AC1818" s="25" t="str">
        <f t="shared" si="28"/>
        <v>NG16</v>
      </c>
      <c r="AE1818" s="88"/>
    </row>
    <row r="1819" spans="2:31" hidden="1" x14ac:dyDescent="0.25">
      <c r="B1819" s="30" t="s">
        <v>1782</v>
      </c>
      <c r="C1819" s="31">
        <v>54.912999999999997</v>
      </c>
      <c r="D1819" s="32">
        <v>-1.526</v>
      </c>
      <c r="AA1819" s="22">
        <f>IF(OR($B1819="", $C1819="", $D1819=""), "", COUNTIF($B$7:$B$3051, "&lt;"&amp;$B1819)+1+COUNTIF($B$7:$B1819, $B1819)-1)</f>
        <v>1768</v>
      </c>
      <c r="AB1819" s="22">
        <v>1813</v>
      </c>
      <c r="AC1819" s="25" t="str">
        <f t="shared" si="28"/>
        <v>NG17</v>
      </c>
      <c r="AE1819" s="88"/>
    </row>
    <row r="1820" spans="2:31" hidden="1" x14ac:dyDescent="0.25">
      <c r="B1820" s="30" t="s">
        <v>1783</v>
      </c>
      <c r="C1820" s="31">
        <v>54.893999999999998</v>
      </c>
      <c r="D1820" s="32">
        <v>-1.524</v>
      </c>
      <c r="AA1820" s="22">
        <f>IF(OR($B1820="", $C1820="", $D1820=""), "", COUNTIF($B$7:$B$3051, "&lt;"&amp;$B1820)+1+COUNTIF($B$7:$B1820, $B1820)-1)</f>
        <v>1769</v>
      </c>
      <c r="AB1820" s="22">
        <v>1814</v>
      </c>
      <c r="AC1820" s="25" t="str">
        <f t="shared" si="28"/>
        <v>NG18</v>
      </c>
      <c r="AE1820" s="88"/>
    </row>
    <row r="1821" spans="2:31" hidden="1" x14ac:dyDescent="0.25">
      <c r="B1821" s="30" t="s">
        <v>1784</v>
      </c>
      <c r="C1821" s="31">
        <v>54.923999999999999</v>
      </c>
      <c r="D1821" s="32">
        <v>-1.758</v>
      </c>
      <c r="AA1821" s="22">
        <f>IF(OR($B1821="", $C1821="", $D1821=""), "", COUNTIF($B$7:$B$3051, "&lt;"&amp;$B1821)+1+COUNTIF($B$7:$B1821, $B1821)-1)</f>
        <v>1770</v>
      </c>
      <c r="AB1821" s="22">
        <v>1815</v>
      </c>
      <c r="AC1821" s="25" t="str">
        <f t="shared" si="28"/>
        <v>NG19</v>
      </c>
      <c r="AE1821" s="88"/>
    </row>
    <row r="1822" spans="2:31" hidden="1" x14ac:dyDescent="0.25">
      <c r="B1822" s="30" t="s">
        <v>1785</v>
      </c>
      <c r="C1822" s="31">
        <v>54.973999999999997</v>
      </c>
      <c r="D1822" s="32">
        <v>-1.6419999999999999</v>
      </c>
      <c r="AA1822" s="22">
        <f>IF(OR($B1822="", $C1822="", $D1822=""), "", COUNTIF($B$7:$B$3051, "&lt;"&amp;$B1822)+1+COUNTIF($B$7:$B1822, $B1822)-1)</f>
        <v>1771</v>
      </c>
      <c r="AB1822" s="22">
        <v>1816</v>
      </c>
      <c r="AC1822" s="25" t="str">
        <f t="shared" si="28"/>
        <v>NG2</v>
      </c>
      <c r="AE1822" s="88"/>
    </row>
    <row r="1823" spans="2:31" hidden="1" x14ac:dyDescent="0.25">
      <c r="B1823" s="30" t="s">
        <v>1786</v>
      </c>
      <c r="C1823" s="31">
        <v>54.966000000000001</v>
      </c>
      <c r="D1823" s="32">
        <v>-1.772</v>
      </c>
      <c r="AA1823" s="22">
        <f>IF(OR($B1823="", $C1823="", $D1823=""), "", COUNTIF($B$7:$B$3051, "&lt;"&amp;$B1823)+1+COUNTIF($B$7:$B1823, $B1823)-1)</f>
        <v>1772</v>
      </c>
      <c r="AB1823" s="22">
        <v>1817</v>
      </c>
      <c r="AC1823" s="25" t="str">
        <f t="shared" si="28"/>
        <v>NG20</v>
      </c>
      <c r="AE1823" s="88"/>
    </row>
    <row r="1824" spans="2:31" hidden="1" x14ac:dyDescent="0.25">
      <c r="B1824" s="30" t="s">
        <v>1787</v>
      </c>
      <c r="C1824" s="31">
        <v>54.975999999999999</v>
      </c>
      <c r="D1824" s="32">
        <v>-1.819</v>
      </c>
      <c r="AA1824" s="22">
        <f>IF(OR($B1824="", $C1824="", $D1824=""), "", COUNTIF($B$7:$B$3051, "&lt;"&amp;$B1824)+1+COUNTIF($B$7:$B1824, $B1824)-1)</f>
        <v>1773</v>
      </c>
      <c r="AB1824" s="22">
        <v>1818</v>
      </c>
      <c r="AC1824" s="25" t="str">
        <f t="shared" si="28"/>
        <v>NG21</v>
      </c>
      <c r="AE1824" s="88"/>
    </row>
    <row r="1825" spans="2:31" hidden="1" x14ac:dyDescent="0.25">
      <c r="B1825" s="30" t="s">
        <v>1788</v>
      </c>
      <c r="C1825" s="31">
        <v>54.962000000000003</v>
      </c>
      <c r="D1825" s="32">
        <v>-1.855</v>
      </c>
      <c r="AA1825" s="22">
        <f>IF(OR($B1825="", $C1825="", $D1825=""), "", COUNTIF($B$7:$B$3051, "&lt;"&amp;$B1825)+1+COUNTIF($B$7:$B1825, $B1825)-1)</f>
        <v>1774</v>
      </c>
      <c r="AB1825" s="22">
        <v>1819</v>
      </c>
      <c r="AC1825" s="25" t="str">
        <f t="shared" si="28"/>
        <v>NG22</v>
      </c>
      <c r="AE1825" s="88"/>
    </row>
    <row r="1826" spans="2:31" hidden="1" x14ac:dyDescent="0.25">
      <c r="B1826" s="30" t="s">
        <v>1789</v>
      </c>
      <c r="C1826" s="31">
        <v>54.948</v>
      </c>
      <c r="D1826" s="32">
        <v>-1.905</v>
      </c>
      <c r="AA1826" s="22">
        <f>IF(OR($B1826="", $C1826="", $D1826=""), "", COUNTIF($B$7:$B$3051, "&lt;"&amp;$B1826)+1+COUNTIF($B$7:$B1826, $B1826)-1)</f>
        <v>1775</v>
      </c>
      <c r="AB1826" s="22">
        <v>1820</v>
      </c>
      <c r="AC1826" s="25" t="str">
        <f t="shared" si="28"/>
        <v>NG23</v>
      </c>
      <c r="AE1826" s="88"/>
    </row>
    <row r="1827" spans="2:31" hidden="1" x14ac:dyDescent="0.25">
      <c r="B1827" s="30" t="s">
        <v>1790</v>
      </c>
      <c r="C1827" s="31">
        <v>54.942999999999998</v>
      </c>
      <c r="D1827" s="32">
        <v>-1.978</v>
      </c>
      <c r="AA1827" s="22">
        <f>IF(OR($B1827="", $C1827="", $D1827=""), "", COUNTIF($B$7:$B$3051, "&lt;"&amp;$B1827)+1+COUNTIF($B$7:$B1827, $B1827)-1)</f>
        <v>1776</v>
      </c>
      <c r="AB1827" s="22">
        <v>1821</v>
      </c>
      <c r="AC1827" s="25" t="str">
        <f t="shared" si="28"/>
        <v>NG24</v>
      </c>
      <c r="AE1827" s="88"/>
    </row>
    <row r="1828" spans="2:31" hidden="1" x14ac:dyDescent="0.25">
      <c r="B1828" s="30" t="s">
        <v>1791</v>
      </c>
      <c r="C1828" s="31">
        <v>54.976999999999997</v>
      </c>
      <c r="D1828" s="32">
        <v>-2.016</v>
      </c>
      <c r="AA1828" s="22">
        <f>IF(OR($B1828="", $C1828="", $D1828=""), "", COUNTIF($B$7:$B$3051, "&lt;"&amp;$B1828)+1+COUNTIF($B$7:$B1828, $B1828)-1)</f>
        <v>1777</v>
      </c>
      <c r="AB1828" s="22">
        <v>1822</v>
      </c>
      <c r="AC1828" s="25" t="str">
        <f t="shared" si="28"/>
        <v>NG25</v>
      </c>
      <c r="AE1828" s="88"/>
    </row>
    <row r="1829" spans="2:31" hidden="1" x14ac:dyDescent="0.25">
      <c r="B1829" s="30" t="s">
        <v>1792</v>
      </c>
      <c r="C1829" s="31">
        <v>54.978999999999999</v>
      </c>
      <c r="D1829" s="32">
        <v>-2.1059999999999999</v>
      </c>
      <c r="AA1829" s="22">
        <f>IF(OR($B1829="", $C1829="", $D1829=""), "", COUNTIF($B$7:$B$3051, "&lt;"&amp;$B1829)+1+COUNTIF($B$7:$B1829, $B1829)-1)</f>
        <v>1778</v>
      </c>
      <c r="AB1829" s="22">
        <v>1823</v>
      </c>
      <c r="AC1829" s="25" t="str">
        <f t="shared" si="28"/>
        <v>NG3</v>
      </c>
      <c r="AE1829" s="88"/>
    </row>
    <row r="1830" spans="2:31" hidden="1" x14ac:dyDescent="0.25">
      <c r="B1830" s="30" t="s">
        <v>1793</v>
      </c>
      <c r="C1830" s="31">
        <v>54.929000000000002</v>
      </c>
      <c r="D1830" s="32">
        <v>-2.2509999999999999</v>
      </c>
      <c r="AA1830" s="22">
        <f>IF(OR($B1830="", $C1830="", $D1830=""), "", COUNTIF($B$7:$B$3051, "&lt;"&amp;$B1830)+1+COUNTIF($B$7:$B1830, $B1830)-1)</f>
        <v>1779</v>
      </c>
      <c r="AB1830" s="22">
        <v>1824</v>
      </c>
      <c r="AC1830" s="25" t="str">
        <f t="shared" si="28"/>
        <v>NG31</v>
      </c>
      <c r="AE1830" s="88"/>
    </row>
    <row r="1831" spans="2:31" hidden="1" x14ac:dyDescent="0.25">
      <c r="B1831" s="30" t="s">
        <v>1794</v>
      </c>
      <c r="C1831" s="31">
        <v>55.131</v>
      </c>
      <c r="D1831" s="32">
        <v>-2.2570000000000001</v>
      </c>
      <c r="AA1831" s="22">
        <f>IF(OR($B1831="", $C1831="", $D1831=""), "", COUNTIF($B$7:$B$3051, "&lt;"&amp;$B1831)+1+COUNTIF($B$7:$B1831, $B1831)-1)</f>
        <v>1780</v>
      </c>
      <c r="AB1831" s="22">
        <v>1825</v>
      </c>
      <c r="AC1831" s="25" t="str">
        <f t="shared" si="28"/>
        <v>NG32</v>
      </c>
      <c r="AE1831" s="88"/>
    </row>
    <row r="1832" spans="2:31" hidden="1" x14ac:dyDescent="0.25">
      <c r="B1832" s="30" t="s">
        <v>1795</v>
      </c>
      <c r="C1832" s="31">
        <v>54.966999999999999</v>
      </c>
      <c r="D1832" s="32">
        <v>-2.4590000000000001</v>
      </c>
      <c r="AA1832" s="22">
        <f>IF(OR($B1832="", $C1832="", $D1832=""), "", COUNTIF($B$7:$B$3051, "&lt;"&amp;$B1832)+1+COUNTIF($B$7:$B1832, $B1832)-1)</f>
        <v>1781</v>
      </c>
      <c r="AB1832" s="22">
        <v>1826</v>
      </c>
      <c r="AC1832" s="25" t="str">
        <f t="shared" si="28"/>
        <v>NG33</v>
      </c>
      <c r="AE1832" s="88"/>
    </row>
    <row r="1833" spans="2:31" hidden="1" x14ac:dyDescent="0.25">
      <c r="B1833" s="30" t="s">
        <v>1796</v>
      </c>
      <c r="C1833" s="31">
        <v>54.996000000000002</v>
      </c>
      <c r="D1833" s="32">
        <v>-1.6870000000000001</v>
      </c>
      <c r="AA1833" s="22">
        <f>IF(OR($B1833="", $C1833="", $D1833=""), "", COUNTIF($B$7:$B$3051, "&lt;"&amp;$B1833)+1+COUNTIF($B$7:$B1833, $B1833)-1)</f>
        <v>1782</v>
      </c>
      <c r="AB1833" s="22">
        <v>1827</v>
      </c>
      <c r="AC1833" s="25" t="str">
        <f t="shared" si="28"/>
        <v>NG34</v>
      </c>
      <c r="AE1833" s="88"/>
    </row>
    <row r="1834" spans="2:31" hidden="1" x14ac:dyDescent="0.25">
      <c r="B1834" s="30" t="s">
        <v>1797</v>
      </c>
      <c r="C1834" s="31">
        <v>54.976999999999997</v>
      </c>
      <c r="D1834" s="32">
        <v>-1.5640000000000001</v>
      </c>
      <c r="AA1834" s="22">
        <f>IF(OR($B1834="", $C1834="", $D1834=""), "", COUNTIF($B$7:$B$3051, "&lt;"&amp;$B1834)+1+COUNTIF($B$7:$B1834, $B1834)-1)</f>
        <v>1783</v>
      </c>
      <c r="AB1834" s="22">
        <v>1828</v>
      </c>
      <c r="AC1834" s="25" t="str">
        <f t="shared" si="28"/>
        <v>NG4</v>
      </c>
      <c r="AE1834" s="88"/>
    </row>
    <row r="1835" spans="2:31" hidden="1" x14ac:dyDescent="0.25">
      <c r="B1835" s="30" t="s">
        <v>1798</v>
      </c>
      <c r="C1835" s="31">
        <v>55.18</v>
      </c>
      <c r="D1835" s="32">
        <v>-1.6890000000000001</v>
      </c>
      <c r="AA1835" s="22">
        <f>IF(OR($B1835="", $C1835="", $D1835=""), "", COUNTIF($B$7:$B$3051, "&lt;"&amp;$B1835)+1+COUNTIF($B$7:$B1835, $B1835)-1)</f>
        <v>1784</v>
      </c>
      <c r="AB1835" s="22">
        <v>1829</v>
      </c>
      <c r="AC1835" s="25" t="str">
        <f t="shared" si="28"/>
        <v>NG5</v>
      </c>
      <c r="AE1835" s="88"/>
    </row>
    <row r="1836" spans="2:31" hidden="1" x14ac:dyDescent="0.25">
      <c r="B1836" s="30" t="s">
        <v>1799</v>
      </c>
      <c r="C1836" s="31">
        <v>55.161000000000001</v>
      </c>
      <c r="D1836" s="32">
        <v>-1.5920000000000001</v>
      </c>
      <c r="AA1836" s="22">
        <f>IF(OR($B1836="", $C1836="", $D1836=""), "", COUNTIF($B$7:$B$3051, "&lt;"&amp;$B1836)+1+COUNTIF($B$7:$B1836, $B1836)-1)</f>
        <v>1785</v>
      </c>
      <c r="AB1836" s="22">
        <v>1830</v>
      </c>
      <c r="AC1836" s="25" t="str">
        <f t="shared" si="28"/>
        <v>NG6</v>
      </c>
      <c r="AE1836" s="88"/>
    </row>
    <row r="1837" spans="2:31" hidden="1" x14ac:dyDescent="0.25">
      <c r="B1837" s="30" t="s">
        <v>1800</v>
      </c>
      <c r="C1837" s="31">
        <v>55.177</v>
      </c>
      <c r="D1837" s="32">
        <v>-1.5620000000000001</v>
      </c>
      <c r="AA1837" s="22">
        <f>IF(OR($B1837="", $C1837="", $D1837=""), "", COUNTIF($B$7:$B$3051, "&lt;"&amp;$B1837)+1+COUNTIF($B$7:$B1837, $B1837)-1)</f>
        <v>1786</v>
      </c>
      <c r="AB1837" s="22">
        <v>1831</v>
      </c>
      <c r="AC1837" s="25" t="str">
        <f t="shared" si="28"/>
        <v>NG7</v>
      </c>
      <c r="AE1837" s="88"/>
    </row>
    <row r="1838" spans="2:31" hidden="1" x14ac:dyDescent="0.25">
      <c r="B1838" s="30" t="s">
        <v>1801</v>
      </c>
      <c r="C1838" s="31">
        <v>55.183999999999997</v>
      </c>
      <c r="D1838" s="32">
        <v>-1.5149999999999999</v>
      </c>
      <c r="AA1838" s="22">
        <f>IF(OR($B1838="", $C1838="", $D1838=""), "", COUNTIF($B$7:$B$3051, "&lt;"&amp;$B1838)+1+COUNTIF($B$7:$B1838, $B1838)-1)</f>
        <v>1787</v>
      </c>
      <c r="AB1838" s="22">
        <v>1832</v>
      </c>
      <c r="AC1838" s="25" t="str">
        <f t="shared" si="28"/>
        <v>NG70</v>
      </c>
      <c r="AE1838" s="88"/>
    </row>
    <row r="1839" spans="2:31" hidden="1" x14ac:dyDescent="0.25">
      <c r="B1839" s="30" t="s">
        <v>1802</v>
      </c>
      <c r="C1839" s="31">
        <v>55.313000000000002</v>
      </c>
      <c r="D1839" s="32">
        <v>-1.7509999999999999</v>
      </c>
      <c r="AA1839" s="22">
        <f>IF(OR($B1839="", $C1839="", $D1839=""), "", COUNTIF($B$7:$B$3051, "&lt;"&amp;$B1839)+1+COUNTIF($B$7:$B1839, $B1839)-1)</f>
        <v>1788</v>
      </c>
      <c r="AB1839" s="22">
        <v>1833</v>
      </c>
      <c r="AC1839" s="25" t="str">
        <f t="shared" si="28"/>
        <v>NG8</v>
      </c>
      <c r="AE1839" s="88"/>
    </row>
    <row r="1840" spans="2:31" hidden="1" x14ac:dyDescent="0.25">
      <c r="B1840" s="30" t="s">
        <v>1803</v>
      </c>
      <c r="C1840" s="31">
        <v>55.429000000000002</v>
      </c>
      <c r="D1840" s="32">
        <v>-1.7310000000000001</v>
      </c>
      <c r="AA1840" s="22">
        <f>IF(OR($B1840="", $C1840="", $D1840=""), "", COUNTIF($B$7:$B$3051, "&lt;"&amp;$B1840)+1+COUNTIF($B$7:$B1840, $B1840)-1)</f>
        <v>1789</v>
      </c>
      <c r="AB1840" s="22">
        <v>1834</v>
      </c>
      <c r="AC1840" s="25" t="str">
        <f t="shared" si="28"/>
        <v>NG80</v>
      </c>
      <c r="AE1840" s="88"/>
    </row>
    <row r="1841" spans="2:31" hidden="1" x14ac:dyDescent="0.25">
      <c r="B1841" s="30" t="s">
        <v>1804</v>
      </c>
      <c r="C1841" s="31">
        <v>55.533999999999999</v>
      </c>
      <c r="D1841" s="32">
        <v>-1.6930000000000001</v>
      </c>
      <c r="AA1841" s="22">
        <f>IF(OR($B1841="", $C1841="", $D1841=""), "", COUNTIF($B$7:$B$3051, "&lt;"&amp;$B1841)+1+COUNTIF($B$7:$B1841, $B1841)-1)</f>
        <v>1790</v>
      </c>
      <c r="AB1841" s="22">
        <v>1835</v>
      </c>
      <c r="AC1841" s="25" t="str">
        <f t="shared" si="28"/>
        <v>NG9</v>
      </c>
      <c r="AE1841" s="88"/>
    </row>
    <row r="1842" spans="2:31" hidden="1" x14ac:dyDescent="0.25">
      <c r="B1842" s="30" t="s">
        <v>1805</v>
      </c>
      <c r="C1842" s="31">
        <v>55.573999999999998</v>
      </c>
      <c r="D1842" s="32">
        <v>-1.657</v>
      </c>
      <c r="AA1842" s="22">
        <f>IF(OR($B1842="", $C1842="", $D1842=""), "", COUNTIF($B$7:$B$3051, "&lt;"&amp;$B1842)+1+COUNTIF($B$7:$B1842, $B1842)-1)</f>
        <v>1791</v>
      </c>
      <c r="AB1842" s="22">
        <v>1836</v>
      </c>
      <c r="AC1842" s="25" t="str">
        <f t="shared" si="28"/>
        <v>NG90</v>
      </c>
      <c r="AE1842" s="88"/>
    </row>
    <row r="1843" spans="2:31" hidden="1" x14ac:dyDescent="0.25">
      <c r="B1843" s="30" t="s">
        <v>1806</v>
      </c>
      <c r="C1843" s="31">
        <v>55.604999999999997</v>
      </c>
      <c r="D1843" s="32">
        <v>-1.716</v>
      </c>
      <c r="AA1843" s="22">
        <f>IF(OR($B1843="", $C1843="", $D1843=""), "", COUNTIF($B$7:$B$3051, "&lt;"&amp;$B1843)+1+COUNTIF($B$7:$B1843, $B1843)-1)</f>
        <v>1792</v>
      </c>
      <c r="AB1843" s="22">
        <v>1837</v>
      </c>
      <c r="AC1843" s="25" t="str">
        <f t="shared" si="28"/>
        <v>NN1</v>
      </c>
      <c r="AE1843" s="88"/>
    </row>
    <row r="1844" spans="2:31" hidden="1" x14ac:dyDescent="0.25">
      <c r="B1844" s="30" t="s">
        <v>1807</v>
      </c>
      <c r="C1844" s="31">
        <v>54.999000000000002</v>
      </c>
      <c r="D1844" s="32">
        <v>-1.5780000000000001</v>
      </c>
      <c r="AA1844" s="22">
        <f>IF(OR($B1844="", $C1844="", $D1844=""), "", COUNTIF($B$7:$B$3051, "&lt;"&amp;$B1844)+1+COUNTIF($B$7:$B1844, $B1844)-1)</f>
        <v>1793</v>
      </c>
      <c r="AB1844" s="22">
        <v>1838</v>
      </c>
      <c r="AC1844" s="25" t="str">
        <f t="shared" si="28"/>
        <v>NN10</v>
      </c>
      <c r="AE1844" s="88"/>
    </row>
    <row r="1845" spans="2:31" hidden="1" x14ac:dyDescent="0.25">
      <c r="B1845" s="30" t="s">
        <v>1808</v>
      </c>
      <c r="C1845" s="31">
        <v>55.594000000000001</v>
      </c>
      <c r="D1845" s="32">
        <v>-1.8160000000000001</v>
      </c>
      <c r="AA1845" s="22">
        <f>IF(OR($B1845="", $C1845="", $D1845=""), "", COUNTIF($B$7:$B$3051, "&lt;"&amp;$B1845)+1+COUNTIF($B$7:$B1845, $B1845)-1)</f>
        <v>1794</v>
      </c>
      <c r="AB1845" s="22">
        <v>1839</v>
      </c>
      <c r="AC1845" s="25" t="str">
        <f t="shared" si="28"/>
        <v>NN11</v>
      </c>
      <c r="AE1845" s="88"/>
    </row>
    <row r="1846" spans="2:31" hidden="1" x14ac:dyDescent="0.25">
      <c r="B1846" s="30" t="s">
        <v>1809</v>
      </c>
      <c r="C1846" s="31">
        <v>55.555999999999997</v>
      </c>
      <c r="D1846" s="32">
        <v>-2.044</v>
      </c>
      <c r="AA1846" s="22">
        <f>IF(OR($B1846="", $C1846="", $D1846=""), "", COUNTIF($B$7:$B$3051, "&lt;"&amp;$B1846)+1+COUNTIF($B$7:$B1846, $B1846)-1)</f>
        <v>1795</v>
      </c>
      <c r="AB1846" s="22">
        <v>1840</v>
      </c>
      <c r="AC1846" s="25" t="str">
        <f t="shared" si="28"/>
        <v>NN12</v>
      </c>
      <c r="AE1846" s="88"/>
    </row>
    <row r="1847" spans="2:31" hidden="1" x14ac:dyDescent="0.25">
      <c r="B1847" s="30" t="s">
        <v>1810</v>
      </c>
      <c r="C1847" s="31">
        <v>54.956000000000003</v>
      </c>
      <c r="D1847" s="32">
        <v>-1.603</v>
      </c>
      <c r="AA1847" s="22">
        <f>IF(OR($B1847="", $C1847="", $D1847=""), "", COUNTIF($B$7:$B$3051, "&lt;"&amp;$B1847)+1+COUNTIF($B$7:$B1847, $B1847)-1)</f>
        <v>1796</v>
      </c>
      <c r="AB1847" s="22">
        <v>1841</v>
      </c>
      <c r="AC1847" s="25" t="str">
        <f t="shared" si="28"/>
        <v>NN13</v>
      </c>
      <c r="AE1847" s="88"/>
    </row>
    <row r="1848" spans="2:31" hidden="1" x14ac:dyDescent="0.25">
      <c r="B1848" s="30" t="s">
        <v>1811</v>
      </c>
      <c r="C1848" s="31">
        <v>54.938000000000002</v>
      </c>
      <c r="D1848" s="32">
        <v>-1.6160000000000001</v>
      </c>
      <c r="AA1848" s="22">
        <f>IF(OR($B1848="", $C1848="", $D1848=""), "", COUNTIF($B$7:$B$3051, "&lt;"&amp;$B1848)+1+COUNTIF($B$7:$B1848, $B1848)-1)</f>
        <v>1797</v>
      </c>
      <c r="AB1848" s="22">
        <v>1842</v>
      </c>
      <c r="AC1848" s="25" t="str">
        <f t="shared" si="28"/>
        <v>NN14</v>
      </c>
      <c r="AE1848" s="88"/>
    </row>
    <row r="1849" spans="2:31" hidden="1" x14ac:dyDescent="0.25">
      <c r="B1849" s="30" t="s">
        <v>1812</v>
      </c>
      <c r="C1849" s="31">
        <v>54.935000000000002</v>
      </c>
      <c r="D1849" s="32">
        <v>-1.615</v>
      </c>
      <c r="AA1849" s="22">
        <f>IF(OR($B1849="", $C1849="", $D1849=""), "", COUNTIF($B$7:$B$3051, "&lt;"&amp;$B1849)+1+COUNTIF($B$7:$B1849, $B1849)-1)</f>
        <v>1798</v>
      </c>
      <c r="AB1849" s="22">
        <v>1843</v>
      </c>
      <c r="AC1849" s="25" t="str">
        <f t="shared" si="28"/>
        <v>NN15</v>
      </c>
      <c r="AE1849" s="88"/>
    </row>
    <row r="1850" spans="2:31" hidden="1" x14ac:dyDescent="0.25">
      <c r="B1850" s="30" t="s">
        <v>1813</v>
      </c>
      <c r="C1850" s="31">
        <v>54.921999999999997</v>
      </c>
      <c r="D1850" s="32">
        <v>-1.5549999999999999</v>
      </c>
      <c r="AA1850" s="22">
        <f>IF(OR($B1850="", $C1850="", $D1850=""), "", COUNTIF($B$7:$B$3051, "&lt;"&amp;$B1850)+1+COUNTIF($B$7:$B1850, $B1850)-1)</f>
        <v>1799</v>
      </c>
      <c r="AB1850" s="22">
        <v>1844</v>
      </c>
      <c r="AC1850" s="25" t="str">
        <f t="shared" si="28"/>
        <v>NN16</v>
      </c>
      <c r="AE1850" s="88"/>
    </row>
    <row r="1851" spans="2:31" hidden="1" x14ac:dyDescent="0.25">
      <c r="B1851" s="30" t="s">
        <v>1814</v>
      </c>
      <c r="C1851" s="31">
        <v>54.942</v>
      </c>
      <c r="D1851" s="32">
        <v>-1.615</v>
      </c>
      <c r="AA1851" s="22">
        <f>IF(OR($B1851="", $C1851="", $D1851=""), "", COUNTIF($B$7:$B$3051, "&lt;"&amp;$B1851)+1+COUNTIF($B$7:$B1851, $B1851)-1)</f>
        <v>1800</v>
      </c>
      <c r="AB1851" s="22">
        <v>1845</v>
      </c>
      <c r="AC1851" s="25" t="str">
        <f t="shared" si="28"/>
        <v>NN17</v>
      </c>
      <c r="AE1851" s="88"/>
    </row>
    <row r="1852" spans="2:31" hidden="1" x14ac:dyDescent="0.25">
      <c r="B1852" s="30" t="s">
        <v>1815</v>
      </c>
      <c r="C1852" s="31">
        <v>54.930999999999997</v>
      </c>
      <c r="D1852" s="32">
        <v>-1.583</v>
      </c>
      <c r="AA1852" s="22">
        <f>IF(OR($B1852="", $C1852="", $D1852=""), "", COUNTIF($B$7:$B$3051, "&lt;"&amp;$B1852)+1+COUNTIF($B$7:$B1852, $B1852)-1)</f>
        <v>1801</v>
      </c>
      <c r="AB1852" s="22">
        <v>1846</v>
      </c>
      <c r="AC1852" s="25" t="str">
        <f t="shared" si="28"/>
        <v>NN18</v>
      </c>
      <c r="AE1852" s="88"/>
    </row>
    <row r="1853" spans="2:31" hidden="1" x14ac:dyDescent="0.25">
      <c r="B1853" s="30" t="s">
        <v>1816</v>
      </c>
      <c r="C1853" s="31">
        <v>54.942</v>
      </c>
      <c r="D1853" s="32">
        <v>-1.615</v>
      </c>
      <c r="AA1853" s="22">
        <f>IF(OR($B1853="", $C1853="", $D1853=""), "", COUNTIF($B$7:$B$3051, "&lt;"&amp;$B1853)+1+COUNTIF($B$7:$B1853, $B1853)-1)</f>
        <v>1802</v>
      </c>
      <c r="AB1853" s="22">
        <v>1847</v>
      </c>
      <c r="AC1853" s="25" t="str">
        <f t="shared" si="28"/>
        <v>NN2</v>
      </c>
      <c r="AE1853" s="88"/>
    </row>
    <row r="1854" spans="2:31" hidden="1" x14ac:dyDescent="0.25">
      <c r="B1854" s="30" t="s">
        <v>1817</v>
      </c>
      <c r="C1854" s="31">
        <v>54.972000000000001</v>
      </c>
      <c r="D1854" s="32">
        <v>-1.599</v>
      </c>
      <c r="AA1854" s="22">
        <f>IF(OR($B1854="", $C1854="", $D1854=""), "", COUNTIF($B$7:$B$3051, "&lt;"&amp;$B1854)+1+COUNTIF($B$7:$B1854, $B1854)-1)</f>
        <v>1803</v>
      </c>
      <c r="AB1854" s="22">
        <v>1848</v>
      </c>
      <c r="AC1854" s="25" t="str">
        <f t="shared" si="28"/>
        <v>NN29</v>
      </c>
      <c r="AE1854" s="88"/>
    </row>
    <row r="1855" spans="2:31" hidden="1" x14ac:dyDescent="0.25">
      <c r="B1855" s="30" t="s">
        <v>1818</v>
      </c>
      <c r="C1855" s="31">
        <v>54.966999999999999</v>
      </c>
      <c r="D1855" s="32">
        <v>-1.613</v>
      </c>
      <c r="AA1855" s="22">
        <f>IF(OR($B1855="", $C1855="", $D1855=""), "", COUNTIF($B$7:$B$3051, "&lt;"&amp;$B1855)+1+COUNTIF($B$7:$B1855, $B1855)-1)</f>
        <v>1804</v>
      </c>
      <c r="AB1855" s="22">
        <v>1849</v>
      </c>
      <c r="AC1855" s="25" t="str">
        <f t="shared" si="28"/>
        <v>NN3</v>
      </c>
      <c r="AE1855" s="88"/>
    </row>
    <row r="1856" spans="2:31" hidden="1" x14ac:dyDescent="0.25">
      <c r="B1856" s="30" t="s">
        <v>1819</v>
      </c>
      <c r="C1856" s="31">
        <v>52.954000000000001</v>
      </c>
      <c r="D1856" s="32">
        <v>-1.147</v>
      </c>
      <c r="AA1856" s="22">
        <f>IF(OR($B1856="", $C1856="", $D1856=""), "", COUNTIF($B$7:$B$3051, "&lt;"&amp;$B1856)+1+COUNTIF($B$7:$B1856, $B1856)-1)</f>
        <v>1805</v>
      </c>
      <c r="AB1856" s="22">
        <v>1850</v>
      </c>
      <c r="AC1856" s="25" t="str">
        <f t="shared" si="28"/>
        <v>NN4</v>
      </c>
      <c r="AE1856" s="88"/>
    </row>
    <row r="1857" spans="2:31" hidden="1" x14ac:dyDescent="0.25">
      <c r="B1857" s="30" t="s">
        <v>1820</v>
      </c>
      <c r="C1857" s="31">
        <v>52.9</v>
      </c>
      <c r="D1857" s="32">
        <v>-1.282</v>
      </c>
      <c r="AA1857" s="22">
        <f>IF(OR($B1857="", $C1857="", $D1857=""), "", COUNTIF($B$7:$B$3051, "&lt;"&amp;$B1857)+1+COUNTIF($B$7:$B1857, $B1857)-1)</f>
        <v>1806</v>
      </c>
      <c r="AB1857" s="22">
        <v>1851</v>
      </c>
      <c r="AC1857" s="25" t="str">
        <f t="shared" si="28"/>
        <v>NN5</v>
      </c>
      <c r="AE1857" s="88"/>
    </row>
    <row r="1858" spans="2:31" hidden="1" x14ac:dyDescent="0.25">
      <c r="B1858" s="30" t="s">
        <v>1821</v>
      </c>
      <c r="C1858" s="31">
        <v>52.899000000000001</v>
      </c>
      <c r="D1858" s="32">
        <v>-1.173</v>
      </c>
      <c r="AA1858" s="22">
        <f>IF(OR($B1858="", $C1858="", $D1858=""), "", COUNTIF($B$7:$B$3051, "&lt;"&amp;$B1858)+1+COUNTIF($B$7:$B1858, $B1858)-1)</f>
        <v>1807</v>
      </c>
      <c r="AB1858" s="22">
        <v>1852</v>
      </c>
      <c r="AC1858" s="25" t="str">
        <f t="shared" si="28"/>
        <v>NN6</v>
      </c>
      <c r="AE1858" s="88"/>
    </row>
    <row r="1859" spans="2:31" hidden="1" x14ac:dyDescent="0.25">
      <c r="B1859" s="30" t="s">
        <v>1822</v>
      </c>
      <c r="C1859" s="31">
        <v>52.911000000000001</v>
      </c>
      <c r="D1859" s="32">
        <v>-1.054</v>
      </c>
      <c r="AA1859" s="22">
        <f>IF(OR($B1859="", $C1859="", $D1859=""), "", COUNTIF($B$7:$B$3051, "&lt;"&amp;$B1859)+1+COUNTIF($B$7:$B1859, $B1859)-1)</f>
        <v>1808</v>
      </c>
      <c r="AB1859" s="22">
        <v>1853</v>
      </c>
      <c r="AC1859" s="25" t="str">
        <f t="shared" si="28"/>
        <v>NN7</v>
      </c>
      <c r="AE1859" s="88"/>
    </row>
    <row r="1860" spans="2:31" hidden="1" x14ac:dyDescent="0.25">
      <c r="B1860" s="30" t="s">
        <v>1823</v>
      </c>
      <c r="C1860" s="31">
        <v>52.948</v>
      </c>
      <c r="D1860" s="32">
        <v>-0.92100000000000004</v>
      </c>
      <c r="AA1860" s="22">
        <f>IF(OR($B1860="", $C1860="", $D1860=""), "", COUNTIF($B$7:$B$3051, "&lt;"&amp;$B1860)+1+COUNTIF($B$7:$B1860, $B1860)-1)</f>
        <v>1809</v>
      </c>
      <c r="AB1860" s="22">
        <v>1854</v>
      </c>
      <c r="AC1860" s="25" t="str">
        <f t="shared" si="28"/>
        <v>NN8</v>
      </c>
      <c r="AE1860" s="88"/>
    </row>
    <row r="1861" spans="2:31" hidden="1" x14ac:dyDescent="0.25">
      <c r="B1861" s="30" t="s">
        <v>1824</v>
      </c>
      <c r="C1861" s="31">
        <v>53.015000000000001</v>
      </c>
      <c r="D1861" s="32">
        <v>-1.0369999999999999</v>
      </c>
      <c r="AA1861" s="22">
        <f>IF(OR($B1861="", $C1861="", $D1861=""), "", COUNTIF($B$7:$B$3051, "&lt;"&amp;$B1861)+1+COUNTIF($B$7:$B1861, $B1861)-1)</f>
        <v>1810</v>
      </c>
      <c r="AB1861" s="22">
        <v>1855</v>
      </c>
      <c r="AC1861" s="25" t="str">
        <f t="shared" si="28"/>
        <v>NN9</v>
      </c>
      <c r="AE1861" s="88"/>
    </row>
    <row r="1862" spans="2:31" hidden="1" x14ac:dyDescent="0.25">
      <c r="B1862" s="30" t="s">
        <v>1825</v>
      </c>
      <c r="C1862" s="31">
        <v>53.045000000000002</v>
      </c>
      <c r="D1862" s="32">
        <v>-1.2030000000000001</v>
      </c>
      <c r="AA1862" s="22">
        <f>IF(OR($B1862="", $C1862="", $D1862=""), "", COUNTIF($B$7:$B$3051, "&lt;"&amp;$B1862)+1+COUNTIF($B$7:$B1862, $B1862)-1)</f>
        <v>1811</v>
      </c>
      <c r="AB1862" s="22">
        <v>1856</v>
      </c>
      <c r="AC1862" s="25" t="str">
        <f t="shared" si="28"/>
        <v>NP10</v>
      </c>
      <c r="AE1862" s="88"/>
    </row>
    <row r="1863" spans="2:31" hidden="1" x14ac:dyDescent="0.25">
      <c r="B1863" s="30" t="s">
        <v>1826</v>
      </c>
      <c r="C1863" s="31">
        <v>53.027000000000001</v>
      </c>
      <c r="D1863" s="32">
        <v>-1.2929999999999999</v>
      </c>
      <c r="AA1863" s="22">
        <f>IF(OR($B1863="", $C1863="", $D1863=""), "", COUNTIF($B$7:$B$3051, "&lt;"&amp;$B1863)+1+COUNTIF($B$7:$B1863, $B1863)-1)</f>
        <v>1812</v>
      </c>
      <c r="AB1863" s="22">
        <v>1857</v>
      </c>
      <c r="AC1863" s="25" t="str">
        <f t="shared" si="28"/>
        <v>NP11</v>
      </c>
      <c r="AE1863" s="88"/>
    </row>
    <row r="1864" spans="2:31" hidden="1" x14ac:dyDescent="0.25">
      <c r="B1864" s="30" t="s">
        <v>1827</v>
      </c>
      <c r="C1864" s="31">
        <v>53.116</v>
      </c>
      <c r="D1864" s="32">
        <v>-1.26</v>
      </c>
      <c r="AA1864" s="22">
        <f>IF(OR($B1864="", $C1864="", $D1864=""), "", COUNTIF($B$7:$B$3051, "&lt;"&amp;$B1864)+1+COUNTIF($B$7:$B1864, $B1864)-1)</f>
        <v>1813</v>
      </c>
      <c r="AB1864" s="22">
        <v>1858</v>
      </c>
      <c r="AC1864" s="25" t="str">
        <f t="shared" ref="AC1864:AC1927" si="29">IFERROR(INDEX($B$7:$B$3051, MATCH($AB1864, $AA$7:$AA$3051, 0)), "")</f>
        <v>NP12</v>
      </c>
      <c r="AE1864" s="88"/>
    </row>
    <row r="1865" spans="2:31" hidden="1" x14ac:dyDescent="0.25">
      <c r="B1865" s="30" t="s">
        <v>1828</v>
      </c>
      <c r="C1865" s="31">
        <v>53.137999999999998</v>
      </c>
      <c r="D1865" s="32">
        <v>-1.1839999999999999</v>
      </c>
      <c r="AA1865" s="22">
        <f>IF(OR($B1865="", $C1865="", $D1865=""), "", COUNTIF($B$7:$B$3051, "&lt;"&amp;$B1865)+1+COUNTIF($B$7:$B1865, $B1865)-1)</f>
        <v>1814</v>
      </c>
      <c r="AB1865" s="22">
        <v>1859</v>
      </c>
      <c r="AC1865" s="25" t="str">
        <f t="shared" si="29"/>
        <v>NP13</v>
      </c>
      <c r="AE1865" s="88"/>
    </row>
    <row r="1866" spans="2:31" hidden="1" x14ac:dyDescent="0.25">
      <c r="B1866" s="30" t="s">
        <v>1829</v>
      </c>
      <c r="C1866" s="31">
        <v>53.158999999999999</v>
      </c>
      <c r="D1866" s="32">
        <v>-1.1970000000000001</v>
      </c>
      <c r="AA1866" s="22">
        <f>IF(OR($B1866="", $C1866="", $D1866=""), "", COUNTIF($B$7:$B$3051, "&lt;"&amp;$B1866)+1+COUNTIF($B$7:$B1866, $B1866)-1)</f>
        <v>1815</v>
      </c>
      <c r="AB1866" s="22">
        <v>1860</v>
      </c>
      <c r="AC1866" s="25" t="str">
        <f t="shared" si="29"/>
        <v>NP15</v>
      </c>
      <c r="AE1866" s="88"/>
    </row>
    <row r="1867" spans="2:31" hidden="1" x14ac:dyDescent="0.25">
      <c r="B1867" s="30" t="s">
        <v>1830</v>
      </c>
      <c r="C1867" s="31">
        <v>52.935000000000002</v>
      </c>
      <c r="D1867" s="32">
        <v>-1.131</v>
      </c>
      <c r="AA1867" s="22">
        <f>IF(OR($B1867="", $C1867="", $D1867=""), "", COUNTIF($B$7:$B$3051, "&lt;"&amp;$B1867)+1+COUNTIF($B$7:$B1867, $B1867)-1)</f>
        <v>1816</v>
      </c>
      <c r="AB1867" s="22">
        <v>1861</v>
      </c>
      <c r="AC1867" s="25" t="str">
        <f t="shared" si="29"/>
        <v>NP16</v>
      </c>
      <c r="AE1867" s="88"/>
    </row>
    <row r="1868" spans="2:31" hidden="1" x14ac:dyDescent="0.25">
      <c r="B1868" s="30" t="s">
        <v>1831</v>
      </c>
      <c r="C1868" s="31">
        <v>53.21</v>
      </c>
      <c r="D1868" s="32">
        <v>-1.1839999999999999</v>
      </c>
      <c r="AA1868" s="22">
        <f>IF(OR($B1868="", $C1868="", $D1868=""), "", COUNTIF($B$7:$B$3051, "&lt;"&amp;$B1868)+1+COUNTIF($B$7:$B1868, $B1868)-1)</f>
        <v>1817</v>
      </c>
      <c r="AB1868" s="22">
        <v>1862</v>
      </c>
      <c r="AC1868" s="25" t="str">
        <f t="shared" si="29"/>
        <v>NP18</v>
      </c>
      <c r="AE1868" s="88"/>
    </row>
    <row r="1869" spans="2:31" hidden="1" x14ac:dyDescent="0.25">
      <c r="B1869" s="30" t="s">
        <v>1832</v>
      </c>
      <c r="C1869" s="31">
        <v>53.140999999999998</v>
      </c>
      <c r="D1869" s="32">
        <v>-1.1040000000000001</v>
      </c>
      <c r="AA1869" s="22">
        <f>IF(OR($B1869="", $C1869="", $D1869=""), "", COUNTIF($B$7:$B$3051, "&lt;"&amp;$B1869)+1+COUNTIF($B$7:$B1869, $B1869)-1)</f>
        <v>1818</v>
      </c>
      <c r="AB1869" s="22">
        <v>1863</v>
      </c>
      <c r="AC1869" s="25" t="str">
        <f t="shared" si="29"/>
        <v>NP19</v>
      </c>
      <c r="AE1869" s="88"/>
    </row>
    <row r="1870" spans="2:31" hidden="1" x14ac:dyDescent="0.25">
      <c r="B1870" s="30" t="s">
        <v>1833</v>
      </c>
      <c r="C1870" s="31">
        <v>53.177999999999997</v>
      </c>
      <c r="D1870" s="32">
        <v>-0.97</v>
      </c>
      <c r="AA1870" s="22">
        <f>IF(OR($B1870="", $C1870="", $D1870=""), "", COUNTIF($B$7:$B$3051, "&lt;"&amp;$B1870)+1+COUNTIF($B$7:$B1870, $B1870)-1)</f>
        <v>1819</v>
      </c>
      <c r="AB1870" s="22">
        <v>1864</v>
      </c>
      <c r="AC1870" s="25" t="str">
        <f t="shared" si="29"/>
        <v>NP20</v>
      </c>
      <c r="AE1870" s="88"/>
    </row>
    <row r="1871" spans="2:31" hidden="1" x14ac:dyDescent="0.25">
      <c r="B1871" s="30" t="s">
        <v>1834</v>
      </c>
      <c r="C1871" s="31">
        <v>53.116</v>
      </c>
      <c r="D1871" s="32">
        <v>-0.8</v>
      </c>
      <c r="AA1871" s="22">
        <f>IF(OR($B1871="", $C1871="", $D1871=""), "", COUNTIF($B$7:$B$3051, "&lt;"&amp;$B1871)+1+COUNTIF($B$7:$B1871, $B1871)-1)</f>
        <v>1820</v>
      </c>
      <c r="AB1871" s="22">
        <v>1865</v>
      </c>
      <c r="AC1871" s="25" t="str">
        <f t="shared" si="29"/>
        <v>NP22</v>
      </c>
      <c r="AE1871" s="88"/>
    </row>
    <row r="1872" spans="2:31" hidden="1" x14ac:dyDescent="0.25">
      <c r="B1872" s="30" t="s">
        <v>1835</v>
      </c>
      <c r="C1872" s="31">
        <v>53.07</v>
      </c>
      <c r="D1872" s="32">
        <v>-0.79800000000000004</v>
      </c>
      <c r="AA1872" s="22">
        <f>IF(OR($B1872="", $C1872="", $D1872=""), "", COUNTIF($B$7:$B$3051, "&lt;"&amp;$B1872)+1+COUNTIF($B$7:$B1872, $B1872)-1)</f>
        <v>1821</v>
      </c>
      <c r="AB1872" s="22">
        <v>1866</v>
      </c>
      <c r="AC1872" s="25" t="str">
        <f t="shared" si="29"/>
        <v>NP23</v>
      </c>
      <c r="AE1872" s="88"/>
    </row>
    <row r="1873" spans="2:31" hidden="1" x14ac:dyDescent="0.25">
      <c r="B1873" s="30" t="s">
        <v>1836</v>
      </c>
      <c r="C1873" s="31">
        <v>53.073</v>
      </c>
      <c r="D1873" s="32">
        <v>-0.95499999999999996</v>
      </c>
      <c r="AA1873" s="22">
        <f>IF(OR($B1873="", $C1873="", $D1873=""), "", COUNTIF($B$7:$B$3051, "&lt;"&amp;$B1873)+1+COUNTIF($B$7:$B1873, $B1873)-1)</f>
        <v>1822</v>
      </c>
      <c r="AB1873" s="22">
        <v>1867</v>
      </c>
      <c r="AC1873" s="25" t="str">
        <f t="shared" si="29"/>
        <v>NP24</v>
      </c>
      <c r="AE1873" s="88"/>
    </row>
    <row r="1874" spans="2:31" hidden="1" x14ac:dyDescent="0.25">
      <c r="B1874" s="30" t="s">
        <v>1837</v>
      </c>
      <c r="C1874" s="31">
        <v>52.966999999999999</v>
      </c>
      <c r="D1874" s="32">
        <v>-1.129</v>
      </c>
      <c r="AA1874" s="22">
        <f>IF(OR($B1874="", $C1874="", $D1874=""), "", COUNTIF($B$7:$B$3051, "&lt;"&amp;$B1874)+1+COUNTIF($B$7:$B1874, $B1874)-1)</f>
        <v>1823</v>
      </c>
      <c r="AB1874" s="22">
        <v>1868</v>
      </c>
      <c r="AC1874" s="25" t="str">
        <f t="shared" si="29"/>
        <v>NP25</v>
      </c>
      <c r="AE1874" s="88"/>
    </row>
    <row r="1875" spans="2:31" hidden="1" x14ac:dyDescent="0.25">
      <c r="B1875" s="30" t="s">
        <v>1838</v>
      </c>
      <c r="C1875" s="31">
        <v>52.914000000000001</v>
      </c>
      <c r="D1875" s="32">
        <v>-0.63900000000000001</v>
      </c>
      <c r="AA1875" s="22">
        <f>IF(OR($B1875="", $C1875="", $D1875=""), "", COUNTIF($B$7:$B$3051, "&lt;"&amp;$B1875)+1+COUNTIF($B$7:$B1875, $B1875)-1)</f>
        <v>1824</v>
      </c>
      <c r="AB1875" s="22">
        <v>1869</v>
      </c>
      <c r="AC1875" s="25" t="str">
        <f t="shared" si="29"/>
        <v>NP26</v>
      </c>
      <c r="AE1875" s="88"/>
    </row>
    <row r="1876" spans="2:31" hidden="1" x14ac:dyDescent="0.25">
      <c r="B1876" s="30" t="s">
        <v>1839</v>
      </c>
      <c r="C1876" s="31">
        <v>52.948999999999998</v>
      </c>
      <c r="D1876" s="32">
        <v>-0.65</v>
      </c>
      <c r="AA1876" s="22">
        <f>IF(OR($B1876="", $C1876="", $D1876=""), "", COUNTIF($B$7:$B$3051, "&lt;"&amp;$B1876)+1+COUNTIF($B$7:$B1876, $B1876)-1)</f>
        <v>1825</v>
      </c>
      <c r="AB1876" s="22">
        <v>1870</v>
      </c>
      <c r="AC1876" s="25" t="str">
        <f t="shared" si="29"/>
        <v>NP4</v>
      </c>
      <c r="AE1876" s="88"/>
    </row>
    <row r="1877" spans="2:31" hidden="1" x14ac:dyDescent="0.25">
      <c r="B1877" s="30" t="s">
        <v>1840</v>
      </c>
      <c r="C1877" s="31">
        <v>52.817999999999998</v>
      </c>
      <c r="D1877" s="32">
        <v>-0.57799999999999996</v>
      </c>
      <c r="AA1877" s="22">
        <f>IF(OR($B1877="", $C1877="", $D1877=""), "", COUNTIF($B$7:$B$3051, "&lt;"&amp;$B1877)+1+COUNTIF($B$7:$B1877, $B1877)-1)</f>
        <v>1826</v>
      </c>
      <c r="AB1877" s="22">
        <v>1871</v>
      </c>
      <c r="AC1877" s="25" t="str">
        <f t="shared" si="29"/>
        <v>NP44</v>
      </c>
      <c r="AE1877" s="88"/>
    </row>
    <row r="1878" spans="2:31" hidden="1" x14ac:dyDescent="0.25">
      <c r="B1878" s="30" t="s">
        <v>1841</v>
      </c>
      <c r="C1878" s="31">
        <v>52.988</v>
      </c>
      <c r="D1878" s="32">
        <v>-0.39100000000000001</v>
      </c>
      <c r="AA1878" s="22">
        <f>IF(OR($B1878="", $C1878="", $D1878=""), "", COUNTIF($B$7:$B$3051, "&lt;"&amp;$B1878)+1+COUNTIF($B$7:$B1878, $B1878)-1)</f>
        <v>1827</v>
      </c>
      <c r="AB1878" s="22">
        <v>1872</v>
      </c>
      <c r="AC1878" s="25" t="str">
        <f t="shared" si="29"/>
        <v>NP7</v>
      </c>
      <c r="AE1878" s="88"/>
    </row>
    <row r="1879" spans="2:31" hidden="1" x14ac:dyDescent="0.25">
      <c r="B1879" s="30" t="s">
        <v>1842</v>
      </c>
      <c r="C1879" s="31">
        <v>52.970999999999997</v>
      </c>
      <c r="D1879" s="32">
        <v>-1.0860000000000001</v>
      </c>
      <c r="AA1879" s="22">
        <f>IF(OR($B1879="", $C1879="", $D1879=""), "", COUNTIF($B$7:$B$3051, "&lt;"&amp;$B1879)+1+COUNTIF($B$7:$B1879, $B1879)-1)</f>
        <v>1828</v>
      </c>
      <c r="AB1879" s="22">
        <v>1873</v>
      </c>
      <c r="AC1879" s="25" t="str">
        <f t="shared" si="29"/>
        <v>NP8</v>
      </c>
      <c r="AE1879" s="88"/>
    </row>
    <row r="1880" spans="2:31" hidden="1" x14ac:dyDescent="0.25">
      <c r="B1880" s="30" t="s">
        <v>1843</v>
      </c>
      <c r="C1880" s="31">
        <v>52.997</v>
      </c>
      <c r="D1880" s="32">
        <v>-1.143</v>
      </c>
      <c r="AA1880" s="22">
        <f>IF(OR($B1880="", $C1880="", $D1880=""), "", COUNTIF($B$7:$B$3051, "&lt;"&amp;$B1880)+1+COUNTIF($B$7:$B1880, $B1880)-1)</f>
        <v>1829</v>
      </c>
      <c r="AB1880" s="22">
        <v>1874</v>
      </c>
      <c r="AC1880" s="25" t="str">
        <f t="shared" si="29"/>
        <v>NR1</v>
      </c>
      <c r="AE1880" s="88"/>
    </row>
    <row r="1881" spans="2:31" hidden="1" x14ac:dyDescent="0.25">
      <c r="B1881" s="30" t="s">
        <v>1844</v>
      </c>
      <c r="C1881" s="31">
        <v>52.997</v>
      </c>
      <c r="D1881" s="32">
        <v>-1.1910000000000001</v>
      </c>
      <c r="AA1881" s="22">
        <f>IF(OR($B1881="", $C1881="", $D1881=""), "", COUNTIF($B$7:$B$3051, "&lt;"&amp;$B1881)+1+COUNTIF($B$7:$B1881, $B1881)-1)</f>
        <v>1830</v>
      </c>
      <c r="AB1881" s="22">
        <v>1875</v>
      </c>
      <c r="AC1881" s="25" t="str">
        <f t="shared" si="29"/>
        <v>NR10</v>
      </c>
      <c r="AE1881" s="88"/>
    </row>
    <row r="1882" spans="2:31" hidden="1" x14ac:dyDescent="0.25">
      <c r="B1882" s="30" t="s">
        <v>1845</v>
      </c>
      <c r="C1882" s="31">
        <v>52.957999999999998</v>
      </c>
      <c r="D1882" s="32">
        <v>-1.175</v>
      </c>
      <c r="AA1882" s="22">
        <f>IF(OR($B1882="", $C1882="", $D1882=""), "", COUNTIF($B$7:$B$3051, "&lt;"&amp;$B1882)+1+COUNTIF($B$7:$B1882, $B1882)-1)</f>
        <v>1831</v>
      </c>
      <c r="AB1882" s="22">
        <v>1876</v>
      </c>
      <c r="AC1882" s="25" t="str">
        <f t="shared" si="29"/>
        <v>NR11</v>
      </c>
      <c r="AE1882" s="88"/>
    </row>
    <row r="1883" spans="2:31" hidden="1" x14ac:dyDescent="0.25">
      <c r="B1883" s="30" t="s">
        <v>1846</v>
      </c>
      <c r="C1883" s="31">
        <v>53.155000000000001</v>
      </c>
      <c r="D1883" s="32">
        <v>-1.1870000000000001</v>
      </c>
      <c r="AA1883" s="22">
        <f>IF(OR($B1883="", $C1883="", $D1883=""), "", COUNTIF($B$7:$B$3051, "&lt;"&amp;$B1883)+1+COUNTIF($B$7:$B1883, $B1883)-1)</f>
        <v>1832</v>
      </c>
      <c r="AB1883" s="22">
        <v>1877</v>
      </c>
      <c r="AC1883" s="25" t="str">
        <f t="shared" si="29"/>
        <v>NR12</v>
      </c>
      <c r="AE1883" s="88"/>
    </row>
    <row r="1884" spans="2:31" hidden="1" x14ac:dyDescent="0.25">
      <c r="B1884" s="30" t="s">
        <v>1847</v>
      </c>
      <c r="C1884" s="31">
        <v>52.963999999999999</v>
      </c>
      <c r="D1884" s="32">
        <v>-1.212</v>
      </c>
      <c r="AA1884" s="22">
        <f>IF(OR($B1884="", $C1884="", $D1884=""), "", COUNTIF($B$7:$B$3051, "&lt;"&amp;$B1884)+1+COUNTIF($B$7:$B1884, $B1884)-1)</f>
        <v>1833</v>
      </c>
      <c r="AB1884" s="22">
        <v>1878</v>
      </c>
      <c r="AC1884" s="25" t="str">
        <f t="shared" si="29"/>
        <v>NR13</v>
      </c>
      <c r="AE1884" s="88"/>
    </row>
    <row r="1885" spans="2:31" hidden="1" x14ac:dyDescent="0.25">
      <c r="B1885" s="30" t="s">
        <v>1848</v>
      </c>
      <c r="C1885" s="31">
        <v>52.917000000000002</v>
      </c>
      <c r="D1885" s="32">
        <v>-1.159</v>
      </c>
      <c r="AA1885" s="22">
        <f>IF(OR($B1885="", $C1885="", $D1885=""), "", COUNTIF($B$7:$B$3051, "&lt;"&amp;$B1885)+1+COUNTIF($B$7:$B1885, $B1885)-1)</f>
        <v>1834</v>
      </c>
      <c r="AB1885" s="22">
        <v>1879</v>
      </c>
      <c r="AC1885" s="25" t="str">
        <f t="shared" si="29"/>
        <v>NR14</v>
      </c>
      <c r="AE1885" s="88"/>
    </row>
    <row r="1886" spans="2:31" hidden="1" x14ac:dyDescent="0.25">
      <c r="B1886" s="30" t="s">
        <v>1849</v>
      </c>
      <c r="C1886" s="31">
        <v>52.926000000000002</v>
      </c>
      <c r="D1886" s="32">
        <v>-1.2350000000000001</v>
      </c>
      <c r="AA1886" s="22">
        <f>IF(OR($B1886="", $C1886="", $D1886=""), "", COUNTIF($B$7:$B$3051, "&lt;"&amp;$B1886)+1+COUNTIF($B$7:$B1886, $B1886)-1)</f>
        <v>1835</v>
      </c>
      <c r="AB1886" s="22">
        <v>1880</v>
      </c>
      <c r="AC1886" s="25" t="str">
        <f t="shared" si="29"/>
        <v>NR15</v>
      </c>
      <c r="AE1886" s="88"/>
    </row>
    <row r="1887" spans="2:31" hidden="1" x14ac:dyDescent="0.25">
      <c r="B1887" s="30" t="s">
        <v>1850</v>
      </c>
      <c r="C1887" s="31">
        <v>52.927</v>
      </c>
      <c r="D1887" s="32">
        <v>-1.1910000000000001</v>
      </c>
      <c r="AA1887" s="22">
        <f>IF(OR($B1887="", $C1887="", $D1887=""), "", COUNTIF($B$7:$B$3051, "&lt;"&amp;$B1887)+1+COUNTIF($B$7:$B1887, $B1887)-1)</f>
        <v>1836</v>
      </c>
      <c r="AB1887" s="22">
        <v>1881</v>
      </c>
      <c r="AC1887" s="25" t="str">
        <f t="shared" si="29"/>
        <v>NR16</v>
      </c>
      <c r="AE1887" s="88"/>
    </row>
    <row r="1888" spans="2:31" hidden="1" x14ac:dyDescent="0.25">
      <c r="B1888" s="30" t="s">
        <v>1851</v>
      </c>
      <c r="C1888" s="31">
        <v>52.241999999999997</v>
      </c>
      <c r="D1888" s="32">
        <v>-0.88700000000000001</v>
      </c>
      <c r="AA1888" s="22">
        <f>IF(OR($B1888="", $C1888="", $D1888=""), "", COUNTIF($B$7:$B$3051, "&lt;"&amp;$B1888)+1+COUNTIF($B$7:$B1888, $B1888)-1)</f>
        <v>1837</v>
      </c>
      <c r="AB1888" s="22">
        <v>1882</v>
      </c>
      <c r="AC1888" s="25" t="str">
        <f t="shared" si="29"/>
        <v>NR17</v>
      </c>
      <c r="AE1888" s="88"/>
    </row>
    <row r="1889" spans="2:31" hidden="1" x14ac:dyDescent="0.25">
      <c r="B1889" s="30" t="s">
        <v>1852</v>
      </c>
      <c r="C1889" s="31">
        <v>52.292000000000002</v>
      </c>
      <c r="D1889" s="32">
        <v>-0.59699999999999998</v>
      </c>
      <c r="AA1889" s="22">
        <f>IF(OR($B1889="", $C1889="", $D1889=""), "", COUNTIF($B$7:$B$3051, "&lt;"&amp;$B1889)+1+COUNTIF($B$7:$B1889, $B1889)-1)</f>
        <v>1838</v>
      </c>
      <c r="AB1889" s="22">
        <v>1883</v>
      </c>
      <c r="AC1889" s="25" t="str">
        <f t="shared" si="29"/>
        <v>NR18</v>
      </c>
      <c r="AE1889" s="88"/>
    </row>
    <row r="1890" spans="2:31" hidden="1" x14ac:dyDescent="0.25">
      <c r="B1890" s="30" t="s">
        <v>1853</v>
      </c>
      <c r="C1890" s="31">
        <v>52.24</v>
      </c>
      <c r="D1890" s="32">
        <v>-1.1779999999999999</v>
      </c>
      <c r="AA1890" s="22">
        <f>IF(OR($B1890="", $C1890="", $D1890=""), "", COUNTIF($B$7:$B$3051, "&lt;"&amp;$B1890)+1+COUNTIF($B$7:$B1890, $B1890)-1)</f>
        <v>1839</v>
      </c>
      <c r="AB1890" s="22">
        <v>1884</v>
      </c>
      <c r="AC1890" s="25" t="str">
        <f t="shared" si="29"/>
        <v>NR19</v>
      </c>
      <c r="AE1890" s="88"/>
    </row>
    <row r="1891" spans="2:31" hidden="1" x14ac:dyDescent="0.25">
      <c r="B1891" s="30" t="s">
        <v>1854</v>
      </c>
      <c r="C1891" s="31">
        <v>52.127000000000002</v>
      </c>
      <c r="D1891" s="32">
        <v>-0.998</v>
      </c>
      <c r="AA1891" s="22">
        <f>IF(OR($B1891="", $C1891="", $D1891=""), "", COUNTIF($B$7:$B$3051, "&lt;"&amp;$B1891)+1+COUNTIF($B$7:$B1891, $B1891)-1)</f>
        <v>1840</v>
      </c>
      <c r="AB1891" s="22">
        <v>1885</v>
      </c>
      <c r="AC1891" s="25" t="str">
        <f t="shared" si="29"/>
        <v>NR2</v>
      </c>
      <c r="AE1891" s="88"/>
    </row>
    <row r="1892" spans="2:31" hidden="1" x14ac:dyDescent="0.25">
      <c r="B1892" s="30" t="s">
        <v>1855</v>
      </c>
      <c r="C1892" s="31">
        <v>52.031999999999996</v>
      </c>
      <c r="D1892" s="32">
        <v>-1.147</v>
      </c>
      <c r="AA1892" s="22">
        <f>IF(OR($B1892="", $C1892="", $D1892=""), "", COUNTIF($B$7:$B$3051, "&lt;"&amp;$B1892)+1+COUNTIF($B$7:$B1892, $B1892)-1)</f>
        <v>1841</v>
      </c>
      <c r="AB1892" s="22">
        <v>1886</v>
      </c>
      <c r="AC1892" s="25" t="str">
        <f t="shared" si="29"/>
        <v>NR20</v>
      </c>
      <c r="AE1892" s="88"/>
    </row>
    <row r="1893" spans="2:31" hidden="1" x14ac:dyDescent="0.25">
      <c r="B1893" s="30" t="s">
        <v>1856</v>
      </c>
      <c r="C1893" s="31">
        <v>52.408999999999999</v>
      </c>
      <c r="D1893" s="32">
        <v>-0.69099999999999995</v>
      </c>
      <c r="AA1893" s="22">
        <f>IF(OR($B1893="", $C1893="", $D1893=""), "", COUNTIF($B$7:$B$3051, "&lt;"&amp;$B1893)+1+COUNTIF($B$7:$B1893, $B1893)-1)</f>
        <v>1842</v>
      </c>
      <c r="AB1893" s="22">
        <v>1887</v>
      </c>
      <c r="AC1893" s="25" t="str">
        <f t="shared" si="29"/>
        <v>NR21</v>
      </c>
      <c r="AE1893" s="88"/>
    </row>
    <row r="1894" spans="2:31" hidden="1" x14ac:dyDescent="0.25">
      <c r="B1894" s="30" t="s">
        <v>1857</v>
      </c>
      <c r="C1894" s="31">
        <v>52.384</v>
      </c>
      <c r="D1894" s="32">
        <v>-0.70499999999999996</v>
      </c>
      <c r="AA1894" s="22">
        <f>IF(OR($B1894="", $C1894="", $D1894=""), "", COUNTIF($B$7:$B$3051, "&lt;"&amp;$B1894)+1+COUNTIF($B$7:$B1894, $B1894)-1)</f>
        <v>1843</v>
      </c>
      <c r="AB1894" s="22">
        <v>1888</v>
      </c>
      <c r="AC1894" s="25" t="str">
        <f t="shared" si="29"/>
        <v>NR22</v>
      </c>
      <c r="AE1894" s="88"/>
    </row>
    <row r="1895" spans="2:31" hidden="1" x14ac:dyDescent="0.25">
      <c r="B1895" s="30" t="s">
        <v>1858</v>
      </c>
      <c r="C1895" s="31">
        <v>52.405000000000001</v>
      </c>
      <c r="D1895" s="32">
        <v>-0.72099999999999997</v>
      </c>
      <c r="AA1895" s="22">
        <f>IF(OR($B1895="", $C1895="", $D1895=""), "", COUNTIF($B$7:$B$3051, "&lt;"&amp;$B1895)+1+COUNTIF($B$7:$B1895, $B1895)-1)</f>
        <v>1844</v>
      </c>
      <c r="AB1895" s="22">
        <v>1889</v>
      </c>
      <c r="AC1895" s="25" t="str">
        <f t="shared" si="29"/>
        <v>NR23</v>
      </c>
      <c r="AE1895" s="88"/>
    </row>
    <row r="1896" spans="2:31" hidden="1" x14ac:dyDescent="0.25">
      <c r="B1896" s="30" t="s">
        <v>1859</v>
      </c>
      <c r="C1896" s="31">
        <v>52.5</v>
      </c>
      <c r="D1896" s="32">
        <v>-0.68899999999999995</v>
      </c>
      <c r="AA1896" s="22">
        <f>IF(OR($B1896="", $C1896="", $D1896=""), "", COUNTIF($B$7:$B$3051, "&lt;"&amp;$B1896)+1+COUNTIF($B$7:$B1896, $B1896)-1)</f>
        <v>1845</v>
      </c>
      <c r="AB1896" s="22">
        <v>1890</v>
      </c>
      <c r="AC1896" s="25" t="str">
        <f t="shared" si="29"/>
        <v>NR24</v>
      </c>
      <c r="AE1896" s="88"/>
    </row>
    <row r="1897" spans="2:31" hidden="1" x14ac:dyDescent="0.25">
      <c r="B1897" s="30" t="s">
        <v>1860</v>
      </c>
      <c r="C1897" s="31">
        <v>52.48</v>
      </c>
      <c r="D1897" s="32">
        <v>-0.71399999999999997</v>
      </c>
      <c r="AA1897" s="22">
        <f>IF(OR($B1897="", $C1897="", $D1897=""), "", COUNTIF($B$7:$B$3051, "&lt;"&amp;$B1897)+1+COUNTIF($B$7:$B1897, $B1897)-1)</f>
        <v>1846</v>
      </c>
      <c r="AB1897" s="22">
        <v>1891</v>
      </c>
      <c r="AC1897" s="25" t="str">
        <f t="shared" si="29"/>
        <v>NR25</v>
      </c>
      <c r="AE1897" s="88"/>
    </row>
    <row r="1898" spans="2:31" hidden="1" x14ac:dyDescent="0.25">
      <c r="B1898" s="30" t="s">
        <v>1861</v>
      </c>
      <c r="C1898" s="31">
        <v>52.262</v>
      </c>
      <c r="D1898" s="32">
        <v>-0.89500000000000002</v>
      </c>
      <c r="AA1898" s="22">
        <f>IF(OR($B1898="", $C1898="", $D1898=""), "", COUNTIF($B$7:$B$3051, "&lt;"&amp;$B1898)+1+COUNTIF($B$7:$B1898, $B1898)-1)</f>
        <v>1847</v>
      </c>
      <c r="AB1898" s="22">
        <v>1892</v>
      </c>
      <c r="AC1898" s="25" t="str">
        <f t="shared" si="29"/>
        <v>NR26</v>
      </c>
      <c r="AE1898" s="88"/>
    </row>
    <row r="1899" spans="2:31" hidden="1" x14ac:dyDescent="0.25">
      <c r="B1899" s="30" t="s">
        <v>1862</v>
      </c>
      <c r="C1899" s="31">
        <v>52.26</v>
      </c>
      <c r="D1899" s="32">
        <v>-0.66400000000000003</v>
      </c>
      <c r="AA1899" s="22">
        <f>IF(OR($B1899="", $C1899="", $D1899=""), "", COUNTIF($B$7:$B$3051, "&lt;"&amp;$B1899)+1+COUNTIF($B$7:$B1899, $B1899)-1)</f>
        <v>1848</v>
      </c>
      <c r="AB1899" s="22">
        <v>1893</v>
      </c>
      <c r="AC1899" s="25" t="str">
        <f t="shared" si="29"/>
        <v>NR27</v>
      </c>
      <c r="AE1899" s="88"/>
    </row>
    <row r="1900" spans="2:31" hidden="1" x14ac:dyDescent="0.25">
      <c r="B1900" s="30" t="s">
        <v>1863</v>
      </c>
      <c r="C1900" s="31">
        <v>52.262</v>
      </c>
      <c r="D1900" s="32">
        <v>-0.84499999999999997</v>
      </c>
      <c r="AA1900" s="22">
        <f>IF(OR($B1900="", $C1900="", $D1900=""), "", COUNTIF($B$7:$B$3051, "&lt;"&amp;$B1900)+1+COUNTIF($B$7:$B1900, $B1900)-1)</f>
        <v>1849</v>
      </c>
      <c r="AB1900" s="22">
        <v>1894</v>
      </c>
      <c r="AC1900" s="25" t="str">
        <f t="shared" si="29"/>
        <v>NR28</v>
      </c>
      <c r="AE1900" s="88"/>
    </row>
    <row r="1901" spans="2:31" hidden="1" x14ac:dyDescent="0.25">
      <c r="B1901" s="30" t="s">
        <v>1864</v>
      </c>
      <c r="C1901" s="31">
        <v>52.216000000000001</v>
      </c>
      <c r="D1901" s="32">
        <v>-0.89600000000000002</v>
      </c>
      <c r="AA1901" s="22">
        <f>IF(OR($B1901="", $C1901="", $D1901=""), "", COUNTIF($B$7:$B$3051, "&lt;"&amp;$B1901)+1+COUNTIF($B$7:$B1901, $B1901)-1)</f>
        <v>1850</v>
      </c>
      <c r="AB1901" s="22">
        <v>1895</v>
      </c>
      <c r="AC1901" s="25" t="str">
        <f t="shared" si="29"/>
        <v>NR29</v>
      </c>
      <c r="AE1901" s="88"/>
    </row>
    <row r="1902" spans="2:31" hidden="1" x14ac:dyDescent="0.25">
      <c r="B1902" s="30" t="s">
        <v>1865</v>
      </c>
      <c r="C1902" s="31">
        <v>52.247</v>
      </c>
      <c r="D1902" s="32">
        <v>-0.92900000000000005</v>
      </c>
      <c r="AA1902" s="22">
        <f>IF(OR($B1902="", $C1902="", $D1902=""), "", COUNTIF($B$7:$B$3051, "&lt;"&amp;$B1902)+1+COUNTIF($B$7:$B1902, $B1902)-1)</f>
        <v>1851</v>
      </c>
      <c r="AB1902" s="22">
        <v>1896</v>
      </c>
      <c r="AC1902" s="25" t="str">
        <f t="shared" si="29"/>
        <v>NR3</v>
      </c>
      <c r="AE1902" s="88"/>
    </row>
    <row r="1903" spans="2:31" hidden="1" x14ac:dyDescent="0.25">
      <c r="B1903" s="30" t="s">
        <v>1866</v>
      </c>
      <c r="C1903" s="31">
        <v>52.322000000000003</v>
      </c>
      <c r="D1903" s="32">
        <v>-0.94399999999999995</v>
      </c>
      <c r="AA1903" s="22">
        <f>IF(OR($B1903="", $C1903="", $D1903=""), "", COUNTIF($B$7:$B$3051, "&lt;"&amp;$B1903)+1+COUNTIF($B$7:$B1903, $B1903)-1)</f>
        <v>1852</v>
      </c>
      <c r="AB1903" s="22">
        <v>1897</v>
      </c>
      <c r="AC1903" s="25" t="str">
        <f t="shared" si="29"/>
        <v>NR30</v>
      </c>
      <c r="AE1903" s="88"/>
    </row>
    <row r="1904" spans="2:31" hidden="1" x14ac:dyDescent="0.25">
      <c r="B1904" s="30" t="s">
        <v>1867</v>
      </c>
      <c r="C1904" s="31">
        <v>52.21</v>
      </c>
      <c r="D1904" s="32">
        <v>-0.92700000000000005</v>
      </c>
      <c r="AA1904" s="22">
        <f>IF(OR($B1904="", $C1904="", $D1904=""), "", COUNTIF($B$7:$B$3051, "&lt;"&amp;$B1904)+1+COUNTIF($B$7:$B1904, $B1904)-1)</f>
        <v>1853</v>
      </c>
      <c r="AB1904" s="22">
        <v>1898</v>
      </c>
      <c r="AC1904" s="25" t="str">
        <f t="shared" si="29"/>
        <v>NR31</v>
      </c>
      <c r="AE1904" s="88"/>
    </row>
    <row r="1905" spans="2:31" hidden="1" x14ac:dyDescent="0.25">
      <c r="B1905" s="30" t="s">
        <v>1868</v>
      </c>
      <c r="C1905" s="31">
        <v>52.302999999999997</v>
      </c>
      <c r="D1905" s="32">
        <v>-0.69799999999999995</v>
      </c>
      <c r="AA1905" s="22">
        <f>IF(OR($B1905="", $C1905="", $D1905=""), "", COUNTIF($B$7:$B$3051, "&lt;"&amp;$B1905)+1+COUNTIF($B$7:$B1905, $B1905)-1)</f>
        <v>1854</v>
      </c>
      <c r="AB1905" s="22">
        <v>1899</v>
      </c>
      <c r="AC1905" s="25" t="str">
        <f t="shared" si="29"/>
        <v>NR32</v>
      </c>
      <c r="AE1905" s="88"/>
    </row>
    <row r="1906" spans="2:31" hidden="1" x14ac:dyDescent="0.25">
      <c r="B1906" s="30" t="s">
        <v>1869</v>
      </c>
      <c r="C1906" s="31">
        <v>52.332999999999998</v>
      </c>
      <c r="D1906" s="32">
        <v>-0.59799999999999998</v>
      </c>
      <c r="AA1906" s="22">
        <f>IF(OR($B1906="", $C1906="", $D1906=""), "", COUNTIF($B$7:$B$3051, "&lt;"&amp;$B1906)+1+COUNTIF($B$7:$B1906, $B1906)-1)</f>
        <v>1855</v>
      </c>
      <c r="AB1906" s="22">
        <v>1900</v>
      </c>
      <c r="AC1906" s="25" t="str">
        <f t="shared" si="29"/>
        <v>NR33</v>
      </c>
      <c r="AE1906" s="88"/>
    </row>
    <row r="1907" spans="2:31" hidden="1" x14ac:dyDescent="0.25">
      <c r="B1907" s="30" t="s">
        <v>1870</v>
      </c>
      <c r="C1907" s="31">
        <v>51.579000000000001</v>
      </c>
      <c r="D1907" s="32">
        <v>-3.0449999999999999</v>
      </c>
      <c r="AA1907" s="22">
        <f>IF(OR($B1907="", $C1907="", $D1907=""), "", COUNTIF($B$7:$B$3051, "&lt;"&amp;$B1907)+1+COUNTIF($B$7:$B1907, $B1907)-1)</f>
        <v>1856</v>
      </c>
      <c r="AB1907" s="22">
        <v>1901</v>
      </c>
      <c r="AC1907" s="25" t="str">
        <f t="shared" si="29"/>
        <v>NR34</v>
      </c>
      <c r="AE1907" s="88"/>
    </row>
    <row r="1908" spans="2:31" hidden="1" x14ac:dyDescent="0.25">
      <c r="B1908" s="30" t="s">
        <v>1871</v>
      </c>
      <c r="C1908" s="31">
        <v>51.642000000000003</v>
      </c>
      <c r="D1908" s="32">
        <v>-3.13</v>
      </c>
      <c r="AA1908" s="22">
        <f>IF(OR($B1908="", $C1908="", $D1908=""), "", COUNTIF($B$7:$B$3051, "&lt;"&amp;$B1908)+1+COUNTIF($B$7:$B1908, $B1908)-1)</f>
        <v>1857</v>
      </c>
      <c r="AB1908" s="22">
        <v>1902</v>
      </c>
      <c r="AC1908" s="25" t="str">
        <f t="shared" si="29"/>
        <v>NR35</v>
      </c>
      <c r="AE1908" s="88"/>
    </row>
    <row r="1909" spans="2:31" hidden="1" x14ac:dyDescent="0.25">
      <c r="B1909" s="30" t="s">
        <v>1872</v>
      </c>
      <c r="C1909" s="31">
        <v>51.668999999999997</v>
      </c>
      <c r="D1909" s="32">
        <v>-3.1970000000000001</v>
      </c>
      <c r="AA1909" s="22">
        <f>IF(OR($B1909="", $C1909="", $D1909=""), "", COUNTIF($B$7:$B$3051, "&lt;"&amp;$B1909)+1+COUNTIF($B$7:$B1909, $B1909)-1)</f>
        <v>1858</v>
      </c>
      <c r="AB1909" s="22">
        <v>1903</v>
      </c>
      <c r="AC1909" s="25" t="str">
        <f t="shared" si="29"/>
        <v>NR4</v>
      </c>
      <c r="AE1909" s="88"/>
    </row>
    <row r="1910" spans="2:31" hidden="1" x14ac:dyDescent="0.25">
      <c r="B1910" s="30" t="s">
        <v>1873</v>
      </c>
      <c r="C1910" s="31">
        <v>51.734000000000002</v>
      </c>
      <c r="D1910" s="32">
        <v>-3.14</v>
      </c>
      <c r="AA1910" s="22">
        <f>IF(OR($B1910="", $C1910="", $D1910=""), "", COUNTIF($B$7:$B$3051, "&lt;"&amp;$B1910)+1+COUNTIF($B$7:$B1910, $B1910)-1)</f>
        <v>1859</v>
      </c>
      <c r="AB1910" s="22">
        <v>1904</v>
      </c>
      <c r="AC1910" s="25" t="str">
        <f t="shared" si="29"/>
        <v>NR5</v>
      </c>
      <c r="AE1910" s="88"/>
    </row>
    <row r="1911" spans="2:31" hidden="1" x14ac:dyDescent="0.25">
      <c r="B1911" s="30" t="s">
        <v>1874</v>
      </c>
      <c r="C1911" s="31">
        <v>51.725999999999999</v>
      </c>
      <c r="D1911" s="32">
        <v>-2.8860000000000001</v>
      </c>
      <c r="AA1911" s="22">
        <f>IF(OR($B1911="", $C1911="", $D1911=""), "", COUNTIF($B$7:$B$3051, "&lt;"&amp;$B1911)+1+COUNTIF($B$7:$B1911, $B1911)-1)</f>
        <v>1860</v>
      </c>
      <c r="AB1911" s="22">
        <v>1905</v>
      </c>
      <c r="AC1911" s="25" t="str">
        <f t="shared" si="29"/>
        <v>NR6</v>
      </c>
      <c r="AE1911" s="88"/>
    </row>
    <row r="1912" spans="2:31" hidden="1" x14ac:dyDescent="0.25">
      <c r="B1912" s="30" t="s">
        <v>1875</v>
      </c>
      <c r="C1912" s="31">
        <v>51.65</v>
      </c>
      <c r="D1912" s="32">
        <v>-2.6880000000000002</v>
      </c>
      <c r="AA1912" s="22">
        <f>IF(OR($B1912="", $C1912="", $D1912=""), "", COUNTIF($B$7:$B$3051, "&lt;"&amp;$B1912)+1+COUNTIF($B$7:$B1912, $B1912)-1)</f>
        <v>1861</v>
      </c>
      <c r="AB1912" s="22">
        <v>1906</v>
      </c>
      <c r="AC1912" s="25" t="str">
        <f t="shared" si="29"/>
        <v>NR7</v>
      </c>
      <c r="AE1912" s="88"/>
    </row>
    <row r="1913" spans="2:31" hidden="1" x14ac:dyDescent="0.25">
      <c r="B1913" s="30" t="s">
        <v>1876</v>
      </c>
      <c r="C1913" s="31">
        <v>51.606000000000002</v>
      </c>
      <c r="D1913" s="32">
        <v>-2.9430000000000001</v>
      </c>
      <c r="AA1913" s="22">
        <f>IF(OR($B1913="", $C1913="", $D1913=""), "", COUNTIF($B$7:$B$3051, "&lt;"&amp;$B1913)+1+COUNTIF($B$7:$B1913, $B1913)-1)</f>
        <v>1862</v>
      </c>
      <c r="AB1913" s="22">
        <v>1907</v>
      </c>
      <c r="AC1913" s="25" t="str">
        <f t="shared" si="29"/>
        <v>NR8</v>
      </c>
      <c r="AE1913" s="88"/>
    </row>
    <row r="1914" spans="2:31" hidden="1" x14ac:dyDescent="0.25">
      <c r="B1914" s="30" t="s">
        <v>1877</v>
      </c>
      <c r="C1914" s="31">
        <v>51.588999999999999</v>
      </c>
      <c r="D1914" s="32">
        <v>-2.9630000000000001</v>
      </c>
      <c r="AA1914" s="22">
        <f>IF(OR($B1914="", $C1914="", $D1914=""), "", COUNTIF($B$7:$B$3051, "&lt;"&amp;$B1914)+1+COUNTIF($B$7:$B1914, $B1914)-1)</f>
        <v>1863</v>
      </c>
      <c r="AB1914" s="22">
        <v>1908</v>
      </c>
      <c r="AC1914" s="25" t="str">
        <f t="shared" si="29"/>
        <v>NR9</v>
      </c>
      <c r="AE1914" s="88"/>
    </row>
    <row r="1915" spans="2:31" hidden="1" x14ac:dyDescent="0.25">
      <c r="B1915" s="30" t="s">
        <v>1878</v>
      </c>
      <c r="C1915" s="31">
        <v>51.591000000000001</v>
      </c>
      <c r="D1915" s="32">
        <v>-3.0049999999999999</v>
      </c>
      <c r="AA1915" s="22">
        <f>IF(OR($B1915="", $C1915="", $D1915=""), "", COUNTIF($B$7:$B$3051, "&lt;"&amp;$B1915)+1+COUNTIF($B$7:$B1915, $B1915)-1)</f>
        <v>1864</v>
      </c>
      <c r="AB1915" s="22">
        <v>1909</v>
      </c>
      <c r="AC1915" s="25" t="str">
        <f t="shared" si="29"/>
        <v>NR99</v>
      </c>
      <c r="AE1915" s="88"/>
    </row>
    <row r="1916" spans="2:31" hidden="1" x14ac:dyDescent="0.25">
      <c r="B1916" s="30" t="s">
        <v>1879</v>
      </c>
      <c r="C1916" s="31">
        <v>51.771000000000001</v>
      </c>
      <c r="D1916" s="32">
        <v>-3.2570000000000001</v>
      </c>
      <c r="AA1916" s="22">
        <f>IF(OR($B1916="", $C1916="", $D1916=""), "", COUNTIF($B$7:$B$3051, "&lt;"&amp;$B1916)+1+COUNTIF($B$7:$B1916, $B1916)-1)</f>
        <v>1865</v>
      </c>
      <c r="AB1916" s="22">
        <v>1910</v>
      </c>
      <c r="AC1916" s="25" t="str">
        <f t="shared" si="29"/>
        <v>NW1</v>
      </c>
      <c r="AE1916" s="88"/>
    </row>
    <row r="1917" spans="2:31" hidden="1" x14ac:dyDescent="0.25">
      <c r="B1917" s="30" t="s">
        <v>1880</v>
      </c>
      <c r="C1917" s="31">
        <v>51.784999999999997</v>
      </c>
      <c r="D1917" s="32">
        <v>-3.1960000000000002</v>
      </c>
      <c r="AA1917" s="22">
        <f>IF(OR($B1917="", $C1917="", $D1917=""), "", COUNTIF($B$7:$B$3051, "&lt;"&amp;$B1917)+1+COUNTIF($B$7:$B1917, $B1917)-1)</f>
        <v>1866</v>
      </c>
      <c r="AB1917" s="22">
        <v>1911</v>
      </c>
      <c r="AC1917" s="25" t="str">
        <f t="shared" si="29"/>
        <v>NW10</v>
      </c>
      <c r="AE1917" s="88"/>
    </row>
    <row r="1918" spans="2:31" hidden="1" x14ac:dyDescent="0.25">
      <c r="B1918" s="30" t="s">
        <v>1881</v>
      </c>
      <c r="C1918" s="31">
        <v>51.72</v>
      </c>
      <c r="D1918" s="32">
        <v>-3.238</v>
      </c>
      <c r="AA1918" s="22">
        <f>IF(OR($B1918="", $C1918="", $D1918=""), "", COUNTIF($B$7:$B$3051, "&lt;"&amp;$B1918)+1+COUNTIF($B$7:$B1918, $B1918)-1)</f>
        <v>1867</v>
      </c>
      <c r="AB1918" s="22">
        <v>1912</v>
      </c>
      <c r="AC1918" s="25" t="str">
        <f t="shared" si="29"/>
        <v>NW11</v>
      </c>
      <c r="AE1918" s="88"/>
    </row>
    <row r="1919" spans="2:31" hidden="1" x14ac:dyDescent="0.25">
      <c r="B1919" s="30" t="s">
        <v>1882</v>
      </c>
      <c r="C1919" s="31">
        <v>51.802999999999997</v>
      </c>
      <c r="D1919" s="32">
        <v>-2.722</v>
      </c>
      <c r="AA1919" s="22">
        <f>IF(OR($B1919="", $C1919="", $D1919=""), "", COUNTIF($B$7:$B$3051, "&lt;"&amp;$B1919)+1+COUNTIF($B$7:$B1919, $B1919)-1)</f>
        <v>1868</v>
      </c>
      <c r="AB1919" s="22">
        <v>1913</v>
      </c>
      <c r="AC1919" s="25" t="str">
        <f t="shared" si="29"/>
        <v>NW1W</v>
      </c>
      <c r="AE1919" s="88"/>
    </row>
    <row r="1920" spans="2:31" hidden="1" x14ac:dyDescent="0.25">
      <c r="B1920" s="30" t="s">
        <v>1883</v>
      </c>
      <c r="C1920" s="31">
        <v>51.591000000000001</v>
      </c>
      <c r="D1920" s="32">
        <v>-2.7770000000000001</v>
      </c>
      <c r="AA1920" s="22">
        <f>IF(OR($B1920="", $C1920="", $D1920=""), "", COUNTIF($B$7:$B$3051, "&lt;"&amp;$B1920)+1+COUNTIF($B$7:$B1920, $B1920)-1)</f>
        <v>1869</v>
      </c>
      <c r="AB1920" s="22">
        <v>1914</v>
      </c>
      <c r="AC1920" s="25" t="str">
        <f t="shared" si="29"/>
        <v>NW2</v>
      </c>
      <c r="AE1920" s="88"/>
    </row>
    <row r="1921" spans="2:31" hidden="1" x14ac:dyDescent="0.25">
      <c r="B1921" s="30" t="s">
        <v>1884</v>
      </c>
      <c r="C1921" s="31">
        <v>51.719000000000001</v>
      </c>
      <c r="D1921" s="32">
        <v>-3.0449999999999999</v>
      </c>
      <c r="AA1921" s="22">
        <f>IF(OR($B1921="", $C1921="", $D1921=""), "", COUNTIF($B$7:$B$3051, "&lt;"&amp;$B1921)+1+COUNTIF($B$7:$B1921, $B1921)-1)</f>
        <v>1870</v>
      </c>
      <c r="AB1921" s="22">
        <v>1915</v>
      </c>
      <c r="AC1921" s="25" t="str">
        <f t="shared" si="29"/>
        <v>NW26</v>
      </c>
      <c r="AE1921" s="88"/>
    </row>
    <row r="1922" spans="2:31" hidden="1" x14ac:dyDescent="0.25">
      <c r="B1922" s="30" t="s">
        <v>1885</v>
      </c>
      <c r="C1922" s="31">
        <v>51.651000000000003</v>
      </c>
      <c r="D1922" s="32">
        <v>-3.0259999999999998</v>
      </c>
      <c r="AA1922" s="22">
        <f>IF(OR($B1922="", $C1922="", $D1922=""), "", COUNTIF($B$7:$B$3051, "&lt;"&amp;$B1922)+1+COUNTIF($B$7:$B1922, $B1922)-1)</f>
        <v>1871</v>
      </c>
      <c r="AB1922" s="22">
        <v>1916</v>
      </c>
      <c r="AC1922" s="25" t="str">
        <f t="shared" si="29"/>
        <v>NW3</v>
      </c>
      <c r="AE1922" s="88"/>
    </row>
    <row r="1923" spans="2:31" hidden="1" x14ac:dyDescent="0.25">
      <c r="B1923" s="30" t="s">
        <v>1886</v>
      </c>
      <c r="C1923" s="31">
        <v>51.829000000000001</v>
      </c>
      <c r="D1923" s="32">
        <v>-3.0089999999999999</v>
      </c>
      <c r="AA1923" s="22">
        <f>IF(OR($B1923="", $C1923="", $D1923=""), "", COUNTIF($B$7:$B$3051, "&lt;"&amp;$B1923)+1+COUNTIF($B$7:$B1923, $B1923)-1)</f>
        <v>1872</v>
      </c>
      <c r="AB1923" s="22">
        <v>1917</v>
      </c>
      <c r="AC1923" s="25" t="str">
        <f t="shared" si="29"/>
        <v>NW4</v>
      </c>
      <c r="AE1923" s="88"/>
    </row>
    <row r="1924" spans="2:31" hidden="1" x14ac:dyDescent="0.25">
      <c r="B1924" s="30" t="s">
        <v>1887</v>
      </c>
      <c r="C1924" s="31">
        <v>51.86</v>
      </c>
      <c r="D1924" s="32">
        <v>-3.1459999999999999</v>
      </c>
      <c r="AA1924" s="22">
        <f>IF(OR($B1924="", $C1924="", $D1924=""), "", COUNTIF($B$7:$B$3051, "&lt;"&amp;$B1924)+1+COUNTIF($B$7:$B1924, $B1924)-1)</f>
        <v>1873</v>
      </c>
      <c r="AB1924" s="22">
        <v>1918</v>
      </c>
      <c r="AC1924" s="25" t="str">
        <f t="shared" si="29"/>
        <v>NW5</v>
      </c>
      <c r="AE1924" s="88"/>
    </row>
    <row r="1925" spans="2:31" hidden="1" x14ac:dyDescent="0.25">
      <c r="B1925" s="30" t="s">
        <v>1888</v>
      </c>
      <c r="C1925" s="31">
        <v>52.627000000000002</v>
      </c>
      <c r="D1925" s="32">
        <v>1.31</v>
      </c>
      <c r="AA1925" s="22">
        <f>IF(OR($B1925="", $C1925="", $D1925=""), "", COUNTIF($B$7:$B$3051, "&lt;"&amp;$B1925)+1+COUNTIF($B$7:$B1925, $B1925)-1)</f>
        <v>1874</v>
      </c>
      <c r="AB1925" s="22">
        <v>1919</v>
      </c>
      <c r="AC1925" s="25" t="str">
        <f t="shared" si="29"/>
        <v>NW6</v>
      </c>
      <c r="AE1925" s="88"/>
    </row>
    <row r="1926" spans="2:31" hidden="1" x14ac:dyDescent="0.25">
      <c r="B1926" s="30" t="s">
        <v>1889</v>
      </c>
      <c r="C1926" s="31">
        <v>52.735999999999997</v>
      </c>
      <c r="D1926" s="32">
        <v>1.246</v>
      </c>
      <c r="AA1926" s="22">
        <f>IF(OR($B1926="", $C1926="", $D1926=""), "", COUNTIF($B$7:$B$3051, "&lt;"&amp;$B1926)+1+COUNTIF($B$7:$B1926, $B1926)-1)</f>
        <v>1875</v>
      </c>
      <c r="AB1926" s="22">
        <v>1920</v>
      </c>
      <c r="AC1926" s="25" t="str">
        <f t="shared" si="29"/>
        <v>NW7</v>
      </c>
      <c r="AE1926" s="88"/>
    </row>
    <row r="1927" spans="2:31" hidden="1" x14ac:dyDescent="0.25">
      <c r="B1927" s="30" t="s">
        <v>1890</v>
      </c>
      <c r="C1927" s="31">
        <v>52.841999999999999</v>
      </c>
      <c r="D1927" s="32">
        <v>1.276</v>
      </c>
      <c r="AA1927" s="22">
        <f>IF(OR($B1927="", $C1927="", $D1927=""), "", COUNTIF($B$7:$B$3051, "&lt;"&amp;$B1927)+1+COUNTIF($B$7:$B1927, $B1927)-1)</f>
        <v>1876</v>
      </c>
      <c r="AB1927" s="22">
        <v>1921</v>
      </c>
      <c r="AC1927" s="25" t="str">
        <f t="shared" si="29"/>
        <v>NW8</v>
      </c>
      <c r="AE1927" s="88"/>
    </row>
    <row r="1928" spans="2:31" hidden="1" x14ac:dyDescent="0.25">
      <c r="B1928" s="30" t="s">
        <v>1891</v>
      </c>
      <c r="C1928" s="31">
        <v>52.76</v>
      </c>
      <c r="D1928" s="32">
        <v>1.4710000000000001</v>
      </c>
      <c r="AA1928" s="22">
        <f>IF(OR($B1928="", $C1928="", $D1928=""), "", COUNTIF($B$7:$B$3051, "&lt;"&amp;$B1928)+1+COUNTIF($B$7:$B1928, $B1928)-1)</f>
        <v>1877</v>
      </c>
      <c r="AB1928" s="22">
        <v>1922</v>
      </c>
      <c r="AC1928" s="25" t="str">
        <f t="shared" ref="AC1928:AC1991" si="30">IFERROR(INDEX($B$7:$B$3051, MATCH($AB1928, $AA$7:$AA$3051, 0)), "")</f>
        <v>NW9</v>
      </c>
      <c r="AE1928" s="88"/>
    </row>
    <row r="1929" spans="2:31" hidden="1" x14ac:dyDescent="0.25">
      <c r="B1929" s="30" t="s">
        <v>1892</v>
      </c>
      <c r="C1929" s="31">
        <v>52.634</v>
      </c>
      <c r="D1929" s="32">
        <v>1.4730000000000001</v>
      </c>
      <c r="AA1929" s="22">
        <f>IF(OR($B1929="", $C1929="", $D1929=""), "", COUNTIF($B$7:$B$3051, "&lt;"&amp;$B1929)+1+COUNTIF($B$7:$B1929, $B1929)-1)</f>
        <v>1878</v>
      </c>
      <c r="AB1929" s="22">
        <v>1923</v>
      </c>
      <c r="AC1929" s="25" t="str">
        <f t="shared" si="30"/>
        <v>OL1</v>
      </c>
      <c r="AE1929" s="88"/>
    </row>
    <row r="1930" spans="2:31" hidden="1" x14ac:dyDescent="0.25">
      <c r="B1930" s="30" t="s">
        <v>1893</v>
      </c>
      <c r="C1930" s="31">
        <v>52.564</v>
      </c>
      <c r="D1930" s="32">
        <v>1.381</v>
      </c>
      <c r="AA1930" s="22">
        <f>IF(OR($B1930="", $C1930="", $D1930=""), "", COUNTIF($B$7:$B$3051, "&lt;"&amp;$B1930)+1+COUNTIF($B$7:$B1930, $B1930)-1)</f>
        <v>1879</v>
      </c>
      <c r="AB1930" s="22">
        <v>1924</v>
      </c>
      <c r="AC1930" s="25" t="str">
        <f t="shared" si="30"/>
        <v>OL10</v>
      </c>
      <c r="AE1930" s="88"/>
    </row>
    <row r="1931" spans="2:31" hidden="1" x14ac:dyDescent="0.25">
      <c r="B1931" s="30" t="s">
        <v>1894</v>
      </c>
      <c r="C1931" s="31">
        <v>52.506</v>
      </c>
      <c r="D1931" s="32">
        <v>1.27</v>
      </c>
      <c r="AA1931" s="22">
        <f>IF(OR($B1931="", $C1931="", $D1931=""), "", COUNTIF($B$7:$B$3051, "&lt;"&amp;$B1931)+1+COUNTIF($B$7:$B1931, $B1931)-1)</f>
        <v>1880</v>
      </c>
      <c r="AB1931" s="22">
        <v>1925</v>
      </c>
      <c r="AC1931" s="25" t="str">
        <f t="shared" si="30"/>
        <v>OL11</v>
      </c>
      <c r="AE1931" s="88"/>
    </row>
    <row r="1932" spans="2:31" hidden="1" x14ac:dyDescent="0.25">
      <c r="B1932" s="30" t="s">
        <v>1895</v>
      </c>
      <c r="C1932" s="31">
        <v>52.475999999999999</v>
      </c>
      <c r="D1932" s="32">
        <v>1.0620000000000001</v>
      </c>
      <c r="AA1932" s="22">
        <f>IF(OR($B1932="", $C1932="", $D1932=""), "", COUNTIF($B$7:$B$3051, "&lt;"&amp;$B1932)+1+COUNTIF($B$7:$B1932, $B1932)-1)</f>
        <v>1881</v>
      </c>
      <c r="AB1932" s="22">
        <v>1926</v>
      </c>
      <c r="AC1932" s="25" t="str">
        <f t="shared" si="30"/>
        <v>OL12</v>
      </c>
      <c r="AE1932" s="88"/>
    </row>
    <row r="1933" spans="2:31" hidden="1" x14ac:dyDescent="0.25">
      <c r="B1933" s="30" t="s">
        <v>1896</v>
      </c>
      <c r="C1933" s="31">
        <v>52.515000000000001</v>
      </c>
      <c r="D1933" s="32">
        <v>0.997</v>
      </c>
      <c r="AA1933" s="22">
        <f>IF(OR($B1933="", $C1933="", $D1933=""), "", COUNTIF($B$7:$B$3051, "&lt;"&amp;$B1933)+1+COUNTIF($B$7:$B1933, $B1933)-1)</f>
        <v>1882</v>
      </c>
      <c r="AB1933" s="22">
        <v>1927</v>
      </c>
      <c r="AC1933" s="25" t="str">
        <f t="shared" si="30"/>
        <v>OL13</v>
      </c>
      <c r="AE1933" s="88"/>
    </row>
    <row r="1934" spans="2:31" hidden="1" x14ac:dyDescent="0.25">
      <c r="B1934" s="30" t="s">
        <v>1897</v>
      </c>
      <c r="C1934" s="31">
        <v>52.570999999999998</v>
      </c>
      <c r="D1934" s="32">
        <v>1.111</v>
      </c>
      <c r="AA1934" s="22">
        <f>IF(OR($B1934="", $C1934="", $D1934=""), "", COUNTIF($B$7:$B$3051, "&lt;"&amp;$B1934)+1+COUNTIF($B$7:$B1934, $B1934)-1)</f>
        <v>1883</v>
      </c>
      <c r="AB1934" s="22">
        <v>1928</v>
      </c>
      <c r="AC1934" s="25" t="str">
        <f t="shared" si="30"/>
        <v>OL14</v>
      </c>
      <c r="AE1934" s="88"/>
    </row>
    <row r="1935" spans="2:31" hidden="1" x14ac:dyDescent="0.25">
      <c r="B1935" s="30" t="s">
        <v>1898</v>
      </c>
      <c r="C1935" s="31">
        <v>52.674999999999997</v>
      </c>
      <c r="D1935" s="32">
        <v>0.92900000000000005</v>
      </c>
      <c r="AA1935" s="22">
        <f>IF(OR($B1935="", $C1935="", $D1935=""), "", COUNTIF($B$7:$B$3051, "&lt;"&amp;$B1935)+1+COUNTIF($B$7:$B1935, $B1935)-1)</f>
        <v>1884</v>
      </c>
      <c r="AB1935" s="22">
        <v>1929</v>
      </c>
      <c r="AC1935" s="25" t="str">
        <f t="shared" si="30"/>
        <v>OL15</v>
      </c>
      <c r="AE1935" s="88"/>
    </row>
    <row r="1936" spans="2:31" hidden="1" x14ac:dyDescent="0.25">
      <c r="B1936" s="30" t="s">
        <v>1899</v>
      </c>
      <c r="C1936" s="31">
        <v>52.63</v>
      </c>
      <c r="D1936" s="32">
        <v>1.2849999999999999</v>
      </c>
      <c r="AA1936" s="22">
        <f>IF(OR($B1936="", $C1936="", $D1936=""), "", COUNTIF($B$7:$B$3051, "&lt;"&amp;$B1936)+1+COUNTIF($B$7:$B1936, $B1936)-1)</f>
        <v>1885</v>
      </c>
      <c r="AB1936" s="22">
        <v>1930</v>
      </c>
      <c r="AC1936" s="25" t="str">
        <f t="shared" si="30"/>
        <v>OL16</v>
      </c>
      <c r="AE1936" s="88"/>
    </row>
    <row r="1937" spans="2:31" hidden="1" x14ac:dyDescent="0.25">
      <c r="B1937" s="30" t="s">
        <v>1900</v>
      </c>
      <c r="C1937" s="31">
        <v>52.723999999999997</v>
      </c>
      <c r="D1937" s="32">
        <v>0.98099999999999998</v>
      </c>
      <c r="AA1937" s="22">
        <f>IF(OR($B1937="", $C1937="", $D1937=""), "", COUNTIF($B$7:$B$3051, "&lt;"&amp;$B1937)+1+COUNTIF($B$7:$B1937, $B1937)-1)</f>
        <v>1886</v>
      </c>
      <c r="AB1937" s="22">
        <v>1931</v>
      </c>
      <c r="AC1937" s="25" t="str">
        <f t="shared" si="30"/>
        <v>OL2</v>
      </c>
      <c r="AE1937" s="88"/>
    </row>
    <row r="1938" spans="2:31" hidden="1" x14ac:dyDescent="0.25">
      <c r="B1938" s="30" t="s">
        <v>1901</v>
      </c>
      <c r="C1938" s="31">
        <v>52.841000000000001</v>
      </c>
      <c r="D1938" s="32">
        <v>0.85299999999999998</v>
      </c>
      <c r="AA1938" s="22">
        <f>IF(OR($B1938="", $C1938="", $D1938=""), "", COUNTIF($B$7:$B$3051, "&lt;"&amp;$B1938)+1+COUNTIF($B$7:$B1938, $B1938)-1)</f>
        <v>1887</v>
      </c>
      <c r="AB1938" s="22">
        <v>1932</v>
      </c>
      <c r="AC1938" s="25" t="str">
        <f t="shared" si="30"/>
        <v>OL3</v>
      </c>
      <c r="AE1938" s="88"/>
    </row>
    <row r="1939" spans="2:31" hidden="1" x14ac:dyDescent="0.25">
      <c r="B1939" s="30" t="s">
        <v>1902</v>
      </c>
      <c r="C1939" s="31">
        <v>52.893999999999998</v>
      </c>
      <c r="D1939" s="32">
        <v>0.86799999999999999</v>
      </c>
      <c r="AA1939" s="22">
        <f>IF(OR($B1939="", $C1939="", $D1939=""), "", COUNTIF($B$7:$B$3051, "&lt;"&amp;$B1939)+1+COUNTIF($B$7:$B1939, $B1939)-1)</f>
        <v>1888</v>
      </c>
      <c r="AB1939" s="22">
        <v>1933</v>
      </c>
      <c r="AC1939" s="25" t="str">
        <f t="shared" si="30"/>
        <v>OL4</v>
      </c>
      <c r="AE1939" s="88"/>
    </row>
    <row r="1940" spans="2:31" hidden="1" x14ac:dyDescent="0.25">
      <c r="B1940" s="30" t="s">
        <v>1903</v>
      </c>
      <c r="C1940" s="31">
        <v>52.948999999999998</v>
      </c>
      <c r="D1940" s="32">
        <v>0.86</v>
      </c>
      <c r="AA1940" s="22">
        <f>IF(OR($B1940="", $C1940="", $D1940=""), "", COUNTIF($B$7:$B$3051, "&lt;"&amp;$B1940)+1+COUNTIF($B$7:$B1940, $B1940)-1)</f>
        <v>1889</v>
      </c>
      <c r="AB1940" s="22">
        <v>1934</v>
      </c>
      <c r="AC1940" s="25" t="str">
        <f t="shared" si="30"/>
        <v>OL5</v>
      </c>
      <c r="AE1940" s="88"/>
    </row>
    <row r="1941" spans="2:31" hidden="1" x14ac:dyDescent="0.25">
      <c r="B1941" s="30" t="s">
        <v>1904</v>
      </c>
      <c r="C1941" s="31">
        <v>52.859000000000002</v>
      </c>
      <c r="D1941" s="32">
        <v>1.0509999999999999</v>
      </c>
      <c r="AA1941" s="22">
        <f>IF(OR($B1941="", $C1941="", $D1941=""), "", COUNTIF($B$7:$B$3051, "&lt;"&amp;$B1941)+1+COUNTIF($B$7:$B1941, $B1941)-1)</f>
        <v>1890</v>
      </c>
      <c r="AB1941" s="22">
        <v>1935</v>
      </c>
      <c r="AC1941" s="25" t="str">
        <f t="shared" si="30"/>
        <v>OL6</v>
      </c>
      <c r="AE1941" s="88"/>
    </row>
    <row r="1942" spans="2:31" hidden="1" x14ac:dyDescent="0.25">
      <c r="B1942" s="30" t="s">
        <v>1905</v>
      </c>
      <c r="C1942" s="31">
        <v>52.92</v>
      </c>
      <c r="D1942" s="32">
        <v>1.085</v>
      </c>
      <c r="AA1942" s="22">
        <f>IF(OR($B1942="", $C1942="", $D1942=""), "", COUNTIF($B$7:$B$3051, "&lt;"&amp;$B1942)+1+COUNTIF($B$7:$B1942, $B1942)-1)</f>
        <v>1891</v>
      </c>
      <c r="AB1942" s="22">
        <v>1936</v>
      </c>
      <c r="AC1942" s="25" t="str">
        <f t="shared" si="30"/>
        <v>OL7</v>
      </c>
      <c r="AE1942" s="88"/>
    </row>
    <row r="1943" spans="2:31" hidden="1" x14ac:dyDescent="0.25">
      <c r="B1943" s="30" t="s">
        <v>1906</v>
      </c>
      <c r="C1943" s="31">
        <v>52.935000000000002</v>
      </c>
      <c r="D1943" s="32">
        <v>1.216</v>
      </c>
      <c r="AA1943" s="22">
        <f>IF(OR($B1943="", $C1943="", $D1943=""), "", COUNTIF($B$7:$B$3051, "&lt;"&amp;$B1943)+1+COUNTIF($B$7:$B1943, $B1943)-1)</f>
        <v>1892</v>
      </c>
      <c r="AB1943" s="22">
        <v>1937</v>
      </c>
      <c r="AC1943" s="25" t="str">
        <f t="shared" si="30"/>
        <v>OL8</v>
      </c>
      <c r="AE1943" s="88"/>
    </row>
    <row r="1944" spans="2:31" hidden="1" x14ac:dyDescent="0.25">
      <c r="B1944" s="30" t="s">
        <v>1907</v>
      </c>
      <c r="C1944" s="31">
        <v>52.924999999999997</v>
      </c>
      <c r="D1944" s="32">
        <v>1.302</v>
      </c>
      <c r="AA1944" s="22">
        <f>IF(OR($B1944="", $C1944="", $D1944=""), "", COUNTIF($B$7:$B$3051, "&lt;"&amp;$B1944)+1+COUNTIF($B$7:$B1944, $B1944)-1)</f>
        <v>1893</v>
      </c>
      <c r="AB1944" s="22">
        <v>1938</v>
      </c>
      <c r="AC1944" s="25" t="str">
        <f t="shared" si="30"/>
        <v>OL9</v>
      </c>
      <c r="AE1944" s="88"/>
    </row>
    <row r="1945" spans="2:31" hidden="1" x14ac:dyDescent="0.25">
      <c r="B1945" s="30" t="s">
        <v>1908</v>
      </c>
      <c r="C1945" s="31">
        <v>52.822000000000003</v>
      </c>
      <c r="D1945" s="32">
        <v>1.401</v>
      </c>
      <c r="AA1945" s="22">
        <f>IF(OR($B1945="", $C1945="", $D1945=""), "", COUNTIF($B$7:$B$3051, "&lt;"&amp;$B1945)+1+COUNTIF($B$7:$B1945, $B1945)-1)</f>
        <v>1894</v>
      </c>
      <c r="AB1945" s="22">
        <v>1939</v>
      </c>
      <c r="AC1945" s="25" t="str">
        <f t="shared" si="30"/>
        <v>OL95</v>
      </c>
      <c r="AE1945" s="88"/>
    </row>
    <row r="1946" spans="2:31" hidden="1" x14ac:dyDescent="0.25">
      <c r="B1946" s="30" t="s">
        <v>1909</v>
      </c>
      <c r="C1946" s="31">
        <v>52.692999999999998</v>
      </c>
      <c r="D1946" s="32">
        <v>1.639</v>
      </c>
      <c r="AA1946" s="22">
        <f>IF(OR($B1946="", $C1946="", $D1946=""), "", COUNTIF($B$7:$B$3051, "&lt;"&amp;$B1946)+1+COUNTIF($B$7:$B1946, $B1946)-1)</f>
        <v>1895</v>
      </c>
      <c r="AB1946" s="22">
        <v>1940</v>
      </c>
      <c r="AC1946" s="25" t="str">
        <f t="shared" si="30"/>
        <v>OX1</v>
      </c>
      <c r="AE1946" s="88"/>
    </row>
    <row r="1947" spans="2:31" hidden="1" x14ac:dyDescent="0.25">
      <c r="B1947" s="30" t="s">
        <v>1910</v>
      </c>
      <c r="C1947" s="31">
        <v>52.643000000000001</v>
      </c>
      <c r="D1947" s="32">
        <v>1.2949999999999999</v>
      </c>
      <c r="AA1947" s="22">
        <f>IF(OR($B1947="", $C1947="", $D1947=""), "", COUNTIF($B$7:$B$3051, "&lt;"&amp;$B1947)+1+COUNTIF($B$7:$B1947, $B1947)-1)</f>
        <v>1896</v>
      </c>
      <c r="AB1947" s="22">
        <v>1941</v>
      </c>
      <c r="AC1947" s="25" t="str">
        <f t="shared" si="30"/>
        <v>OX10</v>
      </c>
      <c r="AE1947" s="88"/>
    </row>
    <row r="1948" spans="2:31" hidden="1" x14ac:dyDescent="0.25">
      <c r="B1948" s="30" t="s">
        <v>1911</v>
      </c>
      <c r="C1948" s="31">
        <v>52.619</v>
      </c>
      <c r="D1948" s="32">
        <v>1.7290000000000001</v>
      </c>
      <c r="AA1948" s="22">
        <f>IF(OR($B1948="", $C1948="", $D1948=""), "", COUNTIF($B$7:$B$3051, "&lt;"&amp;$B1948)+1+COUNTIF($B$7:$B1948, $B1948)-1)</f>
        <v>1897</v>
      </c>
      <c r="AB1948" s="22">
        <v>1942</v>
      </c>
      <c r="AC1948" s="25" t="str">
        <f t="shared" si="30"/>
        <v>OX11</v>
      </c>
      <c r="AE1948" s="88"/>
    </row>
    <row r="1949" spans="2:31" hidden="1" x14ac:dyDescent="0.25">
      <c r="B1949" s="30" t="s">
        <v>1912</v>
      </c>
      <c r="C1949" s="31">
        <v>52.576000000000001</v>
      </c>
      <c r="D1949" s="32">
        <v>1.7110000000000001</v>
      </c>
      <c r="AA1949" s="22">
        <f>IF(OR($B1949="", $C1949="", $D1949=""), "", COUNTIF($B$7:$B$3051, "&lt;"&amp;$B1949)+1+COUNTIF($B$7:$B1949, $B1949)-1)</f>
        <v>1898</v>
      </c>
      <c r="AB1949" s="22">
        <v>1943</v>
      </c>
      <c r="AC1949" s="25" t="str">
        <f t="shared" si="30"/>
        <v>OX12</v>
      </c>
      <c r="AE1949" s="88"/>
    </row>
    <row r="1950" spans="2:31" hidden="1" x14ac:dyDescent="0.25">
      <c r="B1950" s="30" t="s">
        <v>1913</v>
      </c>
      <c r="C1950" s="31">
        <v>52.488999999999997</v>
      </c>
      <c r="D1950" s="32">
        <v>1.734</v>
      </c>
      <c r="AA1950" s="22">
        <f>IF(OR($B1950="", $C1950="", $D1950=""), "", COUNTIF($B$7:$B$3051, "&lt;"&amp;$B1950)+1+COUNTIF($B$7:$B1950, $B1950)-1)</f>
        <v>1899</v>
      </c>
      <c r="AB1950" s="22">
        <v>1944</v>
      </c>
      <c r="AC1950" s="25" t="str">
        <f t="shared" si="30"/>
        <v>OX13</v>
      </c>
      <c r="AE1950" s="88"/>
    </row>
    <row r="1951" spans="2:31" hidden="1" x14ac:dyDescent="0.25">
      <c r="B1951" s="30" t="s">
        <v>1914</v>
      </c>
      <c r="C1951" s="31">
        <v>52.454000000000001</v>
      </c>
      <c r="D1951" s="32">
        <v>1.72</v>
      </c>
      <c r="AA1951" s="22">
        <f>IF(OR($B1951="", $C1951="", $D1951=""), "", COUNTIF($B$7:$B$3051, "&lt;"&amp;$B1951)+1+COUNTIF($B$7:$B1951, $B1951)-1)</f>
        <v>1900</v>
      </c>
      <c r="AB1951" s="22">
        <v>1945</v>
      </c>
      <c r="AC1951" s="25" t="str">
        <f t="shared" si="30"/>
        <v>OX14</v>
      </c>
      <c r="AE1951" s="88"/>
    </row>
    <row r="1952" spans="2:31" hidden="1" x14ac:dyDescent="0.25">
      <c r="B1952" s="30" t="s">
        <v>1915</v>
      </c>
      <c r="C1952" s="31">
        <v>52.438000000000002</v>
      </c>
      <c r="D1952" s="32">
        <v>1.5840000000000001</v>
      </c>
      <c r="AA1952" s="22">
        <f>IF(OR($B1952="", $C1952="", $D1952=""), "", COUNTIF($B$7:$B$3051, "&lt;"&amp;$B1952)+1+COUNTIF($B$7:$B1952, $B1952)-1)</f>
        <v>1901</v>
      </c>
      <c r="AB1952" s="22">
        <v>1946</v>
      </c>
      <c r="AC1952" s="25" t="str">
        <f t="shared" si="30"/>
        <v>OX15</v>
      </c>
      <c r="AE1952" s="88"/>
    </row>
    <row r="1953" spans="2:31" hidden="1" x14ac:dyDescent="0.25">
      <c r="B1953" s="30" t="s">
        <v>1916</v>
      </c>
      <c r="C1953" s="31">
        <v>52.460999999999999</v>
      </c>
      <c r="D1953" s="32">
        <v>1.4350000000000001</v>
      </c>
      <c r="AA1953" s="22">
        <f>IF(OR($B1953="", $C1953="", $D1953=""), "", COUNTIF($B$7:$B$3051, "&lt;"&amp;$B1953)+1+COUNTIF($B$7:$B1953, $B1953)-1)</f>
        <v>1902</v>
      </c>
      <c r="AB1953" s="22">
        <v>1947</v>
      </c>
      <c r="AC1953" s="25" t="str">
        <f t="shared" si="30"/>
        <v>OX16</v>
      </c>
      <c r="AE1953" s="88"/>
    </row>
    <row r="1954" spans="2:31" hidden="1" x14ac:dyDescent="0.25">
      <c r="B1954" s="30" t="s">
        <v>1917</v>
      </c>
      <c r="C1954" s="31">
        <v>52.613999999999997</v>
      </c>
      <c r="D1954" s="32">
        <v>1.2649999999999999</v>
      </c>
      <c r="AA1954" s="22">
        <f>IF(OR($B1954="", $C1954="", $D1954=""), "", COUNTIF($B$7:$B$3051, "&lt;"&amp;$B1954)+1+COUNTIF($B$7:$B1954, $B1954)-1)</f>
        <v>1903</v>
      </c>
      <c r="AB1954" s="22">
        <v>1948</v>
      </c>
      <c r="AC1954" s="25" t="str">
        <f t="shared" si="30"/>
        <v>OX17</v>
      </c>
      <c r="AE1954" s="88"/>
    </row>
    <row r="1955" spans="2:31" hidden="1" x14ac:dyDescent="0.25">
      <c r="B1955" s="30" t="s">
        <v>1918</v>
      </c>
      <c r="C1955" s="31">
        <v>52.640999999999998</v>
      </c>
      <c r="D1955" s="32">
        <v>1.234</v>
      </c>
      <c r="AA1955" s="22">
        <f>IF(OR($B1955="", $C1955="", $D1955=""), "", COUNTIF($B$7:$B$3051, "&lt;"&amp;$B1955)+1+COUNTIF($B$7:$B1955, $B1955)-1)</f>
        <v>1904</v>
      </c>
      <c r="AB1955" s="22">
        <v>1949</v>
      </c>
      <c r="AC1955" s="25" t="str">
        <f t="shared" si="30"/>
        <v>OX18</v>
      </c>
      <c r="AE1955" s="88"/>
    </row>
    <row r="1956" spans="2:31" hidden="1" x14ac:dyDescent="0.25">
      <c r="B1956" s="30" t="s">
        <v>1919</v>
      </c>
      <c r="C1956" s="31">
        <v>52.661000000000001</v>
      </c>
      <c r="D1956" s="32">
        <v>1.2829999999999999</v>
      </c>
      <c r="AA1956" s="22">
        <f>IF(OR($B1956="", $C1956="", $D1956=""), "", COUNTIF($B$7:$B$3051, "&lt;"&amp;$B1956)+1+COUNTIF($B$7:$B1956, $B1956)-1)</f>
        <v>1905</v>
      </c>
      <c r="AB1956" s="22">
        <v>1950</v>
      </c>
      <c r="AC1956" s="25" t="str">
        <f t="shared" si="30"/>
        <v>OX2</v>
      </c>
      <c r="AE1956" s="88"/>
    </row>
    <row r="1957" spans="2:31" hidden="1" x14ac:dyDescent="0.25">
      <c r="B1957" s="30" t="s">
        <v>1920</v>
      </c>
      <c r="C1957" s="31">
        <v>52.651000000000003</v>
      </c>
      <c r="D1957" s="32">
        <v>1.335</v>
      </c>
      <c r="AA1957" s="22">
        <f>IF(OR($B1957="", $C1957="", $D1957=""), "", COUNTIF($B$7:$B$3051, "&lt;"&amp;$B1957)+1+COUNTIF($B$7:$B1957, $B1957)-1)</f>
        <v>1906</v>
      </c>
      <c r="AB1957" s="22">
        <v>1951</v>
      </c>
      <c r="AC1957" s="25" t="str">
        <f t="shared" si="30"/>
        <v>OX20</v>
      </c>
      <c r="AE1957" s="88"/>
    </row>
    <row r="1958" spans="2:31" hidden="1" x14ac:dyDescent="0.25">
      <c r="B1958" s="30" t="s">
        <v>1921</v>
      </c>
      <c r="C1958" s="31">
        <v>52.677999999999997</v>
      </c>
      <c r="D1958" s="32">
        <v>1.212</v>
      </c>
      <c r="AA1958" s="22">
        <f>IF(OR($B1958="", $C1958="", $D1958=""), "", COUNTIF($B$7:$B$3051, "&lt;"&amp;$B1958)+1+COUNTIF($B$7:$B1958, $B1958)-1)</f>
        <v>1907</v>
      </c>
      <c r="AB1958" s="22">
        <v>1952</v>
      </c>
      <c r="AC1958" s="25" t="str">
        <f t="shared" si="30"/>
        <v>OX25</v>
      </c>
      <c r="AE1958" s="88"/>
    </row>
    <row r="1959" spans="2:31" hidden="1" x14ac:dyDescent="0.25">
      <c r="B1959" s="30" t="s">
        <v>1922</v>
      </c>
      <c r="C1959" s="31">
        <v>52.636000000000003</v>
      </c>
      <c r="D1959" s="32">
        <v>1.1100000000000001</v>
      </c>
      <c r="AA1959" s="22">
        <f>IF(OR($B1959="", $C1959="", $D1959=""), "", COUNTIF($B$7:$B$3051, "&lt;"&amp;$B1959)+1+COUNTIF($B$7:$B1959, $B1959)-1)</f>
        <v>1908</v>
      </c>
      <c r="AB1959" s="22">
        <v>1953</v>
      </c>
      <c r="AC1959" s="25" t="str">
        <f t="shared" si="30"/>
        <v>OX26</v>
      </c>
      <c r="AE1959" s="88"/>
    </row>
    <row r="1960" spans="2:31" hidden="1" x14ac:dyDescent="0.25">
      <c r="B1960" s="30" t="s">
        <v>1923</v>
      </c>
      <c r="C1960" s="31">
        <v>52.627000000000002</v>
      </c>
      <c r="D1960" s="32">
        <v>1.3089999999999999</v>
      </c>
      <c r="AA1960" s="22">
        <f>IF(OR($B1960="", $C1960="", $D1960=""), "", COUNTIF($B$7:$B$3051, "&lt;"&amp;$B1960)+1+COUNTIF($B$7:$B1960, $B1960)-1)</f>
        <v>1909</v>
      </c>
      <c r="AB1960" s="22">
        <v>1954</v>
      </c>
      <c r="AC1960" s="25" t="str">
        <f t="shared" si="30"/>
        <v>OX27</v>
      </c>
      <c r="AE1960" s="88"/>
    </row>
    <row r="1961" spans="2:31" hidden="1" x14ac:dyDescent="0.25">
      <c r="B1961" s="30" t="s">
        <v>1924</v>
      </c>
      <c r="C1961" s="31">
        <v>51.533000000000001</v>
      </c>
      <c r="D1961" s="32">
        <v>-0.14299999999999999</v>
      </c>
      <c r="AA1961" s="22">
        <f>IF(OR($B1961="", $C1961="", $D1961=""), "", COUNTIF($B$7:$B$3051, "&lt;"&amp;$B1961)+1+COUNTIF($B$7:$B1961, $B1961)-1)</f>
        <v>1910</v>
      </c>
      <c r="AB1961" s="22">
        <v>1955</v>
      </c>
      <c r="AC1961" s="25" t="str">
        <f t="shared" si="30"/>
        <v>OX28</v>
      </c>
      <c r="AE1961" s="88"/>
    </row>
    <row r="1962" spans="2:31" hidden="1" x14ac:dyDescent="0.25">
      <c r="B1962" s="30" t="s">
        <v>1925</v>
      </c>
      <c r="C1962" s="31">
        <v>51.54</v>
      </c>
      <c r="D1962" s="32">
        <v>-0.246</v>
      </c>
      <c r="AA1962" s="22">
        <f>IF(OR($B1962="", $C1962="", $D1962=""), "", COUNTIF($B$7:$B$3051, "&lt;"&amp;$B1962)+1+COUNTIF($B$7:$B1962, $B1962)-1)</f>
        <v>1911</v>
      </c>
      <c r="AB1962" s="22">
        <v>1956</v>
      </c>
      <c r="AC1962" s="25" t="str">
        <f t="shared" si="30"/>
        <v>OX29</v>
      </c>
      <c r="AE1962" s="88"/>
    </row>
    <row r="1963" spans="2:31" hidden="1" x14ac:dyDescent="0.25">
      <c r="B1963" s="30" t="s">
        <v>1926</v>
      </c>
      <c r="C1963" s="31">
        <v>51.578000000000003</v>
      </c>
      <c r="D1963" s="32">
        <v>-0.19600000000000001</v>
      </c>
      <c r="AA1963" s="22">
        <f>IF(OR($B1963="", $C1963="", $D1963=""), "", COUNTIF($B$7:$B$3051, "&lt;"&amp;$B1963)+1+COUNTIF($B$7:$B1963, $B1963)-1)</f>
        <v>1912</v>
      </c>
      <c r="AB1963" s="22">
        <v>1957</v>
      </c>
      <c r="AC1963" s="25" t="str">
        <f t="shared" si="30"/>
        <v>OX3</v>
      </c>
      <c r="AE1963" s="88"/>
    </row>
    <row r="1964" spans="2:31" hidden="1" x14ac:dyDescent="0.25">
      <c r="B1964" s="30" t="s">
        <v>1927</v>
      </c>
      <c r="C1964" s="31">
        <v>51.530999999999999</v>
      </c>
      <c r="D1964" s="32">
        <v>-0.13500000000000001</v>
      </c>
      <c r="AA1964" s="22">
        <f>IF(OR($B1964="", $C1964="", $D1964=""), "", COUNTIF($B$7:$B$3051, "&lt;"&amp;$B1964)+1+COUNTIF($B$7:$B1964, $B1964)-1)</f>
        <v>1913</v>
      </c>
      <c r="AB1964" s="22">
        <v>1958</v>
      </c>
      <c r="AC1964" s="25" t="str">
        <f t="shared" si="30"/>
        <v>OX33</v>
      </c>
      <c r="AE1964" s="88"/>
    </row>
    <row r="1965" spans="2:31" hidden="1" x14ac:dyDescent="0.25">
      <c r="B1965" s="30" t="s">
        <v>1928</v>
      </c>
      <c r="C1965" s="31">
        <v>51.558</v>
      </c>
      <c r="D1965" s="32">
        <v>-0.218</v>
      </c>
      <c r="AA1965" s="22">
        <f>IF(OR($B1965="", $C1965="", $D1965=""), "", COUNTIF($B$7:$B$3051, "&lt;"&amp;$B1965)+1+COUNTIF($B$7:$B1965, $B1965)-1)</f>
        <v>1914</v>
      </c>
      <c r="AB1965" s="22">
        <v>1959</v>
      </c>
      <c r="AC1965" s="25" t="str">
        <f t="shared" si="30"/>
        <v>OX39</v>
      </c>
      <c r="AE1965" s="88"/>
    </row>
    <row r="1966" spans="2:31" hidden="1" x14ac:dyDescent="0.25">
      <c r="B1966" s="30" t="s">
        <v>1929</v>
      </c>
      <c r="C1966" s="31">
        <v>51.533999999999999</v>
      </c>
      <c r="D1966" s="32">
        <v>-0.248</v>
      </c>
      <c r="AA1966" s="22">
        <f>IF(OR($B1966="", $C1966="", $D1966=""), "", COUNTIF($B$7:$B$3051, "&lt;"&amp;$B1966)+1+COUNTIF($B$7:$B1966, $B1966)-1)</f>
        <v>1915</v>
      </c>
      <c r="AB1966" s="22">
        <v>1960</v>
      </c>
      <c r="AC1966" s="25" t="str">
        <f t="shared" si="30"/>
        <v>OX4</v>
      </c>
      <c r="AE1966" s="88"/>
    </row>
    <row r="1967" spans="2:31" hidden="1" x14ac:dyDescent="0.25">
      <c r="B1967" s="30" t="s">
        <v>1930</v>
      </c>
      <c r="C1967" s="31">
        <v>51.552</v>
      </c>
      <c r="D1967" s="32">
        <v>-0.17100000000000001</v>
      </c>
      <c r="AA1967" s="22">
        <f>IF(OR($B1967="", $C1967="", $D1967=""), "", COUNTIF($B$7:$B$3051, "&lt;"&amp;$B1967)+1+COUNTIF($B$7:$B1967, $B1967)-1)</f>
        <v>1916</v>
      </c>
      <c r="AB1967" s="22">
        <v>1961</v>
      </c>
      <c r="AC1967" s="25" t="str">
        <f t="shared" si="30"/>
        <v>OX44</v>
      </c>
      <c r="AE1967" s="88"/>
    </row>
    <row r="1968" spans="2:31" hidden="1" x14ac:dyDescent="0.25">
      <c r="B1968" s="30" t="s">
        <v>1931</v>
      </c>
      <c r="C1968" s="31">
        <v>51.587000000000003</v>
      </c>
      <c r="D1968" s="32">
        <v>-0.223</v>
      </c>
      <c r="AA1968" s="22">
        <f>IF(OR($B1968="", $C1968="", $D1968=""), "", COUNTIF($B$7:$B$3051, "&lt;"&amp;$B1968)+1+COUNTIF($B$7:$B1968, $B1968)-1)</f>
        <v>1917</v>
      </c>
      <c r="AB1968" s="22">
        <v>1962</v>
      </c>
      <c r="AC1968" s="25" t="str">
        <f t="shared" si="30"/>
        <v>OX49</v>
      </c>
      <c r="AE1968" s="88"/>
    </row>
    <row r="1969" spans="2:31" hidden="1" x14ac:dyDescent="0.25">
      <c r="B1969" s="30" t="s">
        <v>1932</v>
      </c>
      <c r="C1969" s="31">
        <v>51.551000000000002</v>
      </c>
      <c r="D1969" s="32">
        <v>-0.14199999999999999</v>
      </c>
      <c r="AA1969" s="22">
        <f>IF(OR($B1969="", $C1969="", $D1969=""), "", COUNTIF($B$7:$B$3051, "&lt;"&amp;$B1969)+1+COUNTIF($B$7:$B1969, $B1969)-1)</f>
        <v>1918</v>
      </c>
      <c r="AB1969" s="22">
        <v>1963</v>
      </c>
      <c r="AC1969" s="25" t="str">
        <f t="shared" si="30"/>
        <v>OX5</v>
      </c>
      <c r="AE1969" s="88"/>
    </row>
    <row r="1970" spans="2:31" hidden="1" x14ac:dyDescent="0.25">
      <c r="B1970" s="30" t="s">
        <v>1933</v>
      </c>
      <c r="C1970" s="31">
        <v>51.540999999999997</v>
      </c>
      <c r="D1970" s="32">
        <v>-0.19400000000000001</v>
      </c>
      <c r="AA1970" s="22">
        <f>IF(OR($B1970="", $C1970="", $D1970=""), "", COUNTIF($B$7:$B$3051, "&lt;"&amp;$B1970)+1+COUNTIF($B$7:$B1970, $B1970)-1)</f>
        <v>1919</v>
      </c>
      <c r="AB1970" s="22">
        <v>1964</v>
      </c>
      <c r="AC1970" s="25" t="str">
        <f t="shared" si="30"/>
        <v>OX6</v>
      </c>
      <c r="AE1970" s="88"/>
    </row>
    <row r="1971" spans="2:31" hidden="1" x14ac:dyDescent="0.25">
      <c r="B1971" s="30" t="s">
        <v>1934</v>
      </c>
      <c r="C1971" s="31">
        <v>51.615000000000002</v>
      </c>
      <c r="D1971" s="32">
        <v>-0.23499999999999999</v>
      </c>
      <c r="AA1971" s="22">
        <f>IF(OR($B1971="", $C1971="", $D1971=""), "", COUNTIF($B$7:$B$3051, "&lt;"&amp;$B1971)+1+COUNTIF($B$7:$B1971, $B1971)-1)</f>
        <v>1920</v>
      </c>
      <c r="AB1971" s="22">
        <v>1965</v>
      </c>
      <c r="AC1971" s="25" t="str">
        <f t="shared" si="30"/>
        <v>OX7</v>
      </c>
      <c r="AE1971" s="88"/>
    </row>
    <row r="1972" spans="2:31" hidden="1" x14ac:dyDescent="0.25">
      <c r="B1972" s="30" t="s">
        <v>1935</v>
      </c>
      <c r="C1972" s="31">
        <v>51.530999999999999</v>
      </c>
      <c r="D1972" s="32">
        <v>-0.17199999999999999</v>
      </c>
      <c r="AA1972" s="22">
        <f>IF(OR($B1972="", $C1972="", $D1972=""), "", COUNTIF($B$7:$B$3051, "&lt;"&amp;$B1972)+1+COUNTIF($B$7:$B1972, $B1972)-1)</f>
        <v>1921</v>
      </c>
      <c r="AB1972" s="22">
        <v>1966</v>
      </c>
      <c r="AC1972" s="25" t="str">
        <f t="shared" si="30"/>
        <v>OX8</v>
      </c>
      <c r="AE1972" s="88"/>
    </row>
    <row r="1973" spans="2:31" hidden="1" x14ac:dyDescent="0.25">
      <c r="B1973" s="30" t="s">
        <v>1936</v>
      </c>
      <c r="C1973" s="31">
        <v>51.585999999999999</v>
      </c>
      <c r="D1973" s="32">
        <v>-0.255</v>
      </c>
      <c r="AA1973" s="22">
        <f>IF(OR($B1973="", $C1973="", $D1973=""), "", COUNTIF($B$7:$B$3051, "&lt;"&amp;$B1973)+1+COUNTIF($B$7:$B1973, $B1973)-1)</f>
        <v>1922</v>
      </c>
      <c r="AB1973" s="22">
        <v>1967</v>
      </c>
      <c r="AC1973" s="25" t="str">
        <f t="shared" si="30"/>
        <v>OX9</v>
      </c>
      <c r="AE1973" s="88"/>
    </row>
    <row r="1974" spans="2:31" hidden="1" x14ac:dyDescent="0.25">
      <c r="B1974" s="30" t="s">
        <v>1937</v>
      </c>
      <c r="C1974" s="31">
        <v>53.548999999999999</v>
      </c>
      <c r="D1974" s="32">
        <v>-2.1059999999999999</v>
      </c>
      <c r="AA1974" s="22">
        <f>IF(OR($B1974="", $C1974="", $D1974=""), "", COUNTIF($B$7:$B$3051, "&lt;"&amp;$B1974)+1+COUNTIF($B$7:$B1974, $B1974)-1)</f>
        <v>1923</v>
      </c>
      <c r="AB1974" s="22">
        <v>1968</v>
      </c>
      <c r="AC1974" s="25" t="str">
        <f t="shared" si="30"/>
        <v>PA1</v>
      </c>
      <c r="AE1974" s="88"/>
    </row>
    <row r="1975" spans="2:31" hidden="1" x14ac:dyDescent="0.25">
      <c r="B1975" s="30" t="s">
        <v>1938</v>
      </c>
      <c r="C1975" s="31">
        <v>53.591000000000001</v>
      </c>
      <c r="D1975" s="32">
        <v>-2.222</v>
      </c>
      <c r="AA1975" s="22">
        <f>IF(OR($B1975="", $C1975="", $D1975=""), "", COUNTIF($B$7:$B$3051, "&lt;"&amp;$B1975)+1+COUNTIF($B$7:$B1975, $B1975)-1)</f>
        <v>1924</v>
      </c>
      <c r="AB1975" s="22">
        <v>1969</v>
      </c>
      <c r="AC1975" s="25" t="str">
        <f t="shared" si="30"/>
        <v>PA10</v>
      </c>
      <c r="AE1975" s="88"/>
    </row>
    <row r="1976" spans="2:31" hidden="1" x14ac:dyDescent="0.25">
      <c r="B1976" s="30" t="s">
        <v>1939</v>
      </c>
      <c r="C1976" s="31">
        <v>53.606000000000002</v>
      </c>
      <c r="D1976" s="32">
        <v>-2.1739999999999999</v>
      </c>
      <c r="AA1976" s="22">
        <f>IF(OR($B1976="", $C1976="", $D1976=""), "", COUNTIF($B$7:$B$3051, "&lt;"&amp;$B1976)+1+COUNTIF($B$7:$B1976, $B1976)-1)</f>
        <v>1925</v>
      </c>
      <c r="AB1976" s="22">
        <v>1970</v>
      </c>
      <c r="AC1976" s="25" t="str">
        <f t="shared" si="30"/>
        <v>PA11</v>
      </c>
      <c r="AE1976" s="88"/>
    </row>
    <row r="1977" spans="2:31" hidden="1" x14ac:dyDescent="0.25">
      <c r="B1977" s="30" t="s">
        <v>1940</v>
      </c>
      <c r="C1977" s="31">
        <v>53.636000000000003</v>
      </c>
      <c r="D1977" s="32">
        <v>-2.165</v>
      </c>
      <c r="AA1977" s="22">
        <f>IF(OR($B1977="", $C1977="", $D1977=""), "", COUNTIF($B$7:$B$3051, "&lt;"&amp;$B1977)+1+COUNTIF($B$7:$B1977, $B1977)-1)</f>
        <v>1926</v>
      </c>
      <c r="AB1977" s="22">
        <v>1971</v>
      </c>
      <c r="AC1977" s="25" t="str">
        <f t="shared" si="30"/>
        <v>PA12</v>
      </c>
      <c r="AE1977" s="88"/>
    </row>
    <row r="1978" spans="2:31" hidden="1" x14ac:dyDescent="0.25">
      <c r="B1978" s="30" t="s">
        <v>1941</v>
      </c>
      <c r="C1978" s="31">
        <v>53.7</v>
      </c>
      <c r="D1978" s="32">
        <v>-2.2029999999999998</v>
      </c>
      <c r="AA1978" s="22">
        <f>IF(OR($B1978="", $C1978="", $D1978=""), "", COUNTIF($B$7:$B$3051, "&lt;"&amp;$B1978)+1+COUNTIF($B$7:$B1978, $B1978)-1)</f>
        <v>1927</v>
      </c>
      <c r="AB1978" s="22">
        <v>1972</v>
      </c>
      <c r="AC1978" s="25" t="str">
        <f t="shared" si="30"/>
        <v>PA13</v>
      </c>
      <c r="AE1978" s="88"/>
    </row>
    <row r="1979" spans="2:31" hidden="1" x14ac:dyDescent="0.25">
      <c r="B1979" s="30" t="s">
        <v>1942</v>
      </c>
      <c r="C1979" s="31">
        <v>53.713999999999999</v>
      </c>
      <c r="D1979" s="32">
        <v>-2.0990000000000002</v>
      </c>
      <c r="AA1979" s="22">
        <f>IF(OR($B1979="", $C1979="", $D1979=""), "", COUNTIF($B$7:$B$3051, "&lt;"&amp;$B1979)+1+COUNTIF($B$7:$B1979, $B1979)-1)</f>
        <v>1928</v>
      </c>
      <c r="AB1979" s="22">
        <v>1973</v>
      </c>
      <c r="AC1979" s="25" t="str">
        <f t="shared" si="30"/>
        <v>PA14</v>
      </c>
      <c r="AE1979" s="88"/>
    </row>
    <row r="1980" spans="2:31" hidden="1" x14ac:dyDescent="0.25">
      <c r="B1980" s="30" t="s">
        <v>1943</v>
      </c>
      <c r="C1980" s="31">
        <v>53.643999999999998</v>
      </c>
      <c r="D1980" s="32">
        <v>-2.1</v>
      </c>
      <c r="AA1980" s="22">
        <f>IF(OR($B1980="", $C1980="", $D1980=""), "", COUNTIF($B$7:$B$3051, "&lt;"&amp;$B1980)+1+COUNTIF($B$7:$B1980, $B1980)-1)</f>
        <v>1929</v>
      </c>
      <c r="AB1980" s="22">
        <v>1974</v>
      </c>
      <c r="AC1980" s="25" t="str">
        <f t="shared" si="30"/>
        <v>PA15</v>
      </c>
      <c r="AE1980" s="88"/>
    </row>
    <row r="1981" spans="2:31" hidden="1" x14ac:dyDescent="0.25">
      <c r="B1981" s="30" t="s">
        <v>1944</v>
      </c>
      <c r="C1981" s="31">
        <v>53.612000000000002</v>
      </c>
      <c r="D1981" s="32">
        <v>-2.1320000000000001</v>
      </c>
      <c r="AA1981" s="22">
        <f>IF(OR($B1981="", $C1981="", $D1981=""), "", COUNTIF($B$7:$B$3051, "&lt;"&amp;$B1981)+1+COUNTIF($B$7:$B1981, $B1981)-1)</f>
        <v>1930</v>
      </c>
      <c r="AB1981" s="22">
        <v>1975</v>
      </c>
      <c r="AC1981" s="25" t="str">
        <f t="shared" si="30"/>
        <v>PA16</v>
      </c>
      <c r="AE1981" s="88"/>
    </row>
    <row r="1982" spans="2:31" hidden="1" x14ac:dyDescent="0.25">
      <c r="B1982" s="30" t="s">
        <v>1945</v>
      </c>
      <c r="C1982" s="31">
        <v>53.572000000000003</v>
      </c>
      <c r="D1982" s="32">
        <v>-2.109</v>
      </c>
      <c r="AA1982" s="22">
        <f>IF(OR($B1982="", $C1982="", $D1982=""), "", COUNTIF($B$7:$B$3051, "&lt;"&amp;$B1982)+1+COUNTIF($B$7:$B1982, $B1982)-1)</f>
        <v>1931</v>
      </c>
      <c r="AB1982" s="22">
        <v>1976</v>
      </c>
      <c r="AC1982" s="25" t="str">
        <f t="shared" si="30"/>
        <v>PA17</v>
      </c>
      <c r="AE1982" s="88"/>
    </row>
    <row r="1983" spans="2:31" hidden="1" x14ac:dyDescent="0.25">
      <c r="B1983" s="30" t="s">
        <v>1946</v>
      </c>
      <c r="C1983" s="31">
        <v>53.552999999999997</v>
      </c>
      <c r="D1983" s="32">
        <v>-2.0089999999999999</v>
      </c>
      <c r="AA1983" s="22">
        <f>IF(OR($B1983="", $C1983="", $D1983=""), "", COUNTIF($B$7:$B$3051, "&lt;"&amp;$B1983)+1+COUNTIF($B$7:$B1983, $B1983)-1)</f>
        <v>1932</v>
      </c>
      <c r="AB1983" s="22">
        <v>1977</v>
      </c>
      <c r="AC1983" s="25" t="str">
        <f t="shared" si="30"/>
        <v>PA18</v>
      </c>
      <c r="AE1983" s="88"/>
    </row>
    <row r="1984" spans="2:31" hidden="1" x14ac:dyDescent="0.25">
      <c r="B1984" s="30" t="s">
        <v>1947</v>
      </c>
      <c r="C1984" s="31">
        <v>53.542000000000002</v>
      </c>
      <c r="D1984" s="32">
        <v>-2.0720000000000001</v>
      </c>
      <c r="AA1984" s="22">
        <f>IF(OR($B1984="", $C1984="", $D1984=""), "", COUNTIF($B$7:$B$3051, "&lt;"&amp;$B1984)+1+COUNTIF($B$7:$B1984, $B1984)-1)</f>
        <v>1933</v>
      </c>
      <c r="AB1984" s="22">
        <v>1978</v>
      </c>
      <c r="AC1984" s="25" t="str">
        <f t="shared" si="30"/>
        <v>PA19</v>
      </c>
      <c r="AE1984" s="88"/>
    </row>
    <row r="1985" spans="2:31" hidden="1" x14ac:dyDescent="0.25">
      <c r="B1985" s="30" t="s">
        <v>1948</v>
      </c>
      <c r="C1985" s="31">
        <v>53.517000000000003</v>
      </c>
      <c r="D1985" s="32">
        <v>-2.0379999999999998</v>
      </c>
      <c r="AA1985" s="22">
        <f>IF(OR($B1985="", $C1985="", $D1985=""), "", COUNTIF($B$7:$B$3051, "&lt;"&amp;$B1985)+1+COUNTIF($B$7:$B1985, $B1985)-1)</f>
        <v>1934</v>
      </c>
      <c r="AB1985" s="22">
        <v>1979</v>
      </c>
      <c r="AC1985" s="25" t="str">
        <f t="shared" si="30"/>
        <v>PA2</v>
      </c>
      <c r="AE1985" s="88"/>
    </row>
    <row r="1986" spans="2:31" hidden="1" x14ac:dyDescent="0.25">
      <c r="B1986" s="30" t="s">
        <v>1949</v>
      </c>
      <c r="C1986" s="31">
        <v>53.494</v>
      </c>
      <c r="D1986" s="32">
        <v>-2.0859999999999999</v>
      </c>
      <c r="AA1986" s="22">
        <f>IF(OR($B1986="", $C1986="", $D1986=""), "", COUNTIF($B$7:$B$3051, "&lt;"&amp;$B1986)+1+COUNTIF($B$7:$B1986, $B1986)-1)</f>
        <v>1935</v>
      </c>
      <c r="AB1986" s="22">
        <v>1980</v>
      </c>
      <c r="AC1986" s="25" t="str">
        <f t="shared" si="30"/>
        <v>PA20</v>
      </c>
      <c r="AE1986" s="88"/>
    </row>
    <row r="1987" spans="2:31" hidden="1" x14ac:dyDescent="0.25">
      <c r="B1987" s="30" t="s">
        <v>1950</v>
      </c>
      <c r="C1987" s="31">
        <v>53.49</v>
      </c>
      <c r="D1987" s="32">
        <v>-2.1059999999999999</v>
      </c>
      <c r="AA1987" s="22">
        <f>IF(OR($B1987="", $C1987="", $D1987=""), "", COUNTIF($B$7:$B$3051, "&lt;"&amp;$B1987)+1+COUNTIF($B$7:$B1987, $B1987)-1)</f>
        <v>1936</v>
      </c>
      <c r="AB1987" s="22">
        <v>1981</v>
      </c>
      <c r="AC1987" s="25" t="str">
        <f t="shared" si="30"/>
        <v>PA21</v>
      </c>
      <c r="AE1987" s="88"/>
    </row>
    <row r="1988" spans="2:31" hidden="1" x14ac:dyDescent="0.25">
      <c r="B1988" s="30" t="s">
        <v>1951</v>
      </c>
      <c r="C1988" s="31">
        <v>53.526000000000003</v>
      </c>
      <c r="D1988" s="32">
        <v>-2.1160000000000001</v>
      </c>
      <c r="AA1988" s="22">
        <f>IF(OR($B1988="", $C1988="", $D1988=""), "", COUNTIF($B$7:$B$3051, "&lt;"&amp;$B1988)+1+COUNTIF($B$7:$B1988, $B1988)-1)</f>
        <v>1937</v>
      </c>
      <c r="AB1988" s="22">
        <v>1982</v>
      </c>
      <c r="AC1988" s="25" t="str">
        <f t="shared" si="30"/>
        <v>PA22</v>
      </c>
      <c r="AE1988" s="88"/>
    </row>
    <row r="1989" spans="2:31" hidden="1" x14ac:dyDescent="0.25">
      <c r="B1989" s="30" t="s">
        <v>1952</v>
      </c>
      <c r="C1989" s="31">
        <v>53.54</v>
      </c>
      <c r="D1989" s="32">
        <v>-2.1419999999999999</v>
      </c>
      <c r="AA1989" s="22">
        <f>IF(OR($B1989="", $C1989="", $D1989=""), "", COUNTIF($B$7:$B$3051, "&lt;"&amp;$B1989)+1+COUNTIF($B$7:$B1989, $B1989)-1)</f>
        <v>1938</v>
      </c>
      <c r="AB1989" s="22">
        <v>1983</v>
      </c>
      <c r="AC1989" s="25" t="str">
        <f t="shared" si="30"/>
        <v>PA23</v>
      </c>
      <c r="AE1989" s="88"/>
    </row>
    <row r="1990" spans="2:31" hidden="1" x14ac:dyDescent="0.25">
      <c r="B1990" s="30" t="s">
        <v>1953</v>
      </c>
      <c r="C1990" s="31">
        <v>53.555999999999997</v>
      </c>
      <c r="D1990" s="32">
        <v>-2.105</v>
      </c>
      <c r="AA1990" s="22">
        <f>IF(OR($B1990="", $C1990="", $D1990=""), "", COUNTIF($B$7:$B$3051, "&lt;"&amp;$B1990)+1+COUNTIF($B$7:$B1990, $B1990)-1)</f>
        <v>1939</v>
      </c>
      <c r="AB1990" s="22">
        <v>1984</v>
      </c>
      <c r="AC1990" s="25" t="str">
        <f t="shared" si="30"/>
        <v>PA24</v>
      </c>
      <c r="AE1990" s="88"/>
    </row>
    <row r="1991" spans="2:31" hidden="1" x14ac:dyDescent="0.25">
      <c r="B1991" s="30" t="s">
        <v>1954</v>
      </c>
      <c r="C1991" s="31">
        <v>51.744999999999997</v>
      </c>
      <c r="D1991" s="32">
        <v>-1.26</v>
      </c>
      <c r="AA1991" s="22">
        <f>IF(OR($B1991="", $C1991="", $D1991=""), "", COUNTIF($B$7:$B$3051, "&lt;"&amp;$B1991)+1+COUNTIF($B$7:$B1991, $B1991)-1)</f>
        <v>1940</v>
      </c>
      <c r="AB1991" s="22">
        <v>1985</v>
      </c>
      <c r="AC1991" s="25" t="str">
        <f t="shared" si="30"/>
        <v>PA25</v>
      </c>
      <c r="AE1991" s="88"/>
    </row>
    <row r="1992" spans="2:31" hidden="1" x14ac:dyDescent="0.25">
      <c r="B1992" s="30" t="s">
        <v>1955</v>
      </c>
      <c r="C1992" s="31">
        <v>51.607999999999997</v>
      </c>
      <c r="D1992" s="32">
        <v>-1.1259999999999999</v>
      </c>
      <c r="AA1992" s="22">
        <f>IF(OR($B1992="", $C1992="", $D1992=""), "", COUNTIF($B$7:$B$3051, "&lt;"&amp;$B1992)+1+COUNTIF($B$7:$B1992, $B1992)-1)</f>
        <v>1941</v>
      </c>
      <c r="AB1992" s="22">
        <v>1986</v>
      </c>
      <c r="AC1992" s="25" t="str">
        <f t="shared" ref="AC1992:AC2055" si="31">IFERROR(INDEX($B$7:$B$3051, MATCH($AB1992, $AA$7:$AA$3051, 0)), "")</f>
        <v>PA26</v>
      </c>
      <c r="AE1992" s="88"/>
    </row>
    <row r="1993" spans="2:31" hidden="1" x14ac:dyDescent="0.25">
      <c r="B1993" s="30" t="s">
        <v>1956</v>
      </c>
      <c r="C1993" s="31">
        <v>51.6</v>
      </c>
      <c r="D1993" s="32">
        <v>-1.246</v>
      </c>
      <c r="AA1993" s="22">
        <f>IF(OR($B1993="", $C1993="", $D1993=""), "", COUNTIF($B$7:$B$3051, "&lt;"&amp;$B1993)+1+COUNTIF($B$7:$B1993, $B1993)-1)</f>
        <v>1942</v>
      </c>
      <c r="AB1993" s="22">
        <v>1987</v>
      </c>
      <c r="AC1993" s="25" t="str">
        <f t="shared" si="31"/>
        <v>PA27</v>
      </c>
      <c r="AE1993" s="88"/>
    </row>
    <row r="1994" spans="2:31" hidden="1" x14ac:dyDescent="0.25">
      <c r="B1994" s="30" t="s">
        <v>1957</v>
      </c>
      <c r="C1994" s="31">
        <v>51.594000000000001</v>
      </c>
      <c r="D1994" s="32">
        <v>-1.425</v>
      </c>
      <c r="AA1994" s="22">
        <f>IF(OR($B1994="", $C1994="", $D1994=""), "", COUNTIF($B$7:$B$3051, "&lt;"&amp;$B1994)+1+COUNTIF($B$7:$B1994, $B1994)-1)</f>
        <v>1943</v>
      </c>
      <c r="AB1994" s="22">
        <v>1988</v>
      </c>
      <c r="AC1994" s="25" t="str">
        <f t="shared" si="31"/>
        <v>PA28</v>
      </c>
      <c r="AE1994" s="88"/>
    </row>
    <row r="1995" spans="2:31" hidden="1" x14ac:dyDescent="0.25">
      <c r="B1995" s="30" t="s">
        <v>1958</v>
      </c>
      <c r="C1995" s="31">
        <v>51.677999999999997</v>
      </c>
      <c r="D1995" s="32">
        <v>-1.3480000000000001</v>
      </c>
      <c r="AA1995" s="22">
        <f>IF(OR($B1995="", $C1995="", $D1995=""), "", COUNTIF($B$7:$B$3051, "&lt;"&amp;$B1995)+1+COUNTIF($B$7:$B1995, $B1995)-1)</f>
        <v>1944</v>
      </c>
      <c r="AB1995" s="22">
        <v>1989</v>
      </c>
      <c r="AC1995" s="25" t="str">
        <f t="shared" si="31"/>
        <v>PA29</v>
      </c>
      <c r="AE1995" s="88"/>
    </row>
    <row r="1996" spans="2:31" hidden="1" x14ac:dyDescent="0.25">
      <c r="B1996" s="30" t="s">
        <v>1959</v>
      </c>
      <c r="C1996" s="31">
        <v>51.667000000000002</v>
      </c>
      <c r="D1996" s="32">
        <v>-1.276</v>
      </c>
      <c r="AA1996" s="22">
        <f>IF(OR($B1996="", $C1996="", $D1996=""), "", COUNTIF($B$7:$B$3051, "&lt;"&amp;$B1996)+1+COUNTIF($B$7:$B1996, $B1996)-1)</f>
        <v>1945</v>
      </c>
      <c r="AB1996" s="22">
        <v>1990</v>
      </c>
      <c r="AC1996" s="25" t="str">
        <f t="shared" si="31"/>
        <v>PA3</v>
      </c>
      <c r="AE1996" s="88"/>
    </row>
    <row r="1997" spans="2:31" hidden="1" x14ac:dyDescent="0.25">
      <c r="B1997" s="30" t="s">
        <v>1960</v>
      </c>
      <c r="C1997" s="31">
        <v>52.031999999999996</v>
      </c>
      <c r="D1997" s="32">
        <v>-1.407</v>
      </c>
      <c r="AA1997" s="22">
        <f>IF(OR($B1997="", $C1997="", $D1997=""), "", COUNTIF($B$7:$B$3051, "&lt;"&amp;$B1997)+1+COUNTIF($B$7:$B1997, $B1997)-1)</f>
        <v>1946</v>
      </c>
      <c r="AB1997" s="22">
        <v>1991</v>
      </c>
      <c r="AC1997" s="25" t="str">
        <f t="shared" si="31"/>
        <v>PA30</v>
      </c>
      <c r="AE1997" s="88"/>
    </row>
    <row r="1998" spans="2:31" hidden="1" x14ac:dyDescent="0.25">
      <c r="B1998" s="30" t="s">
        <v>1961</v>
      </c>
      <c r="C1998" s="31">
        <v>52.061999999999998</v>
      </c>
      <c r="D1998" s="32">
        <v>-1.341</v>
      </c>
      <c r="AA1998" s="22">
        <f>IF(OR($B1998="", $C1998="", $D1998=""), "", COUNTIF($B$7:$B$3051, "&lt;"&amp;$B1998)+1+COUNTIF($B$7:$B1998, $B1998)-1)</f>
        <v>1947</v>
      </c>
      <c r="AB1998" s="22">
        <v>1992</v>
      </c>
      <c r="AC1998" s="25" t="str">
        <f t="shared" si="31"/>
        <v>PA31</v>
      </c>
      <c r="AE1998" s="88"/>
    </row>
    <row r="1999" spans="2:31" hidden="1" x14ac:dyDescent="0.25">
      <c r="B1999" s="30" t="s">
        <v>1962</v>
      </c>
      <c r="C1999" s="31">
        <v>52.073</v>
      </c>
      <c r="D1999" s="32">
        <v>-1.2889999999999999</v>
      </c>
      <c r="AA1999" s="22">
        <f>IF(OR($B1999="", $C1999="", $D1999=""), "", COUNTIF($B$7:$B$3051, "&lt;"&amp;$B1999)+1+COUNTIF($B$7:$B1999, $B1999)-1)</f>
        <v>1948</v>
      </c>
      <c r="AB1999" s="22">
        <v>1993</v>
      </c>
      <c r="AC1999" s="25" t="str">
        <f t="shared" si="31"/>
        <v>PA32</v>
      </c>
      <c r="AE1999" s="88"/>
    </row>
    <row r="2000" spans="2:31" hidden="1" x14ac:dyDescent="0.25">
      <c r="B2000" s="30" t="s">
        <v>1963</v>
      </c>
      <c r="C2000" s="31">
        <v>51.762</v>
      </c>
      <c r="D2000" s="32">
        <v>-1.591</v>
      </c>
      <c r="AA2000" s="22">
        <f>IF(OR($B2000="", $C2000="", $D2000=""), "", COUNTIF($B$7:$B$3051, "&lt;"&amp;$B2000)+1+COUNTIF($B$7:$B2000, $B2000)-1)</f>
        <v>1949</v>
      </c>
      <c r="AB2000" s="22">
        <v>1994</v>
      </c>
      <c r="AC2000" s="25" t="str">
        <f t="shared" si="31"/>
        <v>PA33</v>
      </c>
      <c r="AE2000" s="88"/>
    </row>
    <row r="2001" spans="2:31" hidden="1" x14ac:dyDescent="0.25">
      <c r="B2001" s="30" t="s">
        <v>1964</v>
      </c>
      <c r="C2001" s="31">
        <v>51.764000000000003</v>
      </c>
      <c r="D2001" s="32">
        <v>-1.2769999999999999</v>
      </c>
      <c r="AA2001" s="22">
        <f>IF(OR($B2001="", $C2001="", $D2001=""), "", COUNTIF($B$7:$B$3051, "&lt;"&amp;$B2001)+1+COUNTIF($B$7:$B2001, $B2001)-1)</f>
        <v>1950</v>
      </c>
      <c r="AB2001" s="22">
        <v>1995</v>
      </c>
      <c r="AC2001" s="25" t="str">
        <f t="shared" si="31"/>
        <v>PA34</v>
      </c>
      <c r="AE2001" s="88"/>
    </row>
    <row r="2002" spans="2:31" hidden="1" x14ac:dyDescent="0.25">
      <c r="B2002" s="30" t="s">
        <v>1965</v>
      </c>
      <c r="C2002" s="31">
        <v>51.856999999999999</v>
      </c>
      <c r="D2002" s="32">
        <v>-1.3580000000000001</v>
      </c>
      <c r="AA2002" s="22">
        <f>IF(OR($B2002="", $C2002="", $D2002=""), "", COUNTIF($B$7:$B$3051, "&lt;"&amp;$B2002)+1+COUNTIF($B$7:$B2002, $B2002)-1)</f>
        <v>1951</v>
      </c>
      <c r="AB2002" s="22">
        <v>1996</v>
      </c>
      <c r="AC2002" s="25" t="str">
        <f t="shared" si="31"/>
        <v>PA35</v>
      </c>
      <c r="AE2002" s="88"/>
    </row>
    <row r="2003" spans="2:31" hidden="1" x14ac:dyDescent="0.25">
      <c r="B2003" s="30" t="s">
        <v>1966</v>
      </c>
      <c r="C2003" s="31">
        <v>51.901000000000003</v>
      </c>
      <c r="D2003" s="32">
        <v>-1.212</v>
      </c>
      <c r="AA2003" s="22">
        <f>IF(OR($B2003="", $C2003="", $D2003=""), "", COUNTIF($B$7:$B$3051, "&lt;"&amp;$B2003)+1+COUNTIF($B$7:$B2003, $B2003)-1)</f>
        <v>1952</v>
      </c>
      <c r="AB2003" s="22">
        <v>1997</v>
      </c>
      <c r="AC2003" s="25" t="str">
        <f t="shared" si="31"/>
        <v>PA36</v>
      </c>
      <c r="AE2003" s="88"/>
    </row>
    <row r="2004" spans="2:31" hidden="1" x14ac:dyDescent="0.25">
      <c r="B2004" s="30" t="s">
        <v>1967</v>
      </c>
      <c r="C2004" s="31">
        <v>51.901000000000003</v>
      </c>
      <c r="D2004" s="32">
        <v>-1.151</v>
      </c>
      <c r="AA2004" s="22">
        <f>IF(OR($B2004="", $C2004="", $D2004=""), "", COUNTIF($B$7:$B$3051, "&lt;"&amp;$B2004)+1+COUNTIF($B$7:$B2004, $B2004)-1)</f>
        <v>1953</v>
      </c>
      <c r="AB2004" s="22">
        <v>1998</v>
      </c>
      <c r="AC2004" s="25" t="str">
        <f t="shared" si="31"/>
        <v>PA37</v>
      </c>
      <c r="AE2004" s="88"/>
    </row>
    <row r="2005" spans="2:31" hidden="1" x14ac:dyDescent="0.25">
      <c r="B2005" s="30" t="s">
        <v>1968</v>
      </c>
      <c r="C2005" s="31">
        <v>51.936999999999998</v>
      </c>
      <c r="D2005" s="32">
        <v>-1.1479999999999999</v>
      </c>
      <c r="AA2005" s="22">
        <f>IF(OR($B2005="", $C2005="", $D2005=""), "", COUNTIF($B$7:$B$3051, "&lt;"&amp;$B2005)+1+COUNTIF($B$7:$B2005, $B2005)-1)</f>
        <v>1954</v>
      </c>
      <c r="AB2005" s="22">
        <v>1999</v>
      </c>
      <c r="AC2005" s="25" t="str">
        <f t="shared" si="31"/>
        <v>PA38</v>
      </c>
      <c r="AE2005" s="88"/>
    </row>
    <row r="2006" spans="2:31" hidden="1" x14ac:dyDescent="0.25">
      <c r="B2006" s="30" t="s">
        <v>1969</v>
      </c>
      <c r="C2006" s="31">
        <v>51.784999999999997</v>
      </c>
      <c r="D2006" s="32">
        <v>-1.4870000000000001</v>
      </c>
      <c r="AA2006" s="22">
        <f>IF(OR($B2006="", $C2006="", $D2006=""), "", COUNTIF($B$7:$B$3051, "&lt;"&amp;$B2006)+1+COUNTIF($B$7:$B2006, $B2006)-1)</f>
        <v>1955</v>
      </c>
      <c r="AB2006" s="22">
        <v>2000</v>
      </c>
      <c r="AC2006" s="25" t="str">
        <f t="shared" si="31"/>
        <v>PA4</v>
      </c>
      <c r="AE2006" s="88"/>
    </row>
    <row r="2007" spans="2:31" hidden="1" x14ac:dyDescent="0.25">
      <c r="B2007" s="30" t="s">
        <v>1970</v>
      </c>
      <c r="C2007" s="31">
        <v>51.793999999999997</v>
      </c>
      <c r="D2007" s="32">
        <v>-1.4319999999999999</v>
      </c>
      <c r="AA2007" s="22">
        <f>IF(OR($B2007="", $C2007="", $D2007=""), "", COUNTIF($B$7:$B$3051, "&lt;"&amp;$B2007)+1+COUNTIF($B$7:$B2007, $B2007)-1)</f>
        <v>1956</v>
      </c>
      <c r="AB2007" s="22">
        <v>2001</v>
      </c>
      <c r="AC2007" s="25" t="str">
        <f t="shared" si="31"/>
        <v>PA41</v>
      </c>
      <c r="AE2007" s="88"/>
    </row>
    <row r="2008" spans="2:31" hidden="1" x14ac:dyDescent="0.25">
      <c r="B2008" s="30" t="s">
        <v>1971</v>
      </c>
      <c r="C2008" s="31">
        <v>51.761000000000003</v>
      </c>
      <c r="D2008" s="32">
        <v>-1.2150000000000001</v>
      </c>
      <c r="AA2008" s="22">
        <f>IF(OR($B2008="", $C2008="", $D2008=""), "", COUNTIF($B$7:$B$3051, "&lt;"&amp;$B2008)+1+COUNTIF($B$7:$B2008, $B2008)-1)</f>
        <v>1957</v>
      </c>
      <c r="AB2008" s="22">
        <v>2002</v>
      </c>
      <c r="AC2008" s="25" t="str">
        <f t="shared" si="31"/>
        <v>PA42</v>
      </c>
      <c r="AE2008" s="88"/>
    </row>
    <row r="2009" spans="2:31" hidden="1" x14ac:dyDescent="0.25">
      <c r="B2009" s="30" t="s">
        <v>1972</v>
      </c>
      <c r="C2009" s="31">
        <v>51.758000000000003</v>
      </c>
      <c r="D2009" s="32">
        <v>-1.147</v>
      </c>
      <c r="AA2009" s="22">
        <f>IF(OR($B2009="", $C2009="", $D2009=""), "", COUNTIF($B$7:$B$3051, "&lt;"&amp;$B2009)+1+COUNTIF($B$7:$B2009, $B2009)-1)</f>
        <v>1958</v>
      </c>
      <c r="AB2009" s="22">
        <v>2003</v>
      </c>
      <c r="AC2009" s="25" t="str">
        <f t="shared" si="31"/>
        <v>PA43</v>
      </c>
      <c r="AE2009" s="88"/>
    </row>
    <row r="2010" spans="2:31" hidden="1" x14ac:dyDescent="0.25">
      <c r="B2010" s="30" t="s">
        <v>1973</v>
      </c>
      <c r="C2010" s="31">
        <v>51.7</v>
      </c>
      <c r="D2010" s="32">
        <v>-0.91300000000000003</v>
      </c>
      <c r="AA2010" s="22">
        <f>IF(OR($B2010="", $C2010="", $D2010=""), "", COUNTIF($B$7:$B$3051, "&lt;"&amp;$B2010)+1+COUNTIF($B$7:$B2010, $B2010)-1)</f>
        <v>1959</v>
      </c>
      <c r="AB2010" s="22">
        <v>2004</v>
      </c>
      <c r="AC2010" s="25" t="str">
        <f t="shared" si="31"/>
        <v>PA44</v>
      </c>
      <c r="AE2010" s="88"/>
    </row>
    <row r="2011" spans="2:31" hidden="1" x14ac:dyDescent="0.25">
      <c r="B2011" s="30" t="s">
        <v>1974</v>
      </c>
      <c r="C2011" s="31">
        <v>51.73</v>
      </c>
      <c r="D2011" s="32">
        <v>-1.2150000000000001</v>
      </c>
      <c r="AA2011" s="22">
        <f>IF(OR($B2011="", $C2011="", $D2011=""), "", COUNTIF($B$7:$B$3051, "&lt;"&amp;$B2011)+1+COUNTIF($B$7:$B2011, $B2011)-1)</f>
        <v>1960</v>
      </c>
      <c r="AB2011" s="22">
        <v>2005</v>
      </c>
      <c r="AC2011" s="25" t="str">
        <f t="shared" si="31"/>
        <v>PA45</v>
      </c>
      <c r="AE2011" s="88"/>
    </row>
    <row r="2012" spans="2:31" hidden="1" x14ac:dyDescent="0.25">
      <c r="B2012" s="30" t="s">
        <v>1975</v>
      </c>
      <c r="C2012" s="31">
        <v>51.7</v>
      </c>
      <c r="D2012" s="32">
        <v>-1.1299999999999999</v>
      </c>
      <c r="AA2012" s="22">
        <f>IF(OR($B2012="", $C2012="", $D2012=""), "", COUNTIF($B$7:$B$3051, "&lt;"&amp;$B2012)+1+COUNTIF($B$7:$B2012, $B2012)-1)</f>
        <v>1961</v>
      </c>
      <c r="AB2012" s="22">
        <v>2006</v>
      </c>
      <c r="AC2012" s="25" t="str">
        <f t="shared" si="31"/>
        <v>PA46</v>
      </c>
      <c r="AE2012" s="88"/>
    </row>
    <row r="2013" spans="2:31" hidden="1" x14ac:dyDescent="0.25">
      <c r="B2013" s="30" t="s">
        <v>1976</v>
      </c>
      <c r="C2013" s="31">
        <v>51.65</v>
      </c>
      <c r="D2013" s="32">
        <v>-1</v>
      </c>
      <c r="AA2013" s="22">
        <f>IF(OR($B2013="", $C2013="", $D2013=""), "", COUNTIF($B$7:$B$3051, "&lt;"&amp;$B2013)+1+COUNTIF($B$7:$B2013, $B2013)-1)</f>
        <v>1962</v>
      </c>
      <c r="AB2013" s="22">
        <v>2007</v>
      </c>
      <c r="AC2013" s="25" t="str">
        <f t="shared" si="31"/>
        <v>PA47</v>
      </c>
      <c r="AE2013" s="88"/>
    </row>
    <row r="2014" spans="2:31" hidden="1" x14ac:dyDescent="0.25">
      <c r="B2014" s="30" t="s">
        <v>1977</v>
      </c>
      <c r="C2014" s="31">
        <v>51.829000000000001</v>
      </c>
      <c r="D2014" s="32">
        <v>-1.28</v>
      </c>
      <c r="AA2014" s="22">
        <f>IF(OR($B2014="", $C2014="", $D2014=""), "", COUNTIF($B$7:$B$3051, "&lt;"&amp;$B2014)+1+COUNTIF($B$7:$B2014, $B2014)-1)</f>
        <v>1963</v>
      </c>
      <c r="AB2014" s="22">
        <v>2008</v>
      </c>
      <c r="AC2014" s="25" t="str">
        <f t="shared" si="31"/>
        <v>PA48</v>
      </c>
      <c r="AE2014" s="88"/>
    </row>
    <row r="2015" spans="2:31" hidden="1" x14ac:dyDescent="0.25">
      <c r="B2015" s="30" t="s">
        <v>1978</v>
      </c>
      <c r="C2015" s="31">
        <v>51.908000000000001</v>
      </c>
      <c r="D2015" s="32">
        <v>-1.167</v>
      </c>
      <c r="AA2015" s="22">
        <f>IF(OR($B2015="", $C2015="", $D2015=""), "", COUNTIF($B$7:$B$3051, "&lt;"&amp;$B2015)+1+COUNTIF($B$7:$B2015, $B2015)-1)</f>
        <v>1964</v>
      </c>
      <c r="AB2015" s="22">
        <v>2009</v>
      </c>
      <c r="AC2015" s="25" t="str">
        <f t="shared" si="31"/>
        <v>PA49</v>
      </c>
      <c r="AE2015" s="88"/>
    </row>
    <row r="2016" spans="2:31" hidden="1" x14ac:dyDescent="0.25">
      <c r="B2016" s="30" t="s">
        <v>1979</v>
      </c>
      <c r="C2016" s="31">
        <v>51.911000000000001</v>
      </c>
      <c r="D2016" s="32">
        <v>-1.5269999999999999</v>
      </c>
      <c r="AA2016" s="22">
        <f>IF(OR($B2016="", $C2016="", $D2016=""), "", COUNTIF($B$7:$B$3051, "&lt;"&amp;$B2016)+1+COUNTIF($B$7:$B2016, $B2016)-1)</f>
        <v>1965</v>
      </c>
      <c r="AB2016" s="22">
        <v>2010</v>
      </c>
      <c r="AC2016" s="25" t="str">
        <f t="shared" si="31"/>
        <v>PA5</v>
      </c>
      <c r="AE2016" s="88"/>
    </row>
    <row r="2017" spans="2:31" hidden="1" x14ac:dyDescent="0.25">
      <c r="B2017" s="30" t="s">
        <v>1980</v>
      </c>
      <c r="C2017" s="31">
        <v>51.79</v>
      </c>
      <c r="D2017" s="32">
        <v>-1.4550000000000001</v>
      </c>
      <c r="AA2017" s="22">
        <f>IF(OR($B2017="", $C2017="", $D2017=""), "", COUNTIF($B$7:$B$3051, "&lt;"&amp;$B2017)+1+COUNTIF($B$7:$B2017, $B2017)-1)</f>
        <v>1966</v>
      </c>
      <c r="AB2017" s="22">
        <v>2011</v>
      </c>
      <c r="AC2017" s="25" t="str">
        <f t="shared" si="31"/>
        <v>PA6</v>
      </c>
      <c r="AE2017" s="88"/>
    </row>
    <row r="2018" spans="2:31" hidden="1" x14ac:dyDescent="0.25">
      <c r="B2018" s="30" t="s">
        <v>1981</v>
      </c>
      <c r="C2018" s="31">
        <v>51.738</v>
      </c>
      <c r="D2018" s="32">
        <v>-0.98199999999999998</v>
      </c>
      <c r="AA2018" s="22">
        <f>IF(OR($B2018="", $C2018="", $D2018=""), "", COUNTIF($B$7:$B$3051, "&lt;"&amp;$B2018)+1+COUNTIF($B$7:$B2018, $B2018)-1)</f>
        <v>1967</v>
      </c>
      <c r="AB2018" s="22">
        <v>2012</v>
      </c>
      <c r="AC2018" s="25" t="str">
        <f t="shared" si="31"/>
        <v>PA60</v>
      </c>
      <c r="AE2018" s="88"/>
    </row>
    <row r="2019" spans="2:31" hidden="1" x14ac:dyDescent="0.25">
      <c r="B2019" s="30" t="s">
        <v>1982</v>
      </c>
      <c r="C2019" s="31">
        <v>55.844999999999999</v>
      </c>
      <c r="D2019" s="32">
        <v>-4.4169999999999998</v>
      </c>
      <c r="AA2019" s="22">
        <f>IF(OR($B2019="", $C2019="", $D2019=""), "", COUNTIF($B$7:$B$3051, "&lt;"&amp;$B2019)+1+COUNTIF($B$7:$B2019, $B2019)-1)</f>
        <v>1968</v>
      </c>
      <c r="AB2019" s="22">
        <v>2013</v>
      </c>
      <c r="AC2019" s="25" t="str">
        <f t="shared" si="31"/>
        <v>PA61</v>
      </c>
      <c r="AE2019" s="88"/>
    </row>
    <row r="2020" spans="2:31" hidden="1" x14ac:dyDescent="0.25">
      <c r="B2020" s="30" t="s">
        <v>1983</v>
      </c>
      <c r="C2020" s="31">
        <v>55.834000000000003</v>
      </c>
      <c r="D2020" s="32">
        <v>-4.5519999999999996</v>
      </c>
      <c r="AA2020" s="22">
        <f>IF(OR($B2020="", $C2020="", $D2020=""), "", COUNTIF($B$7:$B$3051, "&lt;"&amp;$B2020)+1+COUNTIF($B$7:$B2020, $B2020)-1)</f>
        <v>1969</v>
      </c>
      <c r="AB2020" s="22">
        <v>2014</v>
      </c>
      <c r="AC2020" s="25" t="str">
        <f t="shared" si="31"/>
        <v>PA62</v>
      </c>
      <c r="AE2020" s="88"/>
    </row>
    <row r="2021" spans="2:31" hidden="1" x14ac:dyDescent="0.25">
      <c r="B2021" s="30" t="s">
        <v>1984</v>
      </c>
      <c r="C2021" s="31">
        <v>55.856000000000002</v>
      </c>
      <c r="D2021" s="32">
        <v>-4.5819999999999999</v>
      </c>
      <c r="AA2021" s="22">
        <f>IF(OR($B2021="", $C2021="", $D2021=""), "", COUNTIF($B$7:$B$3051, "&lt;"&amp;$B2021)+1+COUNTIF($B$7:$B2021, $B2021)-1)</f>
        <v>1970</v>
      </c>
      <c r="AB2021" s="22">
        <v>2015</v>
      </c>
      <c r="AC2021" s="25" t="str">
        <f t="shared" si="31"/>
        <v>PA63</v>
      </c>
      <c r="AE2021" s="88"/>
    </row>
    <row r="2022" spans="2:31" hidden="1" x14ac:dyDescent="0.25">
      <c r="B2022" s="30" t="s">
        <v>1985</v>
      </c>
      <c r="C2022" s="31">
        <v>55.795000000000002</v>
      </c>
      <c r="D2022" s="32">
        <v>-4.6230000000000002</v>
      </c>
      <c r="AA2022" s="22">
        <f>IF(OR($B2022="", $C2022="", $D2022=""), "", COUNTIF($B$7:$B$3051, "&lt;"&amp;$B2022)+1+COUNTIF($B$7:$B2022, $B2022)-1)</f>
        <v>1971</v>
      </c>
      <c r="AB2022" s="22">
        <v>2016</v>
      </c>
      <c r="AC2022" s="25" t="str">
        <f t="shared" si="31"/>
        <v>PA64</v>
      </c>
      <c r="AE2022" s="88"/>
    </row>
    <row r="2023" spans="2:31" hidden="1" x14ac:dyDescent="0.25">
      <c r="B2023" s="30" t="s">
        <v>1986</v>
      </c>
      <c r="C2023" s="31">
        <v>55.892000000000003</v>
      </c>
      <c r="D2023" s="32">
        <v>-4.6289999999999996</v>
      </c>
      <c r="AA2023" s="22">
        <f>IF(OR($B2023="", $C2023="", $D2023=""), "", COUNTIF($B$7:$B$3051, "&lt;"&amp;$B2023)+1+COUNTIF($B$7:$B2023, $B2023)-1)</f>
        <v>1972</v>
      </c>
      <c r="AB2023" s="22">
        <v>2017</v>
      </c>
      <c r="AC2023" s="25" t="str">
        <f t="shared" si="31"/>
        <v>PA65</v>
      </c>
      <c r="AE2023" s="88"/>
    </row>
    <row r="2024" spans="2:31" hidden="1" x14ac:dyDescent="0.25">
      <c r="B2024" s="30" t="s">
        <v>1987</v>
      </c>
      <c r="C2024" s="31">
        <v>55.927999999999997</v>
      </c>
      <c r="D2024" s="32">
        <v>-4.6639999999999997</v>
      </c>
      <c r="AA2024" s="22">
        <f>IF(OR($B2024="", $C2024="", $D2024=""), "", COUNTIF($B$7:$B$3051, "&lt;"&amp;$B2024)+1+COUNTIF($B$7:$B2024, $B2024)-1)</f>
        <v>1973</v>
      </c>
      <c r="AB2024" s="22">
        <v>2018</v>
      </c>
      <c r="AC2024" s="25" t="str">
        <f t="shared" si="31"/>
        <v>PA66</v>
      </c>
      <c r="AE2024" s="88"/>
    </row>
    <row r="2025" spans="2:31" hidden="1" x14ac:dyDescent="0.25">
      <c r="B2025" s="30" t="s">
        <v>1988</v>
      </c>
      <c r="C2025" s="31">
        <v>55.942999999999998</v>
      </c>
      <c r="D2025" s="32">
        <v>-4.7480000000000002</v>
      </c>
      <c r="AA2025" s="22">
        <f>IF(OR($B2025="", $C2025="", $D2025=""), "", COUNTIF($B$7:$B$3051, "&lt;"&amp;$B2025)+1+COUNTIF($B$7:$B2025, $B2025)-1)</f>
        <v>1974</v>
      </c>
      <c r="AB2025" s="22">
        <v>2019</v>
      </c>
      <c r="AC2025" s="25" t="str">
        <f t="shared" si="31"/>
        <v>PA67</v>
      </c>
      <c r="AE2025" s="88"/>
    </row>
    <row r="2026" spans="2:31" hidden="1" x14ac:dyDescent="0.25">
      <c r="B2026" s="30" t="s">
        <v>1989</v>
      </c>
      <c r="C2026" s="31">
        <v>55.944000000000003</v>
      </c>
      <c r="D2026" s="32">
        <v>-4.7960000000000003</v>
      </c>
      <c r="AA2026" s="22">
        <f>IF(OR($B2026="", $C2026="", $D2026=""), "", COUNTIF($B$7:$B$3051, "&lt;"&amp;$B2026)+1+COUNTIF($B$7:$B2026, $B2026)-1)</f>
        <v>1975</v>
      </c>
      <c r="AB2026" s="22">
        <v>2020</v>
      </c>
      <c r="AC2026" s="25" t="str">
        <f t="shared" si="31"/>
        <v>PA68</v>
      </c>
      <c r="AE2026" s="88"/>
    </row>
    <row r="2027" spans="2:31" hidden="1" x14ac:dyDescent="0.25">
      <c r="B2027" s="30" t="s">
        <v>1990</v>
      </c>
      <c r="C2027" s="31">
        <v>55.865000000000002</v>
      </c>
      <c r="D2027" s="32">
        <v>-4.8819999999999997</v>
      </c>
      <c r="AA2027" s="22">
        <f>IF(OR($B2027="", $C2027="", $D2027=""), "", COUNTIF($B$7:$B$3051, "&lt;"&amp;$B2027)+1+COUNTIF($B$7:$B2027, $B2027)-1)</f>
        <v>1976</v>
      </c>
      <c r="AB2027" s="22">
        <v>2021</v>
      </c>
      <c r="AC2027" s="25" t="str">
        <f t="shared" si="31"/>
        <v>PA69</v>
      </c>
      <c r="AE2027" s="88"/>
    </row>
    <row r="2028" spans="2:31" hidden="1" x14ac:dyDescent="0.25">
      <c r="B2028" s="30" t="s">
        <v>1991</v>
      </c>
      <c r="C2028" s="31">
        <v>55.889000000000003</v>
      </c>
      <c r="D2028" s="32">
        <v>-4.8869999999999996</v>
      </c>
      <c r="AA2028" s="22">
        <f>IF(OR($B2028="", $C2028="", $D2028=""), "", COUNTIF($B$7:$B$3051, "&lt;"&amp;$B2028)+1+COUNTIF($B$7:$B2028, $B2028)-1)</f>
        <v>1977</v>
      </c>
      <c r="AB2028" s="22">
        <v>2022</v>
      </c>
      <c r="AC2028" s="25" t="str">
        <f t="shared" si="31"/>
        <v>PA7</v>
      </c>
      <c r="AE2028" s="88"/>
    </row>
    <row r="2029" spans="2:31" hidden="1" x14ac:dyDescent="0.25">
      <c r="B2029" s="30" t="s">
        <v>1992</v>
      </c>
      <c r="C2029" s="31">
        <v>55.953000000000003</v>
      </c>
      <c r="D2029" s="32">
        <v>-4.8220000000000001</v>
      </c>
      <c r="AA2029" s="22">
        <f>IF(OR($B2029="", $C2029="", $D2029=""), "", COUNTIF($B$7:$B$3051, "&lt;"&amp;$B2029)+1+COUNTIF($B$7:$B2029, $B2029)-1)</f>
        <v>1978</v>
      </c>
      <c r="AB2029" s="22">
        <v>2023</v>
      </c>
      <c r="AC2029" s="25" t="str">
        <f t="shared" si="31"/>
        <v>PA70</v>
      </c>
      <c r="AE2029" s="88"/>
    </row>
    <row r="2030" spans="2:31" hidden="1" x14ac:dyDescent="0.25">
      <c r="B2030" s="30" t="s">
        <v>1993</v>
      </c>
      <c r="C2030" s="31">
        <v>55.829000000000001</v>
      </c>
      <c r="D2030" s="32">
        <v>-4.4329999999999998</v>
      </c>
      <c r="AA2030" s="22">
        <f>IF(OR($B2030="", $C2030="", $D2030=""), "", COUNTIF($B$7:$B$3051, "&lt;"&amp;$B2030)+1+COUNTIF($B$7:$B2030, $B2030)-1)</f>
        <v>1979</v>
      </c>
      <c r="AB2030" s="22">
        <v>2024</v>
      </c>
      <c r="AC2030" s="25" t="str">
        <f t="shared" si="31"/>
        <v>PA71</v>
      </c>
      <c r="AE2030" s="88"/>
    </row>
    <row r="2031" spans="2:31" hidden="1" x14ac:dyDescent="0.25">
      <c r="B2031" s="30" t="s">
        <v>1994</v>
      </c>
      <c r="C2031" s="31">
        <v>55.835000000000001</v>
      </c>
      <c r="D2031" s="32">
        <v>-5.0570000000000004</v>
      </c>
      <c r="AA2031" s="22">
        <f>IF(OR($B2031="", $C2031="", $D2031=""), "", COUNTIF($B$7:$B$3051, "&lt;"&amp;$B2031)+1+COUNTIF($B$7:$B2031, $B2031)-1)</f>
        <v>1980</v>
      </c>
      <c r="AB2031" s="22">
        <v>2025</v>
      </c>
      <c r="AC2031" s="25" t="str">
        <f t="shared" si="31"/>
        <v>PA72</v>
      </c>
      <c r="AE2031" s="88"/>
    </row>
    <row r="2032" spans="2:31" hidden="1" x14ac:dyDescent="0.25">
      <c r="B2032" s="30" t="s">
        <v>1995</v>
      </c>
      <c r="C2032" s="31">
        <v>55.902000000000001</v>
      </c>
      <c r="D2032" s="32">
        <v>-5.2480000000000002</v>
      </c>
      <c r="AA2032" s="22">
        <f>IF(OR($B2032="", $C2032="", $D2032=""), "", COUNTIF($B$7:$B$3051, "&lt;"&amp;$B2032)+1+COUNTIF($B$7:$B2032, $B2032)-1)</f>
        <v>1981</v>
      </c>
      <c r="AB2032" s="22">
        <v>2026</v>
      </c>
      <c r="AC2032" s="25" t="str">
        <f t="shared" si="31"/>
        <v>PA73</v>
      </c>
      <c r="AE2032" s="88"/>
    </row>
    <row r="2033" spans="2:31" hidden="1" x14ac:dyDescent="0.25">
      <c r="B2033" s="30" t="s">
        <v>1996</v>
      </c>
      <c r="C2033" s="31">
        <v>55.970999999999997</v>
      </c>
      <c r="D2033" s="32">
        <v>-5.157</v>
      </c>
      <c r="AA2033" s="22">
        <f>IF(OR($B2033="", $C2033="", $D2033=""), "", COUNTIF($B$7:$B$3051, "&lt;"&amp;$B2033)+1+COUNTIF($B$7:$B2033, $B2033)-1)</f>
        <v>1982</v>
      </c>
      <c r="AB2033" s="22">
        <v>2027</v>
      </c>
      <c r="AC2033" s="25" t="str">
        <f t="shared" si="31"/>
        <v>PA74</v>
      </c>
      <c r="AE2033" s="88"/>
    </row>
    <row r="2034" spans="2:31" hidden="1" x14ac:dyDescent="0.25">
      <c r="B2034" s="30" t="s">
        <v>1997</v>
      </c>
      <c r="C2034" s="31">
        <v>55.954999999999998</v>
      </c>
      <c r="D2034" s="32">
        <v>-4.9320000000000004</v>
      </c>
      <c r="AA2034" s="22">
        <f>IF(OR($B2034="", $C2034="", $D2034=""), "", COUNTIF($B$7:$B$3051, "&lt;"&amp;$B2034)+1+COUNTIF($B$7:$B2034, $B2034)-1)</f>
        <v>1983</v>
      </c>
      <c r="AB2034" s="22">
        <v>2028</v>
      </c>
      <c r="AC2034" s="25" t="str">
        <f t="shared" si="31"/>
        <v>PA75</v>
      </c>
      <c r="AE2034" s="88"/>
    </row>
    <row r="2035" spans="2:31" hidden="1" x14ac:dyDescent="0.25">
      <c r="B2035" s="30" t="s">
        <v>1998</v>
      </c>
      <c r="C2035" s="31">
        <v>56.156999999999996</v>
      </c>
      <c r="D2035" s="32">
        <v>-4.9050000000000002</v>
      </c>
      <c r="AA2035" s="22">
        <f>IF(OR($B2035="", $C2035="", $D2035=""), "", COUNTIF($B$7:$B$3051, "&lt;"&amp;$B2035)+1+COUNTIF($B$7:$B2035, $B2035)-1)</f>
        <v>1984</v>
      </c>
      <c r="AB2035" s="22">
        <v>2029</v>
      </c>
      <c r="AC2035" s="25" t="str">
        <f t="shared" si="31"/>
        <v>PA76</v>
      </c>
      <c r="AE2035" s="88"/>
    </row>
    <row r="2036" spans="2:31" hidden="1" x14ac:dyDescent="0.25">
      <c r="B2036" s="30" t="s">
        <v>1999</v>
      </c>
      <c r="C2036" s="31">
        <v>56.216000000000001</v>
      </c>
      <c r="D2036" s="32">
        <v>-5.04</v>
      </c>
      <c r="AA2036" s="22">
        <f>IF(OR($B2036="", $C2036="", $D2036=""), "", COUNTIF($B$7:$B$3051, "&lt;"&amp;$B2036)+1+COUNTIF($B$7:$B2036, $B2036)-1)</f>
        <v>1985</v>
      </c>
      <c r="AB2036" s="22">
        <v>2030</v>
      </c>
      <c r="AC2036" s="25" t="str">
        <f t="shared" si="31"/>
        <v>PA77</v>
      </c>
      <c r="AE2036" s="88"/>
    </row>
    <row r="2037" spans="2:31" hidden="1" x14ac:dyDescent="0.25">
      <c r="B2037" s="30" t="s">
        <v>2000</v>
      </c>
      <c r="C2037" s="31">
        <v>56.258000000000003</v>
      </c>
      <c r="D2037" s="32">
        <v>-4.9370000000000003</v>
      </c>
      <c r="AA2037" s="22">
        <f>IF(OR($B2037="", $C2037="", $D2037=""), "", COUNTIF($B$7:$B$3051, "&lt;"&amp;$B2037)+1+COUNTIF($B$7:$B2037, $B2037)-1)</f>
        <v>1986</v>
      </c>
      <c r="AB2037" s="22">
        <v>2031</v>
      </c>
      <c r="AC2037" s="25" t="str">
        <f t="shared" si="31"/>
        <v>PA78</v>
      </c>
      <c r="AE2037" s="88"/>
    </row>
    <row r="2038" spans="2:31" hidden="1" x14ac:dyDescent="0.25">
      <c r="B2038" s="30" t="s">
        <v>2001</v>
      </c>
      <c r="C2038" s="31">
        <v>56.154000000000003</v>
      </c>
      <c r="D2038" s="32">
        <v>-5.0839999999999996</v>
      </c>
      <c r="AA2038" s="22">
        <f>IF(OR($B2038="", $C2038="", $D2038=""), "", COUNTIF($B$7:$B$3051, "&lt;"&amp;$B2038)+1+COUNTIF($B$7:$B2038, $B2038)-1)</f>
        <v>1987</v>
      </c>
      <c r="AB2038" s="22">
        <v>2032</v>
      </c>
      <c r="AC2038" s="25" t="str">
        <f t="shared" si="31"/>
        <v>PA8</v>
      </c>
      <c r="AE2038" s="88"/>
    </row>
    <row r="2039" spans="2:31" hidden="1" x14ac:dyDescent="0.25">
      <c r="B2039" s="30" t="s">
        <v>2002</v>
      </c>
      <c r="C2039" s="31">
        <v>55.436</v>
      </c>
      <c r="D2039" s="32">
        <v>-5.6029999999999998</v>
      </c>
      <c r="AA2039" s="22">
        <f>IF(OR($B2039="", $C2039="", $D2039=""), "", COUNTIF($B$7:$B$3051, "&lt;"&amp;$B2039)+1+COUNTIF($B$7:$B2039, $B2039)-1)</f>
        <v>1988</v>
      </c>
      <c r="AB2039" s="22">
        <v>2033</v>
      </c>
      <c r="AC2039" s="25" t="str">
        <f t="shared" si="31"/>
        <v>PA80</v>
      </c>
      <c r="AE2039" s="88"/>
    </row>
    <row r="2040" spans="2:31" hidden="1" x14ac:dyDescent="0.25">
      <c r="B2040" s="30" t="s">
        <v>2003</v>
      </c>
      <c r="C2040" s="31">
        <v>55.805</v>
      </c>
      <c r="D2040" s="32">
        <v>-5.4770000000000003</v>
      </c>
      <c r="AA2040" s="22">
        <f>IF(OR($B2040="", $C2040="", $D2040=""), "", COUNTIF($B$7:$B$3051, "&lt;"&amp;$B2040)+1+COUNTIF($B$7:$B2040, $B2040)-1)</f>
        <v>1989</v>
      </c>
      <c r="AB2040" s="22">
        <v>2034</v>
      </c>
      <c r="AC2040" s="25" t="str">
        <f t="shared" si="31"/>
        <v>PA9</v>
      </c>
      <c r="AE2040" s="88"/>
    </row>
    <row r="2041" spans="2:31" hidden="1" x14ac:dyDescent="0.25">
      <c r="B2041" s="30" t="s">
        <v>2004</v>
      </c>
      <c r="C2041" s="31">
        <v>55.851999999999997</v>
      </c>
      <c r="D2041" s="32">
        <v>-4.4480000000000004</v>
      </c>
      <c r="AA2041" s="22">
        <f>IF(OR($B2041="", $C2041="", $D2041=""), "", COUNTIF($B$7:$B$3051, "&lt;"&amp;$B2041)+1+COUNTIF($B$7:$B2041, $B2041)-1)</f>
        <v>1990</v>
      </c>
      <c r="AB2041" s="22">
        <v>2035</v>
      </c>
      <c r="AC2041" s="25" t="str">
        <f t="shared" si="31"/>
        <v>PE1</v>
      </c>
      <c r="AE2041" s="88"/>
    </row>
    <row r="2042" spans="2:31" hidden="1" x14ac:dyDescent="0.25">
      <c r="B2042" s="30" t="s">
        <v>2005</v>
      </c>
      <c r="C2042" s="31">
        <v>56.012999999999998</v>
      </c>
      <c r="D2042" s="32">
        <v>-5.4480000000000004</v>
      </c>
      <c r="AA2042" s="22">
        <f>IF(OR($B2042="", $C2042="", $D2042=""), "", COUNTIF($B$7:$B$3051, "&lt;"&amp;$B2042)+1+COUNTIF($B$7:$B2042, $B2042)-1)</f>
        <v>1991</v>
      </c>
      <c r="AB2042" s="22">
        <v>2036</v>
      </c>
      <c r="AC2042" s="25" t="str">
        <f t="shared" si="31"/>
        <v>PE10</v>
      </c>
      <c r="AE2042" s="88"/>
    </row>
    <row r="2043" spans="2:31" hidden="1" x14ac:dyDescent="0.25">
      <c r="B2043" s="30" t="s">
        <v>2006</v>
      </c>
      <c r="C2043" s="31">
        <v>56.052</v>
      </c>
      <c r="D2043" s="32">
        <v>-5.4630000000000001</v>
      </c>
      <c r="AA2043" s="22">
        <f>IF(OR($B2043="", $C2043="", $D2043=""), "", COUNTIF($B$7:$B$3051, "&lt;"&amp;$B2043)+1+COUNTIF($B$7:$B2043, $B2043)-1)</f>
        <v>1992</v>
      </c>
      <c r="AB2043" s="22">
        <v>2037</v>
      </c>
      <c r="AC2043" s="25" t="str">
        <f t="shared" si="31"/>
        <v>PE11</v>
      </c>
      <c r="AE2043" s="88"/>
    </row>
    <row r="2044" spans="2:31" hidden="1" x14ac:dyDescent="0.25">
      <c r="B2044" s="30" t="s">
        <v>2007</v>
      </c>
      <c r="C2044" s="31">
        <v>56.203000000000003</v>
      </c>
      <c r="D2044" s="32">
        <v>-5.117</v>
      </c>
      <c r="AA2044" s="22">
        <f>IF(OR($B2044="", $C2044="", $D2044=""), "", COUNTIF($B$7:$B$3051, "&lt;"&amp;$B2044)+1+COUNTIF($B$7:$B2044, $B2044)-1)</f>
        <v>1993</v>
      </c>
      <c r="AB2044" s="22">
        <v>2038</v>
      </c>
      <c r="AC2044" s="25" t="str">
        <f t="shared" si="31"/>
        <v>PE12</v>
      </c>
      <c r="AE2044" s="88"/>
    </row>
    <row r="2045" spans="2:31" hidden="1" x14ac:dyDescent="0.25">
      <c r="B2045" s="30" t="s">
        <v>2008</v>
      </c>
      <c r="C2045" s="31">
        <v>56.37</v>
      </c>
      <c r="D2045" s="32">
        <v>-5.056</v>
      </c>
      <c r="AA2045" s="22">
        <f>IF(OR($B2045="", $C2045="", $D2045=""), "", COUNTIF($B$7:$B$3051, "&lt;"&amp;$B2045)+1+COUNTIF($B$7:$B2045, $B2045)-1)</f>
        <v>1994</v>
      </c>
      <c r="AB2045" s="22">
        <v>2039</v>
      </c>
      <c r="AC2045" s="25" t="str">
        <f t="shared" si="31"/>
        <v>PE13</v>
      </c>
      <c r="AE2045" s="88"/>
    </row>
    <row r="2046" spans="2:31" hidden="1" x14ac:dyDescent="0.25">
      <c r="B2046" s="30" t="s">
        <v>2009</v>
      </c>
      <c r="C2046" s="31">
        <v>56.402000000000001</v>
      </c>
      <c r="D2046" s="32">
        <v>-5.4989999999999997</v>
      </c>
      <c r="AA2046" s="22">
        <f>IF(OR($B2046="", $C2046="", $D2046=""), "", COUNTIF($B$7:$B$3051, "&lt;"&amp;$B2046)+1+COUNTIF($B$7:$B2046, $B2046)-1)</f>
        <v>1995</v>
      </c>
      <c r="AB2046" s="22">
        <v>2040</v>
      </c>
      <c r="AC2046" s="25" t="str">
        <f t="shared" si="31"/>
        <v>PE14</v>
      </c>
      <c r="AE2046" s="88"/>
    </row>
    <row r="2047" spans="2:31" hidden="1" x14ac:dyDescent="0.25">
      <c r="B2047" s="30" t="s">
        <v>2010</v>
      </c>
      <c r="C2047" s="31">
        <v>56.405000000000001</v>
      </c>
      <c r="D2047" s="32">
        <v>-5.2240000000000002</v>
      </c>
      <c r="AA2047" s="22">
        <f>IF(OR($B2047="", $C2047="", $D2047=""), "", COUNTIF($B$7:$B$3051, "&lt;"&amp;$B2047)+1+COUNTIF($B$7:$B2047, $B2047)-1)</f>
        <v>1996</v>
      </c>
      <c r="AB2047" s="22">
        <v>2041</v>
      </c>
      <c r="AC2047" s="25" t="str">
        <f t="shared" si="31"/>
        <v>PE15</v>
      </c>
      <c r="AE2047" s="88"/>
    </row>
    <row r="2048" spans="2:31" hidden="1" x14ac:dyDescent="0.25">
      <c r="B2048" s="30" t="s">
        <v>2011</v>
      </c>
      <c r="C2048" s="31">
        <v>56.52</v>
      </c>
      <c r="D2048" s="32">
        <v>-4.7699999999999996</v>
      </c>
      <c r="AA2048" s="22">
        <f>IF(OR($B2048="", $C2048="", $D2048=""), "", COUNTIF($B$7:$B$3051, "&lt;"&amp;$B2048)+1+COUNTIF($B$7:$B2048, $B2048)-1)</f>
        <v>1997</v>
      </c>
      <c r="AB2048" s="22">
        <v>2042</v>
      </c>
      <c r="AC2048" s="25" t="str">
        <f t="shared" si="31"/>
        <v>PE16</v>
      </c>
      <c r="AE2048" s="88"/>
    </row>
    <row r="2049" spans="2:31" hidden="1" x14ac:dyDescent="0.25">
      <c r="B2049" s="30" t="s">
        <v>2012</v>
      </c>
      <c r="C2049" s="31">
        <v>56.468000000000004</v>
      </c>
      <c r="D2049" s="32">
        <v>-5.3869999999999996</v>
      </c>
      <c r="AA2049" s="22">
        <f>IF(OR($B2049="", $C2049="", $D2049=""), "", COUNTIF($B$7:$B$3051, "&lt;"&amp;$B2049)+1+COUNTIF($B$7:$B2049, $B2049)-1)</f>
        <v>1998</v>
      </c>
      <c r="AB2049" s="22">
        <v>2043</v>
      </c>
      <c r="AC2049" s="25" t="str">
        <f t="shared" si="31"/>
        <v>PE19</v>
      </c>
      <c r="AE2049" s="88"/>
    </row>
    <row r="2050" spans="2:31" hidden="1" x14ac:dyDescent="0.25">
      <c r="B2050" s="30" t="s">
        <v>2013</v>
      </c>
      <c r="C2050" s="31">
        <v>56.591999999999999</v>
      </c>
      <c r="D2050" s="32">
        <v>-5.3339999999999996</v>
      </c>
      <c r="AA2050" s="22">
        <f>IF(OR($B2050="", $C2050="", $D2050=""), "", COUNTIF($B$7:$B$3051, "&lt;"&amp;$B2050)+1+COUNTIF($B$7:$B2050, $B2050)-1)</f>
        <v>1999</v>
      </c>
      <c r="AB2050" s="22">
        <v>2044</v>
      </c>
      <c r="AC2050" s="25" t="str">
        <f t="shared" si="31"/>
        <v>PE2</v>
      </c>
      <c r="AE2050" s="88"/>
    </row>
    <row r="2051" spans="2:31" hidden="1" x14ac:dyDescent="0.25">
      <c r="B2051" s="30" t="s">
        <v>2014</v>
      </c>
      <c r="C2051" s="31">
        <v>55.875</v>
      </c>
      <c r="D2051" s="32">
        <v>-4.3959999999999999</v>
      </c>
      <c r="AA2051" s="22">
        <f>IF(OR($B2051="", $C2051="", $D2051=""), "", COUNTIF($B$7:$B$3051, "&lt;"&amp;$B2051)+1+COUNTIF($B$7:$B2051, $B2051)-1)</f>
        <v>2000</v>
      </c>
      <c r="AB2051" s="22">
        <v>2045</v>
      </c>
      <c r="AC2051" s="25" t="str">
        <f t="shared" si="31"/>
        <v>PE20</v>
      </c>
      <c r="AE2051" s="88"/>
    </row>
    <row r="2052" spans="2:31" hidden="1" x14ac:dyDescent="0.25">
      <c r="B2052" s="30" t="s">
        <v>2015</v>
      </c>
      <c r="C2052" s="31">
        <v>55.674999999999997</v>
      </c>
      <c r="D2052" s="32">
        <v>-5.7409999999999997</v>
      </c>
      <c r="AA2052" s="22">
        <f>IF(OR($B2052="", $C2052="", $D2052=""), "", COUNTIF($B$7:$B$3051, "&lt;"&amp;$B2052)+1+COUNTIF($B$7:$B2052, $B2052)-1)</f>
        <v>2001</v>
      </c>
      <c r="AB2052" s="22">
        <v>2046</v>
      </c>
      <c r="AC2052" s="25" t="str">
        <f t="shared" si="31"/>
        <v>PE21</v>
      </c>
      <c r="AE2052" s="88"/>
    </row>
    <row r="2053" spans="2:31" hidden="1" x14ac:dyDescent="0.25">
      <c r="B2053" s="30" t="s">
        <v>2016</v>
      </c>
      <c r="C2053" s="31">
        <v>55.64</v>
      </c>
      <c r="D2053" s="32">
        <v>-6.1859999999999999</v>
      </c>
      <c r="AA2053" s="22">
        <f>IF(OR($B2053="", $C2053="", $D2053=""), "", COUNTIF($B$7:$B$3051, "&lt;"&amp;$B2053)+1+COUNTIF($B$7:$B2053, $B2053)-1)</f>
        <v>2002</v>
      </c>
      <c r="AB2053" s="22">
        <v>2047</v>
      </c>
      <c r="AC2053" s="25" t="str">
        <f t="shared" si="31"/>
        <v>PE22</v>
      </c>
      <c r="AE2053" s="88"/>
    </row>
    <row r="2054" spans="2:31" hidden="1" x14ac:dyDescent="0.25">
      <c r="B2054" s="30" t="s">
        <v>2017</v>
      </c>
      <c r="C2054" s="31">
        <v>55.756</v>
      </c>
      <c r="D2054" s="32">
        <v>-6.2830000000000004</v>
      </c>
      <c r="AA2054" s="22">
        <f>IF(OR($B2054="", $C2054="", $D2054=""), "", COUNTIF($B$7:$B$3051, "&lt;"&amp;$B2054)+1+COUNTIF($B$7:$B2054, $B2054)-1)</f>
        <v>2003</v>
      </c>
      <c r="AB2054" s="22">
        <v>2048</v>
      </c>
      <c r="AC2054" s="25" t="str">
        <f t="shared" si="31"/>
        <v>PE23</v>
      </c>
      <c r="AE2054" s="88"/>
    </row>
    <row r="2055" spans="2:31" hidden="1" x14ac:dyDescent="0.25">
      <c r="B2055" s="30" t="s">
        <v>2018</v>
      </c>
      <c r="C2055" s="31">
        <v>55.798000000000002</v>
      </c>
      <c r="D2055" s="32">
        <v>-6.2930000000000001</v>
      </c>
      <c r="AA2055" s="22">
        <f>IF(OR($B2055="", $C2055="", $D2055=""), "", COUNTIF($B$7:$B$3051, "&lt;"&amp;$B2055)+1+COUNTIF($B$7:$B2055, $B2055)-1)</f>
        <v>2004</v>
      </c>
      <c r="AB2055" s="22">
        <v>2049</v>
      </c>
      <c r="AC2055" s="25" t="str">
        <f t="shared" si="31"/>
        <v>PE24</v>
      </c>
      <c r="AE2055" s="88"/>
    </row>
    <row r="2056" spans="2:31" hidden="1" x14ac:dyDescent="0.25">
      <c r="B2056" s="30" t="s">
        <v>2019</v>
      </c>
      <c r="C2056" s="31">
        <v>55.819000000000003</v>
      </c>
      <c r="D2056" s="32">
        <v>-6.1660000000000004</v>
      </c>
      <c r="AA2056" s="22">
        <f>IF(OR($B2056="", $C2056="", $D2056=""), "", COUNTIF($B$7:$B$3051, "&lt;"&amp;$B2056)+1+COUNTIF($B$7:$B2056, $B2056)-1)</f>
        <v>2005</v>
      </c>
      <c r="AB2056" s="22">
        <v>2050</v>
      </c>
      <c r="AC2056" s="25" t="str">
        <f t="shared" ref="AC2056:AC2119" si="32">IFERROR(INDEX($B$7:$B$3051, MATCH($AB2056, $AA$7:$AA$3051, 0)), "")</f>
        <v>PE25</v>
      </c>
      <c r="AE2056" s="88"/>
    </row>
    <row r="2057" spans="2:31" hidden="1" x14ac:dyDescent="0.25">
      <c r="B2057" s="30" t="s">
        <v>2020</v>
      </c>
      <c r="C2057" s="31">
        <v>55.862000000000002</v>
      </c>
      <c r="D2057" s="32">
        <v>-6.1189999999999998</v>
      </c>
      <c r="AA2057" s="22">
        <f>IF(OR($B2057="", $C2057="", $D2057=""), "", COUNTIF($B$7:$B$3051, "&lt;"&amp;$B2057)+1+COUNTIF($B$7:$B2057, $B2057)-1)</f>
        <v>2006</v>
      </c>
      <c r="AB2057" s="22">
        <v>2051</v>
      </c>
      <c r="AC2057" s="25" t="str">
        <f t="shared" si="32"/>
        <v>PE26</v>
      </c>
      <c r="AE2057" s="88"/>
    </row>
    <row r="2058" spans="2:31" hidden="1" x14ac:dyDescent="0.25">
      <c r="B2058" s="30" t="s">
        <v>2021</v>
      </c>
      <c r="C2058" s="31">
        <v>55.682000000000002</v>
      </c>
      <c r="D2058" s="32">
        <v>-6.5030000000000001</v>
      </c>
      <c r="AA2058" s="22">
        <f>IF(OR($B2058="", $C2058="", $D2058=""), "", COUNTIF($B$7:$B$3051, "&lt;"&amp;$B2058)+1+COUNTIF($B$7:$B2058, $B2058)-1)</f>
        <v>2007</v>
      </c>
      <c r="AB2058" s="22">
        <v>2052</v>
      </c>
      <c r="AC2058" s="25" t="str">
        <f t="shared" si="32"/>
        <v>PE27</v>
      </c>
      <c r="AE2058" s="88"/>
    </row>
    <row r="2059" spans="2:31" hidden="1" x14ac:dyDescent="0.25">
      <c r="B2059" s="30" t="s">
        <v>2022</v>
      </c>
      <c r="C2059" s="31">
        <v>55.738</v>
      </c>
      <c r="D2059" s="32">
        <v>-6.383</v>
      </c>
      <c r="AA2059" s="22">
        <f>IF(OR($B2059="", $C2059="", $D2059=""), "", COUNTIF($B$7:$B$3051, "&lt;"&amp;$B2059)+1+COUNTIF($B$7:$B2059, $B2059)-1)</f>
        <v>2008</v>
      </c>
      <c r="AB2059" s="22">
        <v>2053</v>
      </c>
      <c r="AC2059" s="25" t="str">
        <f t="shared" si="32"/>
        <v>PE28</v>
      </c>
      <c r="AE2059" s="88"/>
    </row>
    <row r="2060" spans="2:31" hidden="1" x14ac:dyDescent="0.25">
      <c r="B2060" s="30" t="s">
        <v>2023</v>
      </c>
      <c r="C2060" s="31">
        <v>55.783000000000001</v>
      </c>
      <c r="D2060" s="32">
        <v>-6.3929999999999998</v>
      </c>
      <c r="AA2060" s="22">
        <f>IF(OR($B2060="", $C2060="", $D2060=""), "", COUNTIF($B$7:$B$3051, "&lt;"&amp;$B2060)+1+COUNTIF($B$7:$B2060, $B2060)-1)</f>
        <v>2009</v>
      </c>
      <c r="AB2060" s="22">
        <v>2054</v>
      </c>
      <c r="AC2060" s="25" t="str">
        <f t="shared" si="32"/>
        <v>PE29</v>
      </c>
      <c r="AE2060" s="88"/>
    </row>
    <row r="2061" spans="2:31" hidden="1" x14ac:dyDescent="0.25">
      <c r="B2061" s="30" t="s">
        <v>2024</v>
      </c>
      <c r="C2061" s="31">
        <v>55.831000000000003</v>
      </c>
      <c r="D2061" s="32">
        <v>-4.5090000000000003</v>
      </c>
      <c r="AA2061" s="22">
        <f>IF(OR($B2061="", $C2061="", $D2061=""), "", COUNTIF($B$7:$B$3051, "&lt;"&amp;$B2061)+1+COUNTIF($B$7:$B2061, $B2061)-1)</f>
        <v>2010</v>
      </c>
      <c r="AB2061" s="22">
        <v>2055</v>
      </c>
      <c r="AC2061" s="25" t="str">
        <f t="shared" si="32"/>
        <v>PE3</v>
      </c>
      <c r="AE2061" s="88"/>
    </row>
    <row r="2062" spans="2:31" hidden="1" x14ac:dyDescent="0.25">
      <c r="B2062" s="30" t="s">
        <v>2025</v>
      </c>
      <c r="C2062" s="31">
        <v>55.863999999999997</v>
      </c>
      <c r="D2062" s="32">
        <v>-4.5350000000000001</v>
      </c>
      <c r="AA2062" s="22">
        <f>IF(OR($B2062="", $C2062="", $D2062=""), "", COUNTIF($B$7:$B$3051, "&lt;"&amp;$B2062)+1+COUNTIF($B$7:$B2062, $B2062)-1)</f>
        <v>2011</v>
      </c>
      <c r="AB2062" s="22">
        <v>2056</v>
      </c>
      <c r="AC2062" s="25" t="str">
        <f t="shared" si="32"/>
        <v>PE30</v>
      </c>
      <c r="AE2062" s="88"/>
    </row>
    <row r="2063" spans="2:31" hidden="1" x14ac:dyDescent="0.25">
      <c r="B2063" s="30" t="s">
        <v>2026</v>
      </c>
      <c r="C2063" s="31">
        <v>55.88</v>
      </c>
      <c r="D2063" s="32">
        <v>-5.9130000000000003</v>
      </c>
      <c r="AA2063" s="22">
        <f>IF(OR($B2063="", $C2063="", $D2063=""), "", COUNTIF($B$7:$B$3051, "&lt;"&amp;$B2063)+1+COUNTIF($B$7:$B2063, $B2063)-1)</f>
        <v>2012</v>
      </c>
      <c r="AB2063" s="22">
        <v>2057</v>
      </c>
      <c r="AC2063" s="25" t="str">
        <f t="shared" si="32"/>
        <v>PE31</v>
      </c>
      <c r="AE2063" s="88"/>
    </row>
    <row r="2064" spans="2:31" hidden="1" x14ac:dyDescent="0.25">
      <c r="B2064" s="30" t="s">
        <v>2027</v>
      </c>
      <c r="C2064" s="31">
        <v>56.072000000000003</v>
      </c>
      <c r="D2064" s="32">
        <v>-6.2009999999999996</v>
      </c>
      <c r="AA2064" s="22">
        <f>IF(OR($B2064="", $C2064="", $D2064=""), "", COUNTIF($B$7:$B$3051, "&lt;"&amp;$B2064)+1+COUNTIF($B$7:$B2064, $B2064)-1)</f>
        <v>2013</v>
      </c>
      <c r="AB2064" s="22">
        <v>2058</v>
      </c>
      <c r="AC2064" s="25" t="str">
        <f t="shared" si="32"/>
        <v>PE32</v>
      </c>
      <c r="AE2064" s="88"/>
    </row>
    <row r="2065" spans="2:31" hidden="1" x14ac:dyDescent="0.25">
      <c r="B2065" s="30" t="s">
        <v>2028</v>
      </c>
      <c r="C2065" s="31">
        <v>56.359000000000002</v>
      </c>
      <c r="D2065" s="32">
        <v>-5.85</v>
      </c>
      <c r="AA2065" s="22">
        <f>IF(OR($B2065="", $C2065="", $D2065=""), "", COUNTIF($B$7:$B$3051, "&lt;"&amp;$B2065)+1+COUNTIF($B$7:$B2065, $B2065)-1)</f>
        <v>2014</v>
      </c>
      <c r="AB2065" s="22">
        <v>2059</v>
      </c>
      <c r="AC2065" s="25" t="str">
        <f t="shared" si="32"/>
        <v>PE33</v>
      </c>
      <c r="AE2065" s="88"/>
    </row>
    <row r="2066" spans="2:31" hidden="1" x14ac:dyDescent="0.25">
      <c r="B2066" s="30" t="s">
        <v>2029</v>
      </c>
      <c r="C2066" s="31">
        <v>56.381999999999998</v>
      </c>
      <c r="D2066" s="32">
        <v>-5.7149999999999999</v>
      </c>
      <c r="AA2066" s="22">
        <f>IF(OR($B2066="", $C2066="", $D2066=""), "", COUNTIF($B$7:$B$3051, "&lt;"&amp;$B2066)+1+COUNTIF($B$7:$B2066, $B2066)-1)</f>
        <v>2015</v>
      </c>
      <c r="AB2066" s="22">
        <v>2060</v>
      </c>
      <c r="AC2066" s="25" t="str">
        <f t="shared" si="32"/>
        <v>PE34</v>
      </c>
      <c r="AE2066" s="88"/>
    </row>
    <row r="2067" spans="2:31" hidden="1" x14ac:dyDescent="0.25">
      <c r="B2067" s="30" t="s">
        <v>2030</v>
      </c>
      <c r="C2067" s="31">
        <v>56.438000000000002</v>
      </c>
      <c r="D2067" s="32">
        <v>-5.6749999999999998</v>
      </c>
      <c r="AA2067" s="22">
        <f>IF(OR($B2067="", $C2067="", $D2067=""), "", COUNTIF($B$7:$B$3051, "&lt;"&amp;$B2067)+1+COUNTIF($B$7:$B2067, $B2067)-1)</f>
        <v>2016</v>
      </c>
      <c r="AB2067" s="22">
        <v>2061</v>
      </c>
      <c r="AC2067" s="25" t="str">
        <f t="shared" si="32"/>
        <v>PE35</v>
      </c>
      <c r="AE2067" s="88"/>
    </row>
    <row r="2068" spans="2:31" hidden="1" x14ac:dyDescent="0.25">
      <c r="B2068" s="30" t="s">
        <v>2031</v>
      </c>
      <c r="C2068" s="31">
        <v>56.469000000000001</v>
      </c>
      <c r="D2068" s="32">
        <v>-5.7279999999999998</v>
      </c>
      <c r="AA2068" s="22">
        <f>IF(OR($B2068="", $C2068="", $D2068=""), "", COUNTIF($B$7:$B$3051, "&lt;"&amp;$B2068)+1+COUNTIF($B$7:$B2068, $B2068)-1)</f>
        <v>2017</v>
      </c>
      <c r="AB2068" s="22">
        <v>2062</v>
      </c>
      <c r="AC2068" s="25" t="str">
        <f t="shared" si="32"/>
        <v>PE36</v>
      </c>
      <c r="AE2068" s="88"/>
    </row>
    <row r="2069" spans="2:31" hidden="1" x14ac:dyDescent="0.25">
      <c r="B2069" s="30" t="s">
        <v>2032</v>
      </c>
      <c r="C2069" s="31">
        <v>56.329000000000001</v>
      </c>
      <c r="D2069" s="32">
        <v>-6.3540000000000001</v>
      </c>
      <c r="AA2069" s="22">
        <f>IF(OR($B2069="", $C2069="", $D2069=""), "", COUNTIF($B$7:$B$3051, "&lt;"&amp;$B2069)+1+COUNTIF($B$7:$B2069, $B2069)-1)</f>
        <v>2018</v>
      </c>
      <c r="AB2069" s="22">
        <v>2063</v>
      </c>
      <c r="AC2069" s="25" t="str">
        <f t="shared" si="32"/>
        <v>PE37</v>
      </c>
      <c r="AE2069" s="88"/>
    </row>
    <row r="2070" spans="2:31" hidden="1" x14ac:dyDescent="0.25">
      <c r="B2070" s="30" t="s">
        <v>2033</v>
      </c>
      <c r="C2070" s="31">
        <v>56.314</v>
      </c>
      <c r="D2070" s="32">
        <v>-6.2320000000000002</v>
      </c>
      <c r="AA2070" s="22">
        <f>IF(OR($B2070="", $C2070="", $D2070=""), "", COUNTIF($B$7:$B$3051, "&lt;"&amp;$B2070)+1+COUNTIF($B$7:$B2070, $B2070)-1)</f>
        <v>2019</v>
      </c>
      <c r="AB2070" s="22">
        <v>2064</v>
      </c>
      <c r="AC2070" s="25" t="str">
        <f t="shared" si="32"/>
        <v>PE38</v>
      </c>
      <c r="AE2070" s="88"/>
    </row>
    <row r="2071" spans="2:31" hidden="1" x14ac:dyDescent="0.25">
      <c r="B2071" s="30" t="s">
        <v>2034</v>
      </c>
      <c r="C2071" s="31">
        <v>56.436</v>
      </c>
      <c r="D2071" s="32">
        <v>-6.1420000000000003</v>
      </c>
      <c r="AA2071" s="22">
        <f>IF(OR($B2071="", $C2071="", $D2071=""), "", COUNTIF($B$7:$B$3051, "&lt;"&amp;$B2071)+1+COUNTIF($B$7:$B2071, $B2071)-1)</f>
        <v>2020</v>
      </c>
      <c r="AB2071" s="22">
        <v>2065</v>
      </c>
      <c r="AC2071" s="25" t="str">
        <f t="shared" si="32"/>
        <v>PE4</v>
      </c>
      <c r="AE2071" s="88"/>
    </row>
    <row r="2072" spans="2:31" hidden="1" x14ac:dyDescent="0.25">
      <c r="B2072" s="30" t="s">
        <v>2035</v>
      </c>
      <c r="C2072" s="31">
        <v>56.38</v>
      </c>
      <c r="D2072" s="32">
        <v>-6.0890000000000004</v>
      </c>
      <c r="AA2072" s="22">
        <f>IF(OR($B2072="", $C2072="", $D2072=""), "", COUNTIF($B$7:$B$3051, "&lt;"&amp;$B2072)+1+COUNTIF($B$7:$B2072, $B2072)-1)</f>
        <v>2021</v>
      </c>
      <c r="AB2072" s="22">
        <v>2066</v>
      </c>
      <c r="AC2072" s="25" t="str">
        <f t="shared" si="32"/>
        <v>PE5</v>
      </c>
      <c r="AE2072" s="88"/>
    </row>
    <row r="2073" spans="2:31" hidden="1" x14ac:dyDescent="0.25">
      <c r="B2073" s="30" t="s">
        <v>2036</v>
      </c>
      <c r="C2073" s="31">
        <v>55.908999999999999</v>
      </c>
      <c r="D2073" s="32">
        <v>-4.4989999999999997</v>
      </c>
      <c r="AA2073" s="22">
        <f>IF(OR($B2073="", $C2073="", $D2073=""), "", COUNTIF($B$7:$B$3051, "&lt;"&amp;$B2073)+1+COUNTIF($B$7:$B2073, $B2073)-1)</f>
        <v>2022</v>
      </c>
      <c r="AB2073" s="22">
        <v>2067</v>
      </c>
      <c r="AC2073" s="25" t="str">
        <f t="shared" si="32"/>
        <v>PE6</v>
      </c>
      <c r="AE2073" s="88"/>
    </row>
    <row r="2074" spans="2:31" hidden="1" x14ac:dyDescent="0.25">
      <c r="B2074" s="30" t="s">
        <v>2037</v>
      </c>
      <c r="C2074" s="31">
        <v>56.363999999999997</v>
      </c>
      <c r="D2074" s="32">
        <v>-6.0339999999999998</v>
      </c>
      <c r="AA2074" s="22">
        <f>IF(OR($B2074="", $C2074="", $D2074=""), "", COUNTIF($B$7:$B$3051, "&lt;"&amp;$B2074)+1+COUNTIF($B$7:$B2074, $B2074)-1)</f>
        <v>2023</v>
      </c>
      <c r="AB2074" s="22">
        <v>2068</v>
      </c>
      <c r="AC2074" s="25" t="str">
        <f t="shared" si="32"/>
        <v>PE7</v>
      </c>
      <c r="AE2074" s="88"/>
    </row>
    <row r="2075" spans="2:31" hidden="1" x14ac:dyDescent="0.25">
      <c r="B2075" s="30" t="s">
        <v>2038</v>
      </c>
      <c r="C2075" s="31">
        <v>56.481000000000002</v>
      </c>
      <c r="D2075" s="32">
        <v>-5.9809999999999999</v>
      </c>
      <c r="AA2075" s="22">
        <f>IF(OR($B2075="", $C2075="", $D2075=""), "", COUNTIF($B$7:$B$3051, "&lt;"&amp;$B2075)+1+COUNTIF($B$7:$B2075, $B2075)-1)</f>
        <v>2024</v>
      </c>
      <c r="AB2075" s="22">
        <v>2069</v>
      </c>
      <c r="AC2075" s="25" t="str">
        <f t="shared" si="32"/>
        <v>PE8</v>
      </c>
      <c r="AE2075" s="88"/>
    </row>
    <row r="2076" spans="2:31" hidden="1" x14ac:dyDescent="0.25">
      <c r="B2076" s="30" t="s">
        <v>2039</v>
      </c>
      <c r="C2076" s="31">
        <v>56.518000000000001</v>
      </c>
      <c r="D2076" s="32">
        <v>-5.9640000000000004</v>
      </c>
      <c r="AA2076" s="22">
        <f>IF(OR($B2076="", $C2076="", $D2076=""), "", COUNTIF($B$7:$B$3051, "&lt;"&amp;$B2076)+1+COUNTIF($B$7:$B2076, $B2076)-1)</f>
        <v>2025</v>
      </c>
      <c r="AB2076" s="22">
        <v>2070</v>
      </c>
      <c r="AC2076" s="25" t="str">
        <f t="shared" si="32"/>
        <v>PE9</v>
      </c>
      <c r="AE2076" s="88"/>
    </row>
    <row r="2077" spans="2:31" hidden="1" x14ac:dyDescent="0.25">
      <c r="B2077" s="30" t="s">
        <v>2040</v>
      </c>
      <c r="C2077" s="31">
        <v>56.497</v>
      </c>
      <c r="D2077" s="32">
        <v>-6.1829999999999998</v>
      </c>
      <c r="AA2077" s="22">
        <f>IF(OR($B2077="", $C2077="", $D2077=""), "", COUNTIF($B$7:$B$3051, "&lt;"&amp;$B2077)+1+COUNTIF($B$7:$B2077, $B2077)-1)</f>
        <v>2026</v>
      </c>
      <c r="AB2077" s="22">
        <v>2071</v>
      </c>
      <c r="AC2077" s="25" t="str">
        <f t="shared" si="32"/>
        <v>PH1</v>
      </c>
      <c r="AE2077" s="88"/>
    </row>
    <row r="2078" spans="2:31" hidden="1" x14ac:dyDescent="0.25">
      <c r="B2078" s="30" t="s">
        <v>2041</v>
      </c>
      <c r="C2078" s="31">
        <v>56.533000000000001</v>
      </c>
      <c r="D2078" s="32">
        <v>-6.2290000000000001</v>
      </c>
      <c r="AA2078" s="22">
        <f>IF(OR($B2078="", $C2078="", $D2078=""), "", COUNTIF($B$7:$B$3051, "&lt;"&amp;$B2078)+1+COUNTIF($B$7:$B2078, $B2078)-1)</f>
        <v>2027</v>
      </c>
      <c r="AB2078" s="22">
        <v>2072</v>
      </c>
      <c r="AC2078" s="25" t="str">
        <f t="shared" si="32"/>
        <v>PH10</v>
      </c>
      <c r="AE2078" s="88"/>
    </row>
    <row r="2079" spans="2:31" hidden="1" x14ac:dyDescent="0.25">
      <c r="B2079" s="30" t="s">
        <v>2042</v>
      </c>
      <c r="C2079" s="31">
        <v>56.612000000000002</v>
      </c>
      <c r="D2079" s="32">
        <v>-6.1219999999999999</v>
      </c>
      <c r="AA2079" s="22">
        <f>IF(OR($B2079="", $C2079="", $D2079=""), "", COUNTIF($B$7:$B$3051, "&lt;"&amp;$B2079)+1+COUNTIF($B$7:$B2079, $B2079)-1)</f>
        <v>2028</v>
      </c>
      <c r="AB2079" s="22">
        <v>2073</v>
      </c>
      <c r="AC2079" s="25" t="str">
        <f t="shared" si="32"/>
        <v>PH11</v>
      </c>
      <c r="AE2079" s="88"/>
    </row>
    <row r="2080" spans="2:31" hidden="1" x14ac:dyDescent="0.25">
      <c r="B2080" s="30" t="s">
        <v>2043</v>
      </c>
      <c r="C2080" s="31">
        <v>56.334000000000003</v>
      </c>
      <c r="D2080" s="32">
        <v>-6.3929999999999998</v>
      </c>
      <c r="AA2080" s="22">
        <f>IF(OR($B2080="", $C2080="", $D2080=""), "", COUNTIF($B$7:$B$3051, "&lt;"&amp;$B2080)+1+COUNTIF($B$7:$B2080, $B2080)-1)</f>
        <v>2029</v>
      </c>
      <c r="AB2080" s="22">
        <v>2074</v>
      </c>
      <c r="AC2080" s="25" t="str">
        <f t="shared" si="32"/>
        <v>PH12</v>
      </c>
      <c r="AE2080" s="88"/>
    </row>
    <row r="2081" spans="2:31" hidden="1" x14ac:dyDescent="0.25">
      <c r="B2081" s="30" t="s">
        <v>2044</v>
      </c>
      <c r="C2081" s="31">
        <v>56.494999999999997</v>
      </c>
      <c r="D2081" s="32">
        <v>-6.8840000000000003</v>
      </c>
      <c r="AA2081" s="22">
        <f>IF(OR($B2081="", $C2081="", $D2081=""), "", COUNTIF($B$7:$B$3051, "&lt;"&amp;$B2081)+1+COUNTIF($B$7:$B2081, $B2081)-1)</f>
        <v>2030</v>
      </c>
      <c r="AB2081" s="22">
        <v>2075</v>
      </c>
      <c r="AC2081" s="25" t="str">
        <f t="shared" si="32"/>
        <v>PH13</v>
      </c>
      <c r="AE2081" s="88"/>
    </row>
    <row r="2082" spans="2:31" hidden="1" x14ac:dyDescent="0.25">
      <c r="B2082" s="30" t="s">
        <v>2045</v>
      </c>
      <c r="C2082" s="31">
        <v>56.625</v>
      </c>
      <c r="D2082" s="32">
        <v>-6.5439999999999996</v>
      </c>
      <c r="AA2082" s="22">
        <f>IF(OR($B2082="", $C2082="", $D2082=""), "", COUNTIF($B$7:$B$3051, "&lt;"&amp;$B2082)+1+COUNTIF($B$7:$B2082, $B2082)-1)</f>
        <v>2031</v>
      </c>
      <c r="AB2082" s="22">
        <v>2076</v>
      </c>
      <c r="AC2082" s="25" t="str">
        <f t="shared" si="32"/>
        <v>PH14</v>
      </c>
      <c r="AE2082" s="88"/>
    </row>
    <row r="2083" spans="2:31" hidden="1" x14ac:dyDescent="0.25">
      <c r="B2083" s="30" t="s">
        <v>2046</v>
      </c>
      <c r="C2083" s="31">
        <v>55.901000000000003</v>
      </c>
      <c r="D2083" s="32">
        <v>-4.452</v>
      </c>
      <c r="AA2083" s="22">
        <f>IF(OR($B2083="", $C2083="", $D2083=""), "", COUNTIF($B$7:$B$3051, "&lt;"&amp;$B2083)+1+COUNTIF($B$7:$B2083, $B2083)-1)</f>
        <v>2032</v>
      </c>
      <c r="AB2083" s="22">
        <v>2077</v>
      </c>
      <c r="AC2083" s="25" t="str">
        <f t="shared" si="32"/>
        <v>PH15</v>
      </c>
      <c r="AE2083" s="88"/>
    </row>
    <row r="2084" spans="2:31" hidden="1" x14ac:dyDescent="0.25">
      <c r="B2084" s="30" t="s">
        <v>2047</v>
      </c>
      <c r="C2084" s="31">
        <v>56.545000000000002</v>
      </c>
      <c r="D2084" s="32">
        <v>-5.7779999999999996</v>
      </c>
      <c r="AA2084" s="22">
        <f>IF(OR($B2084="", $C2084="", $D2084=""), "", COUNTIF($B$7:$B$3051, "&lt;"&amp;$B2084)+1+COUNTIF($B$7:$B2084, $B2084)-1)</f>
        <v>2033</v>
      </c>
      <c r="AB2084" s="22">
        <v>2078</v>
      </c>
      <c r="AC2084" s="25" t="str">
        <f t="shared" si="32"/>
        <v>PH16</v>
      </c>
      <c r="AE2084" s="88"/>
    </row>
    <row r="2085" spans="2:31" hidden="1" x14ac:dyDescent="0.25">
      <c r="B2085" s="30" t="s">
        <v>2048</v>
      </c>
      <c r="C2085" s="31">
        <v>55.808999999999997</v>
      </c>
      <c r="D2085" s="32">
        <v>-4.5519999999999996</v>
      </c>
      <c r="AA2085" s="22">
        <f>IF(OR($B2085="", $C2085="", $D2085=""), "", COUNTIF($B$7:$B$3051, "&lt;"&amp;$B2085)+1+COUNTIF($B$7:$B2085, $B2085)-1)</f>
        <v>2034</v>
      </c>
      <c r="AB2085" s="22">
        <v>2079</v>
      </c>
      <c r="AC2085" s="25" t="str">
        <f t="shared" si="32"/>
        <v>PH17</v>
      </c>
      <c r="AE2085" s="88"/>
    </row>
    <row r="2086" spans="2:31" hidden="1" x14ac:dyDescent="0.25">
      <c r="B2086" s="30" t="s">
        <v>2049</v>
      </c>
      <c r="C2086" s="31">
        <v>52.587000000000003</v>
      </c>
      <c r="D2086" s="32">
        <v>-0.23899999999999999</v>
      </c>
      <c r="AA2086" s="22">
        <f>IF(OR($B2086="", $C2086="", $D2086=""), "", COUNTIF($B$7:$B$3051, "&lt;"&amp;$B2086)+1+COUNTIF($B$7:$B2086, $B2086)-1)</f>
        <v>2035</v>
      </c>
      <c r="AB2086" s="22">
        <v>2080</v>
      </c>
      <c r="AC2086" s="25" t="str">
        <f t="shared" si="32"/>
        <v>PH18</v>
      </c>
      <c r="AE2086" s="88"/>
    </row>
    <row r="2087" spans="2:31" hidden="1" x14ac:dyDescent="0.25">
      <c r="B2087" s="30" t="s">
        <v>2050</v>
      </c>
      <c r="C2087" s="31">
        <v>52.777000000000001</v>
      </c>
      <c r="D2087" s="32">
        <v>-0.377</v>
      </c>
      <c r="AA2087" s="22">
        <f>IF(OR($B2087="", $C2087="", $D2087=""), "", COUNTIF($B$7:$B$3051, "&lt;"&amp;$B2087)+1+COUNTIF($B$7:$B2087, $B2087)-1)</f>
        <v>2036</v>
      </c>
      <c r="AB2087" s="22">
        <v>2081</v>
      </c>
      <c r="AC2087" s="25" t="str">
        <f t="shared" si="32"/>
        <v>PH19</v>
      </c>
      <c r="AE2087" s="88"/>
    </row>
    <row r="2088" spans="2:31" hidden="1" x14ac:dyDescent="0.25">
      <c r="B2088" s="30" t="s">
        <v>2051</v>
      </c>
      <c r="C2088" s="31">
        <v>52.807000000000002</v>
      </c>
      <c r="D2088" s="32">
        <v>-0.16600000000000001</v>
      </c>
      <c r="AA2088" s="22">
        <f>IF(OR($B2088="", $C2088="", $D2088=""), "", COUNTIF($B$7:$B$3051, "&lt;"&amp;$B2088)+1+COUNTIF($B$7:$B2088, $B2088)-1)</f>
        <v>2037</v>
      </c>
      <c r="AB2088" s="22">
        <v>2082</v>
      </c>
      <c r="AC2088" s="25" t="str">
        <f t="shared" si="32"/>
        <v>PH2</v>
      </c>
      <c r="AE2088" s="88"/>
    </row>
    <row r="2089" spans="2:31" hidden="1" x14ac:dyDescent="0.25">
      <c r="B2089" s="30" t="s">
        <v>2052</v>
      </c>
      <c r="C2089" s="31">
        <v>52.783000000000001</v>
      </c>
      <c r="D2089" s="32">
        <v>2.9000000000000001E-2</v>
      </c>
      <c r="AA2089" s="22">
        <f>IF(OR($B2089="", $C2089="", $D2089=""), "", COUNTIF($B$7:$B$3051, "&lt;"&amp;$B2089)+1+COUNTIF($B$7:$B2089, $B2089)-1)</f>
        <v>2038</v>
      </c>
      <c r="AB2089" s="22">
        <v>2083</v>
      </c>
      <c r="AC2089" s="25" t="str">
        <f t="shared" si="32"/>
        <v>PH20</v>
      </c>
      <c r="AE2089" s="88"/>
    </row>
    <row r="2090" spans="2:31" hidden="1" x14ac:dyDescent="0.25">
      <c r="B2090" s="30" t="s">
        <v>2053</v>
      </c>
      <c r="C2090" s="31">
        <v>52.668999999999997</v>
      </c>
      <c r="D2090" s="32">
        <v>0.13900000000000001</v>
      </c>
      <c r="AA2090" s="22">
        <f>IF(OR($B2090="", $C2090="", $D2090=""), "", COUNTIF($B$7:$B$3051, "&lt;"&amp;$B2090)+1+COUNTIF($B$7:$B2090, $B2090)-1)</f>
        <v>2039</v>
      </c>
      <c r="AB2090" s="22">
        <v>2084</v>
      </c>
      <c r="AC2090" s="25" t="str">
        <f t="shared" si="32"/>
        <v>PH21</v>
      </c>
      <c r="AE2090" s="88"/>
    </row>
    <row r="2091" spans="2:31" hidden="1" x14ac:dyDescent="0.25">
      <c r="B2091" s="30" t="s">
        <v>2054</v>
      </c>
      <c r="C2091" s="31">
        <v>52.639000000000003</v>
      </c>
      <c r="D2091" s="32">
        <v>0.21099999999999999</v>
      </c>
      <c r="AA2091" s="22">
        <f>IF(OR($B2091="", $C2091="", $D2091=""), "", COUNTIF($B$7:$B$3051, "&lt;"&amp;$B2091)+1+COUNTIF($B$7:$B2091, $B2091)-1)</f>
        <v>2040</v>
      </c>
      <c r="AB2091" s="22">
        <v>2085</v>
      </c>
      <c r="AC2091" s="25" t="str">
        <f t="shared" si="32"/>
        <v>PH22</v>
      </c>
      <c r="AE2091" s="88"/>
    </row>
    <row r="2092" spans="2:31" hidden="1" x14ac:dyDescent="0.25">
      <c r="B2092" s="30" t="s">
        <v>2055</v>
      </c>
      <c r="C2092" s="31">
        <v>52.536000000000001</v>
      </c>
      <c r="D2092" s="32">
        <v>8.5999999999999993E-2</v>
      </c>
      <c r="AA2092" s="22">
        <f>IF(OR($B2092="", $C2092="", $D2092=""), "", COUNTIF($B$7:$B$3051, "&lt;"&amp;$B2092)+1+COUNTIF($B$7:$B2092, $B2092)-1)</f>
        <v>2041</v>
      </c>
      <c r="AB2092" s="22">
        <v>2086</v>
      </c>
      <c r="AC2092" s="25" t="str">
        <f t="shared" si="32"/>
        <v>PH23</v>
      </c>
      <c r="AE2092" s="88"/>
    </row>
    <row r="2093" spans="2:31" hidden="1" x14ac:dyDescent="0.25">
      <c r="B2093" s="30" t="s">
        <v>2056</v>
      </c>
      <c r="C2093" s="31">
        <v>52.454000000000001</v>
      </c>
      <c r="D2093" s="32">
        <v>0.05</v>
      </c>
      <c r="AA2093" s="22">
        <f>IF(OR($B2093="", $C2093="", $D2093=""), "", COUNTIF($B$7:$B$3051, "&lt;"&amp;$B2093)+1+COUNTIF($B$7:$B2093, $B2093)-1)</f>
        <v>2042</v>
      </c>
      <c r="AB2093" s="22">
        <v>2087</v>
      </c>
      <c r="AC2093" s="25" t="str">
        <f t="shared" si="32"/>
        <v>PH24</v>
      </c>
      <c r="AE2093" s="88"/>
    </row>
    <row r="2094" spans="2:31" hidden="1" x14ac:dyDescent="0.25">
      <c r="B2094" s="30" t="s">
        <v>2057</v>
      </c>
      <c r="C2094" s="31">
        <v>52.241999999999997</v>
      </c>
      <c r="D2094" s="32">
        <v>-0.25800000000000001</v>
      </c>
      <c r="AA2094" s="22">
        <f>IF(OR($B2094="", $C2094="", $D2094=""), "", COUNTIF($B$7:$B$3051, "&lt;"&amp;$B2094)+1+COUNTIF($B$7:$B2094, $B2094)-1)</f>
        <v>2043</v>
      </c>
      <c r="AB2094" s="22">
        <v>2088</v>
      </c>
      <c r="AC2094" s="25" t="str">
        <f t="shared" si="32"/>
        <v>PH25</v>
      </c>
      <c r="AE2094" s="88"/>
    </row>
    <row r="2095" spans="2:31" hidden="1" x14ac:dyDescent="0.25">
      <c r="B2095" s="30" t="s">
        <v>2058</v>
      </c>
      <c r="C2095" s="31">
        <v>52.56</v>
      </c>
      <c r="D2095" s="32">
        <v>-0.26400000000000001</v>
      </c>
      <c r="AA2095" s="22">
        <f>IF(OR($B2095="", $C2095="", $D2095=""), "", COUNTIF($B$7:$B$3051, "&lt;"&amp;$B2095)+1+COUNTIF($B$7:$B2095, $B2095)-1)</f>
        <v>2044</v>
      </c>
      <c r="AB2095" s="22">
        <v>2089</v>
      </c>
      <c r="AC2095" s="25" t="str">
        <f t="shared" si="32"/>
        <v>PH26</v>
      </c>
      <c r="AE2095" s="88"/>
    </row>
    <row r="2096" spans="2:31" hidden="1" x14ac:dyDescent="0.25">
      <c r="B2096" s="30" t="s">
        <v>2059</v>
      </c>
      <c r="C2096" s="31">
        <v>52.932000000000002</v>
      </c>
      <c r="D2096" s="32">
        <v>-0.10100000000000001</v>
      </c>
      <c r="AA2096" s="22">
        <f>IF(OR($B2096="", $C2096="", $D2096=""), "", COUNTIF($B$7:$B$3051, "&lt;"&amp;$B2096)+1+COUNTIF($B$7:$B2096, $B2096)-1)</f>
        <v>2045</v>
      </c>
      <c r="AB2096" s="22">
        <v>2090</v>
      </c>
      <c r="AC2096" s="25" t="str">
        <f t="shared" si="32"/>
        <v>PH3</v>
      </c>
      <c r="AE2096" s="88"/>
    </row>
    <row r="2097" spans="2:31" hidden="1" x14ac:dyDescent="0.25">
      <c r="B2097" s="30" t="s">
        <v>2060</v>
      </c>
      <c r="C2097" s="31">
        <v>52.975000000000001</v>
      </c>
      <c r="D2097" s="32">
        <v>-2.1999999999999999E-2</v>
      </c>
      <c r="AA2097" s="22">
        <f>IF(OR($B2097="", $C2097="", $D2097=""), "", COUNTIF($B$7:$B$3051, "&lt;"&amp;$B2097)+1+COUNTIF($B$7:$B2097, $B2097)-1)</f>
        <v>2046</v>
      </c>
      <c r="AB2097" s="22">
        <v>2091</v>
      </c>
      <c r="AC2097" s="25" t="str">
        <f t="shared" si="32"/>
        <v>PH30</v>
      </c>
      <c r="AE2097" s="88"/>
    </row>
    <row r="2098" spans="2:31" hidden="1" x14ac:dyDescent="0.25">
      <c r="B2098" s="30" t="s">
        <v>2061</v>
      </c>
      <c r="C2098" s="31">
        <v>53.048000000000002</v>
      </c>
      <c r="D2098" s="32">
        <v>4.5999999999999999E-2</v>
      </c>
      <c r="AA2098" s="22">
        <f>IF(OR($B2098="", $C2098="", $D2098=""), "", COUNTIF($B$7:$B$3051, "&lt;"&amp;$B2098)+1+COUNTIF($B$7:$B2098, $B2098)-1)</f>
        <v>2047</v>
      </c>
      <c r="AB2098" s="22">
        <v>2092</v>
      </c>
      <c r="AC2098" s="25" t="str">
        <f t="shared" si="32"/>
        <v>PH31</v>
      </c>
      <c r="AE2098" s="88"/>
    </row>
    <row r="2099" spans="2:31" hidden="1" x14ac:dyDescent="0.25">
      <c r="B2099" s="30" t="s">
        <v>2062</v>
      </c>
      <c r="C2099" s="31">
        <v>53.171999999999997</v>
      </c>
      <c r="D2099" s="32">
        <v>9.1999999999999998E-2</v>
      </c>
      <c r="AA2099" s="22">
        <f>IF(OR($B2099="", $C2099="", $D2099=""), "", COUNTIF($B$7:$B$3051, "&lt;"&amp;$B2099)+1+COUNTIF($B$7:$B2099, $B2099)-1)</f>
        <v>2048</v>
      </c>
      <c r="AB2099" s="22">
        <v>2093</v>
      </c>
      <c r="AC2099" s="25" t="str">
        <f t="shared" si="32"/>
        <v>PH32</v>
      </c>
      <c r="AE2099" s="88"/>
    </row>
    <row r="2100" spans="2:31" hidden="1" x14ac:dyDescent="0.25">
      <c r="B2100" s="30" t="s">
        <v>2063</v>
      </c>
      <c r="C2100" s="31">
        <v>53.165999999999997</v>
      </c>
      <c r="D2100" s="32">
        <v>0.26800000000000002</v>
      </c>
      <c r="AA2100" s="22">
        <f>IF(OR($B2100="", $C2100="", $D2100=""), "", COUNTIF($B$7:$B$3051, "&lt;"&amp;$B2100)+1+COUNTIF($B$7:$B2100, $B2100)-1)</f>
        <v>2049</v>
      </c>
      <c r="AB2100" s="22">
        <v>2094</v>
      </c>
      <c r="AC2100" s="25" t="str">
        <f t="shared" si="32"/>
        <v>PH33</v>
      </c>
      <c r="AE2100" s="88"/>
    </row>
    <row r="2101" spans="2:31" hidden="1" x14ac:dyDescent="0.25">
      <c r="B2101" s="30" t="s">
        <v>2064</v>
      </c>
      <c r="C2101" s="31">
        <v>53.152999999999999</v>
      </c>
      <c r="D2101" s="32">
        <v>0.33600000000000002</v>
      </c>
      <c r="AA2101" s="22">
        <f>IF(OR($B2101="", $C2101="", $D2101=""), "", COUNTIF($B$7:$B$3051, "&lt;"&amp;$B2101)+1+COUNTIF($B$7:$B2101, $B2101)-1)</f>
        <v>2050</v>
      </c>
      <c r="AB2101" s="22">
        <v>2095</v>
      </c>
      <c r="AC2101" s="25" t="str">
        <f t="shared" si="32"/>
        <v>PH34</v>
      </c>
      <c r="AE2101" s="88"/>
    </row>
    <row r="2102" spans="2:31" hidden="1" x14ac:dyDescent="0.25">
      <c r="B2102" s="30" t="s">
        <v>2065</v>
      </c>
      <c r="C2102" s="31">
        <v>52.453000000000003</v>
      </c>
      <c r="D2102" s="32">
        <v>-0.113</v>
      </c>
      <c r="AA2102" s="22">
        <f>IF(OR($B2102="", $C2102="", $D2102=""), "", COUNTIF($B$7:$B$3051, "&lt;"&amp;$B2102)+1+COUNTIF($B$7:$B2102, $B2102)-1)</f>
        <v>2051</v>
      </c>
      <c r="AB2102" s="22">
        <v>2096</v>
      </c>
      <c r="AC2102" s="25" t="str">
        <f t="shared" si="32"/>
        <v>PH35</v>
      </c>
      <c r="AE2102" s="88"/>
    </row>
    <row r="2103" spans="2:31" hidden="1" x14ac:dyDescent="0.25">
      <c r="B2103" s="30" t="s">
        <v>2066</v>
      </c>
      <c r="C2103" s="31">
        <v>52.334000000000003</v>
      </c>
      <c r="D2103" s="32">
        <v>-7.5999999999999998E-2</v>
      </c>
      <c r="AA2103" s="22">
        <f>IF(OR($B2103="", $C2103="", $D2103=""), "", COUNTIF($B$7:$B$3051, "&lt;"&amp;$B2103)+1+COUNTIF($B$7:$B2103, $B2103)-1)</f>
        <v>2052</v>
      </c>
      <c r="AB2103" s="22">
        <v>2097</v>
      </c>
      <c r="AC2103" s="25" t="str">
        <f t="shared" si="32"/>
        <v>PH36</v>
      </c>
      <c r="AE2103" s="88"/>
    </row>
    <row r="2104" spans="2:31" hidden="1" x14ac:dyDescent="0.25">
      <c r="B2104" s="30" t="s">
        <v>2067</v>
      </c>
      <c r="C2104" s="31">
        <v>52.357999999999997</v>
      </c>
      <c r="D2104" s="32">
        <v>-0.186</v>
      </c>
      <c r="AA2104" s="22">
        <f>IF(OR($B2104="", $C2104="", $D2104=""), "", COUNTIF($B$7:$B$3051, "&lt;"&amp;$B2104)+1+COUNTIF($B$7:$B2104, $B2104)-1)</f>
        <v>2053</v>
      </c>
      <c r="AB2104" s="22">
        <v>2098</v>
      </c>
      <c r="AC2104" s="25" t="str">
        <f t="shared" si="32"/>
        <v>PH37</v>
      </c>
      <c r="AE2104" s="88"/>
    </row>
    <row r="2105" spans="2:31" hidden="1" x14ac:dyDescent="0.25">
      <c r="B2105" s="30" t="s">
        <v>2068</v>
      </c>
      <c r="C2105" s="31">
        <v>52.332999999999998</v>
      </c>
      <c r="D2105" s="32">
        <v>-0.17799999999999999</v>
      </c>
      <c r="AA2105" s="22">
        <f>IF(OR($B2105="", $C2105="", $D2105=""), "", COUNTIF($B$7:$B$3051, "&lt;"&amp;$B2105)+1+COUNTIF($B$7:$B2105, $B2105)-1)</f>
        <v>2054</v>
      </c>
      <c r="AB2105" s="22">
        <v>2099</v>
      </c>
      <c r="AC2105" s="25" t="str">
        <f t="shared" si="32"/>
        <v>PH38</v>
      </c>
      <c r="AE2105" s="88"/>
    </row>
    <row r="2106" spans="2:31" hidden="1" x14ac:dyDescent="0.25">
      <c r="B2106" s="30" t="s">
        <v>2069</v>
      </c>
      <c r="C2106" s="31">
        <v>52.588000000000001</v>
      </c>
      <c r="D2106" s="32">
        <v>-0.27600000000000002</v>
      </c>
      <c r="AA2106" s="22">
        <f>IF(OR($B2106="", $C2106="", $D2106=""), "", COUNTIF($B$7:$B$3051, "&lt;"&amp;$B2106)+1+COUNTIF($B$7:$B2106, $B2106)-1)</f>
        <v>2055</v>
      </c>
      <c r="AB2106" s="22">
        <v>2100</v>
      </c>
      <c r="AC2106" s="25" t="str">
        <f t="shared" si="32"/>
        <v>PH39</v>
      </c>
      <c r="AE2106" s="88"/>
    </row>
    <row r="2107" spans="2:31" hidden="1" x14ac:dyDescent="0.25">
      <c r="B2107" s="30" t="s">
        <v>2070</v>
      </c>
      <c r="C2107" s="31">
        <v>52.76</v>
      </c>
      <c r="D2107" s="32">
        <v>0.41899999999999998</v>
      </c>
      <c r="AA2107" s="22">
        <f>IF(OR($B2107="", $C2107="", $D2107=""), "", COUNTIF($B$7:$B$3051, "&lt;"&amp;$B2107)+1+COUNTIF($B$7:$B2107, $B2107)-1)</f>
        <v>2056</v>
      </c>
      <c r="AB2107" s="22">
        <v>2101</v>
      </c>
      <c r="AC2107" s="25" t="str">
        <f t="shared" si="32"/>
        <v>PH4</v>
      </c>
      <c r="AE2107" s="88"/>
    </row>
    <row r="2108" spans="2:31" hidden="1" x14ac:dyDescent="0.25">
      <c r="B2108" s="30" t="s">
        <v>2071</v>
      </c>
      <c r="C2108" s="31">
        <v>52.875</v>
      </c>
      <c r="D2108" s="32">
        <v>0.56599999999999995</v>
      </c>
      <c r="AA2108" s="22">
        <f>IF(OR($B2108="", $C2108="", $D2108=""), "", COUNTIF($B$7:$B$3051, "&lt;"&amp;$B2108)+1+COUNTIF($B$7:$B2108, $B2108)-1)</f>
        <v>2057</v>
      </c>
      <c r="AB2108" s="22">
        <v>2102</v>
      </c>
      <c r="AC2108" s="25" t="str">
        <f t="shared" si="32"/>
        <v>PH40</v>
      </c>
      <c r="AE2108" s="88"/>
    </row>
    <row r="2109" spans="2:31" hidden="1" x14ac:dyDescent="0.25">
      <c r="B2109" s="30" t="s">
        <v>2072</v>
      </c>
      <c r="C2109" s="31">
        <v>52.73</v>
      </c>
      <c r="D2109" s="32">
        <v>0.628</v>
      </c>
      <c r="AA2109" s="22">
        <f>IF(OR($B2109="", $C2109="", $D2109=""), "", COUNTIF($B$7:$B$3051, "&lt;"&amp;$B2109)+1+COUNTIF($B$7:$B2109, $B2109)-1)</f>
        <v>2058</v>
      </c>
      <c r="AB2109" s="22">
        <v>2103</v>
      </c>
      <c r="AC2109" s="25" t="str">
        <f t="shared" si="32"/>
        <v>PH41</v>
      </c>
      <c r="AE2109" s="88"/>
    </row>
    <row r="2110" spans="2:31" hidden="1" x14ac:dyDescent="0.25">
      <c r="B2110" s="30" t="s">
        <v>2073</v>
      </c>
      <c r="C2110" s="31">
        <v>52.648000000000003</v>
      </c>
      <c r="D2110" s="32">
        <v>0.46899999999999997</v>
      </c>
      <c r="AA2110" s="22">
        <f>IF(OR($B2110="", $C2110="", $D2110=""), "", COUNTIF($B$7:$B$3051, "&lt;"&amp;$B2110)+1+COUNTIF($B$7:$B2110, $B2110)-1)</f>
        <v>2059</v>
      </c>
      <c r="AB2110" s="22">
        <v>2104</v>
      </c>
      <c r="AC2110" s="25" t="str">
        <f t="shared" si="32"/>
        <v>PH42</v>
      </c>
      <c r="AE2110" s="88"/>
    </row>
    <row r="2111" spans="2:31" hidden="1" x14ac:dyDescent="0.25">
      <c r="B2111" s="30" t="s">
        <v>2074</v>
      </c>
      <c r="C2111" s="31">
        <v>52.725000000000001</v>
      </c>
      <c r="D2111" s="32">
        <v>0.34</v>
      </c>
      <c r="AA2111" s="22">
        <f>IF(OR($B2111="", $C2111="", $D2111=""), "", COUNTIF($B$7:$B$3051, "&lt;"&amp;$B2111)+1+COUNTIF($B$7:$B2111, $B2111)-1)</f>
        <v>2060</v>
      </c>
      <c r="AB2111" s="22">
        <v>2105</v>
      </c>
      <c r="AC2111" s="25" t="str">
        <f t="shared" si="32"/>
        <v>PH43</v>
      </c>
      <c r="AE2111" s="88"/>
    </row>
    <row r="2112" spans="2:31" hidden="1" x14ac:dyDescent="0.25">
      <c r="B2112" s="30" t="s">
        <v>2075</v>
      </c>
      <c r="C2112" s="31">
        <v>52.825000000000003</v>
      </c>
      <c r="D2112" s="32">
        <v>0.51200000000000001</v>
      </c>
      <c r="AA2112" s="22">
        <f>IF(OR($B2112="", $C2112="", $D2112=""), "", COUNTIF($B$7:$B$3051, "&lt;"&amp;$B2112)+1+COUNTIF($B$7:$B2112, $B2112)-1)</f>
        <v>2061</v>
      </c>
      <c r="AB2112" s="22">
        <v>2106</v>
      </c>
      <c r="AC2112" s="25" t="str">
        <f t="shared" si="32"/>
        <v>PH44</v>
      </c>
      <c r="AE2112" s="88"/>
    </row>
    <row r="2113" spans="2:31" hidden="1" x14ac:dyDescent="0.25">
      <c r="B2113" s="30" t="s">
        <v>2076</v>
      </c>
      <c r="C2113" s="31">
        <v>52.936</v>
      </c>
      <c r="D2113" s="32">
        <v>0.50800000000000001</v>
      </c>
      <c r="AA2113" s="22">
        <f>IF(OR($B2113="", $C2113="", $D2113=""), "", COUNTIF($B$7:$B$3051, "&lt;"&amp;$B2113)+1+COUNTIF($B$7:$B2113, $B2113)-1)</f>
        <v>2062</v>
      </c>
      <c r="AB2113" s="22">
        <v>2107</v>
      </c>
      <c r="AC2113" s="25" t="str">
        <f t="shared" si="32"/>
        <v>PH49</v>
      </c>
      <c r="AE2113" s="88"/>
    </row>
    <row r="2114" spans="2:31" hidden="1" x14ac:dyDescent="0.25">
      <c r="B2114" s="30" t="s">
        <v>2077</v>
      </c>
      <c r="C2114" s="31">
        <v>52.643999999999998</v>
      </c>
      <c r="D2114" s="32">
        <v>0.69299999999999995</v>
      </c>
      <c r="AA2114" s="22">
        <f>IF(OR($B2114="", $C2114="", $D2114=""), "", COUNTIF($B$7:$B$3051, "&lt;"&amp;$B2114)+1+COUNTIF($B$7:$B2114, $B2114)-1)</f>
        <v>2063</v>
      </c>
      <c r="AB2114" s="22">
        <v>2108</v>
      </c>
      <c r="AC2114" s="25" t="str">
        <f t="shared" si="32"/>
        <v>PH5</v>
      </c>
      <c r="AE2114" s="88"/>
    </row>
    <row r="2115" spans="2:31" hidden="1" x14ac:dyDescent="0.25">
      <c r="B2115" s="30" t="s">
        <v>2078</v>
      </c>
      <c r="C2115" s="31">
        <v>52.59</v>
      </c>
      <c r="D2115" s="32">
        <v>0.377</v>
      </c>
      <c r="AA2115" s="22">
        <f>IF(OR($B2115="", $C2115="", $D2115=""), "", COUNTIF($B$7:$B$3051, "&lt;"&amp;$B2115)+1+COUNTIF($B$7:$B2115, $B2115)-1)</f>
        <v>2064</v>
      </c>
      <c r="AB2115" s="22">
        <v>2109</v>
      </c>
      <c r="AC2115" s="25" t="str">
        <f t="shared" si="32"/>
        <v>PH50</v>
      </c>
      <c r="AE2115" s="88"/>
    </row>
    <row r="2116" spans="2:31" hidden="1" x14ac:dyDescent="0.25">
      <c r="B2116" s="30" t="s">
        <v>2079</v>
      </c>
      <c r="C2116" s="31">
        <v>52.613</v>
      </c>
      <c r="D2116" s="32">
        <v>-0.26600000000000001</v>
      </c>
      <c r="AA2116" s="22">
        <f>IF(OR($B2116="", $C2116="", $D2116=""), "", COUNTIF($B$7:$B$3051, "&lt;"&amp;$B2116)+1+COUNTIF($B$7:$B2116, $B2116)-1)</f>
        <v>2065</v>
      </c>
      <c r="AB2116" s="22">
        <v>2110</v>
      </c>
      <c r="AC2116" s="25" t="str">
        <f t="shared" si="32"/>
        <v>PH6</v>
      </c>
      <c r="AE2116" s="88"/>
    </row>
    <row r="2117" spans="2:31" hidden="1" x14ac:dyDescent="0.25">
      <c r="B2117" s="30" t="s">
        <v>2080</v>
      </c>
      <c r="C2117" s="31">
        <v>52.579000000000001</v>
      </c>
      <c r="D2117" s="32">
        <v>-0.34399999999999997</v>
      </c>
      <c r="AA2117" s="22">
        <f>IF(OR($B2117="", $C2117="", $D2117=""), "", COUNTIF($B$7:$B$3051, "&lt;"&amp;$B2117)+1+COUNTIF($B$7:$B2117, $B2117)-1)</f>
        <v>2066</v>
      </c>
      <c r="AB2117" s="22">
        <v>2111</v>
      </c>
      <c r="AC2117" s="25" t="str">
        <f t="shared" si="32"/>
        <v>PH7</v>
      </c>
      <c r="AE2117" s="88"/>
    </row>
    <row r="2118" spans="2:31" hidden="1" x14ac:dyDescent="0.25">
      <c r="B2118" s="30" t="s">
        <v>2081</v>
      </c>
      <c r="C2118" s="31">
        <v>52.655999999999999</v>
      </c>
      <c r="D2118" s="32">
        <v>-0.255</v>
      </c>
      <c r="AA2118" s="22">
        <f>IF(OR($B2118="", $C2118="", $D2118=""), "", COUNTIF($B$7:$B$3051, "&lt;"&amp;$B2118)+1+COUNTIF($B$7:$B2118, $B2118)-1)</f>
        <v>2067</v>
      </c>
      <c r="AB2118" s="22">
        <v>2112</v>
      </c>
      <c r="AC2118" s="25" t="str">
        <f t="shared" si="32"/>
        <v>PH8</v>
      </c>
      <c r="AE2118" s="88"/>
    </row>
    <row r="2119" spans="2:31" hidden="1" x14ac:dyDescent="0.25">
      <c r="B2119" s="30" t="s">
        <v>2082</v>
      </c>
      <c r="C2119" s="31">
        <v>52.539000000000001</v>
      </c>
      <c r="D2119" s="32">
        <v>-0.19800000000000001</v>
      </c>
      <c r="AA2119" s="22">
        <f>IF(OR($B2119="", $C2119="", $D2119=""), "", COUNTIF($B$7:$B$3051, "&lt;"&amp;$B2119)+1+COUNTIF($B$7:$B2119, $B2119)-1)</f>
        <v>2068</v>
      </c>
      <c r="AB2119" s="22">
        <v>2113</v>
      </c>
      <c r="AC2119" s="25" t="str">
        <f t="shared" si="32"/>
        <v>PH9</v>
      </c>
      <c r="AE2119" s="88"/>
    </row>
    <row r="2120" spans="2:31" hidden="1" x14ac:dyDescent="0.25">
      <c r="B2120" s="30" t="s">
        <v>2083</v>
      </c>
      <c r="C2120" s="31">
        <v>52.527000000000001</v>
      </c>
      <c r="D2120" s="32">
        <v>-0.442</v>
      </c>
      <c r="AA2120" s="22">
        <f>IF(OR($B2120="", $C2120="", $D2120=""), "", COUNTIF($B$7:$B$3051, "&lt;"&amp;$B2120)+1+COUNTIF($B$7:$B2120, $B2120)-1)</f>
        <v>2069</v>
      </c>
      <c r="AB2120" s="22">
        <v>2114</v>
      </c>
      <c r="AC2120" s="25" t="str">
        <f t="shared" ref="AC2120:AC2183" si="33">IFERROR(INDEX($B$7:$B$3051, MATCH($AB2120, $AA$7:$AA$3051, 0)), "")</f>
        <v>PL1</v>
      </c>
      <c r="AE2120" s="88"/>
    </row>
    <row r="2121" spans="2:31" hidden="1" x14ac:dyDescent="0.25">
      <c r="B2121" s="30" t="s">
        <v>2084</v>
      </c>
      <c r="C2121" s="31">
        <v>52.654000000000003</v>
      </c>
      <c r="D2121" s="32">
        <v>-0.48</v>
      </c>
      <c r="AA2121" s="22">
        <f>IF(OR($B2121="", $C2121="", $D2121=""), "", COUNTIF($B$7:$B$3051, "&lt;"&amp;$B2121)+1+COUNTIF($B$7:$B2121, $B2121)-1)</f>
        <v>2070</v>
      </c>
      <c r="AB2121" s="22">
        <v>2115</v>
      </c>
      <c r="AC2121" s="25" t="str">
        <f t="shared" si="33"/>
        <v>PL10</v>
      </c>
      <c r="AE2121" s="88"/>
    </row>
    <row r="2122" spans="2:31" hidden="1" x14ac:dyDescent="0.25">
      <c r="B2122" s="30" t="s">
        <v>2085</v>
      </c>
      <c r="C2122" s="31">
        <v>56.420999999999999</v>
      </c>
      <c r="D2122" s="32">
        <v>-3.4750000000000001</v>
      </c>
      <c r="AA2122" s="22">
        <f>IF(OR($B2122="", $C2122="", $D2122=""), "", COUNTIF($B$7:$B$3051, "&lt;"&amp;$B2122)+1+COUNTIF($B$7:$B2122, $B2122)-1)</f>
        <v>2071</v>
      </c>
      <c r="AB2122" s="22">
        <v>2116</v>
      </c>
      <c r="AC2122" s="25" t="str">
        <f t="shared" si="33"/>
        <v>PL11</v>
      </c>
      <c r="AE2122" s="88"/>
    </row>
    <row r="2123" spans="2:31" hidden="1" x14ac:dyDescent="0.25">
      <c r="B2123" s="30" t="s">
        <v>2086</v>
      </c>
      <c r="C2123" s="31">
        <v>56.607999999999997</v>
      </c>
      <c r="D2123" s="32">
        <v>-3.36</v>
      </c>
      <c r="AA2123" s="22">
        <f>IF(OR($B2123="", $C2123="", $D2123=""), "", COUNTIF($B$7:$B$3051, "&lt;"&amp;$B2123)+1+COUNTIF($B$7:$B2123, $B2123)-1)</f>
        <v>2072</v>
      </c>
      <c r="AB2123" s="22">
        <v>2117</v>
      </c>
      <c r="AC2123" s="25" t="str">
        <f t="shared" si="33"/>
        <v>PL12</v>
      </c>
      <c r="AE2123" s="88"/>
    </row>
    <row r="2124" spans="2:31" hidden="1" x14ac:dyDescent="0.25">
      <c r="B2124" s="30" t="s">
        <v>2087</v>
      </c>
      <c r="C2124" s="31">
        <v>56.639000000000003</v>
      </c>
      <c r="D2124" s="32">
        <v>-3.234</v>
      </c>
      <c r="AA2124" s="22">
        <f>IF(OR($B2124="", $C2124="", $D2124=""), "", COUNTIF($B$7:$B$3051, "&lt;"&amp;$B2124)+1+COUNTIF($B$7:$B2124, $B2124)-1)</f>
        <v>2073</v>
      </c>
      <c r="AB2124" s="22">
        <v>2118</v>
      </c>
      <c r="AC2124" s="25" t="str">
        <f t="shared" si="33"/>
        <v>PL13</v>
      </c>
      <c r="AE2124" s="88"/>
    </row>
    <row r="2125" spans="2:31" hidden="1" x14ac:dyDescent="0.25">
      <c r="B2125" s="30" t="s">
        <v>2088</v>
      </c>
      <c r="C2125" s="31">
        <v>56.576000000000001</v>
      </c>
      <c r="D2125" s="32">
        <v>-3.153</v>
      </c>
      <c r="AA2125" s="22">
        <f>IF(OR($B2125="", $C2125="", $D2125=""), "", COUNTIF($B$7:$B$3051, "&lt;"&amp;$B2125)+1+COUNTIF($B$7:$B2125, $B2125)-1)</f>
        <v>2074</v>
      </c>
      <c r="AB2125" s="22">
        <v>2119</v>
      </c>
      <c r="AC2125" s="25" t="str">
        <f t="shared" si="33"/>
        <v>PL14</v>
      </c>
      <c r="AE2125" s="88"/>
    </row>
    <row r="2126" spans="2:31" hidden="1" x14ac:dyDescent="0.25">
      <c r="B2126" s="30" t="s">
        <v>2089</v>
      </c>
      <c r="C2126" s="31">
        <v>56.536999999999999</v>
      </c>
      <c r="D2126" s="32">
        <v>-3.2730000000000001</v>
      </c>
      <c r="AA2126" s="22">
        <f>IF(OR($B2126="", $C2126="", $D2126=""), "", COUNTIF($B$7:$B$3051, "&lt;"&amp;$B2126)+1+COUNTIF($B$7:$B2126, $B2126)-1)</f>
        <v>2075</v>
      </c>
      <c r="AB2126" s="22">
        <v>2120</v>
      </c>
      <c r="AC2126" s="25" t="str">
        <f t="shared" si="33"/>
        <v>PL15</v>
      </c>
      <c r="AE2126" s="88"/>
    </row>
    <row r="2127" spans="2:31" hidden="1" x14ac:dyDescent="0.25">
      <c r="B2127" s="30" t="s">
        <v>2090</v>
      </c>
      <c r="C2127" s="31">
        <v>56.453000000000003</v>
      </c>
      <c r="D2127" s="32">
        <v>-3.1859999999999999</v>
      </c>
      <c r="AA2127" s="22">
        <f>IF(OR($B2127="", $C2127="", $D2127=""), "", COUNTIF($B$7:$B$3051, "&lt;"&amp;$B2127)+1+COUNTIF($B$7:$B2127, $B2127)-1)</f>
        <v>2076</v>
      </c>
      <c r="AB2127" s="22">
        <v>2121</v>
      </c>
      <c r="AC2127" s="25" t="str">
        <f t="shared" si="33"/>
        <v>PL16</v>
      </c>
      <c r="AE2127" s="88"/>
    </row>
    <row r="2128" spans="2:31" hidden="1" x14ac:dyDescent="0.25">
      <c r="B2128" s="30" t="s">
        <v>2091</v>
      </c>
      <c r="C2128" s="31">
        <v>56.61</v>
      </c>
      <c r="D2128" s="32">
        <v>-3.9409999999999998</v>
      </c>
      <c r="AA2128" s="22">
        <f>IF(OR($B2128="", $C2128="", $D2128=""), "", COUNTIF($B$7:$B$3051, "&lt;"&amp;$B2128)+1+COUNTIF($B$7:$B2128, $B2128)-1)</f>
        <v>2077</v>
      </c>
      <c r="AB2128" s="22">
        <v>2122</v>
      </c>
      <c r="AC2128" s="25" t="str">
        <f t="shared" si="33"/>
        <v>PL17</v>
      </c>
      <c r="AE2128" s="88"/>
    </row>
    <row r="2129" spans="2:31" hidden="1" x14ac:dyDescent="0.25">
      <c r="B2129" s="30" t="s">
        <v>2092</v>
      </c>
      <c r="C2129" s="31">
        <v>56.707000000000001</v>
      </c>
      <c r="D2129" s="32">
        <v>-3.81</v>
      </c>
      <c r="AA2129" s="22">
        <f>IF(OR($B2129="", $C2129="", $D2129=""), "", COUNTIF($B$7:$B$3051, "&lt;"&amp;$B2129)+1+COUNTIF($B$7:$B2129, $B2129)-1)</f>
        <v>2078</v>
      </c>
      <c r="AB2129" s="22">
        <v>2123</v>
      </c>
      <c r="AC2129" s="25" t="str">
        <f t="shared" si="33"/>
        <v>PL18</v>
      </c>
      <c r="AE2129" s="88"/>
    </row>
    <row r="2130" spans="2:31" hidden="1" x14ac:dyDescent="0.25">
      <c r="B2130" s="30" t="s">
        <v>2093</v>
      </c>
      <c r="C2130" s="31">
        <v>56.686999999999998</v>
      </c>
      <c r="D2130" s="32">
        <v>-4.3819999999999997</v>
      </c>
      <c r="AA2130" s="22">
        <f>IF(OR($B2130="", $C2130="", $D2130=""), "", COUNTIF($B$7:$B$3051, "&lt;"&amp;$B2130)+1+COUNTIF($B$7:$B2130, $B2130)-1)</f>
        <v>2079</v>
      </c>
      <c r="AB2130" s="22">
        <v>2124</v>
      </c>
      <c r="AC2130" s="25" t="str">
        <f t="shared" si="33"/>
        <v>PL19</v>
      </c>
      <c r="AE2130" s="88"/>
    </row>
    <row r="2131" spans="2:31" hidden="1" x14ac:dyDescent="0.25">
      <c r="B2131" s="30" t="s">
        <v>2094</v>
      </c>
      <c r="C2131" s="31">
        <v>56.774000000000001</v>
      </c>
      <c r="D2131" s="32">
        <v>-3.8889999999999998</v>
      </c>
      <c r="AA2131" s="22">
        <f>IF(OR($B2131="", $C2131="", $D2131=""), "", COUNTIF($B$7:$B$3051, "&lt;"&amp;$B2131)+1+COUNTIF($B$7:$B2131, $B2131)-1)</f>
        <v>2080</v>
      </c>
      <c r="AB2131" s="22">
        <v>2125</v>
      </c>
      <c r="AC2131" s="25" t="str">
        <f t="shared" si="33"/>
        <v>PL2</v>
      </c>
      <c r="AE2131" s="88"/>
    </row>
    <row r="2132" spans="2:31" hidden="1" x14ac:dyDescent="0.25">
      <c r="B2132" s="30" t="s">
        <v>2095</v>
      </c>
      <c r="C2132" s="31">
        <v>56.933999999999997</v>
      </c>
      <c r="D2132" s="32">
        <v>-4.2549999999999999</v>
      </c>
      <c r="AA2132" s="22">
        <f>IF(OR($B2132="", $C2132="", $D2132=""), "", COUNTIF($B$7:$B$3051, "&lt;"&amp;$B2132)+1+COUNTIF($B$7:$B2132, $B2132)-1)</f>
        <v>2081</v>
      </c>
      <c r="AB2132" s="22">
        <v>2126</v>
      </c>
      <c r="AC2132" s="25" t="str">
        <f t="shared" si="33"/>
        <v>PL20</v>
      </c>
      <c r="AE2132" s="88"/>
    </row>
    <row r="2133" spans="2:31" hidden="1" x14ac:dyDescent="0.25">
      <c r="B2133" s="30" t="s">
        <v>2096</v>
      </c>
      <c r="C2133" s="31">
        <v>56.387</v>
      </c>
      <c r="D2133" s="32">
        <v>-3.4039999999999999</v>
      </c>
      <c r="AA2133" s="22">
        <f>IF(OR($B2133="", $C2133="", $D2133=""), "", COUNTIF($B$7:$B$3051, "&lt;"&amp;$B2133)+1+COUNTIF($B$7:$B2133, $B2133)-1)</f>
        <v>2082</v>
      </c>
      <c r="AB2133" s="22">
        <v>2127</v>
      </c>
      <c r="AC2133" s="25" t="str">
        <f t="shared" si="33"/>
        <v>PL21</v>
      </c>
      <c r="AE2133" s="88"/>
    </row>
    <row r="2134" spans="2:31" hidden="1" x14ac:dyDescent="0.25">
      <c r="B2134" s="30" t="s">
        <v>2097</v>
      </c>
      <c r="C2134" s="31">
        <v>57.054000000000002</v>
      </c>
      <c r="D2134" s="32">
        <v>-4.1550000000000002</v>
      </c>
      <c r="AA2134" s="22">
        <f>IF(OR($B2134="", $C2134="", $D2134=""), "", COUNTIF($B$7:$B$3051, "&lt;"&amp;$B2134)+1+COUNTIF($B$7:$B2134, $B2134)-1)</f>
        <v>2083</v>
      </c>
      <c r="AB2134" s="22">
        <v>2128</v>
      </c>
      <c r="AC2134" s="25" t="str">
        <f t="shared" si="33"/>
        <v>PL22</v>
      </c>
      <c r="AE2134" s="88"/>
    </row>
    <row r="2135" spans="2:31" hidden="1" x14ac:dyDescent="0.25">
      <c r="B2135" s="30" t="s">
        <v>2098</v>
      </c>
      <c r="C2135" s="31">
        <v>57.088000000000001</v>
      </c>
      <c r="D2135" s="32">
        <v>-4.0220000000000002</v>
      </c>
      <c r="AA2135" s="22">
        <f>IF(OR($B2135="", $C2135="", $D2135=""), "", COUNTIF($B$7:$B$3051, "&lt;"&amp;$B2135)+1+COUNTIF($B$7:$B2135, $B2135)-1)</f>
        <v>2084</v>
      </c>
      <c r="AB2135" s="22">
        <v>2129</v>
      </c>
      <c r="AC2135" s="25" t="str">
        <f t="shared" si="33"/>
        <v>PL23</v>
      </c>
      <c r="AE2135" s="88"/>
    </row>
    <row r="2136" spans="2:31" hidden="1" x14ac:dyDescent="0.25">
      <c r="B2136" s="30" t="s">
        <v>2099</v>
      </c>
      <c r="C2136" s="31">
        <v>57.198999999999998</v>
      </c>
      <c r="D2136" s="32">
        <v>-3.806</v>
      </c>
      <c r="AA2136" s="22">
        <f>IF(OR($B2136="", $C2136="", $D2136=""), "", COUNTIF($B$7:$B$3051, "&lt;"&amp;$B2136)+1+COUNTIF($B$7:$B2136, $B2136)-1)</f>
        <v>2085</v>
      </c>
      <c r="AB2136" s="22">
        <v>2130</v>
      </c>
      <c r="AC2136" s="25" t="str">
        <f t="shared" si="33"/>
        <v>PL24</v>
      </c>
      <c r="AE2136" s="88"/>
    </row>
    <row r="2137" spans="2:31" hidden="1" x14ac:dyDescent="0.25">
      <c r="B2137" s="30" t="s">
        <v>2100</v>
      </c>
      <c r="C2137" s="31">
        <v>57.287999999999997</v>
      </c>
      <c r="D2137" s="32">
        <v>-3.8</v>
      </c>
      <c r="AA2137" s="22">
        <f>IF(OR($B2137="", $C2137="", $D2137=""), "", COUNTIF($B$7:$B$3051, "&lt;"&amp;$B2137)+1+COUNTIF($B$7:$B2137, $B2137)-1)</f>
        <v>2086</v>
      </c>
      <c r="AB2137" s="22">
        <v>2131</v>
      </c>
      <c r="AC2137" s="25" t="str">
        <f t="shared" si="33"/>
        <v>PL25</v>
      </c>
      <c r="AE2137" s="88"/>
    </row>
    <row r="2138" spans="2:31" hidden="1" x14ac:dyDescent="0.25">
      <c r="B2138" s="30" t="s">
        <v>2101</v>
      </c>
      <c r="C2138" s="31">
        <v>57.253999999999998</v>
      </c>
      <c r="D2138" s="32">
        <v>-3.7490000000000001</v>
      </c>
      <c r="AA2138" s="22">
        <f>IF(OR($B2138="", $C2138="", $D2138=""), "", COUNTIF($B$7:$B$3051, "&lt;"&amp;$B2138)+1+COUNTIF($B$7:$B2138, $B2138)-1)</f>
        <v>2087</v>
      </c>
      <c r="AB2138" s="22">
        <v>2132</v>
      </c>
      <c r="AC2138" s="25" t="str">
        <f t="shared" si="33"/>
        <v>PL26</v>
      </c>
      <c r="AE2138" s="88"/>
    </row>
    <row r="2139" spans="2:31" hidden="1" x14ac:dyDescent="0.25">
      <c r="B2139" s="30" t="s">
        <v>2102</v>
      </c>
      <c r="C2139" s="31">
        <v>57.262</v>
      </c>
      <c r="D2139" s="32">
        <v>-3.6459999999999999</v>
      </c>
      <c r="AA2139" s="22">
        <f>IF(OR($B2139="", $C2139="", $D2139=""), "", COUNTIF($B$7:$B$3051, "&lt;"&amp;$B2139)+1+COUNTIF($B$7:$B2139, $B2139)-1)</f>
        <v>2088</v>
      </c>
      <c r="AB2139" s="22">
        <v>2133</v>
      </c>
      <c r="AC2139" s="25" t="str">
        <f t="shared" si="33"/>
        <v>PL27</v>
      </c>
      <c r="AE2139" s="88"/>
    </row>
    <row r="2140" spans="2:31" hidden="1" x14ac:dyDescent="0.25">
      <c r="B2140" s="30" t="s">
        <v>2103</v>
      </c>
      <c r="C2140" s="31">
        <v>57.33</v>
      </c>
      <c r="D2140" s="32">
        <v>-3.605</v>
      </c>
      <c r="AA2140" s="22">
        <f>IF(OR($B2140="", $C2140="", $D2140=""), "", COUNTIF($B$7:$B$3051, "&lt;"&amp;$B2140)+1+COUNTIF($B$7:$B2140, $B2140)-1)</f>
        <v>2089</v>
      </c>
      <c r="AB2140" s="22">
        <v>2134</v>
      </c>
      <c r="AC2140" s="25" t="str">
        <f t="shared" si="33"/>
        <v>PL28</v>
      </c>
      <c r="AE2140" s="88"/>
    </row>
    <row r="2141" spans="2:31" hidden="1" x14ac:dyDescent="0.25">
      <c r="B2141" s="30" t="s">
        <v>2104</v>
      </c>
      <c r="C2141" s="31">
        <v>56.302</v>
      </c>
      <c r="D2141" s="32">
        <v>-3.7040000000000002</v>
      </c>
      <c r="AA2141" s="22">
        <f>IF(OR($B2141="", $C2141="", $D2141=""), "", COUNTIF($B$7:$B$3051, "&lt;"&amp;$B2141)+1+COUNTIF($B$7:$B2141, $B2141)-1)</f>
        <v>2090</v>
      </c>
      <c r="AB2141" s="22">
        <v>2135</v>
      </c>
      <c r="AC2141" s="25" t="str">
        <f t="shared" si="33"/>
        <v>PL29</v>
      </c>
      <c r="AE2141" s="88"/>
    </row>
    <row r="2142" spans="2:31" hidden="1" x14ac:dyDescent="0.25">
      <c r="B2142" s="30" t="s">
        <v>2105</v>
      </c>
      <c r="C2142" s="31">
        <v>56.792000000000002</v>
      </c>
      <c r="D2142" s="32">
        <v>-4.5999999999999996</v>
      </c>
      <c r="AA2142" s="22">
        <f>IF(OR($B2142="", $C2142="", $D2142=""), "", COUNTIF($B$7:$B$3051, "&lt;"&amp;$B2142)+1+COUNTIF($B$7:$B2142, $B2142)-1)</f>
        <v>2091</v>
      </c>
      <c r="AB2142" s="22">
        <v>2136</v>
      </c>
      <c r="AC2142" s="25" t="str">
        <f t="shared" si="33"/>
        <v>PL3</v>
      </c>
      <c r="AE2142" s="88"/>
    </row>
    <row r="2143" spans="2:31" hidden="1" x14ac:dyDescent="0.25">
      <c r="B2143" s="30" t="s">
        <v>2106</v>
      </c>
      <c r="C2143" s="31">
        <v>56.892000000000003</v>
      </c>
      <c r="D2143" s="32">
        <v>-4.8159999999999998</v>
      </c>
      <c r="AA2143" s="22">
        <f>IF(OR($B2143="", $C2143="", $D2143=""), "", COUNTIF($B$7:$B$3051, "&lt;"&amp;$B2143)+1+COUNTIF($B$7:$B2143, $B2143)-1)</f>
        <v>2092</v>
      </c>
      <c r="AB2143" s="22">
        <v>2137</v>
      </c>
      <c r="AC2143" s="25" t="str">
        <f t="shared" si="33"/>
        <v>PL30</v>
      </c>
      <c r="AE2143" s="88"/>
    </row>
    <row r="2144" spans="2:31" hidden="1" x14ac:dyDescent="0.25">
      <c r="B2144" s="30" t="s">
        <v>2107</v>
      </c>
      <c r="C2144" s="31">
        <v>57.143999999999998</v>
      </c>
      <c r="D2144" s="32">
        <v>-4.6829999999999998</v>
      </c>
      <c r="AA2144" s="22">
        <f>IF(OR($B2144="", $C2144="", $D2144=""), "", COUNTIF($B$7:$B$3051, "&lt;"&amp;$B2144)+1+COUNTIF($B$7:$B2144, $B2144)-1)</f>
        <v>2093</v>
      </c>
      <c r="AB2144" s="22">
        <v>2138</v>
      </c>
      <c r="AC2144" s="25" t="str">
        <f t="shared" si="33"/>
        <v>PL31</v>
      </c>
      <c r="AE2144" s="88"/>
    </row>
    <row r="2145" spans="2:31" hidden="1" x14ac:dyDescent="0.25">
      <c r="B2145" s="30" t="s">
        <v>2108</v>
      </c>
      <c r="C2145" s="31">
        <v>56.820999999999998</v>
      </c>
      <c r="D2145" s="32">
        <v>-5.1120000000000001</v>
      </c>
      <c r="AA2145" s="22">
        <f>IF(OR($B2145="", $C2145="", $D2145=""), "", COUNTIF($B$7:$B$3051, "&lt;"&amp;$B2145)+1+COUNTIF($B$7:$B2145, $B2145)-1)</f>
        <v>2094</v>
      </c>
      <c r="AB2145" s="22">
        <v>2139</v>
      </c>
      <c r="AC2145" s="25" t="str">
        <f t="shared" si="33"/>
        <v>PL32</v>
      </c>
      <c r="AE2145" s="88"/>
    </row>
    <row r="2146" spans="2:31" hidden="1" x14ac:dyDescent="0.25">
      <c r="B2146" s="30" t="s">
        <v>2109</v>
      </c>
      <c r="C2146" s="31">
        <v>56.926000000000002</v>
      </c>
      <c r="D2146" s="32">
        <v>-4.9269999999999996</v>
      </c>
      <c r="AA2146" s="22">
        <f>IF(OR($B2146="", $C2146="", $D2146=""), "", COUNTIF($B$7:$B$3051, "&lt;"&amp;$B2146)+1+COUNTIF($B$7:$B2146, $B2146)-1)</f>
        <v>2095</v>
      </c>
      <c r="AB2146" s="22">
        <v>2140</v>
      </c>
      <c r="AC2146" s="25" t="str">
        <f t="shared" si="33"/>
        <v>PL33</v>
      </c>
      <c r="AE2146" s="88"/>
    </row>
    <row r="2147" spans="2:31" hidden="1" x14ac:dyDescent="0.25">
      <c r="B2147" s="30" t="s">
        <v>2110</v>
      </c>
      <c r="C2147" s="31">
        <v>57.076000000000001</v>
      </c>
      <c r="D2147" s="32">
        <v>-4.93</v>
      </c>
      <c r="AA2147" s="22">
        <f>IF(OR($B2147="", $C2147="", $D2147=""), "", COUNTIF($B$7:$B$3051, "&lt;"&amp;$B2147)+1+COUNTIF($B$7:$B2147, $B2147)-1)</f>
        <v>2096</v>
      </c>
      <c r="AB2147" s="22">
        <v>2141</v>
      </c>
      <c r="AC2147" s="25" t="str">
        <f t="shared" si="33"/>
        <v>PL34</v>
      </c>
      <c r="AE2147" s="88"/>
    </row>
    <row r="2148" spans="2:31" hidden="1" x14ac:dyDescent="0.25">
      <c r="B2148" s="30" t="s">
        <v>2111</v>
      </c>
      <c r="C2148" s="31">
        <v>56.720999999999997</v>
      </c>
      <c r="D2148" s="32">
        <v>-5.8659999999999997</v>
      </c>
      <c r="AA2148" s="22">
        <f>IF(OR($B2148="", $C2148="", $D2148=""), "", COUNTIF($B$7:$B$3051, "&lt;"&amp;$B2148)+1+COUNTIF($B$7:$B2148, $B2148)-1)</f>
        <v>2097</v>
      </c>
      <c r="AB2148" s="22">
        <v>2142</v>
      </c>
      <c r="AC2148" s="25" t="str">
        <f t="shared" si="33"/>
        <v>PL35</v>
      </c>
      <c r="AE2148" s="88"/>
    </row>
    <row r="2149" spans="2:31" hidden="1" x14ac:dyDescent="0.25">
      <c r="B2149" s="30" t="s">
        <v>2112</v>
      </c>
      <c r="C2149" s="31">
        <v>56.816000000000003</v>
      </c>
      <c r="D2149" s="32">
        <v>-5.5279999999999996</v>
      </c>
      <c r="AA2149" s="22">
        <f>IF(OR($B2149="", $C2149="", $D2149=""), "", COUNTIF($B$7:$B$3051, "&lt;"&amp;$B2149)+1+COUNTIF($B$7:$B2149, $B2149)-1)</f>
        <v>2098</v>
      </c>
      <c r="AB2149" s="22">
        <v>2143</v>
      </c>
      <c r="AC2149" s="25" t="str">
        <f t="shared" si="33"/>
        <v>PL4</v>
      </c>
      <c r="AE2149" s="88"/>
    </row>
    <row r="2150" spans="2:31" hidden="1" x14ac:dyDescent="0.25">
      <c r="B2150" s="30" t="s">
        <v>2113</v>
      </c>
      <c r="C2150" s="31">
        <v>56.844999999999999</v>
      </c>
      <c r="D2150" s="32">
        <v>-5.7469999999999999</v>
      </c>
      <c r="AA2150" s="22">
        <f>IF(OR($B2150="", $C2150="", $D2150=""), "", COUNTIF($B$7:$B$3051, "&lt;"&amp;$B2150)+1+COUNTIF($B$7:$B2150, $B2150)-1)</f>
        <v>2099</v>
      </c>
      <c r="AB2150" s="22">
        <v>2144</v>
      </c>
      <c r="AC2150" s="25" t="str">
        <f t="shared" si="33"/>
        <v>PL5</v>
      </c>
      <c r="AE2150" s="88"/>
    </row>
    <row r="2151" spans="2:31" hidden="1" x14ac:dyDescent="0.25">
      <c r="B2151" s="30" t="s">
        <v>2114</v>
      </c>
      <c r="C2151" s="31">
        <v>56.912999999999997</v>
      </c>
      <c r="D2151" s="32">
        <v>-5.8410000000000002</v>
      </c>
      <c r="AA2151" s="22">
        <f>IF(OR($B2151="", $C2151="", $D2151=""), "", COUNTIF($B$7:$B$3051, "&lt;"&amp;$B2151)+1+COUNTIF($B$7:$B2151, $B2151)-1)</f>
        <v>2100</v>
      </c>
      <c r="AB2151" s="22">
        <v>2145</v>
      </c>
      <c r="AC2151" s="25" t="str">
        <f t="shared" si="33"/>
        <v>PL6</v>
      </c>
      <c r="AE2151" s="88"/>
    </row>
    <row r="2152" spans="2:31" hidden="1" x14ac:dyDescent="0.25">
      <c r="B2152" s="30" t="s">
        <v>2115</v>
      </c>
      <c r="C2152" s="31">
        <v>56.261000000000003</v>
      </c>
      <c r="D2152" s="32">
        <v>-3.782</v>
      </c>
      <c r="AA2152" s="22">
        <f>IF(OR($B2152="", $C2152="", $D2152=""), "", COUNTIF($B$7:$B$3051, "&lt;"&amp;$B2152)+1+COUNTIF($B$7:$B2152, $B2152)-1)</f>
        <v>2101</v>
      </c>
      <c r="AB2152" s="22">
        <v>2146</v>
      </c>
      <c r="AC2152" s="25" t="str">
        <f t="shared" si="33"/>
        <v>PL7</v>
      </c>
      <c r="AE2152" s="88"/>
    </row>
    <row r="2153" spans="2:31" hidden="1" x14ac:dyDescent="0.25">
      <c r="B2153" s="30" t="s">
        <v>2116</v>
      </c>
      <c r="C2153" s="31">
        <v>56.963999999999999</v>
      </c>
      <c r="D2153" s="32">
        <v>-5.7859999999999996</v>
      </c>
      <c r="AA2153" s="22">
        <f>IF(OR($B2153="", $C2153="", $D2153=""), "", COUNTIF($B$7:$B$3051, "&lt;"&amp;$B2153)+1+COUNTIF($B$7:$B2153, $B2153)-1)</f>
        <v>2102</v>
      </c>
      <c r="AB2153" s="22">
        <v>2147</v>
      </c>
      <c r="AC2153" s="25" t="str">
        <f t="shared" si="33"/>
        <v>PL8</v>
      </c>
      <c r="AE2153" s="88"/>
    </row>
    <row r="2154" spans="2:31" hidden="1" x14ac:dyDescent="0.25">
      <c r="B2154" s="30" t="s">
        <v>2117</v>
      </c>
      <c r="C2154" s="31">
        <v>57.003999999999998</v>
      </c>
      <c r="D2154" s="32">
        <v>-5.8330000000000002</v>
      </c>
      <c r="AA2154" s="22">
        <f>IF(OR($B2154="", $C2154="", $D2154=""), "", COUNTIF($B$7:$B$3051, "&lt;"&amp;$B2154)+1+COUNTIF($B$7:$B2154, $B2154)-1)</f>
        <v>2103</v>
      </c>
      <c r="AB2154" s="22">
        <v>2148</v>
      </c>
      <c r="AC2154" s="25" t="str">
        <f t="shared" si="33"/>
        <v>PL9</v>
      </c>
      <c r="AE2154" s="88"/>
    </row>
    <row r="2155" spans="2:31" hidden="1" x14ac:dyDescent="0.25">
      <c r="B2155" s="30" t="s">
        <v>2118</v>
      </c>
      <c r="C2155" s="31">
        <v>56.902000000000001</v>
      </c>
      <c r="D2155" s="32">
        <v>-6.141</v>
      </c>
      <c r="AA2155" s="22">
        <f>IF(OR($B2155="", $C2155="", $D2155=""), "", COUNTIF($B$7:$B$3051, "&lt;"&amp;$B2155)+1+COUNTIF($B$7:$B2155, $B2155)-1)</f>
        <v>2104</v>
      </c>
      <c r="AB2155" s="22">
        <v>2149</v>
      </c>
      <c r="AC2155" s="25" t="str">
        <f t="shared" si="33"/>
        <v>PL95</v>
      </c>
      <c r="AE2155" s="88"/>
    </row>
    <row r="2156" spans="2:31" hidden="1" x14ac:dyDescent="0.25">
      <c r="B2156" s="30" t="s">
        <v>2119</v>
      </c>
      <c r="C2156" s="31">
        <v>57.015000000000001</v>
      </c>
      <c r="D2156" s="32">
        <v>-6.28</v>
      </c>
      <c r="AA2156" s="22">
        <f>IF(OR($B2156="", $C2156="", $D2156=""), "", COUNTIF($B$7:$B$3051, "&lt;"&amp;$B2156)+1+COUNTIF($B$7:$B2156, $B2156)-1)</f>
        <v>2105</v>
      </c>
      <c r="AB2156" s="22">
        <v>2150</v>
      </c>
      <c r="AC2156" s="25" t="str">
        <f t="shared" si="33"/>
        <v>PO1</v>
      </c>
      <c r="AE2156" s="88"/>
    </row>
    <row r="2157" spans="2:31" hidden="1" x14ac:dyDescent="0.25">
      <c r="B2157" s="30" t="s">
        <v>2120</v>
      </c>
      <c r="C2157" s="31">
        <v>57.057000000000002</v>
      </c>
      <c r="D2157" s="32">
        <v>-6.5030000000000001</v>
      </c>
      <c r="AA2157" s="22">
        <f>IF(OR($B2157="", $C2157="", $D2157=""), "", COUNTIF($B$7:$B$3051, "&lt;"&amp;$B2157)+1+COUNTIF($B$7:$B2157, $B2157)-1)</f>
        <v>2106</v>
      </c>
      <c r="AB2157" s="22">
        <v>2151</v>
      </c>
      <c r="AC2157" s="25" t="str">
        <f t="shared" si="33"/>
        <v>PO10</v>
      </c>
      <c r="AE2157" s="88"/>
    </row>
    <row r="2158" spans="2:31" hidden="1" x14ac:dyDescent="0.25">
      <c r="B2158" s="30" t="s">
        <v>2121</v>
      </c>
      <c r="C2158" s="31">
        <v>56.674999999999997</v>
      </c>
      <c r="D2158" s="32">
        <v>-5.1100000000000003</v>
      </c>
      <c r="AA2158" s="22">
        <f>IF(OR($B2158="", $C2158="", $D2158=""), "", COUNTIF($B$7:$B$3051, "&lt;"&amp;$B2158)+1+COUNTIF($B$7:$B2158, $B2158)-1)</f>
        <v>2107</v>
      </c>
      <c r="AB2158" s="22">
        <v>2152</v>
      </c>
      <c r="AC2158" s="25" t="str">
        <f t="shared" si="33"/>
        <v>PO11</v>
      </c>
      <c r="AE2158" s="88"/>
    </row>
    <row r="2159" spans="2:31" hidden="1" x14ac:dyDescent="0.25">
      <c r="B2159" s="30" t="s">
        <v>2122</v>
      </c>
      <c r="C2159" s="31">
        <v>56.329000000000001</v>
      </c>
      <c r="D2159" s="32">
        <v>-3.8279999999999998</v>
      </c>
      <c r="AA2159" s="22">
        <f>IF(OR($B2159="", $C2159="", $D2159=""), "", COUNTIF($B$7:$B$3051, "&lt;"&amp;$B2159)+1+COUNTIF($B$7:$B2159, $B2159)-1)</f>
        <v>2108</v>
      </c>
      <c r="AB2159" s="22">
        <v>2153</v>
      </c>
      <c r="AC2159" s="25" t="str">
        <f t="shared" si="33"/>
        <v>PO12</v>
      </c>
      <c r="AE2159" s="88"/>
    </row>
    <row r="2160" spans="2:31" hidden="1" x14ac:dyDescent="0.25">
      <c r="B2160" s="30" t="s">
        <v>2123</v>
      </c>
      <c r="C2160" s="31">
        <v>56.715000000000003</v>
      </c>
      <c r="D2160" s="32">
        <v>-4.9640000000000004</v>
      </c>
      <c r="AA2160" s="22">
        <f>IF(OR($B2160="", $C2160="", $D2160=""), "", COUNTIF($B$7:$B$3051, "&lt;"&amp;$B2160)+1+COUNTIF($B$7:$B2160, $B2160)-1)</f>
        <v>2109</v>
      </c>
      <c r="AB2160" s="22">
        <v>2154</v>
      </c>
      <c r="AC2160" s="25" t="str">
        <f t="shared" si="33"/>
        <v>PO13</v>
      </c>
      <c r="AE2160" s="88"/>
    </row>
    <row r="2161" spans="2:31" hidden="1" x14ac:dyDescent="0.25">
      <c r="B2161" s="30" t="s">
        <v>2124</v>
      </c>
      <c r="C2161" s="31">
        <v>56.372</v>
      </c>
      <c r="D2161" s="32">
        <v>-3.9950000000000001</v>
      </c>
      <c r="AA2161" s="22">
        <f>IF(OR($B2161="", $C2161="", $D2161=""), "", COUNTIF($B$7:$B$3051, "&lt;"&amp;$B2161)+1+COUNTIF($B$7:$B2161, $B2161)-1)</f>
        <v>2110</v>
      </c>
      <c r="AB2161" s="22">
        <v>2155</v>
      </c>
      <c r="AC2161" s="25" t="str">
        <f t="shared" si="33"/>
        <v>PO14</v>
      </c>
      <c r="AE2161" s="88"/>
    </row>
    <row r="2162" spans="2:31" hidden="1" x14ac:dyDescent="0.25">
      <c r="B2162" s="30" t="s">
        <v>2125</v>
      </c>
      <c r="C2162" s="31">
        <v>56.372999999999998</v>
      </c>
      <c r="D2162" s="32">
        <v>-3.827</v>
      </c>
      <c r="AA2162" s="22">
        <f>IF(OR($B2162="", $C2162="", $D2162=""), "", COUNTIF($B$7:$B$3051, "&lt;"&amp;$B2162)+1+COUNTIF($B$7:$B2162, $B2162)-1)</f>
        <v>2111</v>
      </c>
      <c r="AB2162" s="22">
        <v>2156</v>
      </c>
      <c r="AC2162" s="25" t="str">
        <f t="shared" si="33"/>
        <v>PO15</v>
      </c>
      <c r="AE2162" s="88"/>
    </row>
    <row r="2163" spans="2:31" hidden="1" x14ac:dyDescent="0.25">
      <c r="B2163" s="30" t="s">
        <v>2126</v>
      </c>
      <c r="C2163" s="31">
        <v>56.561999999999998</v>
      </c>
      <c r="D2163" s="32">
        <v>-3.5979999999999999</v>
      </c>
      <c r="AA2163" s="22">
        <f>IF(OR($B2163="", $C2163="", $D2163=""), "", COUNTIF($B$7:$B$3051, "&lt;"&amp;$B2163)+1+COUNTIF($B$7:$B2163, $B2163)-1)</f>
        <v>2112</v>
      </c>
      <c r="AB2163" s="22">
        <v>2157</v>
      </c>
      <c r="AC2163" s="25" t="str">
        <f t="shared" si="33"/>
        <v>PO16</v>
      </c>
      <c r="AE2163" s="88"/>
    </row>
    <row r="2164" spans="2:31" hidden="1" x14ac:dyDescent="0.25">
      <c r="B2164" s="30" t="s">
        <v>2127</v>
      </c>
      <c r="C2164" s="31">
        <v>56.651000000000003</v>
      </c>
      <c r="D2164" s="32">
        <v>-3.6920000000000002</v>
      </c>
      <c r="AA2164" s="22">
        <f>IF(OR($B2164="", $C2164="", $D2164=""), "", COUNTIF($B$7:$B$3051, "&lt;"&amp;$B2164)+1+COUNTIF($B$7:$B2164, $B2164)-1)</f>
        <v>2113</v>
      </c>
      <c r="AB2164" s="22">
        <v>2158</v>
      </c>
      <c r="AC2164" s="25" t="str">
        <f t="shared" si="33"/>
        <v>PO17</v>
      </c>
      <c r="AE2164" s="88"/>
    </row>
    <row r="2165" spans="2:31" hidden="1" x14ac:dyDescent="0.25">
      <c r="B2165" s="30" t="s">
        <v>2128</v>
      </c>
      <c r="C2165" s="31">
        <v>50.371000000000002</v>
      </c>
      <c r="D2165" s="32">
        <v>-4.1529999999999996</v>
      </c>
      <c r="AA2165" s="22">
        <f>IF(OR($B2165="", $C2165="", $D2165=""), "", COUNTIF($B$7:$B$3051, "&lt;"&amp;$B2165)+1+COUNTIF($B$7:$B2165, $B2165)-1)</f>
        <v>2114</v>
      </c>
      <c r="AB2165" s="22">
        <v>2159</v>
      </c>
      <c r="AC2165" s="25" t="str">
        <f t="shared" si="33"/>
        <v>PO18</v>
      </c>
      <c r="AE2165" s="88"/>
    </row>
    <row r="2166" spans="2:31" hidden="1" x14ac:dyDescent="0.25">
      <c r="B2166" s="30" t="s">
        <v>2129</v>
      </c>
      <c r="C2166" s="31">
        <v>50.344999999999999</v>
      </c>
      <c r="D2166" s="32">
        <v>-4.2110000000000003</v>
      </c>
      <c r="AA2166" s="22">
        <f>IF(OR($B2166="", $C2166="", $D2166=""), "", COUNTIF($B$7:$B$3051, "&lt;"&amp;$B2166)+1+COUNTIF($B$7:$B2166, $B2166)-1)</f>
        <v>2115</v>
      </c>
      <c r="AB2166" s="22">
        <v>2160</v>
      </c>
      <c r="AC2166" s="25" t="str">
        <f t="shared" si="33"/>
        <v>PO19</v>
      </c>
      <c r="AE2166" s="88"/>
    </row>
    <row r="2167" spans="2:31" hidden="1" x14ac:dyDescent="0.25">
      <c r="B2167" s="30" t="s">
        <v>2130</v>
      </c>
      <c r="C2167" s="31">
        <v>50.372999999999998</v>
      </c>
      <c r="D2167" s="32">
        <v>-4.25</v>
      </c>
      <c r="AA2167" s="22">
        <f>IF(OR($B2167="", $C2167="", $D2167=""), "", COUNTIF($B$7:$B$3051, "&lt;"&amp;$B2167)+1+COUNTIF($B$7:$B2167, $B2167)-1)</f>
        <v>2116</v>
      </c>
      <c r="AB2167" s="22">
        <v>2161</v>
      </c>
      <c r="AC2167" s="25" t="str">
        <f t="shared" si="33"/>
        <v>PO2</v>
      </c>
      <c r="AE2167" s="88"/>
    </row>
    <row r="2168" spans="2:31" hidden="1" x14ac:dyDescent="0.25">
      <c r="B2168" s="30" t="s">
        <v>2131</v>
      </c>
      <c r="C2168" s="31">
        <v>50.418999999999997</v>
      </c>
      <c r="D2168" s="32">
        <v>-4.2480000000000002</v>
      </c>
      <c r="AA2168" s="22">
        <f>IF(OR($B2168="", $C2168="", $D2168=""), "", COUNTIF($B$7:$B$3051, "&lt;"&amp;$B2168)+1+COUNTIF($B$7:$B2168, $B2168)-1)</f>
        <v>2117</v>
      </c>
      <c r="AB2168" s="22">
        <v>2162</v>
      </c>
      <c r="AC2168" s="25" t="str">
        <f t="shared" si="33"/>
        <v>PO20</v>
      </c>
      <c r="AE2168" s="88"/>
    </row>
    <row r="2169" spans="2:31" hidden="1" x14ac:dyDescent="0.25">
      <c r="B2169" s="30" t="s">
        <v>2132</v>
      </c>
      <c r="C2169" s="31">
        <v>50.356999999999999</v>
      </c>
      <c r="D2169" s="32">
        <v>-4.4749999999999996</v>
      </c>
      <c r="AA2169" s="22">
        <f>IF(OR($B2169="", $C2169="", $D2169=""), "", COUNTIF($B$7:$B$3051, "&lt;"&amp;$B2169)+1+COUNTIF($B$7:$B2169, $B2169)-1)</f>
        <v>2118</v>
      </c>
      <c r="AB2169" s="22">
        <v>2163</v>
      </c>
      <c r="AC2169" s="25" t="str">
        <f t="shared" si="33"/>
        <v>PO21</v>
      </c>
      <c r="AE2169" s="88"/>
    </row>
    <row r="2170" spans="2:31" hidden="1" x14ac:dyDescent="0.25">
      <c r="B2170" s="30" t="s">
        <v>2133</v>
      </c>
      <c r="C2170" s="31">
        <v>50.463999999999999</v>
      </c>
      <c r="D2170" s="32">
        <v>-4.4649999999999999</v>
      </c>
      <c r="AA2170" s="22">
        <f>IF(OR($B2170="", $C2170="", $D2170=""), "", COUNTIF($B$7:$B$3051, "&lt;"&amp;$B2170)+1+COUNTIF($B$7:$B2170, $B2170)-1)</f>
        <v>2119</v>
      </c>
      <c r="AB2170" s="22">
        <v>2164</v>
      </c>
      <c r="AC2170" s="25" t="str">
        <f t="shared" si="33"/>
        <v>PO22</v>
      </c>
      <c r="AE2170" s="88"/>
    </row>
    <row r="2171" spans="2:31" hidden="1" x14ac:dyDescent="0.25">
      <c r="B2171" s="30" t="s">
        <v>2134</v>
      </c>
      <c r="C2171" s="31">
        <v>50.631999999999998</v>
      </c>
      <c r="D2171" s="32">
        <v>-4.4000000000000004</v>
      </c>
      <c r="AA2171" s="22">
        <f>IF(OR($B2171="", $C2171="", $D2171=""), "", COUNTIF($B$7:$B$3051, "&lt;"&amp;$B2171)+1+COUNTIF($B$7:$B2171, $B2171)-1)</f>
        <v>2120</v>
      </c>
      <c r="AB2171" s="22">
        <v>2165</v>
      </c>
      <c r="AC2171" s="25" t="str">
        <f t="shared" si="33"/>
        <v>PO3</v>
      </c>
      <c r="AE2171" s="88"/>
    </row>
    <row r="2172" spans="2:31" hidden="1" x14ac:dyDescent="0.25">
      <c r="B2172" s="30" t="s">
        <v>2135</v>
      </c>
      <c r="C2172" s="31">
        <v>50.646000000000001</v>
      </c>
      <c r="D2172" s="32">
        <v>-4.2679999999999998</v>
      </c>
      <c r="AA2172" s="22">
        <f>IF(OR($B2172="", $C2172="", $D2172=""), "", COUNTIF($B$7:$B$3051, "&lt;"&amp;$B2172)+1+COUNTIF($B$7:$B2172, $B2172)-1)</f>
        <v>2121</v>
      </c>
      <c r="AB2172" s="22">
        <v>2166</v>
      </c>
      <c r="AC2172" s="25" t="str">
        <f t="shared" si="33"/>
        <v>PO30</v>
      </c>
      <c r="AE2172" s="88"/>
    </row>
    <row r="2173" spans="2:31" hidden="1" x14ac:dyDescent="0.25">
      <c r="B2173" s="30" t="s">
        <v>2136</v>
      </c>
      <c r="C2173" s="31">
        <v>50.515999999999998</v>
      </c>
      <c r="D2173" s="32">
        <v>-4.3049999999999997</v>
      </c>
      <c r="AA2173" s="22">
        <f>IF(OR($B2173="", $C2173="", $D2173=""), "", COUNTIF($B$7:$B$3051, "&lt;"&amp;$B2173)+1+COUNTIF($B$7:$B2173, $B2173)-1)</f>
        <v>2122</v>
      </c>
      <c r="AB2173" s="22">
        <v>2167</v>
      </c>
      <c r="AC2173" s="25" t="str">
        <f t="shared" si="33"/>
        <v>PO31</v>
      </c>
      <c r="AE2173" s="88"/>
    </row>
    <row r="2174" spans="2:31" hidden="1" x14ac:dyDescent="0.25">
      <c r="B2174" s="30" t="s">
        <v>2137</v>
      </c>
      <c r="C2174" s="31">
        <v>50.515000000000001</v>
      </c>
      <c r="D2174" s="32">
        <v>-4.2190000000000003</v>
      </c>
      <c r="AA2174" s="22">
        <f>IF(OR($B2174="", $C2174="", $D2174=""), "", COUNTIF($B$7:$B$3051, "&lt;"&amp;$B2174)+1+COUNTIF($B$7:$B2174, $B2174)-1)</f>
        <v>2123</v>
      </c>
      <c r="AB2174" s="22">
        <v>2168</v>
      </c>
      <c r="AC2174" s="25" t="str">
        <f t="shared" si="33"/>
        <v>PO32</v>
      </c>
      <c r="AE2174" s="88"/>
    </row>
    <row r="2175" spans="2:31" hidden="1" x14ac:dyDescent="0.25">
      <c r="B2175" s="30" t="s">
        <v>2138</v>
      </c>
      <c r="C2175" s="31">
        <v>50.555999999999997</v>
      </c>
      <c r="D2175" s="32">
        <v>-4.1550000000000002</v>
      </c>
      <c r="AA2175" s="22">
        <f>IF(OR($B2175="", $C2175="", $D2175=""), "", COUNTIF($B$7:$B$3051, "&lt;"&amp;$B2175)+1+COUNTIF($B$7:$B2175, $B2175)-1)</f>
        <v>2124</v>
      </c>
      <c r="AB2175" s="22">
        <v>2169</v>
      </c>
      <c r="AC2175" s="25" t="str">
        <f t="shared" si="33"/>
        <v>PO33</v>
      </c>
      <c r="AE2175" s="88"/>
    </row>
    <row r="2176" spans="2:31" hidden="1" x14ac:dyDescent="0.25">
      <c r="B2176" s="30" t="s">
        <v>2139</v>
      </c>
      <c r="C2176" s="31">
        <v>50.389000000000003</v>
      </c>
      <c r="D2176" s="32">
        <v>-4.1619999999999999</v>
      </c>
      <c r="AA2176" s="22">
        <f>IF(OR($B2176="", $C2176="", $D2176=""), "", COUNTIF($B$7:$B$3051, "&lt;"&amp;$B2176)+1+COUNTIF($B$7:$B2176, $B2176)-1)</f>
        <v>2125</v>
      </c>
      <c r="AB2176" s="22">
        <v>2170</v>
      </c>
      <c r="AC2176" s="25" t="str">
        <f t="shared" si="33"/>
        <v>PO34</v>
      </c>
      <c r="AE2176" s="88"/>
    </row>
    <row r="2177" spans="2:31" hidden="1" x14ac:dyDescent="0.25">
      <c r="B2177" s="30" t="s">
        <v>2140</v>
      </c>
      <c r="C2177" s="31">
        <v>50.500999999999998</v>
      </c>
      <c r="D2177" s="32">
        <v>-4.0999999999999996</v>
      </c>
      <c r="AA2177" s="22">
        <f>IF(OR($B2177="", $C2177="", $D2177=""), "", COUNTIF($B$7:$B$3051, "&lt;"&amp;$B2177)+1+COUNTIF($B$7:$B2177, $B2177)-1)</f>
        <v>2126</v>
      </c>
      <c r="AB2177" s="22">
        <v>2171</v>
      </c>
      <c r="AC2177" s="25" t="str">
        <f t="shared" si="33"/>
        <v>PO35</v>
      </c>
      <c r="AE2177" s="88"/>
    </row>
    <row r="2178" spans="2:31" hidden="1" x14ac:dyDescent="0.25">
      <c r="B2178" s="30" t="s">
        <v>2141</v>
      </c>
      <c r="C2178" s="31">
        <v>50.386000000000003</v>
      </c>
      <c r="D2178" s="32">
        <v>-3.9169999999999998</v>
      </c>
      <c r="AA2178" s="22">
        <f>IF(OR($B2178="", $C2178="", $D2178=""), "", COUNTIF($B$7:$B$3051, "&lt;"&amp;$B2178)+1+COUNTIF($B$7:$B2178, $B2178)-1)</f>
        <v>2127</v>
      </c>
      <c r="AB2178" s="22">
        <v>2172</v>
      </c>
      <c r="AC2178" s="25" t="str">
        <f t="shared" si="33"/>
        <v>PO36</v>
      </c>
      <c r="AE2178" s="88"/>
    </row>
    <row r="2179" spans="2:31" hidden="1" x14ac:dyDescent="0.25">
      <c r="B2179" s="30" t="s">
        <v>2142</v>
      </c>
      <c r="C2179" s="31">
        <v>50.402999999999999</v>
      </c>
      <c r="D2179" s="32">
        <v>-4.6509999999999998</v>
      </c>
      <c r="AA2179" s="22">
        <f>IF(OR($B2179="", $C2179="", $D2179=""), "", COUNTIF($B$7:$B$3051, "&lt;"&amp;$B2179)+1+COUNTIF($B$7:$B2179, $B2179)-1)</f>
        <v>2128</v>
      </c>
      <c r="AB2179" s="22">
        <v>2173</v>
      </c>
      <c r="AC2179" s="25" t="str">
        <f t="shared" si="33"/>
        <v>PO37</v>
      </c>
      <c r="AE2179" s="88"/>
    </row>
    <row r="2180" spans="2:31" hidden="1" x14ac:dyDescent="0.25">
      <c r="B2180" s="30" t="s">
        <v>2143</v>
      </c>
      <c r="C2180" s="31">
        <v>50.337000000000003</v>
      </c>
      <c r="D2180" s="32">
        <v>-4.6349999999999998</v>
      </c>
      <c r="AA2180" s="22">
        <f>IF(OR($B2180="", $C2180="", $D2180=""), "", COUNTIF($B$7:$B$3051, "&lt;"&amp;$B2180)+1+COUNTIF($B$7:$B2180, $B2180)-1)</f>
        <v>2129</v>
      </c>
      <c r="AB2180" s="22">
        <v>2174</v>
      </c>
      <c r="AC2180" s="25" t="str">
        <f t="shared" si="33"/>
        <v>PO38</v>
      </c>
      <c r="AE2180" s="88"/>
    </row>
    <row r="2181" spans="2:31" hidden="1" x14ac:dyDescent="0.25">
      <c r="B2181" s="30" t="s">
        <v>2144</v>
      </c>
      <c r="C2181" s="31">
        <v>50.354999999999997</v>
      </c>
      <c r="D2181" s="32">
        <v>-4.7089999999999996</v>
      </c>
      <c r="AA2181" s="22">
        <f>IF(OR($B2181="", $C2181="", $D2181=""), "", COUNTIF($B$7:$B$3051, "&lt;"&amp;$B2181)+1+COUNTIF($B$7:$B2181, $B2181)-1)</f>
        <v>2130</v>
      </c>
      <c r="AB2181" s="22">
        <v>2175</v>
      </c>
      <c r="AC2181" s="25" t="str">
        <f t="shared" si="33"/>
        <v>PO39</v>
      </c>
      <c r="AE2181" s="88"/>
    </row>
    <row r="2182" spans="2:31" hidden="1" x14ac:dyDescent="0.25">
      <c r="B2182" s="30" t="s">
        <v>2145</v>
      </c>
      <c r="C2182" s="31">
        <v>50.34</v>
      </c>
      <c r="D2182" s="32">
        <v>-4.7789999999999999</v>
      </c>
      <c r="AA2182" s="22">
        <f>IF(OR($B2182="", $C2182="", $D2182=""), "", COUNTIF($B$7:$B$3051, "&lt;"&amp;$B2182)+1+COUNTIF($B$7:$B2182, $B2182)-1)</f>
        <v>2131</v>
      </c>
      <c r="AB2182" s="22">
        <v>2176</v>
      </c>
      <c r="AC2182" s="25" t="str">
        <f t="shared" si="33"/>
        <v>PO4</v>
      </c>
      <c r="AE2182" s="88"/>
    </row>
    <row r="2183" spans="2:31" hidden="1" x14ac:dyDescent="0.25">
      <c r="B2183" s="30" t="s">
        <v>2146</v>
      </c>
      <c r="C2183" s="31">
        <v>50.341999999999999</v>
      </c>
      <c r="D2183" s="32">
        <v>-4.8250000000000002</v>
      </c>
      <c r="AA2183" s="22">
        <f>IF(OR($B2183="", $C2183="", $D2183=""), "", COUNTIF($B$7:$B$3051, "&lt;"&amp;$B2183)+1+COUNTIF($B$7:$B2183, $B2183)-1)</f>
        <v>2132</v>
      </c>
      <c r="AB2183" s="22">
        <v>2177</v>
      </c>
      <c r="AC2183" s="25" t="str">
        <f t="shared" si="33"/>
        <v>PO40</v>
      </c>
      <c r="AE2183" s="88"/>
    </row>
    <row r="2184" spans="2:31" hidden="1" x14ac:dyDescent="0.25">
      <c r="B2184" s="30" t="s">
        <v>2147</v>
      </c>
      <c r="C2184" s="31">
        <v>50.521999999999998</v>
      </c>
      <c r="D2184" s="32">
        <v>-4.8739999999999997</v>
      </c>
      <c r="AA2184" s="22">
        <f>IF(OR($B2184="", $C2184="", $D2184=""), "", COUNTIF($B$7:$B$3051, "&lt;"&amp;$B2184)+1+COUNTIF($B$7:$B2184, $B2184)-1)</f>
        <v>2133</v>
      </c>
      <c r="AB2184" s="22">
        <v>2178</v>
      </c>
      <c r="AC2184" s="25" t="str">
        <f t="shared" ref="AC2184:AC2247" si="34">IFERROR(INDEX($B$7:$B$3051, MATCH($AB2184, $AA$7:$AA$3051, 0)), "")</f>
        <v>PO41</v>
      </c>
      <c r="AE2184" s="88"/>
    </row>
    <row r="2185" spans="2:31" hidden="1" x14ac:dyDescent="0.25">
      <c r="B2185" s="30" t="s">
        <v>2148</v>
      </c>
      <c r="C2185" s="31">
        <v>50.533999999999999</v>
      </c>
      <c r="D2185" s="32">
        <v>-4.9669999999999996</v>
      </c>
      <c r="AA2185" s="22">
        <f>IF(OR($B2185="", $C2185="", $D2185=""), "", COUNTIF($B$7:$B$3051, "&lt;"&amp;$B2185)+1+COUNTIF($B$7:$B2185, $B2185)-1)</f>
        <v>2134</v>
      </c>
      <c r="AB2185" s="22">
        <v>2179</v>
      </c>
      <c r="AC2185" s="25" t="str">
        <f t="shared" si="34"/>
        <v>PO5</v>
      </c>
      <c r="AE2185" s="88"/>
    </row>
    <row r="2186" spans="2:31" hidden="1" x14ac:dyDescent="0.25">
      <c r="B2186" s="30" t="s">
        <v>2149</v>
      </c>
      <c r="C2186" s="31">
        <v>50.585999999999999</v>
      </c>
      <c r="D2186" s="32">
        <v>-4.83</v>
      </c>
      <c r="AA2186" s="22">
        <f>IF(OR($B2186="", $C2186="", $D2186=""), "", COUNTIF($B$7:$B$3051, "&lt;"&amp;$B2186)+1+COUNTIF($B$7:$B2186, $B2186)-1)</f>
        <v>2135</v>
      </c>
      <c r="AB2186" s="22">
        <v>2180</v>
      </c>
      <c r="AC2186" s="25" t="str">
        <f t="shared" si="34"/>
        <v>PO6</v>
      </c>
      <c r="AE2186" s="88"/>
    </row>
    <row r="2187" spans="2:31" hidden="1" x14ac:dyDescent="0.25">
      <c r="B2187" s="30" t="s">
        <v>2150</v>
      </c>
      <c r="C2187" s="31">
        <v>50.387</v>
      </c>
      <c r="D2187" s="32">
        <v>-4.1260000000000003</v>
      </c>
      <c r="AA2187" s="22">
        <f>IF(OR($B2187="", $C2187="", $D2187=""), "", COUNTIF($B$7:$B$3051, "&lt;"&amp;$B2187)+1+COUNTIF($B$7:$B2187, $B2187)-1)</f>
        <v>2136</v>
      </c>
      <c r="AB2187" s="22">
        <v>2181</v>
      </c>
      <c r="AC2187" s="25" t="str">
        <f t="shared" si="34"/>
        <v>PO7</v>
      </c>
      <c r="AE2187" s="88"/>
    </row>
    <row r="2188" spans="2:31" hidden="1" x14ac:dyDescent="0.25">
      <c r="B2188" s="30" t="s">
        <v>2151</v>
      </c>
      <c r="C2188" s="31">
        <v>50.5</v>
      </c>
      <c r="D2188" s="32">
        <v>-4.7270000000000003</v>
      </c>
      <c r="AA2188" s="22">
        <f>IF(OR($B2188="", $C2188="", $D2188=""), "", COUNTIF($B$7:$B$3051, "&lt;"&amp;$B2188)+1+COUNTIF($B$7:$B2188, $B2188)-1)</f>
        <v>2137</v>
      </c>
      <c r="AB2188" s="22">
        <v>2182</v>
      </c>
      <c r="AC2188" s="25" t="str">
        <f t="shared" si="34"/>
        <v>PO8</v>
      </c>
      <c r="AE2188" s="88"/>
    </row>
    <row r="2189" spans="2:31" hidden="1" x14ac:dyDescent="0.25">
      <c r="B2189" s="30" t="s">
        <v>2152</v>
      </c>
      <c r="C2189" s="31">
        <v>50.469000000000001</v>
      </c>
      <c r="D2189" s="32">
        <v>-4.7210000000000001</v>
      </c>
      <c r="AA2189" s="22">
        <f>IF(OR($B2189="", $C2189="", $D2189=""), "", COUNTIF($B$7:$B$3051, "&lt;"&amp;$B2189)+1+COUNTIF($B$7:$B2189, $B2189)-1)</f>
        <v>2138</v>
      </c>
      <c r="AB2189" s="22">
        <v>2183</v>
      </c>
      <c r="AC2189" s="25" t="str">
        <f t="shared" si="34"/>
        <v>PO9</v>
      </c>
      <c r="AE2189" s="88"/>
    </row>
    <row r="2190" spans="2:31" hidden="1" x14ac:dyDescent="0.25">
      <c r="B2190" s="30" t="s">
        <v>2153</v>
      </c>
      <c r="C2190" s="31">
        <v>50.633000000000003</v>
      </c>
      <c r="D2190" s="32">
        <v>-4.66</v>
      </c>
      <c r="AA2190" s="22">
        <f>IF(OR($B2190="", $C2190="", $D2190=""), "", COUNTIF($B$7:$B$3051, "&lt;"&amp;$B2190)+1+COUNTIF($B$7:$B2190, $B2190)-1)</f>
        <v>2139</v>
      </c>
      <c r="AB2190" s="22">
        <v>2184</v>
      </c>
      <c r="AC2190" s="25" t="str">
        <f t="shared" si="34"/>
        <v>PR0</v>
      </c>
      <c r="AE2190" s="88"/>
    </row>
    <row r="2191" spans="2:31" hidden="1" x14ac:dyDescent="0.25">
      <c r="B2191" s="30" t="s">
        <v>2154</v>
      </c>
      <c r="C2191" s="31">
        <v>50.621000000000002</v>
      </c>
      <c r="D2191" s="32">
        <v>-4.7300000000000004</v>
      </c>
      <c r="AA2191" s="22">
        <f>IF(OR($B2191="", $C2191="", $D2191=""), "", COUNTIF($B$7:$B$3051, "&lt;"&amp;$B2191)+1+COUNTIF($B$7:$B2191, $B2191)-1)</f>
        <v>2140</v>
      </c>
      <c r="AB2191" s="22">
        <v>2185</v>
      </c>
      <c r="AC2191" s="25" t="str">
        <f t="shared" si="34"/>
        <v>PR1</v>
      </c>
      <c r="AE2191" s="88"/>
    </row>
    <row r="2192" spans="2:31" hidden="1" x14ac:dyDescent="0.25">
      <c r="B2192" s="30" t="s">
        <v>2155</v>
      </c>
      <c r="C2192" s="31">
        <v>50.66</v>
      </c>
      <c r="D2192" s="32">
        <v>-4.742</v>
      </c>
      <c r="AA2192" s="22">
        <f>IF(OR($B2192="", $C2192="", $D2192=""), "", COUNTIF($B$7:$B$3051, "&lt;"&amp;$B2192)+1+COUNTIF($B$7:$B2192, $B2192)-1)</f>
        <v>2141</v>
      </c>
      <c r="AB2192" s="22">
        <v>2186</v>
      </c>
      <c r="AC2192" s="25" t="str">
        <f t="shared" si="34"/>
        <v>PR11</v>
      </c>
      <c r="AE2192" s="88"/>
    </row>
    <row r="2193" spans="2:31" hidden="1" x14ac:dyDescent="0.25">
      <c r="B2193" s="30" t="s">
        <v>2156</v>
      </c>
      <c r="C2193" s="31">
        <v>50.683999999999997</v>
      </c>
      <c r="D2193" s="32">
        <v>-4.6840000000000002</v>
      </c>
      <c r="AA2193" s="22">
        <f>IF(OR($B2193="", $C2193="", $D2193=""), "", COUNTIF($B$7:$B$3051, "&lt;"&amp;$B2193)+1+COUNTIF($B$7:$B2193, $B2193)-1)</f>
        <v>2142</v>
      </c>
      <c r="AB2193" s="22">
        <v>2187</v>
      </c>
      <c r="AC2193" s="25" t="str">
        <f t="shared" si="34"/>
        <v>PR2</v>
      </c>
      <c r="AE2193" s="88"/>
    </row>
    <row r="2194" spans="2:31" hidden="1" x14ac:dyDescent="0.25">
      <c r="B2194" s="30" t="s">
        <v>2157</v>
      </c>
      <c r="C2194" s="31">
        <v>50.375</v>
      </c>
      <c r="D2194" s="32">
        <v>-4.1280000000000001</v>
      </c>
      <c r="AA2194" s="22">
        <f>IF(OR($B2194="", $C2194="", $D2194=""), "", COUNTIF($B$7:$B$3051, "&lt;"&amp;$B2194)+1+COUNTIF($B$7:$B2194, $B2194)-1)</f>
        <v>2143</v>
      </c>
      <c r="AB2194" s="22">
        <v>2188</v>
      </c>
      <c r="AC2194" s="25" t="str">
        <f t="shared" si="34"/>
        <v>PR25</v>
      </c>
      <c r="AE2194" s="88"/>
    </row>
    <row r="2195" spans="2:31" hidden="1" x14ac:dyDescent="0.25">
      <c r="B2195" s="30" t="s">
        <v>2158</v>
      </c>
      <c r="C2195" s="31">
        <v>50.41</v>
      </c>
      <c r="D2195" s="32">
        <v>-4.1660000000000004</v>
      </c>
      <c r="AA2195" s="22">
        <f>IF(OR($B2195="", $C2195="", $D2195=""), "", COUNTIF($B$7:$B$3051, "&lt;"&amp;$B2195)+1+COUNTIF($B$7:$B2195, $B2195)-1)</f>
        <v>2144</v>
      </c>
      <c r="AB2195" s="22">
        <v>2189</v>
      </c>
      <c r="AC2195" s="25" t="str">
        <f t="shared" si="34"/>
        <v>PR26</v>
      </c>
      <c r="AE2195" s="88"/>
    </row>
    <row r="2196" spans="2:31" hidden="1" x14ac:dyDescent="0.25">
      <c r="B2196" s="30" t="s">
        <v>2159</v>
      </c>
      <c r="C2196" s="31">
        <v>50.417000000000002</v>
      </c>
      <c r="D2196" s="32">
        <v>-4.1159999999999997</v>
      </c>
      <c r="AA2196" s="22">
        <f>IF(OR($B2196="", $C2196="", $D2196=""), "", COUNTIF($B$7:$B$3051, "&lt;"&amp;$B2196)+1+COUNTIF($B$7:$B2196, $B2196)-1)</f>
        <v>2145</v>
      </c>
      <c r="AB2196" s="22">
        <v>2190</v>
      </c>
      <c r="AC2196" s="25" t="str">
        <f t="shared" si="34"/>
        <v>PR3</v>
      </c>
      <c r="AE2196" s="88"/>
    </row>
    <row r="2197" spans="2:31" hidden="1" x14ac:dyDescent="0.25">
      <c r="B2197" s="30" t="s">
        <v>2160</v>
      </c>
      <c r="C2197" s="31">
        <v>50.392000000000003</v>
      </c>
      <c r="D2197" s="32">
        <v>-4.0439999999999996</v>
      </c>
      <c r="AA2197" s="22">
        <f>IF(OR($B2197="", $C2197="", $D2197=""), "", COUNTIF($B$7:$B$3051, "&lt;"&amp;$B2197)+1+COUNTIF($B$7:$B2197, $B2197)-1)</f>
        <v>2146</v>
      </c>
      <c r="AB2197" s="22">
        <v>2191</v>
      </c>
      <c r="AC2197" s="25" t="str">
        <f t="shared" si="34"/>
        <v>PR4</v>
      </c>
      <c r="AE2197" s="88"/>
    </row>
    <row r="2198" spans="2:31" hidden="1" x14ac:dyDescent="0.25">
      <c r="B2198" s="30" t="s">
        <v>2161</v>
      </c>
      <c r="C2198" s="31">
        <v>50.335000000000001</v>
      </c>
      <c r="D2198" s="32">
        <v>-4.0119999999999996</v>
      </c>
      <c r="AA2198" s="22">
        <f>IF(OR($B2198="", $C2198="", $D2198=""), "", COUNTIF($B$7:$B$3051, "&lt;"&amp;$B2198)+1+COUNTIF($B$7:$B2198, $B2198)-1)</f>
        <v>2147</v>
      </c>
      <c r="AB2198" s="22">
        <v>2192</v>
      </c>
      <c r="AC2198" s="25" t="str">
        <f t="shared" si="34"/>
        <v>PR5</v>
      </c>
      <c r="AE2198" s="88"/>
    </row>
    <row r="2199" spans="2:31" hidden="1" x14ac:dyDescent="0.25">
      <c r="B2199" s="30" t="s">
        <v>2162</v>
      </c>
      <c r="C2199" s="31">
        <v>50.353999999999999</v>
      </c>
      <c r="D2199" s="32">
        <v>-4.0880000000000001</v>
      </c>
      <c r="AA2199" s="22">
        <f>IF(OR($B2199="", $C2199="", $D2199=""), "", COUNTIF($B$7:$B$3051, "&lt;"&amp;$B2199)+1+COUNTIF($B$7:$B2199, $B2199)-1)</f>
        <v>2148</v>
      </c>
      <c r="AB2199" s="22">
        <v>2193</v>
      </c>
      <c r="AC2199" s="25" t="str">
        <f t="shared" si="34"/>
        <v>PR6</v>
      </c>
      <c r="AE2199" s="88"/>
    </row>
    <row r="2200" spans="2:31" hidden="1" x14ac:dyDescent="0.25">
      <c r="B2200" s="30" t="s">
        <v>2163</v>
      </c>
      <c r="C2200" s="31">
        <v>50.363999999999997</v>
      </c>
      <c r="D2200" s="32">
        <v>-4.1050000000000004</v>
      </c>
      <c r="AA2200" s="22">
        <f>IF(OR($B2200="", $C2200="", $D2200=""), "", COUNTIF($B$7:$B$3051, "&lt;"&amp;$B2200)+1+COUNTIF($B$7:$B2200, $B2200)-1)</f>
        <v>2149</v>
      </c>
      <c r="AB2200" s="22">
        <v>2194</v>
      </c>
      <c r="AC2200" s="25" t="str">
        <f t="shared" si="34"/>
        <v>PR7</v>
      </c>
      <c r="AE2200" s="88"/>
    </row>
    <row r="2201" spans="2:31" hidden="1" x14ac:dyDescent="0.25">
      <c r="B2201" s="30" t="s">
        <v>2164</v>
      </c>
      <c r="C2201" s="31">
        <v>50.798999999999999</v>
      </c>
      <c r="D2201" s="32">
        <v>-1.087</v>
      </c>
      <c r="AA2201" s="22">
        <f>IF(OR($B2201="", $C2201="", $D2201=""), "", COUNTIF($B$7:$B$3051, "&lt;"&amp;$B2201)+1+COUNTIF($B$7:$B2201, $B2201)-1)</f>
        <v>2150</v>
      </c>
      <c r="AB2201" s="22">
        <v>2195</v>
      </c>
      <c r="AC2201" s="25" t="str">
        <f t="shared" si="34"/>
        <v>PR8</v>
      </c>
      <c r="AE2201" s="88"/>
    </row>
    <row r="2202" spans="2:31" hidden="1" x14ac:dyDescent="0.25">
      <c r="B2202" s="30" t="s">
        <v>2165</v>
      </c>
      <c r="C2202" s="31">
        <v>50.850999999999999</v>
      </c>
      <c r="D2202" s="32">
        <v>-0.92900000000000005</v>
      </c>
      <c r="AA2202" s="22">
        <f>IF(OR($B2202="", $C2202="", $D2202=""), "", COUNTIF($B$7:$B$3051, "&lt;"&amp;$B2202)+1+COUNTIF($B$7:$B2202, $B2202)-1)</f>
        <v>2151</v>
      </c>
      <c r="AB2202" s="22">
        <v>2196</v>
      </c>
      <c r="AC2202" s="25" t="str">
        <f t="shared" si="34"/>
        <v>PR9</v>
      </c>
      <c r="AE2202" s="88"/>
    </row>
    <row r="2203" spans="2:31" hidden="1" x14ac:dyDescent="0.25">
      <c r="B2203" s="30" t="s">
        <v>2166</v>
      </c>
      <c r="C2203" s="31">
        <v>50.792000000000002</v>
      </c>
      <c r="D2203" s="32">
        <v>-0.97599999999999998</v>
      </c>
      <c r="AA2203" s="22">
        <f>IF(OR($B2203="", $C2203="", $D2203=""), "", COUNTIF($B$7:$B$3051, "&lt;"&amp;$B2203)+1+COUNTIF($B$7:$B2203, $B2203)-1)</f>
        <v>2152</v>
      </c>
      <c r="AB2203" s="22">
        <v>2197</v>
      </c>
      <c r="AC2203" s="25" t="str">
        <f t="shared" si="34"/>
        <v>RG1</v>
      </c>
      <c r="AE2203" s="88"/>
    </row>
    <row r="2204" spans="2:31" hidden="1" x14ac:dyDescent="0.25">
      <c r="B2204" s="30" t="s">
        <v>2167</v>
      </c>
      <c r="C2204" s="31">
        <v>50.798000000000002</v>
      </c>
      <c r="D2204" s="32">
        <v>-1.141</v>
      </c>
      <c r="AA2204" s="22">
        <f>IF(OR($B2204="", $C2204="", $D2204=""), "", COUNTIF($B$7:$B$3051, "&lt;"&amp;$B2204)+1+COUNTIF($B$7:$B2204, $B2204)-1)</f>
        <v>2153</v>
      </c>
      <c r="AB2204" s="22">
        <v>2198</v>
      </c>
      <c r="AC2204" s="25" t="str">
        <f t="shared" si="34"/>
        <v>RG10</v>
      </c>
      <c r="AE2204" s="88"/>
    </row>
    <row r="2205" spans="2:31" hidden="1" x14ac:dyDescent="0.25">
      <c r="B2205" s="30" t="s">
        <v>2168</v>
      </c>
      <c r="C2205" s="31">
        <v>50.811999999999998</v>
      </c>
      <c r="D2205" s="32">
        <v>-1.1779999999999999</v>
      </c>
      <c r="AA2205" s="22">
        <f>IF(OR($B2205="", $C2205="", $D2205=""), "", COUNTIF($B$7:$B$3051, "&lt;"&amp;$B2205)+1+COUNTIF($B$7:$B2205, $B2205)-1)</f>
        <v>2154</v>
      </c>
      <c r="AB2205" s="22">
        <v>2199</v>
      </c>
      <c r="AC2205" s="25" t="str">
        <f t="shared" si="34"/>
        <v>RG12</v>
      </c>
      <c r="AE2205" s="88"/>
    </row>
    <row r="2206" spans="2:31" hidden="1" x14ac:dyDescent="0.25">
      <c r="B2206" s="30" t="s">
        <v>2169</v>
      </c>
      <c r="C2206" s="31">
        <v>50.837000000000003</v>
      </c>
      <c r="D2206" s="32">
        <v>-1.2190000000000001</v>
      </c>
      <c r="AA2206" s="22">
        <f>IF(OR($B2206="", $C2206="", $D2206=""), "", COUNTIF($B$7:$B$3051, "&lt;"&amp;$B2206)+1+COUNTIF($B$7:$B2206, $B2206)-1)</f>
        <v>2155</v>
      </c>
      <c r="AB2206" s="22">
        <v>2200</v>
      </c>
      <c r="AC2206" s="25" t="str">
        <f t="shared" si="34"/>
        <v>RG14</v>
      </c>
      <c r="AE2206" s="88"/>
    </row>
    <row r="2207" spans="2:31" hidden="1" x14ac:dyDescent="0.25">
      <c r="B2207" s="30" t="s">
        <v>2170</v>
      </c>
      <c r="C2207" s="31">
        <v>50.862000000000002</v>
      </c>
      <c r="D2207" s="32">
        <v>-1.218</v>
      </c>
      <c r="AA2207" s="22">
        <f>IF(OR($B2207="", $C2207="", $D2207=""), "", COUNTIF($B$7:$B$3051, "&lt;"&amp;$B2207)+1+COUNTIF($B$7:$B2207, $B2207)-1)</f>
        <v>2156</v>
      </c>
      <c r="AB2207" s="22">
        <v>2201</v>
      </c>
      <c r="AC2207" s="25" t="str">
        <f t="shared" si="34"/>
        <v>RG17</v>
      </c>
      <c r="AE2207" s="88"/>
    </row>
    <row r="2208" spans="2:31" hidden="1" x14ac:dyDescent="0.25">
      <c r="B2208" s="30" t="s">
        <v>2171</v>
      </c>
      <c r="C2208" s="31">
        <v>50.85</v>
      </c>
      <c r="D2208" s="32">
        <v>-1.159</v>
      </c>
      <c r="AA2208" s="22">
        <f>IF(OR($B2208="", $C2208="", $D2208=""), "", COUNTIF($B$7:$B$3051, "&lt;"&amp;$B2208)+1+COUNTIF($B$7:$B2208, $B2208)-1)</f>
        <v>2157</v>
      </c>
      <c r="AB2208" s="22">
        <v>2202</v>
      </c>
      <c r="AC2208" s="25" t="str">
        <f t="shared" si="34"/>
        <v>RG18</v>
      </c>
      <c r="AE2208" s="88"/>
    </row>
    <row r="2209" spans="2:31" hidden="1" x14ac:dyDescent="0.25">
      <c r="B2209" s="30" t="s">
        <v>2172</v>
      </c>
      <c r="C2209" s="31">
        <v>50.89</v>
      </c>
      <c r="D2209" s="32">
        <v>-1.1679999999999999</v>
      </c>
      <c r="AA2209" s="22">
        <f>IF(OR($B2209="", $C2209="", $D2209=""), "", COUNTIF($B$7:$B$3051, "&lt;"&amp;$B2209)+1+COUNTIF($B$7:$B2209, $B2209)-1)</f>
        <v>2158</v>
      </c>
      <c r="AB2209" s="22">
        <v>2203</v>
      </c>
      <c r="AC2209" s="25" t="str">
        <f t="shared" si="34"/>
        <v>RG19</v>
      </c>
      <c r="AE2209" s="88"/>
    </row>
    <row r="2210" spans="2:31" hidden="1" x14ac:dyDescent="0.25">
      <c r="B2210" s="30" t="s">
        <v>2173</v>
      </c>
      <c r="C2210" s="31">
        <v>50.863999999999997</v>
      </c>
      <c r="D2210" s="32">
        <v>-0.81499999999999995</v>
      </c>
      <c r="AA2210" s="22">
        <f>IF(OR($B2210="", $C2210="", $D2210=""), "", COUNTIF($B$7:$B$3051, "&lt;"&amp;$B2210)+1+COUNTIF($B$7:$B2210, $B2210)-1)</f>
        <v>2159</v>
      </c>
      <c r="AB2210" s="22">
        <v>2204</v>
      </c>
      <c r="AC2210" s="25" t="str">
        <f t="shared" si="34"/>
        <v>RG2</v>
      </c>
      <c r="AE2210" s="88"/>
    </row>
    <row r="2211" spans="2:31" hidden="1" x14ac:dyDescent="0.25">
      <c r="B2211" s="30" t="s">
        <v>2174</v>
      </c>
      <c r="C2211" s="31">
        <v>50.838000000000001</v>
      </c>
      <c r="D2211" s="32">
        <v>-0.77700000000000002</v>
      </c>
      <c r="AA2211" s="22">
        <f>IF(OR($B2211="", $C2211="", $D2211=""), "", COUNTIF($B$7:$B$3051, "&lt;"&amp;$B2211)+1+COUNTIF($B$7:$B2211, $B2211)-1)</f>
        <v>2160</v>
      </c>
      <c r="AB2211" s="22">
        <v>2205</v>
      </c>
      <c r="AC2211" s="25" t="str">
        <f t="shared" si="34"/>
        <v>RG20</v>
      </c>
      <c r="AE2211" s="88"/>
    </row>
    <row r="2212" spans="2:31" hidden="1" x14ac:dyDescent="0.25">
      <c r="B2212" s="30" t="s">
        <v>2175</v>
      </c>
      <c r="C2212" s="31">
        <v>50.816000000000003</v>
      </c>
      <c r="D2212" s="32">
        <v>-1.077</v>
      </c>
      <c r="AA2212" s="22">
        <f>IF(OR($B2212="", $C2212="", $D2212=""), "", COUNTIF($B$7:$B$3051, "&lt;"&amp;$B2212)+1+COUNTIF($B$7:$B2212, $B2212)-1)</f>
        <v>2161</v>
      </c>
      <c r="AB2212" s="22">
        <v>2206</v>
      </c>
      <c r="AC2212" s="25" t="str">
        <f t="shared" si="34"/>
        <v>RG21</v>
      </c>
      <c r="AE2212" s="88"/>
    </row>
    <row r="2213" spans="2:31" hidden="1" x14ac:dyDescent="0.25">
      <c r="B2213" s="30" t="s">
        <v>2176</v>
      </c>
      <c r="C2213" s="31">
        <v>50.783000000000001</v>
      </c>
      <c r="D2213" s="32">
        <v>-0.78600000000000003</v>
      </c>
      <c r="AA2213" s="22">
        <f>IF(OR($B2213="", $C2213="", $D2213=""), "", COUNTIF($B$7:$B$3051, "&lt;"&amp;$B2213)+1+COUNTIF($B$7:$B2213, $B2213)-1)</f>
        <v>2162</v>
      </c>
      <c r="AB2213" s="22">
        <v>2207</v>
      </c>
      <c r="AC2213" s="25" t="str">
        <f t="shared" si="34"/>
        <v>RG22</v>
      </c>
      <c r="AE2213" s="88"/>
    </row>
    <row r="2214" spans="2:31" hidden="1" x14ac:dyDescent="0.25">
      <c r="B2214" s="30" t="s">
        <v>2177</v>
      </c>
      <c r="C2214" s="31">
        <v>50.783999999999999</v>
      </c>
      <c r="D2214" s="32">
        <v>-0.69599999999999995</v>
      </c>
      <c r="AA2214" s="22">
        <f>IF(OR($B2214="", $C2214="", $D2214=""), "", COUNTIF($B$7:$B$3051, "&lt;"&amp;$B2214)+1+COUNTIF($B$7:$B2214, $B2214)-1)</f>
        <v>2163</v>
      </c>
      <c r="AB2214" s="22">
        <v>2208</v>
      </c>
      <c r="AC2214" s="25" t="str">
        <f t="shared" si="34"/>
        <v>RG23</v>
      </c>
      <c r="AE2214" s="88"/>
    </row>
    <row r="2215" spans="2:31" hidden="1" x14ac:dyDescent="0.25">
      <c r="B2215" s="30" t="s">
        <v>2178</v>
      </c>
      <c r="C2215" s="31">
        <v>50.798000000000002</v>
      </c>
      <c r="D2215" s="32">
        <v>-0.64800000000000002</v>
      </c>
      <c r="AA2215" s="22">
        <f>IF(OR($B2215="", $C2215="", $D2215=""), "", COUNTIF($B$7:$B$3051, "&lt;"&amp;$B2215)+1+COUNTIF($B$7:$B2215, $B2215)-1)</f>
        <v>2164</v>
      </c>
      <c r="AB2215" s="22">
        <v>2209</v>
      </c>
      <c r="AC2215" s="25" t="str">
        <f t="shared" si="34"/>
        <v>RG24</v>
      </c>
      <c r="AE2215" s="88"/>
    </row>
    <row r="2216" spans="2:31" hidden="1" x14ac:dyDescent="0.25">
      <c r="B2216" s="30" t="s">
        <v>2179</v>
      </c>
      <c r="C2216" s="31">
        <v>50.816000000000003</v>
      </c>
      <c r="D2216" s="32">
        <v>-1.0589999999999999</v>
      </c>
      <c r="AA2216" s="22">
        <f>IF(OR($B2216="", $C2216="", $D2216=""), "", COUNTIF($B$7:$B$3051, "&lt;"&amp;$B2216)+1+COUNTIF($B$7:$B2216, $B2216)-1)</f>
        <v>2165</v>
      </c>
      <c r="AB2216" s="22">
        <v>2210</v>
      </c>
      <c r="AC2216" s="25" t="str">
        <f t="shared" si="34"/>
        <v>RG25</v>
      </c>
      <c r="AE2216" s="88"/>
    </row>
    <row r="2217" spans="2:31" hidden="1" x14ac:dyDescent="0.25">
      <c r="B2217" s="30" t="s">
        <v>2180</v>
      </c>
      <c r="C2217" s="31">
        <v>50.691000000000003</v>
      </c>
      <c r="D2217" s="32">
        <v>-1.3129999999999999</v>
      </c>
      <c r="AA2217" s="22">
        <f>IF(OR($B2217="", $C2217="", $D2217=""), "", COUNTIF($B$7:$B$3051, "&lt;"&amp;$B2217)+1+COUNTIF($B$7:$B2217, $B2217)-1)</f>
        <v>2166</v>
      </c>
      <c r="AB2217" s="22">
        <v>2211</v>
      </c>
      <c r="AC2217" s="25" t="str">
        <f t="shared" si="34"/>
        <v>RG26</v>
      </c>
      <c r="AE2217" s="88"/>
    </row>
    <row r="2218" spans="2:31" hidden="1" x14ac:dyDescent="0.25">
      <c r="B2218" s="30" t="s">
        <v>2181</v>
      </c>
      <c r="C2218" s="31">
        <v>50.753</v>
      </c>
      <c r="D2218" s="32">
        <v>-1.3049999999999999</v>
      </c>
      <c r="AA2218" s="22">
        <f>IF(OR($B2218="", $C2218="", $D2218=""), "", COUNTIF($B$7:$B$3051, "&lt;"&amp;$B2218)+1+COUNTIF($B$7:$B2218, $B2218)-1)</f>
        <v>2167</v>
      </c>
      <c r="AB2218" s="22">
        <v>2212</v>
      </c>
      <c r="AC2218" s="25" t="str">
        <f t="shared" si="34"/>
        <v>RG27</v>
      </c>
      <c r="AE2218" s="88"/>
    </row>
    <row r="2219" spans="2:31" hidden="1" x14ac:dyDescent="0.25">
      <c r="B2219" s="30" t="s">
        <v>2182</v>
      </c>
      <c r="C2219" s="31">
        <v>50.750999999999998</v>
      </c>
      <c r="D2219" s="32">
        <v>-1.28</v>
      </c>
      <c r="AA2219" s="22">
        <f>IF(OR($B2219="", $C2219="", $D2219=""), "", COUNTIF($B$7:$B$3051, "&lt;"&amp;$B2219)+1+COUNTIF($B$7:$B2219, $B2219)-1)</f>
        <v>2168</v>
      </c>
      <c r="AB2219" s="22">
        <v>2213</v>
      </c>
      <c r="AC2219" s="25" t="str">
        <f t="shared" si="34"/>
        <v>RG28</v>
      </c>
      <c r="AE2219" s="88"/>
    </row>
    <row r="2220" spans="2:31" hidden="1" x14ac:dyDescent="0.25">
      <c r="B2220" s="30" t="s">
        <v>2183</v>
      </c>
      <c r="C2220" s="31">
        <v>50.720999999999997</v>
      </c>
      <c r="D2220" s="32">
        <v>-1.17</v>
      </c>
      <c r="AA2220" s="22">
        <f>IF(OR($B2220="", $C2220="", $D2220=""), "", COUNTIF($B$7:$B$3051, "&lt;"&amp;$B2220)+1+COUNTIF($B$7:$B2220, $B2220)-1)</f>
        <v>2169</v>
      </c>
      <c r="AB2220" s="22">
        <v>2214</v>
      </c>
      <c r="AC2220" s="25" t="str">
        <f t="shared" si="34"/>
        <v>RG29</v>
      </c>
      <c r="AE2220" s="88"/>
    </row>
    <row r="2221" spans="2:31" hidden="1" x14ac:dyDescent="0.25">
      <c r="B2221" s="30" t="s">
        <v>2184</v>
      </c>
      <c r="C2221" s="31">
        <v>50.716000000000001</v>
      </c>
      <c r="D2221" s="32">
        <v>-1.1120000000000001</v>
      </c>
      <c r="AA2221" s="22">
        <f>IF(OR($B2221="", $C2221="", $D2221=""), "", COUNTIF($B$7:$B$3051, "&lt;"&amp;$B2221)+1+COUNTIF($B$7:$B2221, $B2221)-1)</f>
        <v>2170</v>
      </c>
      <c r="AB2221" s="22">
        <v>2215</v>
      </c>
      <c r="AC2221" s="25" t="str">
        <f t="shared" si="34"/>
        <v>RG30</v>
      </c>
      <c r="AE2221" s="88"/>
    </row>
    <row r="2222" spans="2:31" hidden="1" x14ac:dyDescent="0.25">
      <c r="B2222" s="30" t="s">
        <v>2185</v>
      </c>
      <c r="C2222" s="31">
        <v>50.686999999999998</v>
      </c>
      <c r="D2222" s="32">
        <v>-1.0840000000000001</v>
      </c>
      <c r="AA2222" s="22">
        <f>IF(OR($B2222="", $C2222="", $D2222=""), "", COUNTIF($B$7:$B$3051, "&lt;"&amp;$B2222)+1+COUNTIF($B$7:$B2222, $B2222)-1)</f>
        <v>2171</v>
      </c>
      <c r="AB2222" s="22">
        <v>2216</v>
      </c>
      <c r="AC2222" s="25" t="str">
        <f t="shared" si="34"/>
        <v>RG31</v>
      </c>
      <c r="AE2222" s="88"/>
    </row>
    <row r="2223" spans="2:31" hidden="1" x14ac:dyDescent="0.25">
      <c r="B2223" s="30" t="s">
        <v>2186</v>
      </c>
      <c r="C2223" s="31">
        <v>50.656999999999996</v>
      </c>
      <c r="D2223" s="32">
        <v>-1.1619999999999999</v>
      </c>
      <c r="AA2223" s="22">
        <f>IF(OR($B2223="", $C2223="", $D2223=""), "", COUNTIF($B$7:$B$3051, "&lt;"&amp;$B2223)+1+COUNTIF($B$7:$B2223, $B2223)-1)</f>
        <v>2172</v>
      </c>
      <c r="AB2223" s="22">
        <v>2217</v>
      </c>
      <c r="AC2223" s="25" t="str">
        <f t="shared" si="34"/>
        <v>RG4</v>
      </c>
      <c r="AE2223" s="88"/>
    </row>
    <row r="2224" spans="2:31" hidden="1" x14ac:dyDescent="0.25">
      <c r="B2224" s="30" t="s">
        <v>2187</v>
      </c>
      <c r="C2224" s="31">
        <v>50.631999999999998</v>
      </c>
      <c r="D2224" s="32">
        <v>-1.177</v>
      </c>
      <c r="AA2224" s="22">
        <f>IF(OR($B2224="", $C2224="", $D2224=""), "", COUNTIF($B$7:$B$3051, "&lt;"&amp;$B2224)+1+COUNTIF($B$7:$B2224, $B2224)-1)</f>
        <v>2173</v>
      </c>
      <c r="AB2224" s="22">
        <v>2218</v>
      </c>
      <c r="AC2224" s="25" t="str">
        <f t="shared" si="34"/>
        <v>RG40</v>
      </c>
      <c r="AE2224" s="88"/>
    </row>
    <row r="2225" spans="2:31" hidden="1" x14ac:dyDescent="0.25">
      <c r="B2225" s="30" t="s">
        <v>2188</v>
      </c>
      <c r="C2225" s="31">
        <v>50.603999999999999</v>
      </c>
      <c r="D2225" s="32">
        <v>-1.2410000000000001</v>
      </c>
      <c r="AA2225" s="22">
        <f>IF(OR($B2225="", $C2225="", $D2225=""), "", COUNTIF($B$7:$B$3051, "&lt;"&amp;$B2225)+1+COUNTIF($B$7:$B2225, $B2225)-1)</f>
        <v>2174</v>
      </c>
      <c r="AB2225" s="22">
        <v>2219</v>
      </c>
      <c r="AC2225" s="25" t="str">
        <f t="shared" si="34"/>
        <v>RG41</v>
      </c>
      <c r="AE2225" s="88"/>
    </row>
    <row r="2226" spans="2:31" hidden="1" x14ac:dyDescent="0.25">
      <c r="B2226" s="30" t="s">
        <v>2189</v>
      </c>
      <c r="C2226" s="31">
        <v>50.68</v>
      </c>
      <c r="D2226" s="32">
        <v>-1.5389999999999999</v>
      </c>
      <c r="AA2226" s="22">
        <f>IF(OR($B2226="", $C2226="", $D2226=""), "", COUNTIF($B$7:$B$3051, "&lt;"&amp;$B2226)+1+COUNTIF($B$7:$B2226, $B2226)-1)</f>
        <v>2175</v>
      </c>
      <c r="AB2226" s="22">
        <v>2220</v>
      </c>
      <c r="AC2226" s="25" t="str">
        <f t="shared" si="34"/>
        <v>RG42</v>
      </c>
      <c r="AE2226" s="88"/>
    </row>
    <row r="2227" spans="2:31" hidden="1" x14ac:dyDescent="0.25">
      <c r="B2227" s="30" t="s">
        <v>2190</v>
      </c>
      <c r="C2227" s="31">
        <v>50.79</v>
      </c>
      <c r="D2227" s="32">
        <v>-1.0620000000000001</v>
      </c>
      <c r="AA2227" s="22">
        <f>IF(OR($B2227="", $C2227="", $D2227=""), "", COUNTIF($B$7:$B$3051, "&lt;"&amp;$B2227)+1+COUNTIF($B$7:$B2227, $B2227)-1)</f>
        <v>2176</v>
      </c>
      <c r="AB2227" s="22">
        <v>2221</v>
      </c>
      <c r="AC2227" s="25" t="str">
        <f t="shared" si="34"/>
        <v>RG45</v>
      </c>
      <c r="AE2227" s="88"/>
    </row>
    <row r="2228" spans="2:31" hidden="1" x14ac:dyDescent="0.25">
      <c r="B2228" s="30" t="s">
        <v>2191</v>
      </c>
      <c r="C2228" s="31">
        <v>50.682000000000002</v>
      </c>
      <c r="D2228" s="32">
        <v>-1.52</v>
      </c>
      <c r="AA2228" s="22">
        <f>IF(OR($B2228="", $C2228="", $D2228=""), "", COUNTIF($B$7:$B$3051, "&lt;"&amp;$B2228)+1+COUNTIF($B$7:$B2228, $B2228)-1)</f>
        <v>2177</v>
      </c>
      <c r="AB2228" s="22">
        <v>2222</v>
      </c>
      <c r="AC2228" s="25" t="str">
        <f t="shared" si="34"/>
        <v>RG5</v>
      </c>
      <c r="AE2228" s="88"/>
    </row>
    <row r="2229" spans="2:31" hidden="1" x14ac:dyDescent="0.25">
      <c r="B2229" s="30" t="s">
        <v>2192</v>
      </c>
      <c r="C2229" s="31">
        <v>50.7</v>
      </c>
      <c r="D2229" s="32">
        <v>-1.4770000000000001</v>
      </c>
      <c r="AA2229" s="22">
        <f>IF(OR($B2229="", $C2229="", $D2229=""), "", COUNTIF($B$7:$B$3051, "&lt;"&amp;$B2229)+1+COUNTIF($B$7:$B2229, $B2229)-1)</f>
        <v>2178</v>
      </c>
      <c r="AB2229" s="22">
        <v>2223</v>
      </c>
      <c r="AC2229" s="25" t="str">
        <f t="shared" si="34"/>
        <v>RG6</v>
      </c>
      <c r="AE2229" s="88"/>
    </row>
    <row r="2230" spans="2:31" hidden="1" x14ac:dyDescent="0.25">
      <c r="B2230" s="30" t="s">
        <v>2193</v>
      </c>
      <c r="C2230" s="31">
        <v>50.787999999999997</v>
      </c>
      <c r="D2230" s="32">
        <v>-1.085</v>
      </c>
      <c r="AA2230" s="22">
        <f>IF(OR($B2230="", $C2230="", $D2230=""), "", COUNTIF($B$7:$B$3051, "&lt;"&amp;$B2230)+1+COUNTIF($B$7:$B2230, $B2230)-1)</f>
        <v>2179</v>
      </c>
      <c r="AB2230" s="22">
        <v>2224</v>
      </c>
      <c r="AC2230" s="25" t="str">
        <f t="shared" si="34"/>
        <v>RG7</v>
      </c>
      <c r="AE2230" s="88"/>
    </row>
    <row r="2231" spans="2:31" hidden="1" x14ac:dyDescent="0.25">
      <c r="B2231" s="30" t="s">
        <v>2194</v>
      </c>
      <c r="C2231" s="31">
        <v>50.845999999999997</v>
      </c>
      <c r="D2231" s="32">
        <v>-1.0680000000000001</v>
      </c>
      <c r="AA2231" s="22">
        <f>IF(OR($B2231="", $C2231="", $D2231=""), "", COUNTIF($B$7:$B$3051, "&lt;"&amp;$B2231)+1+COUNTIF($B$7:$B2231, $B2231)-1)</f>
        <v>2180</v>
      </c>
      <c r="AB2231" s="22">
        <v>2225</v>
      </c>
      <c r="AC2231" s="25" t="str">
        <f t="shared" si="34"/>
        <v>RG8</v>
      </c>
      <c r="AE2231" s="88"/>
    </row>
    <row r="2232" spans="2:31" hidden="1" x14ac:dyDescent="0.25">
      <c r="B2232" s="30" t="s">
        <v>2195</v>
      </c>
      <c r="C2232" s="31">
        <v>50.881999999999998</v>
      </c>
      <c r="D2232" s="32">
        <v>-1.038</v>
      </c>
      <c r="AA2232" s="22">
        <f>IF(OR($B2232="", $C2232="", $D2232=""), "", COUNTIF($B$7:$B$3051, "&lt;"&amp;$B2232)+1+COUNTIF($B$7:$B2232, $B2232)-1)</f>
        <v>2181</v>
      </c>
      <c r="AB2232" s="22">
        <v>2226</v>
      </c>
      <c r="AC2232" s="25" t="str">
        <f t="shared" si="34"/>
        <v>RG9</v>
      </c>
      <c r="AE2232" s="88"/>
    </row>
    <row r="2233" spans="2:31" hidden="1" x14ac:dyDescent="0.25">
      <c r="B2233" s="30" t="s">
        <v>2196</v>
      </c>
      <c r="C2233" s="31">
        <v>50.911000000000001</v>
      </c>
      <c r="D2233" s="32">
        <v>-1.0129999999999999</v>
      </c>
      <c r="AA2233" s="22">
        <f>IF(OR($B2233="", $C2233="", $D2233=""), "", COUNTIF($B$7:$B$3051, "&lt;"&amp;$B2233)+1+COUNTIF($B$7:$B2233, $B2233)-1)</f>
        <v>2182</v>
      </c>
      <c r="AB2233" s="22">
        <v>2227</v>
      </c>
      <c r="AC2233" s="25" t="str">
        <f t="shared" si="34"/>
        <v>RH1</v>
      </c>
      <c r="AE2233" s="88"/>
    </row>
    <row r="2234" spans="2:31" hidden="1" x14ac:dyDescent="0.25">
      <c r="B2234" s="30" t="s">
        <v>2197</v>
      </c>
      <c r="C2234" s="31">
        <v>50.863</v>
      </c>
      <c r="D2234" s="32">
        <v>-0.98299999999999998</v>
      </c>
      <c r="AA2234" s="22">
        <f>IF(OR($B2234="", $C2234="", $D2234=""), "", COUNTIF($B$7:$B$3051, "&lt;"&amp;$B2234)+1+COUNTIF($B$7:$B2234, $B2234)-1)</f>
        <v>2183</v>
      </c>
      <c r="AB2234" s="22">
        <v>2228</v>
      </c>
      <c r="AC2234" s="25" t="str">
        <f t="shared" si="34"/>
        <v>RH10</v>
      </c>
      <c r="AE2234" s="88"/>
    </row>
    <row r="2235" spans="2:31" hidden="1" x14ac:dyDescent="0.25">
      <c r="B2235" s="30" t="s">
        <v>2198</v>
      </c>
      <c r="C2235" s="31">
        <v>53.759</v>
      </c>
      <c r="D2235" s="32">
        <v>-2.6840000000000002</v>
      </c>
      <c r="AA2235" s="22">
        <f>IF(OR($B2235="", $C2235="", $D2235=""), "", COUNTIF($B$7:$B$3051, "&lt;"&amp;$B2235)+1+COUNTIF($B$7:$B2235, $B2235)-1)</f>
        <v>2184</v>
      </c>
      <c r="AB2235" s="22">
        <v>2229</v>
      </c>
      <c r="AC2235" s="25" t="str">
        <f t="shared" si="34"/>
        <v>RH11</v>
      </c>
      <c r="AE2235" s="88"/>
    </row>
    <row r="2236" spans="2:31" hidden="1" x14ac:dyDescent="0.25">
      <c r="B2236" s="30" t="s">
        <v>2199</v>
      </c>
      <c r="C2236" s="31">
        <v>53.758000000000003</v>
      </c>
      <c r="D2236" s="32">
        <v>-2.7010000000000001</v>
      </c>
      <c r="AA2236" s="22">
        <f>IF(OR($B2236="", $C2236="", $D2236=""), "", COUNTIF($B$7:$B$3051, "&lt;"&amp;$B2236)+1+COUNTIF($B$7:$B2236, $B2236)-1)</f>
        <v>2185</v>
      </c>
      <c r="AB2236" s="22">
        <v>2230</v>
      </c>
      <c r="AC2236" s="25" t="str">
        <f t="shared" si="34"/>
        <v>RH12</v>
      </c>
      <c r="AE2236" s="88"/>
    </row>
    <row r="2237" spans="2:31" hidden="1" x14ac:dyDescent="0.25">
      <c r="B2237" s="30" t="s">
        <v>2200</v>
      </c>
      <c r="C2237" s="31">
        <v>53.777999999999999</v>
      </c>
      <c r="D2237" s="32">
        <v>-2.6850000000000001</v>
      </c>
      <c r="AA2237" s="22">
        <f>IF(OR($B2237="", $C2237="", $D2237=""), "", COUNTIF($B$7:$B$3051, "&lt;"&amp;$B2237)+1+COUNTIF($B$7:$B2237, $B2237)-1)</f>
        <v>2186</v>
      </c>
      <c r="AB2237" s="22">
        <v>2231</v>
      </c>
      <c r="AC2237" s="25" t="str">
        <f t="shared" si="34"/>
        <v>RH13</v>
      </c>
      <c r="AE2237" s="88"/>
    </row>
    <row r="2238" spans="2:31" hidden="1" x14ac:dyDescent="0.25">
      <c r="B2238" s="30" t="s">
        <v>2201</v>
      </c>
      <c r="C2238" s="31">
        <v>53.777999999999999</v>
      </c>
      <c r="D2238" s="32">
        <v>-2.7069999999999999</v>
      </c>
      <c r="AA2238" s="22">
        <f>IF(OR($B2238="", $C2238="", $D2238=""), "", COUNTIF($B$7:$B$3051, "&lt;"&amp;$B2238)+1+COUNTIF($B$7:$B2238, $B2238)-1)</f>
        <v>2187</v>
      </c>
      <c r="AB2238" s="22">
        <v>2232</v>
      </c>
      <c r="AC2238" s="25" t="str">
        <f t="shared" si="34"/>
        <v>RH14</v>
      </c>
      <c r="AE2238" s="88"/>
    </row>
    <row r="2239" spans="2:31" hidden="1" x14ac:dyDescent="0.25">
      <c r="B2239" s="30" t="s">
        <v>2202</v>
      </c>
      <c r="C2239" s="31">
        <v>53.694000000000003</v>
      </c>
      <c r="D2239" s="32">
        <v>-2.6920000000000002</v>
      </c>
      <c r="AA2239" s="22">
        <f>IF(OR($B2239="", $C2239="", $D2239=""), "", COUNTIF($B$7:$B$3051, "&lt;"&amp;$B2239)+1+COUNTIF($B$7:$B2239, $B2239)-1)</f>
        <v>2188</v>
      </c>
      <c r="AB2239" s="22">
        <v>2233</v>
      </c>
      <c r="AC2239" s="25" t="str">
        <f t="shared" si="34"/>
        <v>RH15</v>
      </c>
      <c r="AE2239" s="88"/>
    </row>
    <row r="2240" spans="2:31" hidden="1" x14ac:dyDescent="0.25">
      <c r="B2240" s="30" t="s">
        <v>2203</v>
      </c>
      <c r="C2240" s="31">
        <v>53.686999999999998</v>
      </c>
      <c r="D2240" s="32">
        <v>-2.7410000000000001</v>
      </c>
      <c r="AA2240" s="22">
        <f>IF(OR($B2240="", $C2240="", $D2240=""), "", COUNTIF($B$7:$B$3051, "&lt;"&amp;$B2240)+1+COUNTIF($B$7:$B2240, $B2240)-1)</f>
        <v>2189</v>
      </c>
      <c r="AB2240" s="22">
        <v>2234</v>
      </c>
      <c r="AC2240" s="25" t="str">
        <f t="shared" si="34"/>
        <v>RH16</v>
      </c>
      <c r="AE2240" s="88"/>
    </row>
    <row r="2241" spans="2:31" hidden="1" x14ac:dyDescent="0.25">
      <c r="B2241" s="30" t="s">
        <v>2204</v>
      </c>
      <c r="C2241" s="31">
        <v>53.868000000000002</v>
      </c>
      <c r="D2241" s="32">
        <v>-2.7160000000000002</v>
      </c>
      <c r="AA2241" s="22">
        <f>IF(OR($B2241="", $C2241="", $D2241=""), "", COUNTIF($B$7:$B$3051, "&lt;"&amp;$B2241)+1+COUNTIF($B$7:$B2241, $B2241)-1)</f>
        <v>2190</v>
      </c>
      <c r="AB2241" s="22">
        <v>2235</v>
      </c>
      <c r="AC2241" s="25" t="str">
        <f t="shared" si="34"/>
        <v>RH17</v>
      </c>
      <c r="AE2241" s="88"/>
    </row>
    <row r="2242" spans="2:31" hidden="1" x14ac:dyDescent="0.25">
      <c r="B2242" s="30" t="s">
        <v>2205</v>
      </c>
      <c r="C2242" s="31">
        <v>53.753</v>
      </c>
      <c r="D2242" s="32">
        <v>-2.8330000000000002</v>
      </c>
      <c r="AA2242" s="22">
        <f>IF(OR($B2242="", $C2242="", $D2242=""), "", COUNTIF($B$7:$B$3051, "&lt;"&amp;$B2242)+1+COUNTIF($B$7:$B2242, $B2242)-1)</f>
        <v>2191</v>
      </c>
      <c r="AB2242" s="22">
        <v>2236</v>
      </c>
      <c r="AC2242" s="25" t="str">
        <f t="shared" si="34"/>
        <v>RH18</v>
      </c>
      <c r="AE2242" s="88"/>
    </row>
    <row r="2243" spans="2:31" hidden="1" x14ac:dyDescent="0.25">
      <c r="B2243" s="30" t="s">
        <v>2206</v>
      </c>
      <c r="C2243" s="31">
        <v>53.731000000000002</v>
      </c>
      <c r="D2243" s="32">
        <v>-2.6560000000000001</v>
      </c>
      <c r="AA2243" s="22">
        <f>IF(OR($B2243="", $C2243="", $D2243=""), "", COUNTIF($B$7:$B$3051, "&lt;"&amp;$B2243)+1+COUNTIF($B$7:$B2243, $B2243)-1)</f>
        <v>2192</v>
      </c>
      <c r="AB2243" s="22">
        <v>2237</v>
      </c>
      <c r="AC2243" s="25" t="str">
        <f t="shared" si="34"/>
        <v>RH19</v>
      </c>
      <c r="AE2243" s="88"/>
    </row>
    <row r="2244" spans="2:31" hidden="1" x14ac:dyDescent="0.25">
      <c r="B2244" s="30" t="s">
        <v>2207</v>
      </c>
      <c r="C2244" s="31">
        <v>53.667000000000002</v>
      </c>
      <c r="D2244" s="32">
        <v>-2.61</v>
      </c>
      <c r="AA2244" s="22">
        <f>IF(OR($B2244="", $C2244="", $D2244=""), "", COUNTIF($B$7:$B$3051, "&lt;"&amp;$B2244)+1+COUNTIF($B$7:$B2244, $B2244)-1)</f>
        <v>2193</v>
      </c>
      <c r="AB2244" s="22">
        <v>2238</v>
      </c>
      <c r="AC2244" s="25" t="str">
        <f t="shared" si="34"/>
        <v>RH2</v>
      </c>
      <c r="AE2244" s="88"/>
    </row>
    <row r="2245" spans="2:31" hidden="1" x14ac:dyDescent="0.25">
      <c r="B2245" s="30" t="s">
        <v>2208</v>
      </c>
      <c r="C2245" s="31">
        <v>53.645000000000003</v>
      </c>
      <c r="D2245" s="32">
        <v>-2.6520000000000001</v>
      </c>
      <c r="AA2245" s="22">
        <f>IF(OR($B2245="", $C2245="", $D2245=""), "", COUNTIF($B$7:$B$3051, "&lt;"&amp;$B2245)+1+COUNTIF($B$7:$B2245, $B2245)-1)</f>
        <v>2194</v>
      </c>
      <c r="AB2245" s="22">
        <v>2239</v>
      </c>
      <c r="AC2245" s="25" t="str">
        <f t="shared" si="34"/>
        <v>RH20</v>
      </c>
      <c r="AE2245" s="88"/>
    </row>
    <row r="2246" spans="2:31" hidden="1" x14ac:dyDescent="0.25">
      <c r="B2246" s="30" t="s">
        <v>2209</v>
      </c>
      <c r="C2246" s="31">
        <v>53.625999999999998</v>
      </c>
      <c r="D2246" s="32">
        <v>-3.01</v>
      </c>
      <c r="AA2246" s="22">
        <f>IF(OR($B2246="", $C2246="", $D2246=""), "", COUNTIF($B$7:$B$3051, "&lt;"&amp;$B2246)+1+COUNTIF($B$7:$B2246, $B2246)-1)</f>
        <v>2195</v>
      </c>
      <c r="AB2246" s="22">
        <v>2240</v>
      </c>
      <c r="AC2246" s="25" t="str">
        <f t="shared" si="34"/>
        <v>RH3</v>
      </c>
      <c r="AE2246" s="88"/>
    </row>
    <row r="2247" spans="2:31" hidden="1" x14ac:dyDescent="0.25">
      <c r="B2247" s="30" t="s">
        <v>2210</v>
      </c>
      <c r="C2247" s="31">
        <v>53.66</v>
      </c>
      <c r="D2247" s="32">
        <v>-2.9689999999999999</v>
      </c>
      <c r="AA2247" s="22">
        <f>IF(OR($B2247="", $C2247="", $D2247=""), "", COUNTIF($B$7:$B$3051, "&lt;"&amp;$B2247)+1+COUNTIF($B$7:$B2247, $B2247)-1)</f>
        <v>2196</v>
      </c>
      <c r="AB2247" s="22">
        <v>2241</v>
      </c>
      <c r="AC2247" s="25" t="str">
        <f t="shared" si="34"/>
        <v>RH4</v>
      </c>
      <c r="AE2247" s="88"/>
    </row>
    <row r="2248" spans="2:31" hidden="1" x14ac:dyDescent="0.25">
      <c r="B2248" s="30" t="s">
        <v>2211</v>
      </c>
      <c r="C2248" s="31">
        <v>51.454000000000001</v>
      </c>
      <c r="D2248" s="32">
        <v>-0.96899999999999997</v>
      </c>
      <c r="AA2248" s="22">
        <f>IF(OR($B2248="", $C2248="", $D2248=""), "", COUNTIF($B$7:$B$3051, "&lt;"&amp;$B2248)+1+COUNTIF($B$7:$B2248, $B2248)-1)</f>
        <v>2197</v>
      </c>
      <c r="AB2248" s="22">
        <v>2242</v>
      </c>
      <c r="AC2248" s="25" t="str">
        <f t="shared" ref="AC2248:AC2311" si="35">IFERROR(INDEX($B$7:$B$3051, MATCH($AB2248, $AA$7:$AA$3051, 0)), "")</f>
        <v>RH5</v>
      </c>
      <c r="AE2248" s="88"/>
    </row>
    <row r="2249" spans="2:31" hidden="1" x14ac:dyDescent="0.25">
      <c r="B2249" s="30" t="s">
        <v>2212</v>
      </c>
      <c r="C2249" s="31">
        <v>51.481000000000002</v>
      </c>
      <c r="D2249" s="32">
        <v>-0.86199999999999999</v>
      </c>
      <c r="AA2249" s="22">
        <f>IF(OR($B2249="", $C2249="", $D2249=""), "", COUNTIF($B$7:$B$3051, "&lt;"&amp;$B2249)+1+COUNTIF($B$7:$B2249, $B2249)-1)</f>
        <v>2198</v>
      </c>
      <c r="AB2249" s="22">
        <v>2243</v>
      </c>
      <c r="AC2249" s="25" t="str">
        <f t="shared" si="35"/>
        <v>RH6</v>
      </c>
      <c r="AE2249" s="88"/>
    </row>
    <row r="2250" spans="2:31" hidden="1" x14ac:dyDescent="0.25">
      <c r="B2250" s="30" t="s">
        <v>2213</v>
      </c>
      <c r="C2250" s="31">
        <v>51.406999999999996</v>
      </c>
      <c r="D2250" s="32">
        <v>-0.749</v>
      </c>
      <c r="AA2250" s="22">
        <f>IF(OR($B2250="", $C2250="", $D2250=""), "", COUNTIF($B$7:$B$3051, "&lt;"&amp;$B2250)+1+COUNTIF($B$7:$B2250, $B2250)-1)</f>
        <v>2199</v>
      </c>
      <c r="AB2250" s="22">
        <v>2244</v>
      </c>
      <c r="AC2250" s="25" t="str">
        <f t="shared" si="35"/>
        <v>RH7</v>
      </c>
      <c r="AE2250" s="88"/>
    </row>
    <row r="2251" spans="2:31" hidden="1" x14ac:dyDescent="0.25">
      <c r="B2251" s="30" t="s">
        <v>2214</v>
      </c>
      <c r="C2251" s="31">
        <v>51.4</v>
      </c>
      <c r="D2251" s="32">
        <v>-1.321</v>
      </c>
      <c r="AA2251" s="22">
        <f>IF(OR($B2251="", $C2251="", $D2251=""), "", COUNTIF($B$7:$B$3051, "&lt;"&amp;$B2251)+1+COUNTIF($B$7:$B2251, $B2251)-1)</f>
        <v>2200</v>
      </c>
      <c r="AB2251" s="22">
        <v>2245</v>
      </c>
      <c r="AC2251" s="25" t="str">
        <f t="shared" si="35"/>
        <v>RH77</v>
      </c>
      <c r="AE2251" s="88"/>
    </row>
    <row r="2252" spans="2:31" hidden="1" x14ac:dyDescent="0.25">
      <c r="B2252" s="30" t="s">
        <v>2215</v>
      </c>
      <c r="C2252" s="31">
        <v>51.44</v>
      </c>
      <c r="D2252" s="32">
        <v>-1.488</v>
      </c>
      <c r="AA2252" s="22">
        <f>IF(OR($B2252="", $C2252="", $D2252=""), "", COUNTIF($B$7:$B$3051, "&lt;"&amp;$B2252)+1+COUNTIF($B$7:$B2252, $B2252)-1)</f>
        <v>2201</v>
      </c>
      <c r="AB2252" s="22">
        <v>2246</v>
      </c>
      <c r="AC2252" s="25" t="str">
        <f t="shared" si="35"/>
        <v>RH8</v>
      </c>
      <c r="AE2252" s="88"/>
    </row>
    <row r="2253" spans="2:31" hidden="1" x14ac:dyDescent="0.25">
      <c r="B2253" s="30" t="s">
        <v>2216</v>
      </c>
      <c r="C2253" s="31">
        <v>51.433</v>
      </c>
      <c r="D2253" s="32">
        <v>-1.242</v>
      </c>
      <c r="AA2253" s="22">
        <f>IF(OR($B2253="", $C2253="", $D2253=""), "", COUNTIF($B$7:$B$3051, "&lt;"&amp;$B2253)+1+COUNTIF($B$7:$B2253, $B2253)-1)</f>
        <v>2202</v>
      </c>
      <c r="AB2253" s="22">
        <v>2247</v>
      </c>
      <c r="AC2253" s="25" t="str">
        <f t="shared" si="35"/>
        <v>RH9</v>
      </c>
      <c r="AE2253" s="88"/>
    </row>
    <row r="2254" spans="2:31" hidden="1" x14ac:dyDescent="0.25">
      <c r="B2254" s="30" t="s">
        <v>2217</v>
      </c>
      <c r="C2254" s="31">
        <v>51.393999999999998</v>
      </c>
      <c r="D2254" s="32">
        <v>-1.2410000000000001</v>
      </c>
      <c r="AA2254" s="22">
        <f>IF(OR($B2254="", $C2254="", $D2254=""), "", COUNTIF($B$7:$B$3051, "&lt;"&amp;$B2254)+1+COUNTIF($B$7:$B2254, $B2254)-1)</f>
        <v>2203</v>
      </c>
      <c r="AB2254" s="22">
        <v>2248</v>
      </c>
      <c r="AC2254" s="25" t="str">
        <f t="shared" si="35"/>
        <v>RM1</v>
      </c>
      <c r="AE2254" s="88"/>
    </row>
    <row r="2255" spans="2:31" hidden="1" x14ac:dyDescent="0.25">
      <c r="B2255" s="30" t="s">
        <v>2218</v>
      </c>
      <c r="C2255" s="31">
        <v>51.427</v>
      </c>
      <c r="D2255" s="32">
        <v>-0.95399999999999996</v>
      </c>
      <c r="AA2255" s="22">
        <f>IF(OR($B2255="", $C2255="", $D2255=""), "", COUNTIF($B$7:$B$3051, "&lt;"&amp;$B2255)+1+COUNTIF($B$7:$B2255, $B2255)-1)</f>
        <v>2204</v>
      </c>
      <c r="AB2255" s="22">
        <v>2249</v>
      </c>
      <c r="AC2255" s="25" t="str">
        <f t="shared" si="35"/>
        <v>RM10</v>
      </c>
      <c r="AE2255" s="88"/>
    </row>
    <row r="2256" spans="2:31" hidden="1" x14ac:dyDescent="0.25">
      <c r="B2256" s="30" t="s">
        <v>2219</v>
      </c>
      <c r="C2256" s="31">
        <v>51.402999999999999</v>
      </c>
      <c r="D2256" s="32">
        <v>-1.3360000000000001</v>
      </c>
      <c r="AA2256" s="22">
        <f>IF(OR($B2256="", $C2256="", $D2256=""), "", COUNTIF($B$7:$B$3051, "&lt;"&amp;$B2256)+1+COUNTIF($B$7:$B2256, $B2256)-1)</f>
        <v>2205</v>
      </c>
      <c r="AB2256" s="22">
        <v>2250</v>
      </c>
      <c r="AC2256" s="25" t="str">
        <f t="shared" si="35"/>
        <v>RM11</v>
      </c>
      <c r="AE2256" s="88"/>
    </row>
    <row r="2257" spans="2:31" hidden="1" x14ac:dyDescent="0.25">
      <c r="B2257" s="30" t="s">
        <v>2220</v>
      </c>
      <c r="C2257" s="31">
        <v>51.265999999999998</v>
      </c>
      <c r="D2257" s="32">
        <v>-1.0900000000000001</v>
      </c>
      <c r="AA2257" s="22">
        <f>IF(OR($B2257="", $C2257="", $D2257=""), "", COUNTIF($B$7:$B$3051, "&lt;"&amp;$B2257)+1+COUNTIF($B$7:$B2257, $B2257)-1)</f>
        <v>2206</v>
      </c>
      <c r="AB2257" s="22">
        <v>2251</v>
      </c>
      <c r="AC2257" s="25" t="str">
        <f t="shared" si="35"/>
        <v>RM12</v>
      </c>
      <c r="AE2257" s="88"/>
    </row>
    <row r="2258" spans="2:31" hidden="1" x14ac:dyDescent="0.25">
      <c r="B2258" s="30" t="s">
        <v>2221</v>
      </c>
      <c r="C2258" s="31">
        <v>51.25</v>
      </c>
      <c r="D2258" s="32">
        <v>-1.1220000000000001</v>
      </c>
      <c r="AA2258" s="22">
        <f>IF(OR($B2258="", $C2258="", $D2258=""), "", COUNTIF($B$7:$B$3051, "&lt;"&amp;$B2258)+1+COUNTIF($B$7:$B2258, $B2258)-1)</f>
        <v>2207</v>
      </c>
      <c r="AB2258" s="22">
        <v>2252</v>
      </c>
      <c r="AC2258" s="25" t="str">
        <f t="shared" si="35"/>
        <v>RM13</v>
      </c>
      <c r="AE2258" s="88"/>
    </row>
    <row r="2259" spans="2:31" hidden="1" x14ac:dyDescent="0.25">
      <c r="B2259" s="30" t="s">
        <v>2222</v>
      </c>
      <c r="C2259" s="31">
        <v>51.261000000000003</v>
      </c>
      <c r="D2259" s="32">
        <v>-1.1459999999999999</v>
      </c>
      <c r="AA2259" s="22">
        <f>IF(OR($B2259="", $C2259="", $D2259=""), "", COUNTIF($B$7:$B$3051, "&lt;"&amp;$B2259)+1+COUNTIF($B$7:$B2259, $B2259)-1)</f>
        <v>2208</v>
      </c>
      <c r="AB2259" s="22">
        <v>2253</v>
      </c>
      <c r="AC2259" s="25" t="str">
        <f t="shared" si="35"/>
        <v>RM14</v>
      </c>
      <c r="AE2259" s="88"/>
    </row>
    <row r="2260" spans="2:31" hidden="1" x14ac:dyDescent="0.25">
      <c r="B2260" s="30" t="s">
        <v>2223</v>
      </c>
      <c r="C2260" s="31">
        <v>51.280999999999999</v>
      </c>
      <c r="D2260" s="32">
        <v>-1.071</v>
      </c>
      <c r="AA2260" s="22">
        <f>IF(OR($B2260="", $C2260="", $D2260=""), "", COUNTIF($B$7:$B$3051, "&lt;"&amp;$B2260)+1+COUNTIF($B$7:$B2260, $B2260)-1)</f>
        <v>2209</v>
      </c>
      <c r="AB2260" s="22">
        <v>2254</v>
      </c>
      <c r="AC2260" s="25" t="str">
        <f t="shared" si="35"/>
        <v>RM15</v>
      </c>
      <c r="AE2260" s="88"/>
    </row>
    <row r="2261" spans="2:31" hidden="1" x14ac:dyDescent="0.25">
      <c r="B2261" s="30" t="s">
        <v>2224</v>
      </c>
      <c r="C2261" s="31">
        <v>51.228000000000002</v>
      </c>
      <c r="D2261" s="32">
        <v>-1.1619999999999999</v>
      </c>
      <c r="AA2261" s="22">
        <f>IF(OR($B2261="", $C2261="", $D2261=""), "", COUNTIF($B$7:$B$3051, "&lt;"&amp;$B2261)+1+COUNTIF($B$7:$B2261, $B2261)-1)</f>
        <v>2210</v>
      </c>
      <c r="AB2261" s="22">
        <v>2255</v>
      </c>
      <c r="AC2261" s="25" t="str">
        <f t="shared" si="35"/>
        <v>RM16</v>
      </c>
      <c r="AE2261" s="88"/>
    </row>
    <row r="2262" spans="2:31" hidden="1" x14ac:dyDescent="0.25">
      <c r="B2262" s="30" t="s">
        <v>2225</v>
      </c>
      <c r="C2262" s="31">
        <v>51.35</v>
      </c>
      <c r="D2262" s="32">
        <v>-1.1180000000000001</v>
      </c>
      <c r="AA2262" s="22">
        <f>IF(OR($B2262="", $C2262="", $D2262=""), "", COUNTIF($B$7:$B$3051, "&lt;"&amp;$B2262)+1+COUNTIF($B$7:$B2262, $B2262)-1)</f>
        <v>2211</v>
      </c>
      <c r="AB2262" s="22">
        <v>2256</v>
      </c>
      <c r="AC2262" s="25" t="str">
        <f t="shared" si="35"/>
        <v>RM17</v>
      </c>
      <c r="AE2262" s="88"/>
    </row>
    <row r="2263" spans="2:31" hidden="1" x14ac:dyDescent="0.25">
      <c r="B2263" s="30" t="s">
        <v>2226</v>
      </c>
      <c r="C2263" s="31">
        <v>51.3</v>
      </c>
      <c r="D2263" s="32">
        <v>-0.94099999999999995</v>
      </c>
      <c r="AA2263" s="22">
        <f>IF(OR($B2263="", $C2263="", $D2263=""), "", COUNTIF($B$7:$B$3051, "&lt;"&amp;$B2263)+1+COUNTIF($B$7:$B2263, $B2263)-1)</f>
        <v>2212</v>
      </c>
      <c r="AB2263" s="22">
        <v>2257</v>
      </c>
      <c r="AC2263" s="25" t="str">
        <f t="shared" si="35"/>
        <v>RM18</v>
      </c>
      <c r="AE2263" s="88"/>
    </row>
    <row r="2264" spans="2:31" hidden="1" x14ac:dyDescent="0.25">
      <c r="B2264" s="30" t="s">
        <v>2227</v>
      </c>
      <c r="C2264" s="31">
        <v>51.232999999999997</v>
      </c>
      <c r="D2264" s="32">
        <v>-1.3340000000000001</v>
      </c>
      <c r="AA2264" s="22">
        <f>IF(OR($B2264="", $C2264="", $D2264=""), "", COUNTIF($B$7:$B$3051, "&lt;"&amp;$B2264)+1+COUNTIF($B$7:$B2264, $B2264)-1)</f>
        <v>2213</v>
      </c>
      <c r="AB2264" s="22">
        <v>2258</v>
      </c>
      <c r="AC2264" s="25" t="str">
        <f t="shared" si="35"/>
        <v>RM19</v>
      </c>
      <c r="AE2264" s="88"/>
    </row>
    <row r="2265" spans="2:31" hidden="1" x14ac:dyDescent="0.25">
      <c r="B2265" s="30" t="s">
        <v>2228</v>
      </c>
      <c r="C2265" s="31">
        <v>51.247999999999998</v>
      </c>
      <c r="D2265" s="32">
        <v>-0.94499999999999995</v>
      </c>
      <c r="AA2265" s="22">
        <f>IF(OR($B2265="", $C2265="", $D2265=""), "", COUNTIF($B$7:$B$3051, "&lt;"&amp;$B2265)+1+COUNTIF($B$7:$B2265, $B2265)-1)</f>
        <v>2214</v>
      </c>
      <c r="AB2265" s="22">
        <v>2259</v>
      </c>
      <c r="AC2265" s="25" t="str">
        <f t="shared" si="35"/>
        <v>RM2</v>
      </c>
      <c r="AE2265" s="88"/>
    </row>
    <row r="2266" spans="2:31" hidden="1" x14ac:dyDescent="0.25">
      <c r="B2266" s="30" t="s">
        <v>2229</v>
      </c>
      <c r="C2266" s="31">
        <v>51.451000000000001</v>
      </c>
      <c r="D2266" s="32">
        <v>-1.0129999999999999</v>
      </c>
      <c r="AA2266" s="22">
        <f>IF(OR($B2266="", $C2266="", $D2266=""), "", COUNTIF($B$7:$B$3051, "&lt;"&amp;$B2266)+1+COUNTIF($B$7:$B2266, $B2266)-1)</f>
        <v>2215</v>
      </c>
      <c r="AB2266" s="22">
        <v>2260</v>
      </c>
      <c r="AC2266" s="25" t="str">
        <f t="shared" si="35"/>
        <v>RM20</v>
      </c>
      <c r="AE2266" s="88"/>
    </row>
    <row r="2267" spans="2:31" hidden="1" x14ac:dyDescent="0.25">
      <c r="B2267" s="30" t="s">
        <v>2230</v>
      </c>
      <c r="C2267" s="31">
        <v>51.456000000000003</v>
      </c>
      <c r="D2267" s="32">
        <v>-1.0409999999999999</v>
      </c>
      <c r="AA2267" s="22">
        <f>IF(OR($B2267="", $C2267="", $D2267=""), "", COUNTIF($B$7:$B$3051, "&lt;"&amp;$B2267)+1+COUNTIF($B$7:$B2267, $B2267)-1)</f>
        <v>2216</v>
      </c>
      <c r="AB2267" s="22">
        <v>2261</v>
      </c>
      <c r="AC2267" s="25" t="str">
        <f t="shared" si="35"/>
        <v>RM3</v>
      </c>
      <c r="AE2267" s="88"/>
    </row>
    <row r="2268" spans="2:31" hidden="1" x14ac:dyDescent="0.25">
      <c r="B2268" s="30" t="s">
        <v>2231</v>
      </c>
      <c r="C2268" s="31">
        <v>51.481000000000002</v>
      </c>
      <c r="D2268" s="32">
        <v>-0.96899999999999997</v>
      </c>
      <c r="AA2268" s="22">
        <f>IF(OR($B2268="", $C2268="", $D2268=""), "", COUNTIF($B$7:$B$3051, "&lt;"&amp;$B2268)+1+COUNTIF($B$7:$B2268, $B2268)-1)</f>
        <v>2217</v>
      </c>
      <c r="AB2268" s="22">
        <v>2262</v>
      </c>
      <c r="AC2268" s="25" t="str">
        <f t="shared" si="35"/>
        <v>RM4</v>
      </c>
      <c r="AE2268" s="88"/>
    </row>
    <row r="2269" spans="2:31" hidden="1" x14ac:dyDescent="0.25">
      <c r="B2269" s="30" t="s">
        <v>2232</v>
      </c>
      <c r="C2269" s="31">
        <v>51.399000000000001</v>
      </c>
      <c r="D2269" s="32">
        <v>-0.83399999999999996</v>
      </c>
      <c r="AA2269" s="22">
        <f>IF(OR($B2269="", $C2269="", $D2269=""), "", COUNTIF($B$7:$B$3051, "&lt;"&amp;$B2269)+1+COUNTIF($B$7:$B2269, $B2269)-1)</f>
        <v>2218</v>
      </c>
      <c r="AB2269" s="22">
        <v>2263</v>
      </c>
      <c r="AC2269" s="25" t="str">
        <f t="shared" si="35"/>
        <v>RM5</v>
      </c>
      <c r="AE2269" s="88"/>
    </row>
    <row r="2270" spans="2:31" hidden="1" x14ac:dyDescent="0.25">
      <c r="B2270" s="30" t="s">
        <v>2233</v>
      </c>
      <c r="C2270" s="31">
        <v>51.415999999999997</v>
      </c>
      <c r="D2270" s="32">
        <v>-0.85699999999999998</v>
      </c>
      <c r="AA2270" s="22">
        <f>IF(OR($B2270="", $C2270="", $D2270=""), "", COUNTIF($B$7:$B$3051, "&lt;"&amp;$B2270)+1+COUNTIF($B$7:$B2270, $B2270)-1)</f>
        <v>2219</v>
      </c>
      <c r="AB2270" s="22">
        <v>2264</v>
      </c>
      <c r="AC2270" s="25" t="str">
        <f t="shared" si="35"/>
        <v>RM6</v>
      </c>
      <c r="AE2270" s="88"/>
    </row>
    <row r="2271" spans="2:31" hidden="1" x14ac:dyDescent="0.25">
      <c r="B2271" s="30" t="s">
        <v>2234</v>
      </c>
      <c r="C2271" s="31">
        <v>51.427</v>
      </c>
      <c r="D2271" s="32">
        <v>-0.754</v>
      </c>
      <c r="AA2271" s="22">
        <f>IF(OR($B2271="", $C2271="", $D2271=""), "", COUNTIF($B$7:$B$3051, "&lt;"&amp;$B2271)+1+COUNTIF($B$7:$B2271, $B2271)-1)</f>
        <v>2220</v>
      </c>
      <c r="AB2271" s="22">
        <v>2265</v>
      </c>
      <c r="AC2271" s="25" t="str">
        <f t="shared" si="35"/>
        <v>RM7</v>
      </c>
      <c r="AE2271" s="88"/>
    </row>
    <row r="2272" spans="2:31" hidden="1" x14ac:dyDescent="0.25">
      <c r="B2272" s="30" t="s">
        <v>2235</v>
      </c>
      <c r="C2272" s="31">
        <v>51.375</v>
      </c>
      <c r="D2272" s="32">
        <v>-0.8</v>
      </c>
      <c r="AA2272" s="22">
        <f>IF(OR($B2272="", $C2272="", $D2272=""), "", COUNTIF($B$7:$B$3051, "&lt;"&amp;$B2272)+1+COUNTIF($B$7:$B2272, $B2272)-1)</f>
        <v>2221</v>
      </c>
      <c r="AB2272" s="22">
        <v>2266</v>
      </c>
      <c r="AC2272" s="25" t="str">
        <f t="shared" si="35"/>
        <v>RM8</v>
      </c>
      <c r="AE2272" s="88"/>
    </row>
    <row r="2273" spans="2:31" hidden="1" x14ac:dyDescent="0.25">
      <c r="B2273" s="30" t="s">
        <v>2236</v>
      </c>
      <c r="C2273" s="31">
        <v>51.451999999999998</v>
      </c>
      <c r="D2273" s="32">
        <v>-0.90600000000000003</v>
      </c>
      <c r="AA2273" s="22">
        <f>IF(OR($B2273="", $C2273="", $D2273=""), "", COUNTIF($B$7:$B$3051, "&lt;"&amp;$B2273)+1+COUNTIF($B$7:$B2273, $B2273)-1)</f>
        <v>2222</v>
      </c>
      <c r="AB2273" s="22">
        <v>2267</v>
      </c>
      <c r="AC2273" s="25" t="str">
        <f t="shared" si="35"/>
        <v>RM9</v>
      </c>
      <c r="AE2273" s="88"/>
    </row>
    <row r="2274" spans="2:31" hidden="1" x14ac:dyDescent="0.25">
      <c r="B2274" s="30" t="s">
        <v>2237</v>
      </c>
      <c r="C2274" s="31">
        <v>51.439</v>
      </c>
      <c r="D2274" s="32">
        <v>-0.93100000000000005</v>
      </c>
      <c r="AA2274" s="22">
        <f>IF(OR($B2274="", $C2274="", $D2274=""), "", COUNTIF($B$7:$B$3051, "&lt;"&amp;$B2274)+1+COUNTIF($B$7:$B2274, $B2274)-1)</f>
        <v>2223</v>
      </c>
      <c r="AB2274" s="22">
        <v>2268</v>
      </c>
      <c r="AC2274" s="25" t="str">
        <f t="shared" si="35"/>
        <v>S1</v>
      </c>
      <c r="AE2274" s="88"/>
    </row>
    <row r="2275" spans="2:31" hidden="1" x14ac:dyDescent="0.25">
      <c r="B2275" s="30" t="s">
        <v>2238</v>
      </c>
      <c r="C2275" s="31">
        <v>51.398000000000003</v>
      </c>
      <c r="D2275" s="32">
        <v>-1.077</v>
      </c>
      <c r="AA2275" s="22">
        <f>IF(OR($B2275="", $C2275="", $D2275=""), "", COUNTIF($B$7:$B$3051, "&lt;"&amp;$B2275)+1+COUNTIF($B$7:$B2275, $B2275)-1)</f>
        <v>2224</v>
      </c>
      <c r="AB2275" s="22">
        <v>2269</v>
      </c>
      <c r="AC2275" s="25" t="str">
        <f t="shared" si="35"/>
        <v>S10</v>
      </c>
      <c r="AE2275" s="88"/>
    </row>
    <row r="2276" spans="2:31" hidden="1" x14ac:dyDescent="0.25">
      <c r="B2276" s="30" t="s">
        <v>2239</v>
      </c>
      <c r="C2276" s="31">
        <v>51.505000000000003</v>
      </c>
      <c r="D2276" s="32">
        <v>-1.105</v>
      </c>
      <c r="AA2276" s="22">
        <f>IF(OR($B2276="", $C2276="", $D2276=""), "", COUNTIF($B$7:$B$3051, "&lt;"&amp;$B2276)+1+COUNTIF($B$7:$B2276, $B2276)-1)</f>
        <v>2225</v>
      </c>
      <c r="AB2276" s="22">
        <v>2270</v>
      </c>
      <c r="AC2276" s="25" t="str">
        <f t="shared" si="35"/>
        <v>S11</v>
      </c>
      <c r="AE2276" s="88"/>
    </row>
    <row r="2277" spans="2:31" hidden="1" x14ac:dyDescent="0.25">
      <c r="B2277" s="30" t="s">
        <v>2240</v>
      </c>
      <c r="C2277" s="31">
        <v>51.543999999999997</v>
      </c>
      <c r="D2277" s="32">
        <v>-0.92300000000000004</v>
      </c>
      <c r="AA2277" s="22">
        <f>IF(OR($B2277="", $C2277="", $D2277=""), "", COUNTIF($B$7:$B$3051, "&lt;"&amp;$B2277)+1+COUNTIF($B$7:$B2277, $B2277)-1)</f>
        <v>2226</v>
      </c>
      <c r="AB2277" s="22">
        <v>2271</v>
      </c>
      <c r="AC2277" s="25" t="str">
        <f t="shared" si="35"/>
        <v>S12</v>
      </c>
      <c r="AE2277" s="88"/>
    </row>
    <row r="2278" spans="2:31" hidden="1" x14ac:dyDescent="0.25">
      <c r="B2278" s="30" t="s">
        <v>2241</v>
      </c>
      <c r="C2278" s="31">
        <v>51.237000000000002</v>
      </c>
      <c r="D2278" s="32">
        <v>-0.156</v>
      </c>
      <c r="AA2278" s="22">
        <f>IF(OR($B2278="", $C2278="", $D2278=""), "", COUNTIF($B$7:$B$3051, "&lt;"&amp;$B2278)+1+COUNTIF($B$7:$B2278, $B2278)-1)</f>
        <v>2227</v>
      </c>
      <c r="AB2278" s="22">
        <v>2272</v>
      </c>
      <c r="AC2278" s="25" t="str">
        <f t="shared" si="35"/>
        <v>S13</v>
      </c>
      <c r="AE2278" s="88"/>
    </row>
    <row r="2279" spans="2:31" hidden="1" x14ac:dyDescent="0.25">
      <c r="B2279" s="30" t="s">
        <v>2242</v>
      </c>
      <c r="C2279" s="31">
        <v>51.116999999999997</v>
      </c>
      <c r="D2279" s="32">
        <v>-0.158</v>
      </c>
      <c r="AA2279" s="22">
        <f>IF(OR($B2279="", $C2279="", $D2279=""), "", COUNTIF($B$7:$B$3051, "&lt;"&amp;$B2279)+1+COUNTIF($B$7:$B2279, $B2279)-1)</f>
        <v>2228</v>
      </c>
      <c r="AB2279" s="22">
        <v>2273</v>
      </c>
      <c r="AC2279" s="25" t="str">
        <f t="shared" si="35"/>
        <v>S14</v>
      </c>
      <c r="AE2279" s="88"/>
    </row>
    <row r="2280" spans="2:31" hidden="1" x14ac:dyDescent="0.25">
      <c r="B2280" s="30" t="s">
        <v>2243</v>
      </c>
      <c r="C2280" s="31">
        <v>51.110999999999997</v>
      </c>
      <c r="D2280" s="32">
        <v>-0.20599999999999999</v>
      </c>
      <c r="AA2280" s="22">
        <f>IF(OR($B2280="", $C2280="", $D2280=""), "", COUNTIF($B$7:$B$3051, "&lt;"&amp;$B2280)+1+COUNTIF($B$7:$B2280, $B2280)-1)</f>
        <v>2229</v>
      </c>
      <c r="AB2280" s="22">
        <v>2274</v>
      </c>
      <c r="AC2280" s="25" t="str">
        <f t="shared" si="35"/>
        <v>S17</v>
      </c>
      <c r="AE2280" s="88"/>
    </row>
    <row r="2281" spans="2:31" hidden="1" x14ac:dyDescent="0.25">
      <c r="B2281" s="30" t="s">
        <v>2244</v>
      </c>
      <c r="C2281" s="31">
        <v>51.076000000000001</v>
      </c>
      <c r="D2281" s="32">
        <v>-0.33300000000000002</v>
      </c>
      <c r="AA2281" s="22">
        <f>IF(OR($B2281="", $C2281="", $D2281=""), "", COUNTIF($B$7:$B$3051, "&lt;"&amp;$B2281)+1+COUNTIF($B$7:$B2281, $B2281)-1)</f>
        <v>2230</v>
      </c>
      <c r="AB2281" s="22">
        <v>2275</v>
      </c>
      <c r="AC2281" s="25" t="str">
        <f t="shared" si="35"/>
        <v>S18</v>
      </c>
      <c r="AE2281" s="88"/>
    </row>
    <row r="2282" spans="2:31" hidden="1" x14ac:dyDescent="0.25">
      <c r="B2282" s="30" t="s">
        <v>2245</v>
      </c>
      <c r="C2282" s="31">
        <v>51.036999999999999</v>
      </c>
      <c r="D2282" s="32">
        <v>-0.32500000000000001</v>
      </c>
      <c r="AA2282" s="22">
        <f>IF(OR($B2282="", $C2282="", $D2282=""), "", COUNTIF($B$7:$B$3051, "&lt;"&amp;$B2282)+1+COUNTIF($B$7:$B2282, $B2282)-1)</f>
        <v>2231</v>
      </c>
      <c r="AB2282" s="22">
        <v>2276</v>
      </c>
      <c r="AC2282" s="25" t="str">
        <f t="shared" si="35"/>
        <v>S2</v>
      </c>
      <c r="AE2282" s="88"/>
    </row>
    <row r="2283" spans="2:31" hidden="1" x14ac:dyDescent="0.25">
      <c r="B2283" s="30" t="s">
        <v>2246</v>
      </c>
      <c r="C2283" s="31">
        <v>51.031999999999996</v>
      </c>
      <c r="D2283" s="32">
        <v>-0.48199999999999998</v>
      </c>
      <c r="AA2283" s="22">
        <f>IF(OR($B2283="", $C2283="", $D2283=""), "", COUNTIF($B$7:$B$3051, "&lt;"&amp;$B2283)+1+COUNTIF($B$7:$B2283, $B2283)-1)</f>
        <v>2232</v>
      </c>
      <c r="AB2283" s="22">
        <v>2277</v>
      </c>
      <c r="AC2283" s="25" t="str">
        <f t="shared" si="35"/>
        <v>S20</v>
      </c>
      <c r="AE2283" s="88"/>
    </row>
    <row r="2284" spans="2:31" hidden="1" x14ac:dyDescent="0.25">
      <c r="B2284" s="30" t="s">
        <v>2247</v>
      </c>
      <c r="C2284" s="31">
        <v>50.957000000000001</v>
      </c>
      <c r="D2284" s="32">
        <v>-0.13300000000000001</v>
      </c>
      <c r="AA2284" s="22">
        <f>IF(OR($B2284="", $C2284="", $D2284=""), "", COUNTIF($B$7:$B$3051, "&lt;"&amp;$B2284)+1+COUNTIF($B$7:$B2284, $B2284)-1)</f>
        <v>2233</v>
      </c>
      <c r="AB2284" s="22">
        <v>2278</v>
      </c>
      <c r="AC2284" s="25" t="str">
        <f t="shared" si="35"/>
        <v>S21</v>
      </c>
      <c r="AE2284" s="88"/>
    </row>
    <row r="2285" spans="2:31" hidden="1" x14ac:dyDescent="0.25">
      <c r="B2285" s="30" t="s">
        <v>2248</v>
      </c>
      <c r="C2285" s="31">
        <v>51.002000000000002</v>
      </c>
      <c r="D2285" s="32">
        <v>-9.7000000000000003E-2</v>
      </c>
      <c r="AA2285" s="22">
        <f>IF(OR($B2285="", $C2285="", $D2285=""), "", COUNTIF($B$7:$B$3051, "&lt;"&amp;$B2285)+1+COUNTIF($B$7:$B2285, $B2285)-1)</f>
        <v>2234</v>
      </c>
      <c r="AB2285" s="22">
        <v>2279</v>
      </c>
      <c r="AC2285" s="25" t="str">
        <f t="shared" si="35"/>
        <v>S25</v>
      </c>
      <c r="AE2285" s="88"/>
    </row>
    <row r="2286" spans="2:31" hidden="1" x14ac:dyDescent="0.25">
      <c r="B2286" s="30" t="s">
        <v>2249</v>
      </c>
      <c r="C2286" s="31">
        <v>51.021000000000001</v>
      </c>
      <c r="D2286" s="32">
        <v>-0.115</v>
      </c>
      <c r="AA2286" s="22">
        <f>IF(OR($B2286="", $C2286="", $D2286=""), "", COUNTIF($B$7:$B$3051, "&lt;"&amp;$B2286)+1+COUNTIF($B$7:$B2286, $B2286)-1)</f>
        <v>2235</v>
      </c>
      <c r="AB2286" s="22">
        <v>2280</v>
      </c>
      <c r="AC2286" s="25" t="str">
        <f t="shared" si="35"/>
        <v>S26</v>
      </c>
      <c r="AE2286" s="88"/>
    </row>
    <row r="2287" spans="2:31" hidden="1" x14ac:dyDescent="0.25">
      <c r="B2287" s="30" t="s">
        <v>2250</v>
      </c>
      <c r="C2287" s="31">
        <v>51.097000000000001</v>
      </c>
      <c r="D2287" s="32">
        <v>3.1E-2</v>
      </c>
      <c r="AA2287" s="22">
        <f>IF(OR($B2287="", $C2287="", $D2287=""), "", COUNTIF($B$7:$B$3051, "&lt;"&amp;$B2287)+1+COUNTIF($B$7:$B2287, $B2287)-1)</f>
        <v>2236</v>
      </c>
      <c r="AB2287" s="22">
        <v>2281</v>
      </c>
      <c r="AC2287" s="25" t="str">
        <f t="shared" si="35"/>
        <v>S3</v>
      </c>
      <c r="AE2287" s="88"/>
    </row>
    <row r="2288" spans="2:31" hidden="1" x14ac:dyDescent="0.25">
      <c r="B2288" s="30" t="s">
        <v>2251</v>
      </c>
      <c r="C2288" s="31">
        <v>51.125</v>
      </c>
      <c r="D2288" s="32">
        <v>-1.2E-2</v>
      </c>
      <c r="AA2288" s="22">
        <f>IF(OR($B2288="", $C2288="", $D2288=""), "", COUNTIF($B$7:$B$3051, "&lt;"&amp;$B2288)+1+COUNTIF($B$7:$B2288, $B2288)-1)</f>
        <v>2237</v>
      </c>
      <c r="AB2288" s="22">
        <v>2282</v>
      </c>
      <c r="AC2288" s="25" t="str">
        <f t="shared" si="35"/>
        <v>S32</v>
      </c>
      <c r="AE2288" s="88"/>
    </row>
    <row r="2289" spans="2:31" hidden="1" x14ac:dyDescent="0.25">
      <c r="B2289" s="30" t="s">
        <v>2252</v>
      </c>
      <c r="C2289" s="31">
        <v>51.234999999999999</v>
      </c>
      <c r="D2289" s="32">
        <v>-0.20200000000000001</v>
      </c>
      <c r="AA2289" s="22">
        <f>IF(OR($B2289="", $C2289="", $D2289=""), "", COUNTIF($B$7:$B$3051, "&lt;"&amp;$B2289)+1+COUNTIF($B$7:$B2289, $B2289)-1)</f>
        <v>2238</v>
      </c>
      <c r="AB2289" s="22">
        <v>2283</v>
      </c>
      <c r="AC2289" s="25" t="str">
        <f t="shared" si="35"/>
        <v>S33</v>
      </c>
      <c r="AE2289" s="88"/>
    </row>
    <row r="2290" spans="2:31" hidden="1" x14ac:dyDescent="0.25">
      <c r="B2290" s="30" t="s">
        <v>2253</v>
      </c>
      <c r="C2290" s="31">
        <v>50.936</v>
      </c>
      <c r="D2290" s="32">
        <v>-0.47</v>
      </c>
      <c r="AA2290" s="22">
        <f>IF(OR($B2290="", $C2290="", $D2290=""), "", COUNTIF($B$7:$B$3051, "&lt;"&amp;$B2290)+1+COUNTIF($B$7:$B2290, $B2290)-1)</f>
        <v>2239</v>
      </c>
      <c r="AB2290" s="22">
        <v>2284</v>
      </c>
      <c r="AC2290" s="25" t="str">
        <f t="shared" si="35"/>
        <v>S35</v>
      </c>
      <c r="AE2290" s="88"/>
    </row>
    <row r="2291" spans="2:31" hidden="1" x14ac:dyDescent="0.25">
      <c r="B2291" s="30" t="s">
        <v>2254</v>
      </c>
      <c r="C2291" s="31">
        <v>51.231999999999999</v>
      </c>
      <c r="D2291" s="32">
        <v>-0.28000000000000003</v>
      </c>
      <c r="AA2291" s="22">
        <f>IF(OR($B2291="", $C2291="", $D2291=""), "", COUNTIF($B$7:$B$3051, "&lt;"&amp;$B2291)+1+COUNTIF($B$7:$B2291, $B2291)-1)</f>
        <v>2240</v>
      </c>
      <c r="AB2291" s="22">
        <v>2285</v>
      </c>
      <c r="AC2291" s="25" t="str">
        <f t="shared" si="35"/>
        <v>S36</v>
      </c>
      <c r="AE2291" s="88"/>
    </row>
    <row r="2292" spans="2:31" hidden="1" x14ac:dyDescent="0.25">
      <c r="B2292" s="30" t="s">
        <v>2255</v>
      </c>
      <c r="C2292" s="31">
        <v>51.228999999999999</v>
      </c>
      <c r="D2292" s="32">
        <v>-0.33400000000000002</v>
      </c>
      <c r="AA2292" s="22">
        <f>IF(OR($B2292="", $C2292="", $D2292=""), "", COUNTIF($B$7:$B$3051, "&lt;"&amp;$B2292)+1+COUNTIF($B$7:$B2292, $B2292)-1)</f>
        <v>2241</v>
      </c>
      <c r="AB2292" s="22">
        <v>2286</v>
      </c>
      <c r="AC2292" s="25" t="str">
        <f t="shared" si="35"/>
        <v>S4</v>
      </c>
      <c r="AE2292" s="88"/>
    </row>
    <row r="2293" spans="2:31" hidden="1" x14ac:dyDescent="0.25">
      <c r="B2293" s="30" t="s">
        <v>2256</v>
      </c>
      <c r="C2293" s="31">
        <v>51.195</v>
      </c>
      <c r="D2293" s="32">
        <v>-0.34100000000000003</v>
      </c>
      <c r="AA2293" s="22">
        <f>IF(OR($B2293="", $C2293="", $D2293=""), "", COUNTIF($B$7:$B$3051, "&lt;"&amp;$B2293)+1+COUNTIF($B$7:$B2293, $B2293)-1)</f>
        <v>2242</v>
      </c>
      <c r="AB2293" s="22">
        <v>2287</v>
      </c>
      <c r="AC2293" s="25" t="str">
        <f t="shared" si="35"/>
        <v>S40</v>
      </c>
      <c r="AE2293" s="88"/>
    </row>
    <row r="2294" spans="2:31" hidden="1" x14ac:dyDescent="0.25">
      <c r="B2294" s="30" t="s">
        <v>2257</v>
      </c>
      <c r="C2294" s="31">
        <v>51.170999999999999</v>
      </c>
      <c r="D2294" s="32">
        <v>-0.16200000000000001</v>
      </c>
      <c r="AA2294" s="22">
        <f>IF(OR($B2294="", $C2294="", $D2294=""), "", COUNTIF($B$7:$B$3051, "&lt;"&amp;$B2294)+1+COUNTIF($B$7:$B2294, $B2294)-1)</f>
        <v>2243</v>
      </c>
      <c r="AB2294" s="22">
        <v>2288</v>
      </c>
      <c r="AC2294" s="25" t="str">
        <f t="shared" si="35"/>
        <v>S41</v>
      </c>
      <c r="AE2294" s="88"/>
    </row>
    <row r="2295" spans="2:31" hidden="1" x14ac:dyDescent="0.25">
      <c r="B2295" s="30" t="s">
        <v>2258</v>
      </c>
      <c r="C2295" s="31">
        <v>51.173999999999999</v>
      </c>
      <c r="D2295" s="32">
        <v>-1.6E-2</v>
      </c>
      <c r="AA2295" s="22">
        <f>IF(OR($B2295="", $C2295="", $D2295=""), "", COUNTIF($B$7:$B$3051, "&lt;"&amp;$B2295)+1+COUNTIF($B$7:$B2295, $B2295)-1)</f>
        <v>2244</v>
      </c>
      <c r="AB2295" s="22">
        <v>2289</v>
      </c>
      <c r="AC2295" s="25" t="str">
        <f t="shared" si="35"/>
        <v>S42</v>
      </c>
      <c r="AE2295" s="88"/>
    </row>
    <row r="2296" spans="2:31" hidden="1" x14ac:dyDescent="0.25">
      <c r="B2296" s="30" t="s">
        <v>2259</v>
      </c>
      <c r="C2296" s="31">
        <v>51.139000000000003</v>
      </c>
      <c r="D2296" s="32">
        <v>-0.17</v>
      </c>
      <c r="AA2296" s="22">
        <f>IF(OR($B2296="", $C2296="", $D2296=""), "", COUNTIF($B$7:$B$3051, "&lt;"&amp;$B2296)+1+COUNTIF($B$7:$B2296, $B2296)-1)</f>
        <v>2245</v>
      </c>
      <c r="AB2296" s="22">
        <v>2290</v>
      </c>
      <c r="AC2296" s="25" t="str">
        <f t="shared" si="35"/>
        <v>S43</v>
      </c>
      <c r="AE2296" s="88"/>
    </row>
    <row r="2297" spans="2:31" hidden="1" x14ac:dyDescent="0.25">
      <c r="B2297" s="30" t="s">
        <v>2260</v>
      </c>
      <c r="C2297" s="31">
        <v>51.250999999999998</v>
      </c>
      <c r="D2297" s="32">
        <v>3.0000000000000001E-3</v>
      </c>
      <c r="AA2297" s="22">
        <f>IF(OR($B2297="", $C2297="", $D2297=""), "", COUNTIF($B$7:$B$3051, "&lt;"&amp;$B2297)+1+COUNTIF($B$7:$B2297, $B2297)-1)</f>
        <v>2246</v>
      </c>
      <c r="AB2297" s="22">
        <v>2291</v>
      </c>
      <c r="AC2297" s="25" t="str">
        <f t="shared" si="35"/>
        <v>S44</v>
      </c>
      <c r="AE2297" s="88"/>
    </row>
    <row r="2298" spans="2:31" hidden="1" x14ac:dyDescent="0.25">
      <c r="B2298" s="30" t="s">
        <v>2261</v>
      </c>
      <c r="C2298" s="31">
        <v>51.234999999999999</v>
      </c>
      <c r="D2298" s="32">
        <v>-6.9000000000000006E-2</v>
      </c>
      <c r="AA2298" s="22">
        <f>IF(OR($B2298="", $C2298="", $D2298=""), "", COUNTIF($B$7:$B$3051, "&lt;"&amp;$B2298)+1+COUNTIF($B$7:$B2298, $B2298)-1)</f>
        <v>2247</v>
      </c>
      <c r="AB2298" s="22">
        <v>2292</v>
      </c>
      <c r="AC2298" s="25" t="str">
        <f t="shared" si="35"/>
        <v>S45</v>
      </c>
      <c r="AE2298" s="88"/>
    </row>
    <row r="2299" spans="2:31" hidden="1" x14ac:dyDescent="0.25">
      <c r="B2299" s="30" t="s">
        <v>2262</v>
      </c>
      <c r="C2299" s="31">
        <v>51.582000000000001</v>
      </c>
      <c r="D2299" s="32">
        <v>0.184</v>
      </c>
      <c r="AA2299" s="22">
        <f>IF(OR($B2299="", $C2299="", $D2299=""), "", COUNTIF($B$7:$B$3051, "&lt;"&amp;$B2299)+1+COUNTIF($B$7:$B2299, $B2299)-1)</f>
        <v>2248</v>
      </c>
      <c r="AB2299" s="22">
        <v>2293</v>
      </c>
      <c r="AC2299" s="25" t="str">
        <f t="shared" si="35"/>
        <v>S49</v>
      </c>
      <c r="AE2299" s="88"/>
    </row>
    <row r="2300" spans="2:31" hidden="1" x14ac:dyDescent="0.25">
      <c r="B2300" s="30" t="s">
        <v>2263</v>
      </c>
      <c r="C2300" s="31">
        <v>51.543999999999997</v>
      </c>
      <c r="D2300" s="32">
        <v>0.159</v>
      </c>
      <c r="AA2300" s="22">
        <f>IF(OR($B2300="", $C2300="", $D2300=""), "", COUNTIF($B$7:$B$3051, "&lt;"&amp;$B2300)+1+COUNTIF($B$7:$B2300, $B2300)-1)</f>
        <v>2249</v>
      </c>
      <c r="AB2300" s="22">
        <v>2294</v>
      </c>
      <c r="AC2300" s="25" t="str">
        <f t="shared" si="35"/>
        <v>S5</v>
      </c>
      <c r="AE2300" s="88"/>
    </row>
    <row r="2301" spans="2:31" hidden="1" x14ac:dyDescent="0.25">
      <c r="B2301" s="30" t="s">
        <v>2264</v>
      </c>
      <c r="C2301" s="31">
        <v>51.569000000000003</v>
      </c>
      <c r="D2301" s="32">
        <v>0.219</v>
      </c>
      <c r="AA2301" s="22">
        <f>IF(OR($B2301="", $C2301="", $D2301=""), "", COUNTIF($B$7:$B$3051, "&lt;"&amp;$B2301)+1+COUNTIF($B$7:$B2301, $B2301)-1)</f>
        <v>2250</v>
      </c>
      <c r="AB2301" s="22">
        <v>2295</v>
      </c>
      <c r="AC2301" s="25" t="str">
        <f t="shared" si="35"/>
        <v>S6</v>
      </c>
      <c r="AE2301" s="88"/>
    </row>
    <row r="2302" spans="2:31" hidden="1" x14ac:dyDescent="0.25">
      <c r="B2302" s="30" t="s">
        <v>2265</v>
      </c>
      <c r="C2302" s="31">
        <v>51.552999999999997</v>
      </c>
      <c r="D2302" s="32">
        <v>0.20899999999999999</v>
      </c>
      <c r="AA2302" s="22">
        <f>IF(OR($B2302="", $C2302="", $D2302=""), "", COUNTIF($B$7:$B$3051, "&lt;"&amp;$B2302)+1+COUNTIF($B$7:$B2302, $B2302)-1)</f>
        <v>2251</v>
      </c>
      <c r="AB2302" s="22">
        <v>2296</v>
      </c>
      <c r="AC2302" s="25" t="str">
        <f t="shared" si="35"/>
        <v>S60</v>
      </c>
      <c r="AE2302" s="88"/>
    </row>
    <row r="2303" spans="2:31" hidden="1" x14ac:dyDescent="0.25">
      <c r="B2303" s="30" t="s">
        <v>2266</v>
      </c>
      <c r="C2303" s="31">
        <v>51.524000000000001</v>
      </c>
      <c r="D2303" s="32">
        <v>0.19600000000000001</v>
      </c>
      <c r="AA2303" s="22">
        <f>IF(OR($B2303="", $C2303="", $D2303=""), "", COUNTIF($B$7:$B$3051, "&lt;"&amp;$B2303)+1+COUNTIF($B$7:$B2303, $B2303)-1)</f>
        <v>2252</v>
      </c>
      <c r="AB2303" s="22">
        <v>2297</v>
      </c>
      <c r="AC2303" s="25" t="str">
        <f t="shared" si="35"/>
        <v>S61</v>
      </c>
      <c r="AE2303" s="88"/>
    </row>
    <row r="2304" spans="2:31" hidden="1" x14ac:dyDescent="0.25">
      <c r="B2304" s="30" t="s">
        <v>2267</v>
      </c>
      <c r="C2304" s="31">
        <v>51.555999999999997</v>
      </c>
      <c r="D2304" s="32">
        <v>0.26500000000000001</v>
      </c>
      <c r="AA2304" s="22">
        <f>IF(OR($B2304="", $C2304="", $D2304=""), "", COUNTIF($B$7:$B$3051, "&lt;"&amp;$B2304)+1+COUNTIF($B$7:$B2304, $B2304)-1)</f>
        <v>2253</v>
      </c>
      <c r="AB2304" s="22">
        <v>2298</v>
      </c>
      <c r="AC2304" s="25" t="str">
        <f t="shared" si="35"/>
        <v>S62</v>
      </c>
      <c r="AE2304" s="88"/>
    </row>
    <row r="2305" spans="2:31" hidden="1" x14ac:dyDescent="0.25">
      <c r="B2305" s="30" t="s">
        <v>2268</v>
      </c>
      <c r="C2305" s="31">
        <v>51.508000000000003</v>
      </c>
      <c r="D2305" s="32">
        <v>0.27800000000000002</v>
      </c>
      <c r="AA2305" s="22">
        <f>IF(OR($B2305="", $C2305="", $D2305=""), "", COUNTIF($B$7:$B$3051, "&lt;"&amp;$B2305)+1+COUNTIF($B$7:$B2305, $B2305)-1)</f>
        <v>2254</v>
      </c>
      <c r="AB2305" s="22">
        <v>2299</v>
      </c>
      <c r="AC2305" s="25" t="str">
        <f t="shared" si="35"/>
        <v>S63</v>
      </c>
      <c r="AE2305" s="88"/>
    </row>
    <row r="2306" spans="2:31" hidden="1" x14ac:dyDescent="0.25">
      <c r="B2306" s="30" t="s">
        <v>2269</v>
      </c>
      <c r="C2306" s="31">
        <v>51.491</v>
      </c>
      <c r="D2306" s="32">
        <v>0.34100000000000003</v>
      </c>
      <c r="AA2306" s="22">
        <f>IF(OR($B2306="", $C2306="", $D2306=""), "", COUNTIF($B$7:$B$3051, "&lt;"&amp;$B2306)+1+COUNTIF($B$7:$B2306, $B2306)-1)</f>
        <v>2255</v>
      </c>
      <c r="AB2306" s="22">
        <v>2300</v>
      </c>
      <c r="AC2306" s="25" t="str">
        <f t="shared" si="35"/>
        <v>S64</v>
      </c>
      <c r="AE2306" s="88"/>
    </row>
    <row r="2307" spans="2:31" hidden="1" x14ac:dyDescent="0.25">
      <c r="B2307" s="30" t="s">
        <v>2270</v>
      </c>
      <c r="C2307" s="31">
        <v>51.478999999999999</v>
      </c>
      <c r="D2307" s="32">
        <v>0.33</v>
      </c>
      <c r="AA2307" s="22">
        <f>IF(OR($B2307="", $C2307="", $D2307=""), "", COUNTIF($B$7:$B$3051, "&lt;"&amp;$B2307)+1+COUNTIF($B$7:$B2307, $B2307)-1)</f>
        <v>2256</v>
      </c>
      <c r="AB2307" s="22">
        <v>2301</v>
      </c>
      <c r="AC2307" s="25" t="str">
        <f t="shared" si="35"/>
        <v>S65</v>
      </c>
      <c r="AE2307" s="88"/>
    </row>
    <row r="2308" spans="2:31" hidden="1" x14ac:dyDescent="0.25">
      <c r="B2308" s="30" t="s">
        <v>2271</v>
      </c>
      <c r="C2308" s="31">
        <v>51.466000000000001</v>
      </c>
      <c r="D2308" s="32">
        <v>0.377</v>
      </c>
      <c r="AA2308" s="22">
        <f>IF(OR($B2308="", $C2308="", $D2308=""), "", COUNTIF($B$7:$B$3051, "&lt;"&amp;$B2308)+1+COUNTIF($B$7:$B2308, $B2308)-1)</f>
        <v>2257</v>
      </c>
      <c r="AB2308" s="22">
        <v>2302</v>
      </c>
      <c r="AC2308" s="25" t="str">
        <f t="shared" si="35"/>
        <v>S66</v>
      </c>
      <c r="AE2308" s="88"/>
    </row>
    <row r="2309" spans="2:31" hidden="1" x14ac:dyDescent="0.25">
      <c r="B2309" s="30" t="s">
        <v>2272</v>
      </c>
      <c r="C2309" s="31">
        <v>51.482999999999997</v>
      </c>
      <c r="D2309" s="32">
        <v>0.248</v>
      </c>
      <c r="AA2309" s="22">
        <f>IF(OR($B2309="", $C2309="", $D2309=""), "", COUNTIF($B$7:$B$3051, "&lt;"&amp;$B2309)+1+COUNTIF($B$7:$B2309, $B2309)-1)</f>
        <v>2258</v>
      </c>
      <c r="AB2309" s="22">
        <v>2303</v>
      </c>
      <c r="AC2309" s="25" t="str">
        <f t="shared" si="35"/>
        <v>S7</v>
      </c>
      <c r="AE2309" s="88"/>
    </row>
    <row r="2310" spans="2:31" hidden="1" x14ac:dyDescent="0.25">
      <c r="B2310" s="30" t="s">
        <v>2273</v>
      </c>
      <c r="C2310" s="31">
        <v>51.582999999999998</v>
      </c>
      <c r="D2310" s="32">
        <v>0.20300000000000001</v>
      </c>
      <c r="AA2310" s="22">
        <f>IF(OR($B2310="", $C2310="", $D2310=""), "", COUNTIF($B$7:$B$3051, "&lt;"&amp;$B2310)+1+COUNTIF($B$7:$B2310, $B2310)-1)</f>
        <v>2259</v>
      </c>
      <c r="AB2310" s="22">
        <v>2304</v>
      </c>
      <c r="AC2310" s="25" t="str">
        <f t="shared" si="35"/>
        <v>S70</v>
      </c>
      <c r="AE2310" s="88"/>
    </row>
    <row r="2311" spans="2:31" hidden="1" x14ac:dyDescent="0.25">
      <c r="B2311" s="30" t="s">
        <v>2274</v>
      </c>
      <c r="C2311" s="31">
        <v>51.478000000000002</v>
      </c>
      <c r="D2311" s="32">
        <v>0.28799999999999998</v>
      </c>
      <c r="AA2311" s="22">
        <f>IF(OR($B2311="", $C2311="", $D2311=""), "", COUNTIF($B$7:$B$3051, "&lt;"&amp;$B2311)+1+COUNTIF($B$7:$B2311, $B2311)-1)</f>
        <v>2260</v>
      </c>
      <c r="AB2311" s="22">
        <v>2305</v>
      </c>
      <c r="AC2311" s="25" t="str">
        <f t="shared" si="35"/>
        <v>S71</v>
      </c>
      <c r="AE2311" s="88"/>
    </row>
    <row r="2312" spans="2:31" hidden="1" x14ac:dyDescent="0.25">
      <c r="B2312" s="30" t="s">
        <v>2275</v>
      </c>
      <c r="C2312" s="31">
        <v>51.601999999999997</v>
      </c>
      <c r="D2312" s="32">
        <v>0.22700000000000001</v>
      </c>
      <c r="AA2312" s="22">
        <f>IF(OR($B2312="", $C2312="", $D2312=""), "", COUNTIF($B$7:$B$3051, "&lt;"&amp;$B2312)+1+COUNTIF($B$7:$B2312, $B2312)-1)</f>
        <v>2261</v>
      </c>
      <c r="AB2312" s="22">
        <v>2306</v>
      </c>
      <c r="AC2312" s="25" t="str">
        <f t="shared" ref="AC2312:AC2375" si="36">IFERROR(INDEX($B$7:$B$3051, MATCH($AB2312, $AA$7:$AA$3051, 0)), "")</f>
        <v>S72</v>
      </c>
      <c r="AE2312" s="88"/>
    </row>
    <row r="2313" spans="2:31" hidden="1" x14ac:dyDescent="0.25">
      <c r="B2313" s="30" t="s">
        <v>2276</v>
      </c>
      <c r="C2313" s="31">
        <v>51.633000000000003</v>
      </c>
      <c r="D2313" s="32">
        <v>0.16</v>
      </c>
      <c r="AA2313" s="22">
        <f>IF(OR($B2313="", $C2313="", $D2313=""), "", COUNTIF($B$7:$B$3051, "&lt;"&amp;$B2313)+1+COUNTIF($B$7:$B2313, $B2313)-1)</f>
        <v>2262</v>
      </c>
      <c r="AB2313" s="22">
        <v>2307</v>
      </c>
      <c r="AC2313" s="25" t="str">
        <f t="shared" si="36"/>
        <v>S73</v>
      </c>
      <c r="AE2313" s="88"/>
    </row>
    <row r="2314" spans="2:31" hidden="1" x14ac:dyDescent="0.25">
      <c r="B2314" s="30" t="s">
        <v>2277</v>
      </c>
      <c r="C2314" s="31">
        <v>51.598999999999997</v>
      </c>
      <c r="D2314" s="32">
        <v>0.16600000000000001</v>
      </c>
      <c r="AA2314" s="22">
        <f>IF(OR($B2314="", $C2314="", $D2314=""), "", COUNTIF($B$7:$B$3051, "&lt;"&amp;$B2314)+1+COUNTIF($B$7:$B2314, $B2314)-1)</f>
        <v>2263</v>
      </c>
      <c r="AB2314" s="22">
        <v>2308</v>
      </c>
      <c r="AC2314" s="25" t="str">
        <f t="shared" si="36"/>
        <v>S74</v>
      </c>
      <c r="AE2314" s="88"/>
    </row>
    <row r="2315" spans="2:31" hidden="1" x14ac:dyDescent="0.25">
      <c r="B2315" s="30" t="s">
        <v>2278</v>
      </c>
      <c r="C2315" s="31">
        <v>51.575000000000003</v>
      </c>
      <c r="D2315" s="32">
        <v>0.13300000000000001</v>
      </c>
      <c r="AA2315" s="22">
        <f>IF(OR($B2315="", $C2315="", $D2315=""), "", COUNTIF($B$7:$B$3051, "&lt;"&amp;$B2315)+1+COUNTIF($B$7:$B2315, $B2315)-1)</f>
        <v>2264</v>
      </c>
      <c r="AB2315" s="22">
        <v>2309</v>
      </c>
      <c r="AC2315" s="25" t="str">
        <f t="shared" si="36"/>
        <v>S75</v>
      </c>
      <c r="AE2315" s="88"/>
    </row>
    <row r="2316" spans="2:31" hidden="1" x14ac:dyDescent="0.25">
      <c r="B2316" s="30" t="s">
        <v>2279</v>
      </c>
      <c r="C2316" s="31">
        <v>51.575000000000003</v>
      </c>
      <c r="D2316" s="32">
        <v>0.17100000000000001</v>
      </c>
      <c r="AA2316" s="22">
        <f>IF(OR($B2316="", $C2316="", $D2316=""), "", COUNTIF($B$7:$B$3051, "&lt;"&amp;$B2316)+1+COUNTIF($B$7:$B2316, $B2316)-1)</f>
        <v>2265</v>
      </c>
      <c r="AB2316" s="22">
        <v>2310</v>
      </c>
      <c r="AC2316" s="25" t="str">
        <f t="shared" si="36"/>
        <v>S8</v>
      </c>
      <c r="AE2316" s="88"/>
    </row>
    <row r="2317" spans="2:31" hidden="1" x14ac:dyDescent="0.25">
      <c r="B2317" s="30" t="s">
        <v>2280</v>
      </c>
      <c r="C2317" s="31">
        <v>51.557000000000002</v>
      </c>
      <c r="D2317" s="32">
        <v>0.13200000000000001</v>
      </c>
      <c r="AA2317" s="22">
        <f>IF(OR($B2317="", $C2317="", $D2317=""), "", COUNTIF($B$7:$B$3051, "&lt;"&amp;$B2317)+1+COUNTIF($B$7:$B2317, $B2317)-1)</f>
        <v>2266</v>
      </c>
      <c r="AB2317" s="22">
        <v>2311</v>
      </c>
      <c r="AC2317" s="25" t="str">
        <f t="shared" si="36"/>
        <v>S80</v>
      </c>
      <c r="AE2317" s="88"/>
    </row>
    <row r="2318" spans="2:31" hidden="1" x14ac:dyDescent="0.25">
      <c r="B2318" s="30" t="s">
        <v>2281</v>
      </c>
      <c r="C2318" s="31">
        <v>51.54</v>
      </c>
      <c r="D2318" s="32">
        <v>0.13600000000000001</v>
      </c>
      <c r="AA2318" s="22">
        <f>IF(OR($B2318="", $C2318="", $D2318=""), "", COUNTIF($B$7:$B$3051, "&lt;"&amp;$B2318)+1+COUNTIF($B$7:$B2318, $B2318)-1)</f>
        <v>2267</v>
      </c>
      <c r="AB2318" s="22">
        <v>2312</v>
      </c>
      <c r="AC2318" s="25" t="str">
        <f t="shared" si="36"/>
        <v>S81</v>
      </c>
      <c r="AE2318" s="88"/>
    </row>
    <row r="2319" spans="2:31" hidden="1" x14ac:dyDescent="0.25">
      <c r="B2319" s="30" t="s">
        <v>2282</v>
      </c>
      <c r="C2319" s="31">
        <v>53.38</v>
      </c>
      <c r="D2319" s="32">
        <v>-1.468</v>
      </c>
      <c r="AA2319" s="22">
        <f>IF(OR($B2319="", $C2319="", $D2319=""), "", COUNTIF($B$7:$B$3051, "&lt;"&amp;$B2319)+1+COUNTIF($B$7:$B2319, $B2319)-1)</f>
        <v>2268</v>
      </c>
      <c r="AB2319" s="22">
        <v>2313</v>
      </c>
      <c r="AC2319" s="25" t="str">
        <f t="shared" si="36"/>
        <v>S9</v>
      </c>
      <c r="AE2319" s="88"/>
    </row>
    <row r="2320" spans="2:31" hidden="1" x14ac:dyDescent="0.25">
      <c r="B2320" s="30" t="s">
        <v>2283</v>
      </c>
      <c r="C2320" s="31">
        <v>53.377000000000002</v>
      </c>
      <c r="D2320" s="32">
        <v>-1.5169999999999999</v>
      </c>
      <c r="AA2320" s="22">
        <f>IF(OR($B2320="", $C2320="", $D2320=""), "", COUNTIF($B$7:$B$3051, "&lt;"&amp;$B2320)+1+COUNTIF($B$7:$B2320, $B2320)-1)</f>
        <v>2269</v>
      </c>
      <c r="AB2320" s="22">
        <v>2314</v>
      </c>
      <c r="AC2320" s="25" t="str">
        <f t="shared" si="36"/>
        <v>S95</v>
      </c>
      <c r="AE2320" s="88"/>
    </row>
    <row r="2321" spans="2:31" hidden="1" x14ac:dyDescent="0.25">
      <c r="B2321" s="30" t="s">
        <v>2284</v>
      </c>
      <c r="C2321" s="31">
        <v>53.360999999999997</v>
      </c>
      <c r="D2321" s="32">
        <v>-1.506</v>
      </c>
      <c r="AA2321" s="22">
        <f>IF(OR($B2321="", $C2321="", $D2321=""), "", COUNTIF($B$7:$B$3051, "&lt;"&amp;$B2321)+1+COUNTIF($B$7:$B2321, $B2321)-1)</f>
        <v>2270</v>
      </c>
      <c r="AB2321" s="22">
        <v>2315</v>
      </c>
      <c r="AC2321" s="25" t="str">
        <f t="shared" si="36"/>
        <v>S96</v>
      </c>
      <c r="AE2321" s="88"/>
    </row>
    <row r="2322" spans="2:31" hidden="1" x14ac:dyDescent="0.25">
      <c r="B2322" s="30" t="s">
        <v>2285</v>
      </c>
      <c r="C2322" s="31">
        <v>53.347999999999999</v>
      </c>
      <c r="D2322" s="32">
        <v>-1.405</v>
      </c>
      <c r="AA2322" s="22">
        <f>IF(OR($B2322="", $C2322="", $D2322=""), "", COUNTIF($B$7:$B$3051, "&lt;"&amp;$B2322)+1+COUNTIF($B$7:$B2322, $B2322)-1)</f>
        <v>2271</v>
      </c>
      <c r="AB2322" s="22">
        <v>2316</v>
      </c>
      <c r="AC2322" s="25" t="str">
        <f t="shared" si="36"/>
        <v>S97</v>
      </c>
      <c r="AE2322" s="88"/>
    </row>
    <row r="2323" spans="2:31" hidden="1" x14ac:dyDescent="0.25">
      <c r="B2323" s="30" t="s">
        <v>2286</v>
      </c>
      <c r="C2323" s="31">
        <v>53.365000000000002</v>
      </c>
      <c r="D2323" s="32">
        <v>-1.3819999999999999</v>
      </c>
      <c r="AA2323" s="22">
        <f>IF(OR($B2323="", $C2323="", $D2323=""), "", COUNTIF($B$7:$B$3051, "&lt;"&amp;$B2323)+1+COUNTIF($B$7:$B2323, $B2323)-1)</f>
        <v>2272</v>
      </c>
      <c r="AB2323" s="22">
        <v>2317</v>
      </c>
      <c r="AC2323" s="25" t="str">
        <f t="shared" si="36"/>
        <v>S98</v>
      </c>
      <c r="AE2323" s="88"/>
    </row>
    <row r="2324" spans="2:31" hidden="1" x14ac:dyDescent="0.25">
      <c r="B2324" s="30" t="s">
        <v>2287</v>
      </c>
      <c r="C2324" s="31">
        <v>53.345999999999997</v>
      </c>
      <c r="D2324" s="32">
        <v>-1.4430000000000001</v>
      </c>
      <c r="AA2324" s="22">
        <f>IF(OR($B2324="", $C2324="", $D2324=""), "", COUNTIF($B$7:$B$3051, "&lt;"&amp;$B2324)+1+COUNTIF($B$7:$B2324, $B2324)-1)</f>
        <v>2273</v>
      </c>
      <c r="AB2324" s="22">
        <v>2318</v>
      </c>
      <c r="AC2324" s="25" t="str">
        <f t="shared" si="36"/>
        <v>S99</v>
      </c>
      <c r="AE2324" s="88"/>
    </row>
    <row r="2325" spans="2:31" hidden="1" x14ac:dyDescent="0.25">
      <c r="B2325" s="30" t="s">
        <v>2288</v>
      </c>
      <c r="C2325" s="31">
        <v>53.320999999999998</v>
      </c>
      <c r="D2325" s="32">
        <v>-1.526</v>
      </c>
      <c r="AA2325" s="22">
        <f>IF(OR($B2325="", $C2325="", $D2325=""), "", COUNTIF($B$7:$B$3051, "&lt;"&amp;$B2325)+1+COUNTIF($B$7:$B2325, $B2325)-1)</f>
        <v>2274</v>
      </c>
      <c r="AB2325" s="22">
        <v>2319</v>
      </c>
      <c r="AC2325" s="25" t="str">
        <f t="shared" si="36"/>
        <v>SA1</v>
      </c>
      <c r="AE2325" s="88"/>
    </row>
    <row r="2326" spans="2:31" hidden="1" x14ac:dyDescent="0.25">
      <c r="B2326" s="30" t="s">
        <v>2289</v>
      </c>
      <c r="C2326" s="31">
        <v>53.298999999999999</v>
      </c>
      <c r="D2326" s="32">
        <v>-1.472</v>
      </c>
      <c r="AA2326" s="22">
        <f>IF(OR($B2326="", $C2326="", $D2326=""), "", COUNTIF($B$7:$B$3051, "&lt;"&amp;$B2326)+1+COUNTIF($B$7:$B2326, $B2326)-1)</f>
        <v>2275</v>
      </c>
      <c r="AB2326" s="22">
        <v>2320</v>
      </c>
      <c r="AC2326" s="25" t="str">
        <f t="shared" si="36"/>
        <v>SA10</v>
      </c>
      <c r="AE2326" s="88"/>
    </row>
    <row r="2327" spans="2:31" hidden="1" x14ac:dyDescent="0.25">
      <c r="B2327" s="30" t="s">
        <v>2290</v>
      </c>
      <c r="C2327" s="31">
        <v>53.369</v>
      </c>
      <c r="D2327" s="32">
        <v>-1.4470000000000001</v>
      </c>
      <c r="AA2327" s="22">
        <f>IF(OR($B2327="", $C2327="", $D2327=""), "", COUNTIF($B$7:$B$3051, "&lt;"&amp;$B2327)+1+COUNTIF($B$7:$B2327, $B2327)-1)</f>
        <v>2276</v>
      </c>
      <c r="AB2327" s="22">
        <v>2321</v>
      </c>
      <c r="AC2327" s="25" t="str">
        <f t="shared" si="36"/>
        <v>SA11</v>
      </c>
      <c r="AE2327" s="88"/>
    </row>
    <row r="2328" spans="2:31" hidden="1" x14ac:dyDescent="0.25">
      <c r="B2328" s="30" t="s">
        <v>2291</v>
      </c>
      <c r="C2328" s="31">
        <v>53.335000000000001</v>
      </c>
      <c r="D2328" s="32">
        <v>-1.351</v>
      </c>
      <c r="AA2328" s="22">
        <f>IF(OR($B2328="", $C2328="", $D2328=""), "", COUNTIF($B$7:$B$3051, "&lt;"&amp;$B2328)+1+COUNTIF($B$7:$B2328, $B2328)-1)</f>
        <v>2277</v>
      </c>
      <c r="AB2328" s="22">
        <v>2322</v>
      </c>
      <c r="AC2328" s="25" t="str">
        <f t="shared" si="36"/>
        <v>SA12</v>
      </c>
      <c r="AE2328" s="88"/>
    </row>
    <row r="2329" spans="2:31" hidden="1" x14ac:dyDescent="0.25">
      <c r="B2329" s="30" t="s">
        <v>2292</v>
      </c>
      <c r="C2329" s="31">
        <v>53.311999999999998</v>
      </c>
      <c r="D2329" s="32">
        <v>-1.3380000000000001</v>
      </c>
      <c r="AA2329" s="22">
        <f>IF(OR($B2329="", $C2329="", $D2329=""), "", COUNTIF($B$7:$B$3051, "&lt;"&amp;$B2329)+1+COUNTIF($B$7:$B2329, $B2329)-1)</f>
        <v>2278</v>
      </c>
      <c r="AB2329" s="22">
        <v>2323</v>
      </c>
      <c r="AC2329" s="25" t="str">
        <f t="shared" si="36"/>
        <v>SA13</v>
      </c>
      <c r="AE2329" s="88"/>
    </row>
    <row r="2330" spans="2:31" hidden="1" x14ac:dyDescent="0.25">
      <c r="B2330" s="30" t="s">
        <v>2293</v>
      </c>
      <c r="C2330" s="31">
        <v>53.369</v>
      </c>
      <c r="D2330" s="32">
        <v>-1.214</v>
      </c>
      <c r="AA2330" s="22">
        <f>IF(OR($B2330="", $C2330="", $D2330=""), "", COUNTIF($B$7:$B$3051, "&lt;"&amp;$B2330)+1+COUNTIF($B$7:$B2330, $B2330)-1)</f>
        <v>2279</v>
      </c>
      <c r="AB2330" s="22">
        <v>2324</v>
      </c>
      <c r="AC2330" s="25" t="str">
        <f t="shared" si="36"/>
        <v>SA14</v>
      </c>
      <c r="AE2330" s="88"/>
    </row>
    <row r="2331" spans="2:31" hidden="1" x14ac:dyDescent="0.25">
      <c r="B2331" s="30" t="s">
        <v>2294</v>
      </c>
      <c r="C2331" s="31">
        <v>53.356999999999999</v>
      </c>
      <c r="D2331" s="32">
        <v>-1.286</v>
      </c>
      <c r="AA2331" s="22">
        <f>IF(OR($B2331="", $C2331="", $D2331=""), "", COUNTIF($B$7:$B$3051, "&lt;"&amp;$B2331)+1+COUNTIF($B$7:$B2331, $B2331)-1)</f>
        <v>2280</v>
      </c>
      <c r="AB2331" s="22">
        <v>2325</v>
      </c>
      <c r="AC2331" s="25" t="str">
        <f t="shared" si="36"/>
        <v>SA15</v>
      </c>
      <c r="AE2331" s="88"/>
    </row>
    <row r="2332" spans="2:31" hidden="1" x14ac:dyDescent="0.25">
      <c r="B2332" s="30" t="s">
        <v>2295</v>
      </c>
      <c r="C2332" s="31">
        <v>53.387</v>
      </c>
      <c r="D2332" s="32">
        <v>-1.472</v>
      </c>
      <c r="AA2332" s="22">
        <f>IF(OR($B2332="", $C2332="", $D2332=""), "", COUNTIF($B$7:$B$3051, "&lt;"&amp;$B2332)+1+COUNTIF($B$7:$B2332, $B2332)-1)</f>
        <v>2281</v>
      </c>
      <c r="AB2332" s="22">
        <v>2326</v>
      </c>
      <c r="AC2332" s="25" t="str">
        <f t="shared" si="36"/>
        <v>SA16</v>
      </c>
      <c r="AE2332" s="88"/>
    </row>
    <row r="2333" spans="2:31" hidden="1" x14ac:dyDescent="0.25">
      <c r="B2333" s="30" t="s">
        <v>2296</v>
      </c>
      <c r="C2333" s="31">
        <v>53.295000000000002</v>
      </c>
      <c r="D2333" s="32">
        <v>-1.6379999999999999</v>
      </c>
      <c r="AA2333" s="22">
        <f>IF(OR($B2333="", $C2333="", $D2333=""), "", COUNTIF($B$7:$B$3051, "&lt;"&amp;$B2333)+1+COUNTIF($B$7:$B2333, $B2333)-1)</f>
        <v>2282</v>
      </c>
      <c r="AB2333" s="22">
        <v>2327</v>
      </c>
      <c r="AC2333" s="25" t="str">
        <f t="shared" si="36"/>
        <v>SA17</v>
      </c>
      <c r="AE2333" s="88"/>
    </row>
    <row r="2334" spans="2:31" hidden="1" x14ac:dyDescent="0.25">
      <c r="B2334" s="30" t="s">
        <v>2297</v>
      </c>
      <c r="C2334" s="31">
        <v>53.341999999999999</v>
      </c>
      <c r="D2334" s="32">
        <v>-1.7210000000000001</v>
      </c>
      <c r="AA2334" s="22">
        <f>IF(OR($B2334="", $C2334="", $D2334=""), "", COUNTIF($B$7:$B$3051, "&lt;"&amp;$B2334)+1+COUNTIF($B$7:$B2334, $B2334)-1)</f>
        <v>2283</v>
      </c>
      <c r="AB2334" s="22">
        <v>2328</v>
      </c>
      <c r="AC2334" s="25" t="str">
        <f t="shared" si="36"/>
        <v>SA18</v>
      </c>
      <c r="AE2334" s="88"/>
    </row>
    <row r="2335" spans="2:31" hidden="1" x14ac:dyDescent="0.25">
      <c r="B2335" s="30" t="s">
        <v>2298</v>
      </c>
      <c r="C2335" s="31">
        <v>53.457999999999998</v>
      </c>
      <c r="D2335" s="32">
        <v>-1.4950000000000001</v>
      </c>
      <c r="AA2335" s="22">
        <f>IF(OR($B2335="", $C2335="", $D2335=""), "", COUNTIF($B$7:$B$3051, "&lt;"&amp;$B2335)+1+COUNTIF($B$7:$B2335, $B2335)-1)</f>
        <v>2284</v>
      </c>
      <c r="AB2335" s="22">
        <v>2329</v>
      </c>
      <c r="AC2335" s="25" t="str">
        <f t="shared" si="36"/>
        <v>SA19</v>
      </c>
      <c r="AE2335" s="88"/>
    </row>
    <row r="2336" spans="2:31" hidden="1" x14ac:dyDescent="0.25">
      <c r="B2336" s="30" t="s">
        <v>2299</v>
      </c>
      <c r="C2336" s="31">
        <v>53.503</v>
      </c>
      <c r="D2336" s="32">
        <v>-1.6120000000000001</v>
      </c>
      <c r="AA2336" s="22">
        <f>IF(OR($B2336="", $C2336="", $D2336=""), "", COUNTIF($B$7:$B$3051, "&lt;"&amp;$B2336)+1+COUNTIF($B$7:$B2336, $B2336)-1)</f>
        <v>2285</v>
      </c>
      <c r="AB2336" s="22">
        <v>2330</v>
      </c>
      <c r="AC2336" s="25" t="str">
        <f t="shared" si="36"/>
        <v>SA2</v>
      </c>
      <c r="AE2336" s="88"/>
    </row>
    <row r="2337" spans="2:31" hidden="1" x14ac:dyDescent="0.25">
      <c r="B2337" s="30" t="s">
        <v>2300</v>
      </c>
      <c r="C2337" s="31">
        <v>53.399000000000001</v>
      </c>
      <c r="D2337" s="32">
        <v>-1.4490000000000001</v>
      </c>
      <c r="AA2337" s="22">
        <f>IF(OR($B2337="", $C2337="", $D2337=""), "", COUNTIF($B$7:$B$3051, "&lt;"&amp;$B2337)+1+COUNTIF($B$7:$B2337, $B2337)-1)</f>
        <v>2286</v>
      </c>
      <c r="AB2337" s="22">
        <v>2331</v>
      </c>
      <c r="AC2337" s="25" t="str">
        <f t="shared" si="36"/>
        <v>SA20</v>
      </c>
      <c r="AE2337" s="88"/>
    </row>
    <row r="2338" spans="2:31" hidden="1" x14ac:dyDescent="0.25">
      <c r="B2338" s="30" t="s">
        <v>2301</v>
      </c>
      <c r="C2338" s="31">
        <v>53.234000000000002</v>
      </c>
      <c r="D2338" s="32">
        <v>-1.446</v>
      </c>
      <c r="AA2338" s="22">
        <f>IF(OR($B2338="", $C2338="", $D2338=""), "", COUNTIF($B$7:$B$3051, "&lt;"&amp;$B2338)+1+COUNTIF($B$7:$B2338, $B2338)-1)</f>
        <v>2287</v>
      </c>
      <c r="AB2338" s="22">
        <v>2332</v>
      </c>
      <c r="AC2338" s="25" t="str">
        <f t="shared" si="36"/>
        <v>SA3</v>
      </c>
      <c r="AE2338" s="88"/>
    </row>
    <row r="2339" spans="2:31" hidden="1" x14ac:dyDescent="0.25">
      <c r="B2339" s="30" t="s">
        <v>2302</v>
      </c>
      <c r="C2339" s="31">
        <v>53.247</v>
      </c>
      <c r="D2339" s="32">
        <v>-1.427</v>
      </c>
      <c r="AA2339" s="22">
        <f>IF(OR($B2339="", $C2339="", $D2339=""), "", COUNTIF($B$7:$B$3051, "&lt;"&amp;$B2339)+1+COUNTIF($B$7:$B2339, $B2339)-1)</f>
        <v>2288</v>
      </c>
      <c r="AB2339" s="22">
        <v>2333</v>
      </c>
      <c r="AC2339" s="25" t="str">
        <f t="shared" si="36"/>
        <v>SA31</v>
      </c>
      <c r="AE2339" s="88"/>
    </row>
    <row r="2340" spans="2:31" hidden="1" x14ac:dyDescent="0.25">
      <c r="B2340" s="30" t="s">
        <v>2303</v>
      </c>
      <c r="C2340" s="31">
        <v>53.2</v>
      </c>
      <c r="D2340" s="32">
        <v>-1.4219999999999999</v>
      </c>
      <c r="AA2340" s="22">
        <f>IF(OR($B2340="", $C2340="", $D2340=""), "", COUNTIF($B$7:$B$3051, "&lt;"&amp;$B2340)+1+COUNTIF($B$7:$B2340, $B2340)-1)</f>
        <v>2289</v>
      </c>
      <c r="AB2340" s="22">
        <v>2334</v>
      </c>
      <c r="AC2340" s="25" t="str">
        <f t="shared" si="36"/>
        <v>SA32</v>
      </c>
      <c r="AE2340" s="88"/>
    </row>
    <row r="2341" spans="2:31" hidden="1" x14ac:dyDescent="0.25">
      <c r="B2341" s="30" t="s">
        <v>2304</v>
      </c>
      <c r="C2341" s="31">
        <v>53.267000000000003</v>
      </c>
      <c r="D2341" s="32">
        <v>-1.3420000000000001</v>
      </c>
      <c r="AA2341" s="22">
        <f>IF(OR($B2341="", $C2341="", $D2341=""), "", COUNTIF($B$7:$B$3051, "&lt;"&amp;$B2341)+1+COUNTIF($B$7:$B2341, $B2341)-1)</f>
        <v>2290</v>
      </c>
      <c r="AB2341" s="22">
        <v>2335</v>
      </c>
      <c r="AC2341" s="25" t="str">
        <f t="shared" si="36"/>
        <v>SA33</v>
      </c>
      <c r="AE2341" s="88"/>
    </row>
    <row r="2342" spans="2:31" hidden="1" x14ac:dyDescent="0.25">
      <c r="B2342" s="30" t="s">
        <v>2305</v>
      </c>
      <c r="C2342" s="31">
        <v>53.225000000000001</v>
      </c>
      <c r="D2342" s="32">
        <v>-1.3120000000000001</v>
      </c>
      <c r="AA2342" s="22">
        <f>IF(OR($B2342="", $C2342="", $D2342=""), "", COUNTIF($B$7:$B$3051, "&lt;"&amp;$B2342)+1+COUNTIF($B$7:$B2342, $B2342)-1)</f>
        <v>2291</v>
      </c>
      <c r="AB2342" s="22">
        <v>2336</v>
      </c>
      <c r="AC2342" s="25" t="str">
        <f t="shared" si="36"/>
        <v>SA34</v>
      </c>
      <c r="AE2342" s="88"/>
    </row>
    <row r="2343" spans="2:31" hidden="1" x14ac:dyDescent="0.25">
      <c r="B2343" s="30" t="s">
        <v>2306</v>
      </c>
      <c r="C2343" s="31">
        <v>53.165999999999997</v>
      </c>
      <c r="D2343" s="32">
        <v>-1.421</v>
      </c>
      <c r="AA2343" s="22">
        <f>IF(OR($B2343="", $C2343="", $D2343=""), "", COUNTIF($B$7:$B$3051, "&lt;"&amp;$B2343)+1+COUNTIF($B$7:$B2343, $B2343)-1)</f>
        <v>2292</v>
      </c>
      <c r="AB2343" s="22">
        <v>2337</v>
      </c>
      <c r="AC2343" s="25" t="str">
        <f t="shared" si="36"/>
        <v>SA35</v>
      </c>
      <c r="AE2343" s="88"/>
    </row>
    <row r="2344" spans="2:31" hidden="1" x14ac:dyDescent="0.25">
      <c r="B2344" s="30" t="s">
        <v>2307</v>
      </c>
      <c r="C2344" s="31">
        <v>53.234000000000002</v>
      </c>
      <c r="D2344" s="32">
        <v>-1.4359999999999999</v>
      </c>
      <c r="AA2344" s="22">
        <f>IF(OR($B2344="", $C2344="", $D2344=""), "", COUNTIF($B$7:$B$3051, "&lt;"&amp;$B2344)+1+COUNTIF($B$7:$B2344, $B2344)-1)</f>
        <v>2293</v>
      </c>
      <c r="AB2344" s="22">
        <v>2338</v>
      </c>
      <c r="AC2344" s="25" t="str">
        <f t="shared" si="36"/>
        <v>SA36</v>
      </c>
      <c r="AE2344" s="88"/>
    </row>
    <row r="2345" spans="2:31" hidden="1" x14ac:dyDescent="0.25">
      <c r="B2345" s="30" t="s">
        <v>2308</v>
      </c>
      <c r="C2345" s="31">
        <v>53.421999999999997</v>
      </c>
      <c r="D2345" s="32">
        <v>-1.4610000000000001</v>
      </c>
      <c r="AA2345" s="22">
        <f>IF(OR($B2345="", $C2345="", $D2345=""), "", COUNTIF($B$7:$B$3051, "&lt;"&amp;$B2345)+1+COUNTIF($B$7:$B2345, $B2345)-1)</f>
        <v>2294</v>
      </c>
      <c r="AB2345" s="22">
        <v>2339</v>
      </c>
      <c r="AC2345" s="25" t="str">
        <f t="shared" si="36"/>
        <v>SA37</v>
      </c>
      <c r="AE2345" s="88"/>
    </row>
    <row r="2346" spans="2:31" hidden="1" x14ac:dyDescent="0.25">
      <c r="B2346" s="30" t="s">
        <v>2309</v>
      </c>
      <c r="C2346" s="31">
        <v>53.402000000000001</v>
      </c>
      <c r="D2346" s="32">
        <v>-1.51</v>
      </c>
      <c r="AA2346" s="22">
        <f>IF(OR($B2346="", $C2346="", $D2346=""), "", COUNTIF($B$7:$B$3051, "&lt;"&amp;$B2346)+1+COUNTIF($B$7:$B2346, $B2346)-1)</f>
        <v>2295</v>
      </c>
      <c r="AB2346" s="22">
        <v>2340</v>
      </c>
      <c r="AC2346" s="25" t="str">
        <f t="shared" si="36"/>
        <v>SA38</v>
      </c>
      <c r="AE2346" s="88"/>
    </row>
    <row r="2347" spans="2:31" hidden="1" x14ac:dyDescent="0.25">
      <c r="B2347" s="30" t="s">
        <v>2310</v>
      </c>
      <c r="C2347" s="31">
        <v>53.414000000000001</v>
      </c>
      <c r="D2347" s="32">
        <v>-1.347</v>
      </c>
      <c r="AA2347" s="22">
        <f>IF(OR($B2347="", $C2347="", $D2347=""), "", COUNTIF($B$7:$B$3051, "&lt;"&amp;$B2347)+1+COUNTIF($B$7:$B2347, $B2347)-1)</f>
        <v>2296</v>
      </c>
      <c r="AB2347" s="22">
        <v>2341</v>
      </c>
      <c r="AC2347" s="25" t="str">
        <f t="shared" si="36"/>
        <v>SA39</v>
      </c>
      <c r="AE2347" s="88"/>
    </row>
    <row r="2348" spans="2:31" hidden="1" x14ac:dyDescent="0.25">
      <c r="B2348" s="30" t="s">
        <v>2311</v>
      </c>
      <c r="C2348" s="31">
        <v>53.444000000000003</v>
      </c>
      <c r="D2348" s="32">
        <v>-1.393</v>
      </c>
      <c r="AA2348" s="22">
        <f>IF(OR($B2348="", $C2348="", $D2348=""), "", COUNTIF($B$7:$B$3051, "&lt;"&amp;$B2348)+1+COUNTIF($B$7:$B2348, $B2348)-1)</f>
        <v>2297</v>
      </c>
      <c r="AB2348" s="22">
        <v>2342</v>
      </c>
      <c r="AC2348" s="25" t="str">
        <f t="shared" si="36"/>
        <v>SA4</v>
      </c>
      <c r="AE2348" s="88"/>
    </row>
    <row r="2349" spans="2:31" hidden="1" x14ac:dyDescent="0.25">
      <c r="B2349" s="30" t="s">
        <v>2312</v>
      </c>
      <c r="C2349" s="31">
        <v>53.465000000000003</v>
      </c>
      <c r="D2349" s="32">
        <v>-1.3460000000000001</v>
      </c>
      <c r="AA2349" s="22">
        <f>IF(OR($B2349="", $C2349="", $D2349=""), "", COUNTIF($B$7:$B$3051, "&lt;"&amp;$B2349)+1+COUNTIF($B$7:$B2349, $B2349)-1)</f>
        <v>2298</v>
      </c>
      <c r="AB2349" s="22">
        <v>2343</v>
      </c>
      <c r="AC2349" s="25" t="str">
        <f t="shared" si="36"/>
        <v>SA40</v>
      </c>
      <c r="AE2349" s="88"/>
    </row>
    <row r="2350" spans="2:31" hidden="1" x14ac:dyDescent="0.25">
      <c r="B2350" s="30" t="s">
        <v>2313</v>
      </c>
      <c r="C2350" s="31">
        <v>53.518000000000001</v>
      </c>
      <c r="D2350" s="32">
        <v>-1.329</v>
      </c>
      <c r="AA2350" s="22">
        <f>IF(OR($B2350="", $C2350="", $D2350=""), "", COUNTIF($B$7:$B$3051, "&lt;"&amp;$B2350)+1+COUNTIF($B$7:$B2350, $B2350)-1)</f>
        <v>2299</v>
      </c>
      <c r="AB2350" s="22">
        <v>2344</v>
      </c>
      <c r="AC2350" s="25" t="str">
        <f t="shared" si="36"/>
        <v>SA41</v>
      </c>
      <c r="AE2350" s="88"/>
    </row>
    <row r="2351" spans="2:31" hidden="1" x14ac:dyDescent="0.25">
      <c r="B2351" s="30" t="s">
        <v>2314</v>
      </c>
      <c r="C2351" s="31">
        <v>53.491</v>
      </c>
      <c r="D2351" s="32">
        <v>-1.2989999999999999</v>
      </c>
      <c r="AA2351" s="22">
        <f>IF(OR($B2351="", $C2351="", $D2351=""), "", COUNTIF($B$7:$B$3051, "&lt;"&amp;$B2351)+1+COUNTIF($B$7:$B2351, $B2351)-1)</f>
        <v>2300</v>
      </c>
      <c r="AB2351" s="22">
        <v>2345</v>
      </c>
      <c r="AC2351" s="25" t="str">
        <f t="shared" si="36"/>
        <v>SA42</v>
      </c>
      <c r="AE2351" s="88"/>
    </row>
    <row r="2352" spans="2:31" hidden="1" x14ac:dyDescent="0.25">
      <c r="B2352" s="30" t="s">
        <v>2315</v>
      </c>
      <c r="C2352" s="31">
        <v>53.435000000000002</v>
      </c>
      <c r="D2352" s="32">
        <v>-1.32</v>
      </c>
      <c r="AA2352" s="22">
        <f>IF(OR($B2352="", $C2352="", $D2352=""), "", COUNTIF($B$7:$B$3051, "&lt;"&amp;$B2352)+1+COUNTIF($B$7:$B2352, $B2352)-1)</f>
        <v>2301</v>
      </c>
      <c r="AB2352" s="22">
        <v>2346</v>
      </c>
      <c r="AC2352" s="25" t="str">
        <f t="shared" si="36"/>
        <v>SA43</v>
      </c>
      <c r="AE2352" s="88"/>
    </row>
    <row r="2353" spans="2:31" hidden="1" x14ac:dyDescent="0.25">
      <c r="B2353" s="30" t="s">
        <v>2316</v>
      </c>
      <c r="C2353" s="31">
        <v>53.42</v>
      </c>
      <c r="D2353" s="32">
        <v>-1.242</v>
      </c>
      <c r="AA2353" s="22">
        <f>IF(OR($B2353="", $C2353="", $D2353=""), "", COUNTIF($B$7:$B$3051, "&lt;"&amp;$B2353)+1+COUNTIF($B$7:$B2353, $B2353)-1)</f>
        <v>2302</v>
      </c>
      <c r="AB2353" s="22">
        <v>2347</v>
      </c>
      <c r="AC2353" s="25" t="str">
        <f t="shared" si="36"/>
        <v>SA44</v>
      </c>
      <c r="AE2353" s="88"/>
    </row>
    <row r="2354" spans="2:31" hidden="1" x14ac:dyDescent="0.25">
      <c r="B2354" s="30" t="s">
        <v>2317</v>
      </c>
      <c r="C2354" s="31">
        <v>53.353999999999999</v>
      </c>
      <c r="D2354" s="32">
        <v>-1.4890000000000001</v>
      </c>
      <c r="AA2354" s="22">
        <f>IF(OR($B2354="", $C2354="", $D2354=""), "", COUNTIF($B$7:$B$3051, "&lt;"&amp;$B2354)+1+COUNTIF($B$7:$B2354, $B2354)-1)</f>
        <v>2303</v>
      </c>
      <c r="AB2354" s="22">
        <v>2348</v>
      </c>
      <c r="AC2354" s="25" t="str">
        <f t="shared" si="36"/>
        <v>SA45</v>
      </c>
      <c r="AE2354" s="88"/>
    </row>
    <row r="2355" spans="2:31" hidden="1" x14ac:dyDescent="0.25">
      <c r="B2355" s="30" t="s">
        <v>2318</v>
      </c>
      <c r="C2355" s="31">
        <v>53.540999999999997</v>
      </c>
      <c r="D2355" s="32">
        <v>-1.4730000000000001</v>
      </c>
      <c r="AA2355" s="22">
        <f>IF(OR($B2355="", $C2355="", $D2355=""), "", COUNTIF($B$7:$B$3051, "&lt;"&amp;$B2355)+1+COUNTIF($B$7:$B2355, $B2355)-1)</f>
        <v>2304</v>
      </c>
      <c r="AB2355" s="22">
        <v>2349</v>
      </c>
      <c r="AC2355" s="25" t="str">
        <f t="shared" si="36"/>
        <v>SA46</v>
      </c>
      <c r="AE2355" s="88"/>
    </row>
    <row r="2356" spans="2:31" hidden="1" x14ac:dyDescent="0.25">
      <c r="B2356" s="30" t="s">
        <v>2319</v>
      </c>
      <c r="C2356" s="31">
        <v>53.573</v>
      </c>
      <c r="D2356" s="32">
        <v>-1.456</v>
      </c>
      <c r="AA2356" s="22">
        <f>IF(OR($B2356="", $C2356="", $D2356=""), "", COUNTIF($B$7:$B$3051, "&lt;"&amp;$B2356)+1+COUNTIF($B$7:$B2356, $B2356)-1)</f>
        <v>2305</v>
      </c>
      <c r="AB2356" s="22">
        <v>2350</v>
      </c>
      <c r="AC2356" s="25" t="str">
        <f t="shared" si="36"/>
        <v>SA47</v>
      </c>
      <c r="AE2356" s="88"/>
    </row>
    <row r="2357" spans="2:31" hidden="1" x14ac:dyDescent="0.25">
      <c r="B2357" s="30" t="s">
        <v>2320</v>
      </c>
      <c r="C2357" s="31">
        <v>53.579000000000001</v>
      </c>
      <c r="D2357" s="32">
        <v>-1.391</v>
      </c>
      <c r="AA2357" s="22">
        <f>IF(OR($B2357="", $C2357="", $D2357=""), "", COUNTIF($B$7:$B$3051, "&lt;"&amp;$B2357)+1+COUNTIF($B$7:$B2357, $B2357)-1)</f>
        <v>2306</v>
      </c>
      <c r="AB2357" s="22">
        <v>2351</v>
      </c>
      <c r="AC2357" s="25" t="str">
        <f t="shared" si="36"/>
        <v>SA48</v>
      </c>
      <c r="AE2357" s="88"/>
    </row>
    <row r="2358" spans="2:31" hidden="1" x14ac:dyDescent="0.25">
      <c r="B2358" s="30" t="s">
        <v>2321</v>
      </c>
      <c r="C2358" s="31">
        <v>53.524999999999999</v>
      </c>
      <c r="D2358" s="32">
        <v>-1.3939999999999999</v>
      </c>
      <c r="AA2358" s="22">
        <f>IF(OR($B2358="", $C2358="", $D2358=""), "", COUNTIF($B$7:$B$3051, "&lt;"&amp;$B2358)+1+COUNTIF($B$7:$B2358, $B2358)-1)</f>
        <v>2307</v>
      </c>
      <c r="AB2358" s="22">
        <v>2352</v>
      </c>
      <c r="AC2358" s="25" t="str">
        <f t="shared" si="36"/>
        <v>SA5</v>
      </c>
      <c r="AE2358" s="88"/>
    </row>
    <row r="2359" spans="2:31" hidden="1" x14ac:dyDescent="0.25">
      <c r="B2359" s="30" t="s">
        <v>2322</v>
      </c>
      <c r="C2359" s="31">
        <v>53.500999999999998</v>
      </c>
      <c r="D2359" s="32">
        <v>-1.4390000000000001</v>
      </c>
      <c r="AA2359" s="22">
        <f>IF(OR($B2359="", $C2359="", $D2359=""), "", COUNTIF($B$7:$B$3051, "&lt;"&amp;$B2359)+1+COUNTIF($B$7:$B2359, $B2359)-1)</f>
        <v>2308</v>
      </c>
      <c r="AB2359" s="22">
        <v>2353</v>
      </c>
      <c r="AC2359" s="25" t="str">
        <f t="shared" si="36"/>
        <v>SA6</v>
      </c>
      <c r="AE2359" s="88"/>
    </row>
    <row r="2360" spans="2:31" hidden="1" x14ac:dyDescent="0.25">
      <c r="B2360" s="30" t="s">
        <v>2323</v>
      </c>
      <c r="C2360" s="31">
        <v>53.561999999999998</v>
      </c>
      <c r="D2360" s="32">
        <v>-1.52</v>
      </c>
      <c r="AA2360" s="22">
        <f>IF(OR($B2360="", $C2360="", $D2360=""), "", COUNTIF($B$7:$B$3051, "&lt;"&amp;$B2360)+1+COUNTIF($B$7:$B2360, $B2360)-1)</f>
        <v>2309</v>
      </c>
      <c r="AB2360" s="22">
        <v>2354</v>
      </c>
      <c r="AC2360" s="25" t="str">
        <f t="shared" si="36"/>
        <v>SA61</v>
      </c>
      <c r="AE2360" s="88"/>
    </row>
    <row r="2361" spans="2:31" hidden="1" x14ac:dyDescent="0.25">
      <c r="B2361" s="30" t="s">
        <v>2324</v>
      </c>
      <c r="C2361" s="31">
        <v>53.34</v>
      </c>
      <c r="D2361" s="32">
        <v>-1.476</v>
      </c>
      <c r="AA2361" s="22">
        <f>IF(OR($B2361="", $C2361="", $D2361=""), "", COUNTIF($B$7:$B$3051, "&lt;"&amp;$B2361)+1+COUNTIF($B$7:$B2361, $B2361)-1)</f>
        <v>2310</v>
      </c>
      <c r="AB2361" s="22">
        <v>2355</v>
      </c>
      <c r="AC2361" s="25" t="str">
        <f t="shared" si="36"/>
        <v>SA62</v>
      </c>
      <c r="AE2361" s="88"/>
    </row>
    <row r="2362" spans="2:31" hidden="1" x14ac:dyDescent="0.25">
      <c r="B2362" s="30" t="s">
        <v>2325</v>
      </c>
      <c r="C2362" s="31">
        <v>53.292000000000002</v>
      </c>
      <c r="D2362" s="32">
        <v>-1.149</v>
      </c>
      <c r="AA2362" s="22">
        <f>IF(OR($B2362="", $C2362="", $D2362=""), "", COUNTIF($B$7:$B$3051, "&lt;"&amp;$B2362)+1+COUNTIF($B$7:$B2362, $B2362)-1)</f>
        <v>2311</v>
      </c>
      <c r="AB2362" s="22">
        <v>2356</v>
      </c>
      <c r="AC2362" s="25" t="str">
        <f t="shared" si="36"/>
        <v>SA63</v>
      </c>
      <c r="AE2362" s="88"/>
    </row>
    <row r="2363" spans="2:31" hidden="1" x14ac:dyDescent="0.25">
      <c r="B2363" s="30" t="s">
        <v>2326</v>
      </c>
      <c r="C2363" s="31">
        <v>53.338000000000001</v>
      </c>
      <c r="D2363" s="32">
        <v>-1.121</v>
      </c>
      <c r="AA2363" s="22">
        <f>IF(OR($B2363="", $C2363="", $D2363=""), "", COUNTIF($B$7:$B$3051, "&lt;"&amp;$B2363)+1+COUNTIF($B$7:$B2363, $B2363)-1)</f>
        <v>2312</v>
      </c>
      <c r="AB2363" s="22">
        <v>2357</v>
      </c>
      <c r="AC2363" s="25" t="str">
        <f t="shared" si="36"/>
        <v>SA64</v>
      </c>
      <c r="AE2363" s="88"/>
    </row>
    <row r="2364" spans="2:31" hidden="1" x14ac:dyDescent="0.25">
      <c r="B2364" s="30" t="s">
        <v>2327</v>
      </c>
      <c r="C2364" s="31">
        <v>53.398000000000003</v>
      </c>
      <c r="D2364" s="32">
        <v>-1.4159999999999999</v>
      </c>
      <c r="AA2364" s="22">
        <f>IF(OR($B2364="", $C2364="", $D2364=""), "", COUNTIF($B$7:$B$3051, "&lt;"&amp;$B2364)+1+COUNTIF($B$7:$B2364, $B2364)-1)</f>
        <v>2313</v>
      </c>
      <c r="AB2364" s="22">
        <v>2358</v>
      </c>
      <c r="AC2364" s="25" t="str">
        <f t="shared" si="36"/>
        <v>SA65</v>
      </c>
      <c r="AE2364" s="88"/>
    </row>
    <row r="2365" spans="2:31" hidden="1" x14ac:dyDescent="0.25">
      <c r="B2365" s="30" t="s">
        <v>2328</v>
      </c>
      <c r="C2365" s="31">
        <v>53.429000000000002</v>
      </c>
      <c r="D2365" s="32">
        <v>-1.3580000000000001</v>
      </c>
      <c r="AA2365" s="22">
        <f>IF(OR($B2365="", $C2365="", $D2365=""), "", COUNTIF($B$7:$B$3051, "&lt;"&amp;$B2365)+1+COUNTIF($B$7:$B2365, $B2365)-1)</f>
        <v>2314</v>
      </c>
      <c r="AB2365" s="22">
        <v>2359</v>
      </c>
      <c r="AC2365" s="25" t="str">
        <f t="shared" si="36"/>
        <v>SA66</v>
      </c>
      <c r="AE2365" s="88"/>
    </row>
    <row r="2366" spans="2:31" hidden="1" x14ac:dyDescent="0.25">
      <c r="B2366" s="30" t="s">
        <v>2329</v>
      </c>
      <c r="C2366" s="31">
        <v>53.402999999999999</v>
      </c>
      <c r="D2366" s="32">
        <v>-1.4279999999999999</v>
      </c>
      <c r="AA2366" s="22">
        <f>IF(OR($B2366="", $C2366="", $D2366=""), "", COUNTIF($B$7:$B$3051, "&lt;"&amp;$B2366)+1+COUNTIF($B$7:$B2366, $B2366)-1)</f>
        <v>2315</v>
      </c>
      <c r="AB2366" s="22">
        <v>2360</v>
      </c>
      <c r="AC2366" s="25" t="str">
        <f t="shared" si="36"/>
        <v>SA67</v>
      </c>
      <c r="AE2366" s="88"/>
    </row>
    <row r="2367" spans="2:31" hidden="1" x14ac:dyDescent="0.25">
      <c r="B2367" s="30" t="s">
        <v>2330</v>
      </c>
      <c r="C2367" s="31">
        <v>53.456000000000003</v>
      </c>
      <c r="D2367" s="32">
        <v>-1.383</v>
      </c>
      <c r="AA2367" s="22">
        <f>IF(OR($B2367="", $C2367="", $D2367=""), "", COUNTIF($B$7:$B$3051, "&lt;"&amp;$B2367)+1+COUNTIF($B$7:$B2367, $B2367)-1)</f>
        <v>2316</v>
      </c>
      <c r="AB2367" s="22">
        <v>2361</v>
      </c>
      <c r="AC2367" s="25" t="str">
        <f t="shared" si="36"/>
        <v>SA68</v>
      </c>
      <c r="AE2367" s="88"/>
    </row>
    <row r="2368" spans="2:31" hidden="1" x14ac:dyDescent="0.25">
      <c r="B2368" s="30" t="s">
        <v>2331</v>
      </c>
      <c r="C2368" s="31">
        <v>53.387</v>
      </c>
      <c r="D2368" s="32">
        <v>-1.4550000000000001</v>
      </c>
      <c r="AA2368" s="22">
        <f>IF(OR($B2368="", $C2368="", $D2368=""), "", COUNTIF($B$7:$B$3051, "&lt;"&amp;$B2368)+1+COUNTIF($B$7:$B2368, $B2368)-1)</f>
        <v>2317</v>
      </c>
      <c r="AB2368" s="22">
        <v>2362</v>
      </c>
      <c r="AC2368" s="25" t="str">
        <f t="shared" si="36"/>
        <v>SA69</v>
      </c>
      <c r="AE2368" s="88"/>
    </row>
    <row r="2369" spans="2:31" hidden="1" x14ac:dyDescent="0.25">
      <c r="B2369" s="30" t="s">
        <v>2332</v>
      </c>
      <c r="C2369" s="31">
        <v>53.404000000000003</v>
      </c>
      <c r="D2369" s="32">
        <v>-1.431</v>
      </c>
      <c r="AA2369" s="22">
        <f>IF(OR($B2369="", $C2369="", $D2369=""), "", COUNTIF($B$7:$B$3051, "&lt;"&amp;$B2369)+1+COUNTIF($B$7:$B2369, $B2369)-1)</f>
        <v>2318</v>
      </c>
      <c r="AB2369" s="22">
        <v>2363</v>
      </c>
      <c r="AC2369" s="25" t="str">
        <f t="shared" si="36"/>
        <v>SA7</v>
      </c>
      <c r="AE2369" s="88"/>
    </row>
    <row r="2370" spans="2:31" hidden="1" x14ac:dyDescent="0.25">
      <c r="B2370" s="30" t="s">
        <v>2333</v>
      </c>
      <c r="C2370" s="31">
        <v>51.627000000000002</v>
      </c>
      <c r="D2370" s="32">
        <v>-3.9390000000000001</v>
      </c>
      <c r="AA2370" s="22">
        <f>IF(OR($B2370="", $C2370="", $D2370=""), "", COUNTIF($B$7:$B$3051, "&lt;"&amp;$B2370)+1+COUNTIF($B$7:$B2370, $B2370)-1)</f>
        <v>2319</v>
      </c>
      <c r="AB2370" s="22">
        <v>2364</v>
      </c>
      <c r="AC2370" s="25" t="str">
        <f t="shared" si="36"/>
        <v>SA70</v>
      </c>
      <c r="AE2370" s="88"/>
    </row>
    <row r="2371" spans="2:31" hidden="1" x14ac:dyDescent="0.25">
      <c r="B2371" s="30" t="s">
        <v>2334</v>
      </c>
      <c r="C2371" s="31">
        <v>51.686999999999998</v>
      </c>
      <c r="D2371" s="32">
        <v>-3.798</v>
      </c>
      <c r="AA2371" s="22">
        <f>IF(OR($B2371="", $C2371="", $D2371=""), "", COUNTIF($B$7:$B$3051, "&lt;"&amp;$B2371)+1+COUNTIF($B$7:$B2371, $B2371)-1)</f>
        <v>2320</v>
      </c>
      <c r="AB2371" s="22">
        <v>2365</v>
      </c>
      <c r="AC2371" s="25" t="str">
        <f t="shared" si="36"/>
        <v>SA71</v>
      </c>
      <c r="AE2371" s="88"/>
    </row>
    <row r="2372" spans="2:31" hidden="1" x14ac:dyDescent="0.25">
      <c r="B2372" s="30" t="s">
        <v>2335</v>
      </c>
      <c r="C2372" s="31">
        <v>51.673999999999999</v>
      </c>
      <c r="D2372" s="32">
        <v>-3.762</v>
      </c>
      <c r="AA2372" s="22">
        <f>IF(OR($B2372="", $C2372="", $D2372=""), "", COUNTIF($B$7:$B$3051, "&lt;"&amp;$B2372)+1+COUNTIF($B$7:$B2372, $B2372)-1)</f>
        <v>2321</v>
      </c>
      <c r="AB2372" s="22">
        <v>2366</v>
      </c>
      <c r="AC2372" s="25" t="str">
        <f t="shared" si="36"/>
        <v>SA72</v>
      </c>
      <c r="AE2372" s="88"/>
    </row>
    <row r="2373" spans="2:31" hidden="1" x14ac:dyDescent="0.25">
      <c r="B2373" s="30" t="s">
        <v>2336</v>
      </c>
      <c r="C2373" s="31">
        <v>51.606999999999999</v>
      </c>
      <c r="D2373" s="32">
        <v>-3.794</v>
      </c>
      <c r="AA2373" s="22">
        <f>IF(OR($B2373="", $C2373="", $D2373=""), "", COUNTIF($B$7:$B$3051, "&lt;"&amp;$B2373)+1+COUNTIF($B$7:$B2373, $B2373)-1)</f>
        <v>2322</v>
      </c>
      <c r="AB2373" s="22">
        <v>2367</v>
      </c>
      <c r="AC2373" s="25" t="str">
        <f t="shared" si="36"/>
        <v>SA73</v>
      </c>
      <c r="AE2373" s="88"/>
    </row>
    <row r="2374" spans="2:31" hidden="1" x14ac:dyDescent="0.25">
      <c r="B2374" s="30" t="s">
        <v>2337</v>
      </c>
      <c r="C2374" s="31">
        <v>51.606000000000002</v>
      </c>
      <c r="D2374" s="32">
        <v>-3.7240000000000002</v>
      </c>
      <c r="AA2374" s="22">
        <f>IF(OR($B2374="", $C2374="", $D2374=""), "", COUNTIF($B$7:$B$3051, "&lt;"&amp;$B2374)+1+COUNTIF($B$7:$B2374, $B2374)-1)</f>
        <v>2323</v>
      </c>
      <c r="AB2374" s="22">
        <v>2368</v>
      </c>
      <c r="AC2374" s="25" t="str">
        <f t="shared" si="36"/>
        <v>SA8</v>
      </c>
      <c r="AE2374" s="88"/>
    </row>
    <row r="2375" spans="2:31" hidden="1" x14ac:dyDescent="0.25">
      <c r="B2375" s="30" t="s">
        <v>2338</v>
      </c>
      <c r="C2375" s="31">
        <v>51.731999999999999</v>
      </c>
      <c r="D2375" s="32">
        <v>-4.1070000000000002</v>
      </c>
      <c r="AA2375" s="22">
        <f>IF(OR($B2375="", $C2375="", $D2375=""), "", COUNTIF($B$7:$B$3051, "&lt;"&amp;$B2375)+1+COUNTIF($B$7:$B2375, $B2375)-1)</f>
        <v>2324</v>
      </c>
      <c r="AB2375" s="22">
        <v>2369</v>
      </c>
      <c r="AC2375" s="25" t="str">
        <f t="shared" si="36"/>
        <v>SA80</v>
      </c>
      <c r="AE2375" s="88"/>
    </row>
    <row r="2376" spans="2:31" hidden="1" x14ac:dyDescent="0.25">
      <c r="B2376" s="30" t="s">
        <v>2339</v>
      </c>
      <c r="C2376" s="31">
        <v>51.7</v>
      </c>
      <c r="D2376" s="32">
        <v>-4.1660000000000004</v>
      </c>
      <c r="AA2376" s="22">
        <f>IF(OR($B2376="", $C2376="", $D2376=""), "", COUNTIF($B$7:$B$3051, "&lt;"&amp;$B2376)+1+COUNTIF($B$7:$B2376, $B2376)-1)</f>
        <v>2325</v>
      </c>
      <c r="AB2376" s="22">
        <v>2370</v>
      </c>
      <c r="AC2376" s="25" t="str">
        <f t="shared" ref="AC2376:AC2439" si="37">IFERROR(INDEX($B$7:$B$3051, MATCH($AB2376, $AA$7:$AA$3051, 0)), "")</f>
        <v>SA9</v>
      </c>
      <c r="AE2376" s="88"/>
    </row>
    <row r="2377" spans="2:31" hidden="1" x14ac:dyDescent="0.25">
      <c r="B2377" s="30" t="s">
        <v>2340</v>
      </c>
      <c r="C2377" s="31">
        <v>51.689</v>
      </c>
      <c r="D2377" s="32">
        <v>-4.2560000000000002</v>
      </c>
      <c r="AA2377" s="22">
        <f>IF(OR($B2377="", $C2377="", $D2377=""), "", COUNTIF($B$7:$B$3051, "&lt;"&amp;$B2377)+1+COUNTIF($B$7:$B2377, $B2377)-1)</f>
        <v>2326</v>
      </c>
      <c r="AB2377" s="22">
        <v>2371</v>
      </c>
      <c r="AC2377" s="25" t="str">
        <f t="shared" si="37"/>
        <v>SA99</v>
      </c>
      <c r="AE2377" s="88"/>
    </row>
    <row r="2378" spans="2:31" hidden="1" x14ac:dyDescent="0.25">
      <c r="B2378" s="30" t="s">
        <v>2341</v>
      </c>
      <c r="C2378" s="31">
        <v>51.758000000000003</v>
      </c>
      <c r="D2378" s="32">
        <v>-4.2850000000000001</v>
      </c>
      <c r="AA2378" s="22">
        <f>IF(OR($B2378="", $C2378="", $D2378=""), "", COUNTIF($B$7:$B$3051, "&lt;"&amp;$B2378)+1+COUNTIF($B$7:$B2378, $B2378)-1)</f>
        <v>2327</v>
      </c>
      <c r="AB2378" s="22">
        <v>2372</v>
      </c>
      <c r="AC2378" s="25" t="str">
        <f t="shared" si="37"/>
        <v>SE1</v>
      </c>
      <c r="AE2378" s="88"/>
    </row>
    <row r="2379" spans="2:31" hidden="1" x14ac:dyDescent="0.25">
      <c r="B2379" s="30" t="s">
        <v>2342</v>
      </c>
      <c r="C2379" s="31">
        <v>51.798000000000002</v>
      </c>
      <c r="D2379" s="32">
        <v>-3.9580000000000002</v>
      </c>
      <c r="AA2379" s="22">
        <f>IF(OR($B2379="", $C2379="", $D2379=""), "", COUNTIF($B$7:$B$3051, "&lt;"&amp;$B2379)+1+COUNTIF($B$7:$B2379, $B2379)-1)</f>
        <v>2328</v>
      </c>
      <c r="AB2379" s="22">
        <v>2373</v>
      </c>
      <c r="AC2379" s="25" t="str">
        <f t="shared" si="37"/>
        <v>SE10</v>
      </c>
      <c r="AE2379" s="88"/>
    </row>
    <row r="2380" spans="2:31" hidden="1" x14ac:dyDescent="0.25">
      <c r="B2380" s="30" t="s">
        <v>2343</v>
      </c>
      <c r="C2380" s="31">
        <v>51.953000000000003</v>
      </c>
      <c r="D2380" s="32">
        <v>-3.9470000000000001</v>
      </c>
      <c r="AA2380" s="22">
        <f>IF(OR($B2380="", $C2380="", $D2380=""), "", COUNTIF($B$7:$B$3051, "&lt;"&amp;$B2380)+1+COUNTIF($B$7:$B2380, $B2380)-1)</f>
        <v>2329</v>
      </c>
      <c r="AB2380" s="22">
        <v>2374</v>
      </c>
      <c r="AC2380" s="25" t="str">
        <f t="shared" si="37"/>
        <v>SE11</v>
      </c>
      <c r="AE2380" s="88"/>
    </row>
    <row r="2381" spans="2:31" hidden="1" x14ac:dyDescent="0.25">
      <c r="B2381" s="30" t="s">
        <v>2344</v>
      </c>
      <c r="C2381" s="31">
        <v>51.62</v>
      </c>
      <c r="D2381" s="32">
        <v>-3.9940000000000002</v>
      </c>
      <c r="AA2381" s="22">
        <f>IF(OR($B2381="", $C2381="", $D2381=""), "", COUNTIF($B$7:$B$3051, "&lt;"&amp;$B2381)+1+COUNTIF($B$7:$B2381, $B2381)-1)</f>
        <v>2330</v>
      </c>
      <c r="AB2381" s="22">
        <v>2375</v>
      </c>
      <c r="AC2381" s="25" t="str">
        <f t="shared" si="37"/>
        <v>SE12</v>
      </c>
      <c r="AE2381" s="88"/>
    </row>
    <row r="2382" spans="2:31" hidden="1" x14ac:dyDescent="0.25">
      <c r="B2382" s="30" t="s">
        <v>2345</v>
      </c>
      <c r="C2382" s="31">
        <v>52.01</v>
      </c>
      <c r="D2382" s="32">
        <v>-3.7869999999999999</v>
      </c>
      <c r="AA2382" s="22">
        <f>IF(OR($B2382="", $C2382="", $D2382=""), "", COUNTIF($B$7:$B$3051, "&lt;"&amp;$B2382)+1+COUNTIF($B$7:$B2382, $B2382)-1)</f>
        <v>2331</v>
      </c>
      <c r="AB2382" s="22">
        <v>2376</v>
      </c>
      <c r="AC2382" s="25" t="str">
        <f t="shared" si="37"/>
        <v>SE13</v>
      </c>
      <c r="AE2382" s="88"/>
    </row>
    <row r="2383" spans="2:31" hidden="1" x14ac:dyDescent="0.25">
      <c r="B2383" s="30" t="s">
        <v>2346</v>
      </c>
      <c r="C2383" s="31">
        <v>51.58</v>
      </c>
      <c r="D2383" s="32">
        <v>-4.0510000000000002</v>
      </c>
      <c r="AA2383" s="22">
        <f>IF(OR($B2383="", $C2383="", $D2383=""), "", COUNTIF($B$7:$B$3051, "&lt;"&amp;$B2383)+1+COUNTIF($B$7:$B2383, $B2383)-1)</f>
        <v>2332</v>
      </c>
      <c r="AB2383" s="22">
        <v>2377</v>
      </c>
      <c r="AC2383" s="25" t="str">
        <f t="shared" si="37"/>
        <v>SE14</v>
      </c>
      <c r="AE2383" s="88"/>
    </row>
    <row r="2384" spans="2:31" hidden="1" x14ac:dyDescent="0.25">
      <c r="B2384" s="30" t="s">
        <v>2347</v>
      </c>
      <c r="C2384" s="31">
        <v>51.856000000000002</v>
      </c>
      <c r="D2384" s="32">
        <v>-4.3079999999999998</v>
      </c>
      <c r="AA2384" s="22">
        <f>IF(OR($B2384="", $C2384="", $D2384=""), "", COUNTIF($B$7:$B$3051, "&lt;"&amp;$B2384)+1+COUNTIF($B$7:$B2384, $B2384)-1)</f>
        <v>2333</v>
      </c>
      <c r="AB2384" s="22">
        <v>2378</v>
      </c>
      <c r="AC2384" s="25" t="str">
        <f t="shared" si="37"/>
        <v>SE15</v>
      </c>
      <c r="AE2384" s="88"/>
    </row>
    <row r="2385" spans="2:31" hidden="1" x14ac:dyDescent="0.25">
      <c r="B2385" s="30" t="s">
        <v>2348</v>
      </c>
      <c r="C2385" s="31">
        <v>51.886000000000003</v>
      </c>
      <c r="D2385" s="32">
        <v>-4.1710000000000003</v>
      </c>
      <c r="AA2385" s="22">
        <f>IF(OR($B2385="", $C2385="", $D2385=""), "", COUNTIF($B$7:$B$3051, "&lt;"&amp;$B2385)+1+COUNTIF($B$7:$B2385, $B2385)-1)</f>
        <v>2334</v>
      </c>
      <c r="AB2385" s="22">
        <v>2379</v>
      </c>
      <c r="AC2385" s="25" t="str">
        <f t="shared" si="37"/>
        <v>SE16</v>
      </c>
      <c r="AE2385" s="88"/>
    </row>
    <row r="2386" spans="2:31" hidden="1" x14ac:dyDescent="0.25">
      <c r="B2386" s="30" t="s">
        <v>2349</v>
      </c>
      <c r="C2386" s="31">
        <v>51.85</v>
      </c>
      <c r="D2386" s="32">
        <v>-4.4349999999999996</v>
      </c>
      <c r="AA2386" s="22">
        <f>IF(OR($B2386="", $C2386="", $D2386=""), "", COUNTIF($B$7:$B$3051, "&lt;"&amp;$B2386)+1+COUNTIF($B$7:$B2386, $B2386)-1)</f>
        <v>2335</v>
      </c>
      <c r="AB2386" s="22">
        <v>2380</v>
      </c>
      <c r="AC2386" s="25" t="str">
        <f t="shared" si="37"/>
        <v>SE17</v>
      </c>
      <c r="AE2386" s="88"/>
    </row>
    <row r="2387" spans="2:31" hidden="1" x14ac:dyDescent="0.25">
      <c r="B2387" s="30" t="s">
        <v>2350</v>
      </c>
      <c r="C2387" s="31">
        <v>51.853000000000002</v>
      </c>
      <c r="D2387" s="32">
        <v>-4.6180000000000003</v>
      </c>
      <c r="AA2387" s="22">
        <f>IF(OR($B2387="", $C2387="", $D2387=""), "", COUNTIF($B$7:$B$3051, "&lt;"&amp;$B2387)+1+COUNTIF($B$7:$B2387, $B2387)-1)</f>
        <v>2336</v>
      </c>
      <c r="AB2387" s="22">
        <v>2381</v>
      </c>
      <c r="AC2387" s="25" t="str">
        <f t="shared" si="37"/>
        <v>SE18</v>
      </c>
      <c r="AE2387" s="88"/>
    </row>
    <row r="2388" spans="2:31" hidden="1" x14ac:dyDescent="0.25">
      <c r="B2388" s="30" t="s">
        <v>2351</v>
      </c>
      <c r="C2388" s="31">
        <v>51.972999999999999</v>
      </c>
      <c r="D2388" s="32">
        <v>-4.5599999999999996</v>
      </c>
      <c r="AA2388" s="22">
        <f>IF(OR($B2388="", $C2388="", $D2388=""), "", COUNTIF($B$7:$B$3051, "&lt;"&amp;$B2388)+1+COUNTIF($B$7:$B2388, $B2388)-1)</f>
        <v>2337</v>
      </c>
      <c r="AB2388" s="22">
        <v>2382</v>
      </c>
      <c r="AC2388" s="25" t="str">
        <f t="shared" si="37"/>
        <v>SE19</v>
      </c>
      <c r="AE2388" s="88"/>
    </row>
    <row r="2389" spans="2:31" hidden="1" x14ac:dyDescent="0.25">
      <c r="B2389" s="30" t="s">
        <v>2352</v>
      </c>
      <c r="C2389" s="31">
        <v>51.957000000000001</v>
      </c>
      <c r="D2389" s="32">
        <v>-4.6070000000000002</v>
      </c>
      <c r="AA2389" s="22">
        <f>IF(OR($B2389="", $C2389="", $D2389=""), "", COUNTIF($B$7:$B$3051, "&lt;"&amp;$B2389)+1+COUNTIF($B$7:$B2389, $B2389)-1)</f>
        <v>2338</v>
      </c>
      <c r="AB2389" s="22">
        <v>2383</v>
      </c>
      <c r="AC2389" s="25" t="str">
        <f t="shared" si="37"/>
        <v>SE1P</v>
      </c>
      <c r="AE2389" s="88"/>
    </row>
    <row r="2390" spans="2:31" hidden="1" x14ac:dyDescent="0.25">
      <c r="B2390" s="30" t="s">
        <v>2353</v>
      </c>
      <c r="C2390" s="31">
        <v>52.017000000000003</v>
      </c>
      <c r="D2390" s="32">
        <v>-4.593</v>
      </c>
      <c r="AA2390" s="22">
        <f>IF(OR($B2390="", $C2390="", $D2390=""), "", COUNTIF($B$7:$B$3051, "&lt;"&amp;$B2390)+1+COUNTIF($B$7:$B2390, $B2390)-1)</f>
        <v>2339</v>
      </c>
      <c r="AB2390" s="22">
        <v>2384</v>
      </c>
      <c r="AC2390" s="25" t="str">
        <f t="shared" si="37"/>
        <v>SE2</v>
      </c>
      <c r="AE2390" s="88"/>
    </row>
    <row r="2391" spans="2:31" hidden="1" x14ac:dyDescent="0.25">
      <c r="B2391" s="30" t="s">
        <v>2354</v>
      </c>
      <c r="C2391" s="31">
        <v>52.04</v>
      </c>
      <c r="D2391" s="32">
        <v>-4.4729999999999999</v>
      </c>
      <c r="AA2391" s="22">
        <f>IF(OR($B2391="", $C2391="", $D2391=""), "", COUNTIF($B$7:$B$3051, "&lt;"&amp;$B2391)+1+COUNTIF($B$7:$B2391, $B2391)-1)</f>
        <v>2340</v>
      </c>
      <c r="AB2391" s="22">
        <v>2385</v>
      </c>
      <c r="AC2391" s="25" t="str">
        <f t="shared" si="37"/>
        <v>SE20</v>
      </c>
      <c r="AE2391" s="88"/>
    </row>
    <row r="2392" spans="2:31" hidden="1" x14ac:dyDescent="0.25">
      <c r="B2392" s="30" t="s">
        <v>2355</v>
      </c>
      <c r="C2392" s="31">
        <v>52.02</v>
      </c>
      <c r="D2392" s="32">
        <v>-4.242</v>
      </c>
      <c r="AA2392" s="22">
        <f>IF(OR($B2392="", $C2392="", $D2392=""), "", COUNTIF($B$7:$B$3051, "&lt;"&amp;$B2392)+1+COUNTIF($B$7:$B2392, $B2392)-1)</f>
        <v>2341</v>
      </c>
      <c r="AB2392" s="22">
        <v>2386</v>
      </c>
      <c r="AC2392" s="25" t="str">
        <f t="shared" si="37"/>
        <v>SE21</v>
      </c>
      <c r="AE2392" s="88"/>
    </row>
    <row r="2393" spans="2:31" hidden="1" x14ac:dyDescent="0.25">
      <c r="B2393" s="30" t="s">
        <v>2356</v>
      </c>
      <c r="C2393" s="31">
        <v>51.670999999999999</v>
      </c>
      <c r="D2393" s="32">
        <v>-4.048</v>
      </c>
      <c r="AA2393" s="22">
        <f>IF(OR($B2393="", $C2393="", $D2393=""), "", COUNTIF($B$7:$B$3051, "&lt;"&amp;$B2393)+1+COUNTIF($B$7:$B2393, $B2393)-1)</f>
        <v>2342</v>
      </c>
      <c r="AB2393" s="22">
        <v>2387</v>
      </c>
      <c r="AC2393" s="25" t="str">
        <f t="shared" si="37"/>
        <v>SE22</v>
      </c>
      <c r="AE2393" s="88"/>
    </row>
    <row r="2394" spans="2:31" hidden="1" x14ac:dyDescent="0.25">
      <c r="B2394" s="30" t="s">
        <v>2357</v>
      </c>
      <c r="C2394" s="31">
        <v>52.084000000000003</v>
      </c>
      <c r="D2394" s="32">
        <v>-4.173</v>
      </c>
      <c r="AA2394" s="22">
        <f>IF(OR($B2394="", $C2394="", $D2394=""), "", COUNTIF($B$7:$B$3051, "&lt;"&amp;$B2394)+1+COUNTIF($B$7:$B2394, $B2394)-1)</f>
        <v>2343</v>
      </c>
      <c r="AB2394" s="22">
        <v>2388</v>
      </c>
      <c r="AC2394" s="25" t="str">
        <f t="shared" si="37"/>
        <v>SE23</v>
      </c>
      <c r="AE2394" s="88"/>
    </row>
    <row r="2395" spans="2:31" hidden="1" x14ac:dyDescent="0.25">
      <c r="B2395" s="30" t="s">
        <v>2358</v>
      </c>
      <c r="C2395" s="31">
        <v>51.997</v>
      </c>
      <c r="D2395" s="32">
        <v>-4.7069999999999999</v>
      </c>
      <c r="AA2395" s="22">
        <f>IF(OR($B2395="", $C2395="", $D2395=""), "", COUNTIF($B$7:$B$3051, "&lt;"&amp;$B2395)+1+COUNTIF($B$7:$B2395, $B2395)-1)</f>
        <v>2344</v>
      </c>
      <c r="AB2395" s="22">
        <v>2389</v>
      </c>
      <c r="AC2395" s="25" t="str">
        <f t="shared" si="37"/>
        <v>SE24</v>
      </c>
      <c r="AE2395" s="88"/>
    </row>
    <row r="2396" spans="2:31" hidden="1" x14ac:dyDescent="0.25">
      <c r="B2396" s="30" t="s">
        <v>2359</v>
      </c>
      <c r="C2396" s="31">
        <v>52.015000000000001</v>
      </c>
      <c r="D2396" s="32">
        <v>-4.8520000000000003</v>
      </c>
      <c r="AA2396" s="22">
        <f>IF(OR($B2396="", $C2396="", $D2396=""), "", COUNTIF($B$7:$B$3051, "&lt;"&amp;$B2396)+1+COUNTIF($B$7:$B2396, $B2396)-1)</f>
        <v>2345</v>
      </c>
      <c r="AB2396" s="22">
        <v>2390</v>
      </c>
      <c r="AC2396" s="25" t="str">
        <f t="shared" si="37"/>
        <v>SE25</v>
      </c>
      <c r="AE2396" s="88"/>
    </row>
    <row r="2397" spans="2:31" hidden="1" x14ac:dyDescent="0.25">
      <c r="B2397" s="30" t="s">
        <v>2360</v>
      </c>
      <c r="C2397" s="31">
        <v>52.085999999999999</v>
      </c>
      <c r="D2397" s="32">
        <v>-4.6289999999999996</v>
      </c>
      <c r="AA2397" s="22">
        <f>IF(OR($B2397="", $C2397="", $D2397=""), "", COUNTIF($B$7:$B$3051, "&lt;"&amp;$B2397)+1+COUNTIF($B$7:$B2397, $B2397)-1)</f>
        <v>2346</v>
      </c>
      <c r="AB2397" s="22">
        <v>2391</v>
      </c>
      <c r="AC2397" s="25" t="str">
        <f t="shared" si="37"/>
        <v>SE26</v>
      </c>
      <c r="AE2397" s="88"/>
    </row>
    <row r="2398" spans="2:31" hidden="1" x14ac:dyDescent="0.25">
      <c r="B2398" s="30" t="s">
        <v>2361</v>
      </c>
      <c r="C2398" s="31">
        <v>52.085999999999999</v>
      </c>
      <c r="D2398" s="32">
        <v>-4.3719999999999999</v>
      </c>
      <c r="AA2398" s="22">
        <f>IF(OR($B2398="", $C2398="", $D2398=""), "", COUNTIF($B$7:$B$3051, "&lt;"&amp;$B2398)+1+COUNTIF($B$7:$B2398, $B2398)-1)</f>
        <v>2347</v>
      </c>
      <c r="AB2398" s="22">
        <v>2392</v>
      </c>
      <c r="AC2398" s="25" t="str">
        <f t="shared" si="37"/>
        <v>SE27</v>
      </c>
      <c r="AE2398" s="88"/>
    </row>
    <row r="2399" spans="2:31" hidden="1" x14ac:dyDescent="0.25">
      <c r="B2399" s="30" t="s">
        <v>2362</v>
      </c>
      <c r="C2399" s="31">
        <v>52.207999999999998</v>
      </c>
      <c r="D2399" s="32">
        <v>-4.3579999999999997</v>
      </c>
      <c r="AA2399" s="22">
        <f>IF(OR($B2399="", $C2399="", $D2399=""), "", COUNTIF($B$7:$B$3051, "&lt;"&amp;$B2399)+1+COUNTIF($B$7:$B2399, $B2399)-1)</f>
        <v>2348</v>
      </c>
      <c r="AB2399" s="22">
        <v>2393</v>
      </c>
      <c r="AC2399" s="25" t="str">
        <f t="shared" si="37"/>
        <v>SE28</v>
      </c>
      <c r="AE2399" s="88"/>
    </row>
    <row r="2400" spans="2:31" hidden="1" x14ac:dyDescent="0.25">
      <c r="B2400" s="30" t="s">
        <v>2363</v>
      </c>
      <c r="C2400" s="31">
        <v>52.232999999999997</v>
      </c>
      <c r="D2400" s="32">
        <v>-4.2489999999999997</v>
      </c>
      <c r="AA2400" s="22">
        <f>IF(OR($B2400="", $C2400="", $D2400=""), "", COUNTIF($B$7:$B$3051, "&lt;"&amp;$B2400)+1+COUNTIF($B$7:$B2400, $B2400)-1)</f>
        <v>2349</v>
      </c>
      <c r="AB2400" s="22">
        <v>2394</v>
      </c>
      <c r="AC2400" s="25" t="str">
        <f t="shared" si="37"/>
        <v>SE3</v>
      </c>
      <c r="AE2400" s="88"/>
    </row>
    <row r="2401" spans="2:31" hidden="1" x14ac:dyDescent="0.25">
      <c r="B2401" s="30" t="s">
        <v>2364</v>
      </c>
      <c r="C2401" s="31">
        <v>52.19</v>
      </c>
      <c r="D2401" s="32">
        <v>-4.2960000000000003</v>
      </c>
      <c r="AA2401" s="22">
        <f>IF(OR($B2401="", $C2401="", $D2401=""), "", COUNTIF($B$7:$B$3051, "&lt;"&amp;$B2401)+1+COUNTIF($B$7:$B2401, $B2401)-1)</f>
        <v>2350</v>
      </c>
      <c r="AB2401" s="22">
        <v>2395</v>
      </c>
      <c r="AC2401" s="25" t="str">
        <f t="shared" si="37"/>
        <v>SE4</v>
      </c>
      <c r="AE2401" s="88"/>
    </row>
    <row r="2402" spans="2:31" hidden="1" x14ac:dyDescent="0.25">
      <c r="B2402" s="30" t="s">
        <v>2365</v>
      </c>
      <c r="C2402" s="31">
        <v>52.143000000000001</v>
      </c>
      <c r="D2402" s="32">
        <v>-4.1100000000000003</v>
      </c>
      <c r="AA2402" s="22">
        <f>IF(OR($B2402="", $C2402="", $D2402=""), "", COUNTIF($B$7:$B$3051, "&lt;"&amp;$B2402)+1+COUNTIF($B$7:$B2402, $B2402)-1)</f>
        <v>2351</v>
      </c>
      <c r="AB2402" s="22">
        <v>2396</v>
      </c>
      <c r="AC2402" s="25" t="str">
        <f t="shared" si="37"/>
        <v>SE5</v>
      </c>
      <c r="AE2402" s="88"/>
    </row>
    <row r="2403" spans="2:31" hidden="1" x14ac:dyDescent="0.25">
      <c r="B2403" s="30" t="s">
        <v>2366</v>
      </c>
      <c r="C2403" s="31">
        <v>51.649000000000001</v>
      </c>
      <c r="D2403" s="32">
        <v>-3.9689999999999999</v>
      </c>
      <c r="AA2403" s="22">
        <f>IF(OR($B2403="", $C2403="", $D2403=""), "", COUNTIF($B$7:$B$3051, "&lt;"&amp;$B2403)+1+COUNTIF($B$7:$B2403, $B2403)-1)</f>
        <v>2352</v>
      </c>
      <c r="AB2403" s="22">
        <v>2397</v>
      </c>
      <c r="AC2403" s="25" t="str">
        <f t="shared" si="37"/>
        <v>SE6</v>
      </c>
      <c r="AE2403" s="88"/>
    </row>
    <row r="2404" spans="2:31" hidden="1" x14ac:dyDescent="0.25">
      <c r="B2404" s="30" t="s">
        <v>2367</v>
      </c>
      <c r="C2404" s="31">
        <v>51.674999999999997</v>
      </c>
      <c r="D2404" s="32">
        <v>-3.9209999999999998</v>
      </c>
      <c r="AA2404" s="22">
        <f>IF(OR($B2404="", $C2404="", $D2404=""), "", COUNTIF($B$7:$B$3051, "&lt;"&amp;$B2404)+1+COUNTIF($B$7:$B2404, $B2404)-1)</f>
        <v>2353</v>
      </c>
      <c r="AB2404" s="22">
        <v>2398</v>
      </c>
      <c r="AC2404" s="25" t="str">
        <f t="shared" si="37"/>
        <v>SE7</v>
      </c>
      <c r="AE2404" s="88"/>
    </row>
    <row r="2405" spans="2:31" hidden="1" x14ac:dyDescent="0.25">
      <c r="B2405" s="30" t="s">
        <v>2368</v>
      </c>
      <c r="C2405" s="31">
        <v>51.798999999999999</v>
      </c>
      <c r="D2405" s="32">
        <v>-4.9729999999999999</v>
      </c>
      <c r="AA2405" s="22">
        <f>IF(OR($B2405="", $C2405="", $D2405=""), "", COUNTIF($B$7:$B$3051, "&lt;"&amp;$B2405)+1+COUNTIF($B$7:$B2405, $B2405)-1)</f>
        <v>2354</v>
      </c>
      <c r="AB2405" s="22">
        <v>2399</v>
      </c>
      <c r="AC2405" s="25" t="str">
        <f t="shared" si="37"/>
        <v>SE8</v>
      </c>
      <c r="AE2405" s="88"/>
    </row>
    <row r="2406" spans="2:31" hidden="1" x14ac:dyDescent="0.25">
      <c r="B2406" s="30" t="s">
        <v>2369</v>
      </c>
      <c r="C2406" s="31">
        <v>51.841000000000001</v>
      </c>
      <c r="D2406" s="32">
        <v>-5.0629999999999997</v>
      </c>
      <c r="AA2406" s="22">
        <f>IF(OR($B2406="", $C2406="", $D2406=""), "", COUNTIF($B$7:$B$3051, "&lt;"&amp;$B2406)+1+COUNTIF($B$7:$B2406, $B2406)-1)</f>
        <v>2355</v>
      </c>
      <c r="AB2406" s="22">
        <v>2400</v>
      </c>
      <c r="AC2406" s="25" t="str">
        <f t="shared" si="37"/>
        <v>SE9</v>
      </c>
      <c r="AE2406" s="88"/>
    </row>
    <row r="2407" spans="2:31" hidden="1" x14ac:dyDescent="0.25">
      <c r="B2407" s="30" t="s">
        <v>2370</v>
      </c>
      <c r="C2407" s="31">
        <v>51.874000000000002</v>
      </c>
      <c r="D2407" s="32">
        <v>-4.8529999999999998</v>
      </c>
      <c r="AA2407" s="22">
        <f>IF(OR($B2407="", $C2407="", $D2407=""), "", COUNTIF($B$7:$B$3051, "&lt;"&amp;$B2407)+1+COUNTIF($B$7:$B2407, $B2407)-1)</f>
        <v>2356</v>
      </c>
      <c r="AB2407" s="22">
        <v>2401</v>
      </c>
      <c r="AC2407" s="25" t="str">
        <f t="shared" si="37"/>
        <v>SG1</v>
      </c>
      <c r="AE2407" s="88"/>
    </row>
    <row r="2408" spans="2:31" hidden="1" x14ac:dyDescent="0.25">
      <c r="B2408" s="30" t="s">
        <v>2371</v>
      </c>
      <c r="C2408" s="31">
        <v>52.000999999999998</v>
      </c>
      <c r="D2408" s="32">
        <v>-5.0119999999999996</v>
      </c>
      <c r="AA2408" s="22">
        <f>IF(OR($B2408="", $C2408="", $D2408=""), "", COUNTIF($B$7:$B$3051, "&lt;"&amp;$B2408)+1+COUNTIF($B$7:$B2408, $B2408)-1)</f>
        <v>2357</v>
      </c>
      <c r="AB2408" s="22">
        <v>2402</v>
      </c>
      <c r="AC2408" s="25" t="str">
        <f t="shared" si="37"/>
        <v>SG10</v>
      </c>
      <c r="AE2408" s="88"/>
    </row>
    <row r="2409" spans="2:31" hidden="1" x14ac:dyDescent="0.25">
      <c r="B2409" s="30" t="s">
        <v>2372</v>
      </c>
      <c r="C2409" s="31">
        <v>51.988</v>
      </c>
      <c r="D2409" s="32">
        <v>-4.968</v>
      </c>
      <c r="AA2409" s="22">
        <f>IF(OR($B2409="", $C2409="", $D2409=""), "", COUNTIF($B$7:$B$3051, "&lt;"&amp;$B2409)+1+COUNTIF($B$7:$B2409, $B2409)-1)</f>
        <v>2358</v>
      </c>
      <c r="AB2409" s="22">
        <v>2403</v>
      </c>
      <c r="AC2409" s="25" t="str">
        <f t="shared" si="37"/>
        <v>SG11</v>
      </c>
      <c r="AE2409" s="88"/>
    </row>
    <row r="2410" spans="2:31" hidden="1" x14ac:dyDescent="0.25">
      <c r="B2410" s="30" t="s">
        <v>2373</v>
      </c>
      <c r="C2410" s="31">
        <v>51.881</v>
      </c>
      <c r="D2410" s="32">
        <v>-4.7430000000000003</v>
      </c>
      <c r="AA2410" s="22">
        <f>IF(OR($B2410="", $C2410="", $D2410=""), "", COUNTIF($B$7:$B$3051, "&lt;"&amp;$B2410)+1+COUNTIF($B$7:$B2410, $B2410)-1)</f>
        <v>2359</v>
      </c>
      <c r="AB2410" s="22">
        <v>2404</v>
      </c>
      <c r="AC2410" s="25" t="str">
        <f t="shared" si="37"/>
        <v>SG12</v>
      </c>
      <c r="AE2410" s="88"/>
    </row>
    <row r="2411" spans="2:31" hidden="1" x14ac:dyDescent="0.25">
      <c r="B2411" s="30" t="s">
        <v>2374</v>
      </c>
      <c r="C2411" s="31">
        <v>51.781999999999996</v>
      </c>
      <c r="D2411" s="32">
        <v>-4.7320000000000002</v>
      </c>
      <c r="AA2411" s="22">
        <f>IF(OR($B2411="", $C2411="", $D2411=""), "", COUNTIF($B$7:$B$3051, "&lt;"&amp;$B2411)+1+COUNTIF($B$7:$B2411, $B2411)-1)</f>
        <v>2360</v>
      </c>
      <c r="AB2411" s="22">
        <v>2405</v>
      </c>
      <c r="AC2411" s="25" t="str">
        <f t="shared" si="37"/>
        <v>SG13</v>
      </c>
      <c r="AE2411" s="88"/>
    </row>
    <row r="2412" spans="2:31" hidden="1" x14ac:dyDescent="0.25">
      <c r="B2412" s="30" t="s">
        <v>2375</v>
      </c>
      <c r="C2412" s="31">
        <v>51.728999999999999</v>
      </c>
      <c r="D2412" s="32">
        <v>-4.766</v>
      </c>
      <c r="AA2412" s="22">
        <f>IF(OR($B2412="", $C2412="", $D2412=""), "", COUNTIF($B$7:$B$3051, "&lt;"&amp;$B2412)+1+COUNTIF($B$7:$B2412, $B2412)-1)</f>
        <v>2361</v>
      </c>
      <c r="AB2412" s="22">
        <v>2406</v>
      </c>
      <c r="AC2412" s="25" t="str">
        <f t="shared" si="37"/>
        <v>SG14</v>
      </c>
      <c r="AE2412" s="88"/>
    </row>
    <row r="2413" spans="2:31" hidden="1" x14ac:dyDescent="0.25">
      <c r="B2413" s="30" t="s">
        <v>2376</v>
      </c>
      <c r="C2413" s="31">
        <v>51.71</v>
      </c>
      <c r="D2413" s="32">
        <v>-4.7060000000000004</v>
      </c>
      <c r="AA2413" s="22">
        <f>IF(OR($B2413="", $C2413="", $D2413=""), "", COUNTIF($B$7:$B$3051, "&lt;"&amp;$B2413)+1+COUNTIF($B$7:$B2413, $B2413)-1)</f>
        <v>2362</v>
      </c>
      <c r="AB2413" s="22">
        <v>2407</v>
      </c>
      <c r="AC2413" s="25" t="str">
        <f t="shared" si="37"/>
        <v>SG15</v>
      </c>
      <c r="AE2413" s="88"/>
    </row>
    <row r="2414" spans="2:31" hidden="1" x14ac:dyDescent="0.25">
      <c r="B2414" s="30" t="s">
        <v>2377</v>
      </c>
      <c r="C2414" s="31">
        <v>51.661999999999999</v>
      </c>
      <c r="D2414" s="32">
        <v>-3.89</v>
      </c>
      <c r="AA2414" s="22">
        <f>IF(OR($B2414="", $C2414="", $D2414=""), "", COUNTIF($B$7:$B$3051, "&lt;"&amp;$B2414)+1+COUNTIF($B$7:$B2414, $B2414)-1)</f>
        <v>2363</v>
      </c>
      <c r="AB2414" s="22">
        <v>2408</v>
      </c>
      <c r="AC2414" s="25" t="str">
        <f t="shared" si="37"/>
        <v>SG16</v>
      </c>
      <c r="AE2414" s="88"/>
    </row>
    <row r="2415" spans="2:31" hidden="1" x14ac:dyDescent="0.25">
      <c r="B2415" s="30" t="s">
        <v>2378</v>
      </c>
      <c r="C2415" s="31">
        <v>51.671999999999997</v>
      </c>
      <c r="D2415" s="32">
        <v>-4.7380000000000004</v>
      </c>
      <c r="AA2415" s="22">
        <f>IF(OR($B2415="", $C2415="", $D2415=""), "", COUNTIF($B$7:$B$3051, "&lt;"&amp;$B2415)+1+COUNTIF($B$7:$B2415, $B2415)-1)</f>
        <v>2364</v>
      </c>
      <c r="AB2415" s="22">
        <v>2409</v>
      </c>
      <c r="AC2415" s="25" t="str">
        <f t="shared" si="37"/>
        <v>SG17</v>
      </c>
      <c r="AE2415" s="88"/>
    </row>
    <row r="2416" spans="2:31" hidden="1" x14ac:dyDescent="0.25">
      <c r="B2416" s="30" t="s">
        <v>2379</v>
      </c>
      <c r="C2416" s="31">
        <v>51.667000000000002</v>
      </c>
      <c r="D2416" s="32">
        <v>-4.9290000000000003</v>
      </c>
      <c r="AA2416" s="22">
        <f>IF(OR($B2416="", $C2416="", $D2416=""), "", COUNTIF($B$7:$B$3051, "&lt;"&amp;$B2416)+1+COUNTIF($B$7:$B2416, $B2416)-1)</f>
        <v>2365</v>
      </c>
      <c r="AB2416" s="22">
        <v>2410</v>
      </c>
      <c r="AC2416" s="25" t="str">
        <f t="shared" si="37"/>
        <v>SG18</v>
      </c>
      <c r="AE2416" s="88"/>
    </row>
    <row r="2417" spans="2:31" hidden="1" x14ac:dyDescent="0.25">
      <c r="B2417" s="30" t="s">
        <v>2380</v>
      </c>
      <c r="C2417" s="31">
        <v>51.691000000000003</v>
      </c>
      <c r="D2417" s="32">
        <v>-4.9349999999999996</v>
      </c>
      <c r="AA2417" s="22">
        <f>IF(OR($B2417="", $C2417="", $D2417=""), "", COUNTIF($B$7:$B$3051, "&lt;"&amp;$B2417)+1+COUNTIF($B$7:$B2417, $B2417)-1)</f>
        <v>2366</v>
      </c>
      <c r="AB2417" s="22">
        <v>2411</v>
      </c>
      <c r="AC2417" s="25" t="str">
        <f t="shared" si="37"/>
        <v>SG19</v>
      </c>
      <c r="AE2417" s="88"/>
    </row>
    <row r="2418" spans="2:31" hidden="1" x14ac:dyDescent="0.25">
      <c r="B2418" s="30" t="s">
        <v>2381</v>
      </c>
      <c r="C2418" s="31">
        <v>51.716000000000001</v>
      </c>
      <c r="D2418" s="32">
        <v>-5.0110000000000001</v>
      </c>
      <c r="AA2418" s="22">
        <f>IF(OR($B2418="", $C2418="", $D2418=""), "", COUNTIF($B$7:$B$3051, "&lt;"&amp;$B2418)+1+COUNTIF($B$7:$B2418, $B2418)-1)</f>
        <v>2367</v>
      </c>
      <c r="AB2418" s="22">
        <v>2412</v>
      </c>
      <c r="AC2418" s="25" t="str">
        <f t="shared" si="37"/>
        <v>SG2</v>
      </c>
      <c r="AE2418" s="88"/>
    </row>
    <row r="2419" spans="2:31" hidden="1" x14ac:dyDescent="0.25">
      <c r="B2419" s="30" t="s">
        <v>2382</v>
      </c>
      <c r="C2419" s="31">
        <v>51.722000000000001</v>
      </c>
      <c r="D2419" s="32">
        <v>-3.8479999999999999</v>
      </c>
      <c r="AA2419" s="22">
        <f>IF(OR($B2419="", $C2419="", $D2419=""), "", COUNTIF($B$7:$B$3051, "&lt;"&amp;$B2419)+1+COUNTIF($B$7:$B2419, $B2419)-1)</f>
        <v>2368</v>
      </c>
      <c r="AB2419" s="22">
        <v>2413</v>
      </c>
      <c r="AC2419" s="25" t="str">
        <f t="shared" si="37"/>
        <v>SG3</v>
      </c>
      <c r="AE2419" s="88"/>
    </row>
    <row r="2420" spans="2:31" hidden="1" x14ac:dyDescent="0.25">
      <c r="B2420" s="30" t="s">
        <v>2383</v>
      </c>
      <c r="C2420" s="31">
        <v>51.648000000000003</v>
      </c>
      <c r="D2420" s="32">
        <v>-3.9239999999999999</v>
      </c>
      <c r="AA2420" s="22">
        <f>IF(OR($B2420="", $C2420="", $D2420=""), "", COUNTIF($B$7:$B$3051, "&lt;"&amp;$B2420)+1+COUNTIF($B$7:$B2420, $B2420)-1)</f>
        <v>2369</v>
      </c>
      <c r="AB2420" s="22">
        <v>2414</v>
      </c>
      <c r="AC2420" s="25" t="str">
        <f t="shared" si="37"/>
        <v>SG4</v>
      </c>
      <c r="AE2420" s="88"/>
    </row>
    <row r="2421" spans="2:31" hidden="1" x14ac:dyDescent="0.25">
      <c r="B2421" s="30" t="s">
        <v>2384</v>
      </c>
      <c r="C2421" s="31">
        <v>51.780999999999999</v>
      </c>
      <c r="D2421" s="32">
        <v>-3.7669999999999999</v>
      </c>
      <c r="AA2421" s="22">
        <f>IF(OR($B2421="", $C2421="", $D2421=""), "", COUNTIF($B$7:$B$3051, "&lt;"&amp;$B2421)+1+COUNTIF($B$7:$B2421, $B2421)-1)</f>
        <v>2370</v>
      </c>
      <c r="AB2421" s="22">
        <v>2415</v>
      </c>
      <c r="AC2421" s="25" t="str">
        <f t="shared" si="37"/>
        <v>SG5</v>
      </c>
      <c r="AE2421" s="88"/>
    </row>
    <row r="2422" spans="2:31" hidden="1" x14ac:dyDescent="0.25">
      <c r="B2422" s="30" t="s">
        <v>2385</v>
      </c>
      <c r="C2422" s="31">
        <v>51.67</v>
      </c>
      <c r="D2422" s="32">
        <v>-3.9449999999999998</v>
      </c>
      <c r="AA2422" s="22">
        <f>IF(OR($B2422="", $C2422="", $D2422=""), "", COUNTIF($B$7:$B$3051, "&lt;"&amp;$B2422)+1+COUNTIF($B$7:$B2422, $B2422)-1)</f>
        <v>2371</v>
      </c>
      <c r="AB2422" s="22">
        <v>2416</v>
      </c>
      <c r="AC2422" s="25" t="str">
        <f t="shared" si="37"/>
        <v>SG6</v>
      </c>
      <c r="AE2422" s="88"/>
    </row>
    <row r="2423" spans="2:31" hidden="1" x14ac:dyDescent="0.25">
      <c r="B2423" s="30" t="s">
        <v>2386</v>
      </c>
      <c r="C2423" s="31">
        <v>51.497999999999998</v>
      </c>
      <c r="D2423" s="32">
        <v>-8.8999999999999996E-2</v>
      </c>
      <c r="AA2423" s="22">
        <f>IF(OR($B2423="", $C2423="", $D2423=""), "", COUNTIF($B$7:$B$3051, "&lt;"&amp;$B2423)+1+COUNTIF($B$7:$B2423, $B2423)-1)</f>
        <v>2372</v>
      </c>
      <c r="AB2423" s="22">
        <v>2417</v>
      </c>
      <c r="AC2423" s="25" t="str">
        <f t="shared" si="37"/>
        <v>SG7</v>
      </c>
      <c r="AE2423" s="88"/>
    </row>
    <row r="2424" spans="2:31" hidden="1" x14ac:dyDescent="0.25">
      <c r="B2424" s="30" t="s">
        <v>2387</v>
      </c>
      <c r="C2424" s="31">
        <v>51.481999999999999</v>
      </c>
      <c r="D2424" s="32">
        <v>-1E-3</v>
      </c>
      <c r="AA2424" s="22">
        <f>IF(OR($B2424="", $C2424="", $D2424=""), "", COUNTIF($B$7:$B$3051, "&lt;"&amp;$B2424)+1+COUNTIF($B$7:$B2424, $B2424)-1)</f>
        <v>2373</v>
      </c>
      <c r="AB2424" s="22">
        <v>2418</v>
      </c>
      <c r="AC2424" s="25" t="str">
        <f t="shared" si="37"/>
        <v>SG8</v>
      </c>
      <c r="AE2424" s="88"/>
    </row>
    <row r="2425" spans="2:31" hidden="1" x14ac:dyDescent="0.25">
      <c r="B2425" s="30" t="s">
        <v>2388</v>
      </c>
      <c r="C2425" s="31">
        <v>51.488999999999997</v>
      </c>
      <c r="D2425" s="32">
        <v>-0.109</v>
      </c>
      <c r="AA2425" s="22">
        <f>IF(OR($B2425="", $C2425="", $D2425=""), "", COUNTIF($B$7:$B$3051, "&lt;"&amp;$B2425)+1+COUNTIF($B$7:$B2425, $B2425)-1)</f>
        <v>2374</v>
      </c>
      <c r="AB2425" s="22">
        <v>2419</v>
      </c>
      <c r="AC2425" s="25" t="str">
        <f t="shared" si="37"/>
        <v>SG9</v>
      </c>
      <c r="AE2425" s="88"/>
    </row>
    <row r="2426" spans="2:31" hidden="1" x14ac:dyDescent="0.25">
      <c r="B2426" s="30" t="s">
        <v>2389</v>
      </c>
      <c r="C2426" s="31">
        <v>51.444000000000003</v>
      </c>
      <c r="D2426" s="32">
        <v>2.5000000000000001E-2</v>
      </c>
      <c r="AA2426" s="22">
        <f>IF(OR($B2426="", $C2426="", $D2426=""), "", COUNTIF($B$7:$B$3051, "&lt;"&amp;$B2426)+1+COUNTIF($B$7:$B2426, $B2426)-1)</f>
        <v>2375</v>
      </c>
      <c r="AB2426" s="22">
        <v>2420</v>
      </c>
      <c r="AC2426" s="25" t="str">
        <f t="shared" si="37"/>
        <v>SK1</v>
      </c>
      <c r="AE2426" s="88"/>
    </row>
    <row r="2427" spans="2:31" hidden="1" x14ac:dyDescent="0.25">
      <c r="B2427" s="30" t="s">
        <v>2390</v>
      </c>
      <c r="C2427" s="31">
        <v>51.457999999999998</v>
      </c>
      <c r="D2427" s="32">
        <v>-8.9999999999999993E-3</v>
      </c>
      <c r="AA2427" s="22">
        <f>IF(OR($B2427="", $C2427="", $D2427=""), "", COUNTIF($B$7:$B$3051, "&lt;"&amp;$B2427)+1+COUNTIF($B$7:$B2427, $B2427)-1)</f>
        <v>2376</v>
      </c>
      <c r="AB2427" s="22">
        <v>2421</v>
      </c>
      <c r="AC2427" s="25" t="str">
        <f t="shared" si="37"/>
        <v>SK10</v>
      </c>
      <c r="AE2427" s="88"/>
    </row>
    <row r="2428" spans="2:31" hidden="1" x14ac:dyDescent="0.25">
      <c r="B2428" s="30" t="s">
        <v>2391</v>
      </c>
      <c r="C2428" s="31">
        <v>51.475000000000001</v>
      </c>
      <c r="D2428" s="32">
        <v>-4.2000000000000003E-2</v>
      </c>
      <c r="AA2428" s="22">
        <f>IF(OR($B2428="", $C2428="", $D2428=""), "", COUNTIF($B$7:$B$3051, "&lt;"&amp;$B2428)+1+COUNTIF($B$7:$B2428, $B2428)-1)</f>
        <v>2377</v>
      </c>
      <c r="AB2428" s="22">
        <v>2422</v>
      </c>
      <c r="AC2428" s="25" t="str">
        <f t="shared" si="37"/>
        <v>SK11</v>
      </c>
      <c r="AE2428" s="88"/>
    </row>
    <row r="2429" spans="2:31" hidden="1" x14ac:dyDescent="0.25">
      <c r="B2429" s="30" t="s">
        <v>2392</v>
      </c>
      <c r="C2429" s="31">
        <v>51.472000000000001</v>
      </c>
      <c r="D2429" s="32">
        <v>-6.5000000000000002E-2</v>
      </c>
      <c r="AA2429" s="22">
        <f>IF(OR($B2429="", $C2429="", $D2429=""), "", COUNTIF($B$7:$B$3051, "&lt;"&amp;$B2429)+1+COUNTIF($B$7:$B2429, $B2429)-1)</f>
        <v>2378</v>
      </c>
      <c r="AB2429" s="22">
        <v>2423</v>
      </c>
      <c r="AC2429" s="25" t="str">
        <f t="shared" si="37"/>
        <v>SK12</v>
      </c>
      <c r="AE2429" s="88"/>
    </row>
    <row r="2430" spans="2:31" hidden="1" x14ac:dyDescent="0.25">
      <c r="B2430" s="30" t="s">
        <v>2393</v>
      </c>
      <c r="C2430" s="31">
        <v>51.496000000000002</v>
      </c>
      <c r="D2430" s="32">
        <v>-5.1999999999999998E-2</v>
      </c>
      <c r="AA2430" s="22">
        <f>IF(OR($B2430="", $C2430="", $D2430=""), "", COUNTIF($B$7:$B$3051, "&lt;"&amp;$B2430)+1+COUNTIF($B$7:$B2430, $B2430)-1)</f>
        <v>2379</v>
      </c>
      <c r="AB2430" s="22">
        <v>2424</v>
      </c>
      <c r="AC2430" s="25" t="str">
        <f t="shared" si="37"/>
        <v>SK13</v>
      </c>
      <c r="AE2430" s="88"/>
    </row>
    <row r="2431" spans="2:31" hidden="1" x14ac:dyDescent="0.25">
      <c r="B2431" s="30" t="s">
        <v>2394</v>
      </c>
      <c r="C2431" s="31">
        <v>51.488</v>
      </c>
      <c r="D2431" s="32">
        <v>-9.2999999999999999E-2</v>
      </c>
      <c r="AA2431" s="22">
        <f>IF(OR($B2431="", $C2431="", $D2431=""), "", COUNTIF($B$7:$B$3051, "&lt;"&amp;$B2431)+1+COUNTIF($B$7:$B2431, $B2431)-1)</f>
        <v>2380</v>
      </c>
      <c r="AB2431" s="22">
        <v>2425</v>
      </c>
      <c r="AC2431" s="25" t="str">
        <f t="shared" si="37"/>
        <v>SK14</v>
      </c>
      <c r="AE2431" s="88"/>
    </row>
    <row r="2432" spans="2:31" hidden="1" x14ac:dyDescent="0.25">
      <c r="B2432" s="30" t="s">
        <v>2395</v>
      </c>
      <c r="C2432" s="31">
        <v>51.484000000000002</v>
      </c>
      <c r="D2432" s="32">
        <v>7.3999999999999996E-2</v>
      </c>
      <c r="AA2432" s="22">
        <f>IF(OR($B2432="", $C2432="", $D2432=""), "", COUNTIF($B$7:$B$3051, "&lt;"&amp;$B2432)+1+COUNTIF($B$7:$B2432, $B2432)-1)</f>
        <v>2381</v>
      </c>
      <c r="AB2432" s="22">
        <v>2426</v>
      </c>
      <c r="AC2432" s="25" t="str">
        <f t="shared" si="37"/>
        <v>SK15</v>
      </c>
      <c r="AE2432" s="88"/>
    </row>
    <row r="2433" spans="2:31" hidden="1" x14ac:dyDescent="0.25">
      <c r="B2433" s="30" t="s">
        <v>2396</v>
      </c>
      <c r="C2433" s="31">
        <v>51.417000000000002</v>
      </c>
      <c r="D2433" s="32">
        <v>-8.4000000000000005E-2</v>
      </c>
      <c r="AA2433" s="22">
        <f>IF(OR($B2433="", $C2433="", $D2433=""), "", COUNTIF($B$7:$B$3051, "&lt;"&amp;$B2433)+1+COUNTIF($B$7:$B2433, $B2433)-1)</f>
        <v>2382</v>
      </c>
      <c r="AB2433" s="22">
        <v>2427</v>
      </c>
      <c r="AC2433" s="25" t="str">
        <f t="shared" si="37"/>
        <v>SK16</v>
      </c>
      <c r="AE2433" s="88"/>
    </row>
    <row r="2434" spans="2:31" hidden="1" x14ac:dyDescent="0.25">
      <c r="B2434" s="30" t="s">
        <v>2397</v>
      </c>
      <c r="C2434" s="31">
        <v>51.493000000000002</v>
      </c>
      <c r="D2434" s="32">
        <v>-0.08</v>
      </c>
      <c r="AA2434" s="22">
        <f>IF(OR($B2434="", $C2434="", $D2434=""), "", COUNTIF($B$7:$B$3051, "&lt;"&amp;$B2434)+1+COUNTIF($B$7:$B2434, $B2434)-1)</f>
        <v>2383</v>
      </c>
      <c r="AB2434" s="22">
        <v>2428</v>
      </c>
      <c r="AC2434" s="25" t="str">
        <f t="shared" si="37"/>
        <v>SK17</v>
      </c>
      <c r="AE2434" s="88"/>
    </row>
    <row r="2435" spans="2:31" hidden="1" x14ac:dyDescent="0.25">
      <c r="B2435" s="30" t="s">
        <v>2398</v>
      </c>
      <c r="C2435" s="31">
        <v>51.488999999999997</v>
      </c>
      <c r="D2435" s="32">
        <v>0.11799999999999999</v>
      </c>
      <c r="AA2435" s="22">
        <f>IF(OR($B2435="", $C2435="", $D2435=""), "", COUNTIF($B$7:$B$3051, "&lt;"&amp;$B2435)+1+COUNTIF($B$7:$B2435, $B2435)-1)</f>
        <v>2384</v>
      </c>
      <c r="AB2435" s="22">
        <v>2429</v>
      </c>
      <c r="AC2435" s="25" t="str">
        <f t="shared" si="37"/>
        <v>SK2</v>
      </c>
      <c r="AE2435" s="88"/>
    </row>
    <row r="2436" spans="2:31" hidden="1" x14ac:dyDescent="0.25">
      <c r="B2436" s="30" t="s">
        <v>2399</v>
      </c>
      <c r="C2436" s="31">
        <v>51.411999999999999</v>
      </c>
      <c r="D2436" s="32">
        <v>-5.7000000000000002E-2</v>
      </c>
      <c r="AA2436" s="22">
        <f>IF(OR($B2436="", $C2436="", $D2436=""), "", COUNTIF($B$7:$B$3051, "&lt;"&amp;$B2436)+1+COUNTIF($B$7:$B2436, $B2436)-1)</f>
        <v>2385</v>
      </c>
      <c r="AB2436" s="22">
        <v>2430</v>
      </c>
      <c r="AC2436" s="25" t="str">
        <f t="shared" si="37"/>
        <v>SK22</v>
      </c>
      <c r="AE2436" s="88"/>
    </row>
    <row r="2437" spans="2:31" hidden="1" x14ac:dyDescent="0.25">
      <c r="B2437" s="30" t="s">
        <v>2400</v>
      </c>
      <c r="C2437" s="31">
        <v>51.438000000000002</v>
      </c>
      <c r="D2437" s="32">
        <v>-8.5999999999999993E-2</v>
      </c>
      <c r="AA2437" s="22">
        <f>IF(OR($B2437="", $C2437="", $D2437=""), "", COUNTIF($B$7:$B$3051, "&lt;"&amp;$B2437)+1+COUNTIF($B$7:$B2437, $B2437)-1)</f>
        <v>2386</v>
      </c>
      <c r="AB2437" s="22">
        <v>2431</v>
      </c>
      <c r="AC2437" s="25" t="str">
        <f t="shared" si="37"/>
        <v>SK23</v>
      </c>
      <c r="AE2437" s="88"/>
    </row>
    <row r="2438" spans="2:31" hidden="1" x14ac:dyDescent="0.25">
      <c r="B2438" s="30" t="s">
        <v>2401</v>
      </c>
      <c r="C2438" s="31">
        <v>51.454000000000001</v>
      </c>
      <c r="D2438" s="32">
        <v>-7.0999999999999994E-2</v>
      </c>
      <c r="AA2438" s="22">
        <f>IF(OR($B2438="", $C2438="", $D2438=""), "", COUNTIF($B$7:$B$3051, "&lt;"&amp;$B2438)+1+COUNTIF($B$7:$B2438, $B2438)-1)</f>
        <v>2387</v>
      </c>
      <c r="AB2438" s="22">
        <v>2432</v>
      </c>
      <c r="AC2438" s="25" t="str">
        <f t="shared" si="37"/>
        <v>SK3</v>
      </c>
      <c r="AE2438" s="88"/>
    </row>
    <row r="2439" spans="2:31" hidden="1" x14ac:dyDescent="0.25">
      <c r="B2439" s="30" t="s">
        <v>2402</v>
      </c>
      <c r="C2439" s="31">
        <v>51.44</v>
      </c>
      <c r="D2439" s="32">
        <v>-4.9000000000000002E-2</v>
      </c>
      <c r="AA2439" s="22">
        <f>IF(OR($B2439="", $C2439="", $D2439=""), "", COUNTIF($B$7:$B$3051, "&lt;"&amp;$B2439)+1+COUNTIF($B$7:$B2439, $B2439)-1)</f>
        <v>2388</v>
      </c>
      <c r="AB2439" s="22">
        <v>2433</v>
      </c>
      <c r="AC2439" s="25" t="str">
        <f t="shared" si="37"/>
        <v>SK4</v>
      </c>
      <c r="AE2439" s="88"/>
    </row>
    <row r="2440" spans="2:31" hidden="1" x14ac:dyDescent="0.25">
      <c r="B2440" s="30" t="s">
        <v>2403</v>
      </c>
      <c r="C2440" s="31">
        <v>51.454000000000001</v>
      </c>
      <c r="D2440" s="32">
        <v>-9.9000000000000005E-2</v>
      </c>
      <c r="AA2440" s="22">
        <f>IF(OR($B2440="", $C2440="", $D2440=""), "", COUNTIF($B$7:$B$3051, "&lt;"&amp;$B2440)+1+COUNTIF($B$7:$B2440, $B2440)-1)</f>
        <v>2389</v>
      </c>
      <c r="AB2440" s="22">
        <v>2434</v>
      </c>
      <c r="AC2440" s="25" t="str">
        <f t="shared" ref="AC2440:AC2503" si="38">IFERROR(INDEX($B$7:$B$3051, MATCH($AB2440, $AA$7:$AA$3051, 0)), "")</f>
        <v>SK5</v>
      </c>
      <c r="AE2440" s="88"/>
    </row>
    <row r="2441" spans="2:31" hidden="1" x14ac:dyDescent="0.25">
      <c r="B2441" s="30" t="s">
        <v>2404</v>
      </c>
      <c r="C2441" s="31">
        <v>51.396999999999998</v>
      </c>
      <c r="D2441" s="32">
        <v>-7.4999999999999997E-2</v>
      </c>
      <c r="AA2441" s="22">
        <f>IF(OR($B2441="", $C2441="", $D2441=""), "", COUNTIF($B$7:$B$3051, "&lt;"&amp;$B2441)+1+COUNTIF($B$7:$B2441, $B2441)-1)</f>
        <v>2390</v>
      </c>
      <c r="AB2441" s="22">
        <v>2435</v>
      </c>
      <c r="AC2441" s="25" t="str">
        <f t="shared" si="38"/>
        <v>SK6</v>
      </c>
      <c r="AE2441" s="88"/>
    </row>
    <row r="2442" spans="2:31" hidden="1" x14ac:dyDescent="0.25">
      <c r="B2442" s="30" t="s">
        <v>2405</v>
      </c>
      <c r="C2442" s="31">
        <v>51.427</v>
      </c>
      <c r="D2442" s="32">
        <v>-5.3999999999999999E-2</v>
      </c>
      <c r="AA2442" s="22">
        <f>IF(OR($B2442="", $C2442="", $D2442=""), "", COUNTIF($B$7:$B$3051, "&lt;"&amp;$B2442)+1+COUNTIF($B$7:$B2442, $B2442)-1)</f>
        <v>2391</v>
      </c>
      <c r="AB2442" s="22">
        <v>2436</v>
      </c>
      <c r="AC2442" s="25" t="str">
        <f t="shared" si="38"/>
        <v>SK7</v>
      </c>
      <c r="AE2442" s="88"/>
    </row>
    <row r="2443" spans="2:31" hidden="1" x14ac:dyDescent="0.25">
      <c r="B2443" s="30" t="s">
        <v>2406</v>
      </c>
      <c r="C2443" s="31">
        <v>51.43</v>
      </c>
      <c r="D2443" s="32">
        <v>-0.10100000000000001</v>
      </c>
      <c r="AA2443" s="22">
        <f>IF(OR($B2443="", $C2443="", $D2443=""), "", COUNTIF($B$7:$B$3051, "&lt;"&amp;$B2443)+1+COUNTIF($B$7:$B2443, $B2443)-1)</f>
        <v>2392</v>
      </c>
      <c r="AB2443" s="22">
        <v>2437</v>
      </c>
      <c r="AC2443" s="25" t="str">
        <f t="shared" si="38"/>
        <v>SK8</v>
      </c>
      <c r="AE2443" s="88"/>
    </row>
    <row r="2444" spans="2:31" hidden="1" x14ac:dyDescent="0.25">
      <c r="B2444" s="30" t="s">
        <v>2407</v>
      </c>
      <c r="C2444" s="31">
        <v>51.502000000000002</v>
      </c>
      <c r="D2444" s="32">
        <v>0.108</v>
      </c>
      <c r="AA2444" s="22">
        <f>IF(OR($B2444="", $C2444="", $D2444=""), "", COUNTIF($B$7:$B$3051, "&lt;"&amp;$B2444)+1+COUNTIF($B$7:$B2444, $B2444)-1)</f>
        <v>2393</v>
      </c>
      <c r="AB2444" s="22">
        <v>2438</v>
      </c>
      <c r="AC2444" s="25" t="str">
        <f t="shared" si="38"/>
        <v>SK9</v>
      </c>
      <c r="AE2444" s="88"/>
    </row>
    <row r="2445" spans="2:31" hidden="1" x14ac:dyDescent="0.25">
      <c r="B2445" s="30" t="s">
        <v>2408</v>
      </c>
      <c r="C2445" s="31">
        <v>51.469000000000001</v>
      </c>
      <c r="D2445" s="32">
        <v>0.02</v>
      </c>
      <c r="AA2445" s="22">
        <f>IF(OR($B2445="", $C2445="", $D2445=""), "", COUNTIF($B$7:$B$3051, "&lt;"&amp;$B2445)+1+COUNTIF($B$7:$B2445, $B2445)-1)</f>
        <v>2394</v>
      </c>
      <c r="AB2445" s="22">
        <v>2439</v>
      </c>
      <c r="AC2445" s="25" t="str">
        <f t="shared" si="38"/>
        <v>SL0</v>
      </c>
      <c r="AE2445" s="88"/>
    </row>
    <row r="2446" spans="2:31" hidden="1" x14ac:dyDescent="0.25">
      <c r="B2446" s="30" t="s">
        <v>2409</v>
      </c>
      <c r="C2446" s="31">
        <v>51.460999999999999</v>
      </c>
      <c r="D2446" s="32">
        <v>-3.3000000000000002E-2</v>
      </c>
      <c r="AA2446" s="22">
        <f>IF(OR($B2446="", $C2446="", $D2446=""), "", COUNTIF($B$7:$B$3051, "&lt;"&amp;$B2446)+1+COUNTIF($B$7:$B2446, $B2446)-1)</f>
        <v>2395</v>
      </c>
      <c r="AB2446" s="22">
        <v>2440</v>
      </c>
      <c r="AC2446" s="25" t="str">
        <f t="shared" si="38"/>
        <v>SL1</v>
      </c>
      <c r="AE2446" s="88"/>
    </row>
    <row r="2447" spans="2:31" hidden="1" x14ac:dyDescent="0.25">
      <c r="B2447" s="30" t="s">
        <v>2410</v>
      </c>
      <c r="C2447" s="31">
        <v>51.472999999999999</v>
      </c>
      <c r="D2447" s="32">
        <v>-9.0999999999999998E-2</v>
      </c>
      <c r="AA2447" s="22">
        <f>IF(OR($B2447="", $C2447="", $D2447=""), "", COUNTIF($B$7:$B$3051, "&lt;"&amp;$B2447)+1+COUNTIF($B$7:$B2447, $B2447)-1)</f>
        <v>2396</v>
      </c>
      <c r="AB2447" s="22">
        <v>2441</v>
      </c>
      <c r="AC2447" s="25" t="str">
        <f t="shared" si="38"/>
        <v>SL2</v>
      </c>
      <c r="AE2447" s="88"/>
    </row>
    <row r="2448" spans="2:31" hidden="1" x14ac:dyDescent="0.25">
      <c r="B2448" s="30" t="s">
        <v>2411</v>
      </c>
      <c r="C2448" s="31">
        <v>51.438000000000002</v>
      </c>
      <c r="D2448" s="32">
        <v>-1.4E-2</v>
      </c>
      <c r="AA2448" s="22">
        <f>IF(OR($B2448="", $C2448="", $D2448=""), "", COUNTIF($B$7:$B$3051, "&lt;"&amp;$B2448)+1+COUNTIF($B$7:$B2448, $B2448)-1)</f>
        <v>2397</v>
      </c>
      <c r="AB2448" s="22">
        <v>2442</v>
      </c>
      <c r="AC2448" s="25" t="str">
        <f t="shared" si="38"/>
        <v>SL3</v>
      </c>
      <c r="AE2448" s="88"/>
    </row>
    <row r="2449" spans="2:31" hidden="1" x14ac:dyDescent="0.25">
      <c r="B2449" s="30" t="s">
        <v>2412</v>
      </c>
      <c r="C2449" s="31">
        <v>51.484000000000002</v>
      </c>
      <c r="D2449" s="32">
        <v>3.5000000000000003E-2</v>
      </c>
      <c r="AA2449" s="22">
        <f>IF(OR($B2449="", $C2449="", $D2449=""), "", COUNTIF($B$7:$B$3051, "&lt;"&amp;$B2449)+1+COUNTIF($B$7:$B2449, $B2449)-1)</f>
        <v>2398</v>
      </c>
      <c r="AB2449" s="22">
        <v>2443</v>
      </c>
      <c r="AC2449" s="25" t="str">
        <f t="shared" si="38"/>
        <v>SL4</v>
      </c>
      <c r="AE2449" s="88"/>
    </row>
    <row r="2450" spans="2:31" hidden="1" x14ac:dyDescent="0.25">
      <c r="B2450" s="30" t="s">
        <v>2413</v>
      </c>
      <c r="C2450" s="31">
        <v>51.481000000000002</v>
      </c>
      <c r="D2450" s="32">
        <v>-2.8000000000000001E-2</v>
      </c>
      <c r="AA2450" s="22">
        <f>IF(OR($B2450="", $C2450="", $D2450=""), "", COUNTIF($B$7:$B$3051, "&lt;"&amp;$B2450)+1+COUNTIF($B$7:$B2450, $B2450)-1)</f>
        <v>2399</v>
      </c>
      <c r="AB2450" s="22">
        <v>2444</v>
      </c>
      <c r="AC2450" s="25" t="str">
        <f t="shared" si="38"/>
        <v>SL5</v>
      </c>
      <c r="AE2450" s="88"/>
    </row>
    <row r="2451" spans="2:31" hidden="1" x14ac:dyDescent="0.25">
      <c r="B2451" s="30" t="s">
        <v>2414</v>
      </c>
      <c r="C2451" s="31">
        <v>51.445</v>
      </c>
      <c r="D2451" s="32">
        <v>5.7000000000000002E-2</v>
      </c>
      <c r="AA2451" s="22">
        <f>IF(OR($B2451="", $C2451="", $D2451=""), "", COUNTIF($B$7:$B$3051, "&lt;"&amp;$B2451)+1+COUNTIF($B$7:$B2451, $B2451)-1)</f>
        <v>2400</v>
      </c>
      <c r="AB2451" s="22">
        <v>2445</v>
      </c>
      <c r="AC2451" s="25" t="str">
        <f t="shared" si="38"/>
        <v>SL6</v>
      </c>
      <c r="AE2451" s="88"/>
    </row>
    <row r="2452" spans="2:31" hidden="1" x14ac:dyDescent="0.25">
      <c r="B2452" s="30" t="s">
        <v>2415</v>
      </c>
      <c r="C2452" s="31">
        <v>51.911000000000001</v>
      </c>
      <c r="D2452" s="32">
        <v>-0.19400000000000001</v>
      </c>
      <c r="AA2452" s="22">
        <f>IF(OR($B2452="", $C2452="", $D2452=""), "", COUNTIF($B$7:$B$3051, "&lt;"&amp;$B2452)+1+COUNTIF($B$7:$B2452, $B2452)-1)</f>
        <v>2401</v>
      </c>
      <c r="AB2452" s="22">
        <v>2446</v>
      </c>
      <c r="AC2452" s="25" t="str">
        <f t="shared" si="38"/>
        <v>SL60</v>
      </c>
      <c r="AE2452" s="88"/>
    </row>
    <row r="2453" spans="2:31" hidden="1" x14ac:dyDescent="0.25">
      <c r="B2453" s="30" t="s">
        <v>2416</v>
      </c>
      <c r="C2453" s="31">
        <v>51.844999999999999</v>
      </c>
      <c r="D2453" s="32">
        <v>7.1999999999999995E-2</v>
      </c>
      <c r="AA2453" s="22">
        <f>IF(OR($B2453="", $C2453="", $D2453=""), "", COUNTIF($B$7:$B$3051, "&lt;"&amp;$B2453)+1+COUNTIF($B$7:$B2453, $B2453)-1)</f>
        <v>2402</v>
      </c>
      <c r="AB2453" s="22">
        <v>2447</v>
      </c>
      <c r="AC2453" s="25" t="str">
        <f t="shared" si="38"/>
        <v>SL7</v>
      </c>
      <c r="AE2453" s="88"/>
    </row>
    <row r="2454" spans="2:31" hidden="1" x14ac:dyDescent="0.25">
      <c r="B2454" s="30" t="s">
        <v>2417</v>
      </c>
      <c r="C2454" s="31">
        <v>51.881</v>
      </c>
      <c r="D2454" s="32">
        <v>3.3000000000000002E-2</v>
      </c>
      <c r="AA2454" s="22">
        <f>IF(OR($B2454="", $C2454="", $D2454=""), "", COUNTIF($B$7:$B$3051, "&lt;"&amp;$B2454)+1+COUNTIF($B$7:$B2454, $B2454)-1)</f>
        <v>2403</v>
      </c>
      <c r="AB2454" s="22">
        <v>2448</v>
      </c>
      <c r="AC2454" s="25" t="str">
        <f t="shared" si="38"/>
        <v>SL8</v>
      </c>
      <c r="AE2454" s="88"/>
    </row>
    <row r="2455" spans="2:31" hidden="1" x14ac:dyDescent="0.25">
      <c r="B2455" s="30" t="s">
        <v>2418</v>
      </c>
      <c r="C2455" s="31">
        <v>51.814</v>
      </c>
      <c r="D2455" s="32">
        <v>-1.7000000000000001E-2</v>
      </c>
      <c r="AA2455" s="22">
        <f>IF(OR($B2455="", $C2455="", $D2455=""), "", COUNTIF($B$7:$B$3051, "&lt;"&amp;$B2455)+1+COUNTIF($B$7:$B2455, $B2455)-1)</f>
        <v>2404</v>
      </c>
      <c r="AB2455" s="22">
        <v>2449</v>
      </c>
      <c r="AC2455" s="25" t="str">
        <f t="shared" si="38"/>
        <v>SL9</v>
      </c>
      <c r="AE2455" s="88"/>
    </row>
    <row r="2456" spans="2:31" hidden="1" x14ac:dyDescent="0.25">
      <c r="B2456" s="30" t="s">
        <v>2419</v>
      </c>
      <c r="C2456" s="31">
        <v>51.786999999999999</v>
      </c>
      <c r="D2456" s="32">
        <v>-6.9000000000000006E-2</v>
      </c>
      <c r="AA2456" s="22">
        <f>IF(OR($B2456="", $C2456="", $D2456=""), "", COUNTIF($B$7:$B$3051, "&lt;"&amp;$B2456)+1+COUNTIF($B$7:$B2456, $B2456)-1)</f>
        <v>2405</v>
      </c>
      <c r="AB2456" s="22">
        <v>2450</v>
      </c>
      <c r="AC2456" s="25" t="str">
        <f t="shared" si="38"/>
        <v>SL95</v>
      </c>
      <c r="AE2456" s="88"/>
    </row>
    <row r="2457" spans="2:31" hidden="1" x14ac:dyDescent="0.25">
      <c r="B2457" s="30" t="s">
        <v>2420</v>
      </c>
      <c r="C2457" s="31">
        <v>51.807000000000002</v>
      </c>
      <c r="D2457" s="32">
        <v>-9.0999999999999998E-2</v>
      </c>
      <c r="AA2457" s="22">
        <f>IF(OR($B2457="", $C2457="", $D2457=""), "", COUNTIF($B$7:$B$3051, "&lt;"&amp;$B2457)+1+COUNTIF($B$7:$B2457, $B2457)-1)</f>
        <v>2406</v>
      </c>
      <c r="AB2457" s="22">
        <v>2451</v>
      </c>
      <c r="AC2457" s="25" t="str">
        <f t="shared" si="38"/>
        <v>SM1</v>
      </c>
      <c r="AE2457" s="88"/>
    </row>
    <row r="2458" spans="2:31" hidden="1" x14ac:dyDescent="0.25">
      <c r="B2458" s="30" t="s">
        <v>2421</v>
      </c>
      <c r="C2458" s="31">
        <v>52.012999999999998</v>
      </c>
      <c r="D2458" s="32">
        <v>-0.26100000000000001</v>
      </c>
      <c r="AA2458" s="22">
        <f>IF(OR($B2458="", $C2458="", $D2458=""), "", COUNTIF($B$7:$B$3051, "&lt;"&amp;$B2458)+1+COUNTIF($B$7:$B2458, $B2458)-1)</f>
        <v>2407</v>
      </c>
      <c r="AB2458" s="22">
        <v>2452</v>
      </c>
      <c r="AC2458" s="25" t="str">
        <f t="shared" si="38"/>
        <v>SM2</v>
      </c>
      <c r="AE2458" s="88"/>
    </row>
    <row r="2459" spans="2:31" hidden="1" x14ac:dyDescent="0.25">
      <c r="B2459" s="30" t="s">
        <v>2422</v>
      </c>
      <c r="C2459" s="31">
        <v>52.015000000000001</v>
      </c>
      <c r="D2459" s="32">
        <v>-0.29599999999999999</v>
      </c>
      <c r="AA2459" s="22">
        <f>IF(OR($B2459="", $C2459="", $D2459=""), "", COUNTIF($B$7:$B$3051, "&lt;"&amp;$B2459)+1+COUNTIF($B$7:$B2459, $B2459)-1)</f>
        <v>2408</v>
      </c>
      <c r="AB2459" s="22">
        <v>2453</v>
      </c>
      <c r="AC2459" s="25" t="str">
        <f t="shared" si="38"/>
        <v>SM3</v>
      </c>
      <c r="AE2459" s="88"/>
    </row>
    <row r="2460" spans="2:31" hidden="1" x14ac:dyDescent="0.25">
      <c r="B2460" s="30" t="s">
        <v>2423</v>
      </c>
      <c r="C2460" s="31">
        <v>52.033999999999999</v>
      </c>
      <c r="D2460" s="32">
        <v>-0.33100000000000002</v>
      </c>
      <c r="AA2460" s="22">
        <f>IF(OR($B2460="", $C2460="", $D2460=""), "", COUNTIF($B$7:$B$3051, "&lt;"&amp;$B2460)+1+COUNTIF($B$7:$B2460, $B2460)-1)</f>
        <v>2409</v>
      </c>
      <c r="AB2460" s="22">
        <v>2454</v>
      </c>
      <c r="AC2460" s="25" t="str">
        <f t="shared" si="38"/>
        <v>SM4</v>
      </c>
      <c r="AE2460" s="88"/>
    </row>
    <row r="2461" spans="2:31" hidden="1" x14ac:dyDescent="0.25">
      <c r="B2461" s="30" t="s">
        <v>2424</v>
      </c>
      <c r="C2461" s="31">
        <v>52.082000000000001</v>
      </c>
      <c r="D2461" s="32">
        <v>-0.26600000000000001</v>
      </c>
      <c r="AA2461" s="22">
        <f>IF(OR($B2461="", $C2461="", $D2461=""), "", COUNTIF($B$7:$B$3051, "&lt;"&amp;$B2461)+1+COUNTIF($B$7:$B2461, $B2461)-1)</f>
        <v>2410</v>
      </c>
      <c r="AB2461" s="22">
        <v>2455</v>
      </c>
      <c r="AC2461" s="25" t="str">
        <f t="shared" si="38"/>
        <v>SM5</v>
      </c>
      <c r="AE2461" s="88"/>
    </row>
    <row r="2462" spans="2:31" hidden="1" x14ac:dyDescent="0.25">
      <c r="B2462" s="30" t="s">
        <v>2425</v>
      </c>
      <c r="C2462" s="31">
        <v>52.139000000000003</v>
      </c>
      <c r="D2462" s="32">
        <v>-0.24</v>
      </c>
      <c r="AA2462" s="22">
        <f>IF(OR($B2462="", $C2462="", $D2462=""), "", COUNTIF($B$7:$B$3051, "&lt;"&amp;$B2462)+1+COUNTIF($B$7:$B2462, $B2462)-1)</f>
        <v>2411</v>
      </c>
      <c r="AB2462" s="22">
        <v>2456</v>
      </c>
      <c r="AC2462" s="25" t="str">
        <f t="shared" si="38"/>
        <v>SM6</v>
      </c>
      <c r="AE2462" s="88"/>
    </row>
    <row r="2463" spans="2:31" hidden="1" x14ac:dyDescent="0.25">
      <c r="B2463" s="30" t="s">
        <v>2426</v>
      </c>
      <c r="C2463" s="31">
        <v>51.896000000000001</v>
      </c>
      <c r="D2463" s="32">
        <v>-0.16600000000000001</v>
      </c>
      <c r="AA2463" s="22">
        <f>IF(OR($B2463="", $C2463="", $D2463=""), "", COUNTIF($B$7:$B$3051, "&lt;"&amp;$B2463)+1+COUNTIF($B$7:$B2463, $B2463)-1)</f>
        <v>2412</v>
      </c>
      <c r="AB2463" s="22">
        <v>2457</v>
      </c>
      <c r="AC2463" s="25" t="str">
        <f t="shared" si="38"/>
        <v>SM7</v>
      </c>
      <c r="AE2463" s="88"/>
    </row>
    <row r="2464" spans="2:31" hidden="1" x14ac:dyDescent="0.25">
      <c r="B2464" s="30" t="s">
        <v>2427</v>
      </c>
      <c r="C2464" s="31">
        <v>51.86</v>
      </c>
      <c r="D2464" s="32">
        <v>-0.18</v>
      </c>
      <c r="AA2464" s="22">
        <f>IF(OR($B2464="", $C2464="", $D2464=""), "", COUNTIF($B$7:$B$3051, "&lt;"&amp;$B2464)+1+COUNTIF($B$7:$B2464, $B2464)-1)</f>
        <v>2413</v>
      </c>
      <c r="AB2464" s="22">
        <v>2458</v>
      </c>
      <c r="AC2464" s="25" t="str">
        <f t="shared" si="38"/>
        <v>SN1</v>
      </c>
      <c r="AE2464" s="88"/>
    </row>
    <row r="2465" spans="2:31" hidden="1" x14ac:dyDescent="0.25">
      <c r="B2465" s="30" t="s">
        <v>2428</v>
      </c>
      <c r="C2465" s="31">
        <v>51.920999999999999</v>
      </c>
      <c r="D2465" s="32">
        <v>-0.25900000000000001</v>
      </c>
      <c r="AA2465" s="22">
        <f>IF(OR($B2465="", $C2465="", $D2465=""), "", COUNTIF($B$7:$B$3051, "&lt;"&amp;$B2465)+1+COUNTIF($B$7:$B2465, $B2465)-1)</f>
        <v>2414</v>
      </c>
      <c r="AB2465" s="22">
        <v>2459</v>
      </c>
      <c r="AC2465" s="25" t="str">
        <f t="shared" si="38"/>
        <v>SN10</v>
      </c>
      <c r="AE2465" s="88"/>
    </row>
    <row r="2466" spans="2:31" hidden="1" x14ac:dyDescent="0.25">
      <c r="B2466" s="30" t="s">
        <v>2429</v>
      </c>
      <c r="C2466" s="31">
        <v>51.966999999999999</v>
      </c>
      <c r="D2466" s="32">
        <v>-0.28699999999999998</v>
      </c>
      <c r="AA2466" s="22">
        <f>IF(OR($B2466="", $C2466="", $D2466=""), "", COUNTIF($B$7:$B$3051, "&lt;"&amp;$B2466)+1+COUNTIF($B$7:$B2466, $B2466)-1)</f>
        <v>2415</v>
      </c>
      <c r="AB2466" s="22">
        <v>2460</v>
      </c>
      <c r="AC2466" s="25" t="str">
        <f t="shared" si="38"/>
        <v>SN11</v>
      </c>
      <c r="AE2466" s="88"/>
    </row>
    <row r="2467" spans="2:31" hidden="1" x14ac:dyDescent="0.25">
      <c r="B2467" s="30" t="s">
        <v>2430</v>
      </c>
      <c r="C2467" s="31">
        <v>51.978999999999999</v>
      </c>
      <c r="D2467" s="32">
        <v>-0.221</v>
      </c>
      <c r="AA2467" s="22">
        <f>IF(OR($B2467="", $C2467="", $D2467=""), "", COUNTIF($B$7:$B$3051, "&lt;"&amp;$B2467)+1+COUNTIF($B$7:$B2467, $B2467)-1)</f>
        <v>2416</v>
      </c>
      <c r="AB2467" s="22">
        <v>2461</v>
      </c>
      <c r="AC2467" s="25" t="str">
        <f t="shared" si="38"/>
        <v>SN12</v>
      </c>
      <c r="AE2467" s="88"/>
    </row>
    <row r="2468" spans="2:31" hidden="1" x14ac:dyDescent="0.25">
      <c r="B2468" s="30" t="s">
        <v>2431</v>
      </c>
      <c r="C2468" s="31">
        <v>52.003</v>
      </c>
      <c r="D2468" s="32">
        <v>-0.17399999999999999</v>
      </c>
      <c r="AA2468" s="22">
        <f>IF(OR($B2468="", $C2468="", $D2468=""), "", COUNTIF($B$7:$B$3051, "&lt;"&amp;$B2468)+1+COUNTIF($B$7:$B2468, $B2468)-1)</f>
        <v>2417</v>
      </c>
      <c r="AB2468" s="22">
        <v>2462</v>
      </c>
      <c r="AC2468" s="25" t="str">
        <f t="shared" si="38"/>
        <v>SN13</v>
      </c>
      <c r="AE2468" s="88"/>
    </row>
    <row r="2469" spans="2:31" hidden="1" x14ac:dyDescent="0.25">
      <c r="B2469" s="30" t="s">
        <v>2432</v>
      </c>
      <c r="C2469" s="31">
        <v>52.064</v>
      </c>
      <c r="D2469" s="32">
        <v>-1.2999999999999999E-2</v>
      </c>
      <c r="AA2469" s="22">
        <f>IF(OR($B2469="", $C2469="", $D2469=""), "", COUNTIF($B$7:$B$3051, "&lt;"&amp;$B2469)+1+COUNTIF($B$7:$B2469, $B2469)-1)</f>
        <v>2418</v>
      </c>
      <c r="AB2469" s="22">
        <v>2463</v>
      </c>
      <c r="AC2469" s="25" t="str">
        <f t="shared" si="38"/>
        <v>SN14</v>
      </c>
      <c r="AE2469" s="88"/>
    </row>
    <row r="2470" spans="2:31" hidden="1" x14ac:dyDescent="0.25">
      <c r="B2470" s="30" t="s">
        <v>2433</v>
      </c>
      <c r="C2470" s="31">
        <v>51.945999999999998</v>
      </c>
      <c r="D2470" s="32">
        <v>-8.0000000000000002E-3</v>
      </c>
      <c r="AA2470" s="22">
        <f>IF(OR($B2470="", $C2470="", $D2470=""), "", COUNTIF($B$7:$B$3051, "&lt;"&amp;$B2470)+1+COUNTIF($B$7:$B2470, $B2470)-1)</f>
        <v>2419</v>
      </c>
      <c r="AB2470" s="22">
        <v>2464</v>
      </c>
      <c r="AC2470" s="25" t="str">
        <f t="shared" si="38"/>
        <v>SN15</v>
      </c>
      <c r="AE2470" s="88"/>
    </row>
    <row r="2471" spans="2:31" hidden="1" x14ac:dyDescent="0.25">
      <c r="B2471" s="30" t="s">
        <v>2434</v>
      </c>
      <c r="C2471" s="31">
        <v>53.406999999999996</v>
      </c>
      <c r="D2471" s="32">
        <v>-2.15</v>
      </c>
      <c r="AA2471" s="22">
        <f>IF(OR($B2471="", $C2471="", $D2471=""), "", COUNTIF($B$7:$B$3051, "&lt;"&amp;$B2471)+1+COUNTIF($B$7:$B2471, $B2471)-1)</f>
        <v>2420</v>
      </c>
      <c r="AB2471" s="22">
        <v>2465</v>
      </c>
      <c r="AC2471" s="25" t="str">
        <f t="shared" si="38"/>
        <v>SN16</v>
      </c>
      <c r="AE2471" s="88"/>
    </row>
    <row r="2472" spans="2:31" hidden="1" x14ac:dyDescent="0.25">
      <c r="B2472" s="30" t="s">
        <v>2435</v>
      </c>
      <c r="C2472" s="31">
        <v>53.277999999999999</v>
      </c>
      <c r="D2472" s="32">
        <v>-2.129</v>
      </c>
      <c r="AA2472" s="22">
        <f>IF(OR($B2472="", $C2472="", $D2472=""), "", COUNTIF($B$7:$B$3051, "&lt;"&amp;$B2472)+1+COUNTIF($B$7:$B2472, $B2472)-1)</f>
        <v>2421</v>
      </c>
      <c r="AB2472" s="22">
        <v>2466</v>
      </c>
      <c r="AC2472" s="25" t="str">
        <f t="shared" si="38"/>
        <v>SN2</v>
      </c>
      <c r="AE2472" s="88"/>
    </row>
    <row r="2473" spans="2:31" hidden="1" x14ac:dyDescent="0.25">
      <c r="B2473" s="30" t="s">
        <v>2436</v>
      </c>
      <c r="C2473" s="31">
        <v>53.246000000000002</v>
      </c>
      <c r="D2473" s="32">
        <v>-2.1419999999999999</v>
      </c>
      <c r="AA2473" s="22">
        <f>IF(OR($B2473="", $C2473="", $D2473=""), "", COUNTIF($B$7:$B$3051, "&lt;"&amp;$B2473)+1+COUNTIF($B$7:$B2473, $B2473)-1)</f>
        <v>2422</v>
      </c>
      <c r="AB2473" s="22">
        <v>2467</v>
      </c>
      <c r="AC2473" s="25" t="str">
        <f t="shared" si="38"/>
        <v>SN25</v>
      </c>
      <c r="AE2473" s="88"/>
    </row>
    <row r="2474" spans="2:31" hidden="1" x14ac:dyDescent="0.25">
      <c r="B2474" s="30" t="s">
        <v>2437</v>
      </c>
      <c r="C2474" s="31">
        <v>53.351999999999997</v>
      </c>
      <c r="D2474" s="32">
        <v>-2.0920000000000001</v>
      </c>
      <c r="AA2474" s="22">
        <f>IF(OR($B2474="", $C2474="", $D2474=""), "", COUNTIF($B$7:$B$3051, "&lt;"&amp;$B2474)+1+COUNTIF($B$7:$B2474, $B2474)-1)</f>
        <v>2423</v>
      </c>
      <c r="AB2474" s="22">
        <v>2468</v>
      </c>
      <c r="AC2474" s="25" t="str">
        <f t="shared" si="38"/>
        <v>SN26</v>
      </c>
      <c r="AE2474" s="88"/>
    </row>
    <row r="2475" spans="2:31" hidden="1" x14ac:dyDescent="0.25">
      <c r="B2475" s="30" t="s">
        <v>2438</v>
      </c>
      <c r="C2475" s="31">
        <v>53.448</v>
      </c>
      <c r="D2475" s="32">
        <v>-1.964</v>
      </c>
      <c r="AA2475" s="22">
        <f>IF(OR($B2475="", $C2475="", $D2475=""), "", COUNTIF($B$7:$B$3051, "&lt;"&amp;$B2475)+1+COUNTIF($B$7:$B2475, $B2475)-1)</f>
        <v>2424</v>
      </c>
      <c r="AB2475" s="22">
        <v>2469</v>
      </c>
      <c r="AC2475" s="25" t="str">
        <f t="shared" si="38"/>
        <v>SN3</v>
      </c>
      <c r="AE2475" s="88"/>
    </row>
    <row r="2476" spans="2:31" hidden="1" x14ac:dyDescent="0.25">
      <c r="B2476" s="30" t="s">
        <v>2439</v>
      </c>
      <c r="C2476" s="31">
        <v>53.451000000000001</v>
      </c>
      <c r="D2476" s="32">
        <v>-2.0539999999999998</v>
      </c>
      <c r="AA2476" s="22">
        <f>IF(OR($B2476="", $C2476="", $D2476=""), "", COUNTIF($B$7:$B$3051, "&lt;"&amp;$B2476)+1+COUNTIF($B$7:$B2476, $B2476)-1)</f>
        <v>2425</v>
      </c>
      <c r="AB2476" s="22">
        <v>2470</v>
      </c>
      <c r="AC2476" s="25" t="str">
        <f t="shared" si="38"/>
        <v>SN38</v>
      </c>
      <c r="AE2476" s="88"/>
    </row>
    <row r="2477" spans="2:31" hidden="1" x14ac:dyDescent="0.25">
      <c r="B2477" s="30" t="s">
        <v>2440</v>
      </c>
      <c r="C2477" s="31">
        <v>53.487000000000002</v>
      </c>
      <c r="D2477" s="32">
        <v>-2.0470000000000002</v>
      </c>
      <c r="AA2477" s="22">
        <f>IF(OR($B2477="", $C2477="", $D2477=""), "", COUNTIF($B$7:$B$3051, "&lt;"&amp;$B2477)+1+COUNTIF($B$7:$B2477, $B2477)-1)</f>
        <v>2426</v>
      </c>
      <c r="AB2477" s="22">
        <v>2471</v>
      </c>
      <c r="AC2477" s="25" t="str">
        <f t="shared" si="38"/>
        <v>SN4</v>
      </c>
      <c r="AE2477" s="88"/>
    </row>
    <row r="2478" spans="2:31" hidden="1" x14ac:dyDescent="0.25">
      <c r="B2478" s="30" t="s">
        <v>2441</v>
      </c>
      <c r="C2478" s="31">
        <v>53.473999999999997</v>
      </c>
      <c r="D2478" s="32">
        <v>-2.081</v>
      </c>
      <c r="AA2478" s="22">
        <f>IF(OR($B2478="", $C2478="", $D2478=""), "", COUNTIF($B$7:$B$3051, "&lt;"&amp;$B2478)+1+COUNTIF($B$7:$B2478, $B2478)-1)</f>
        <v>2427</v>
      </c>
      <c r="AB2478" s="22">
        <v>2472</v>
      </c>
      <c r="AC2478" s="25" t="str">
        <f t="shared" si="38"/>
        <v>SN5</v>
      </c>
      <c r="AE2478" s="88"/>
    </row>
    <row r="2479" spans="2:31" hidden="1" x14ac:dyDescent="0.25">
      <c r="B2479" s="30" t="s">
        <v>2442</v>
      </c>
      <c r="C2479" s="31">
        <v>53.244</v>
      </c>
      <c r="D2479" s="32">
        <v>-1.879</v>
      </c>
      <c r="AA2479" s="22">
        <f>IF(OR($B2479="", $C2479="", $D2479=""), "", COUNTIF($B$7:$B$3051, "&lt;"&amp;$B2479)+1+COUNTIF($B$7:$B2479, $B2479)-1)</f>
        <v>2428</v>
      </c>
      <c r="AB2479" s="22">
        <v>2473</v>
      </c>
      <c r="AC2479" s="25" t="str">
        <f t="shared" si="38"/>
        <v>SN6</v>
      </c>
      <c r="AE2479" s="88"/>
    </row>
    <row r="2480" spans="2:31" hidden="1" x14ac:dyDescent="0.25">
      <c r="B2480" s="30" t="s">
        <v>2443</v>
      </c>
      <c r="C2480" s="31">
        <v>53.395000000000003</v>
      </c>
      <c r="D2480" s="32">
        <v>-2.1320000000000001</v>
      </c>
      <c r="AA2480" s="22">
        <f>IF(OR($B2480="", $C2480="", $D2480=""), "", COUNTIF($B$7:$B$3051, "&lt;"&amp;$B2480)+1+COUNTIF($B$7:$B2480, $B2480)-1)</f>
        <v>2429</v>
      </c>
      <c r="AB2480" s="22">
        <v>2474</v>
      </c>
      <c r="AC2480" s="25" t="str">
        <f t="shared" si="38"/>
        <v>SN7</v>
      </c>
      <c r="AE2480" s="88"/>
    </row>
    <row r="2481" spans="2:31" hidden="1" x14ac:dyDescent="0.25">
      <c r="B2481" s="30" t="s">
        <v>2444</v>
      </c>
      <c r="C2481" s="31">
        <v>53.372</v>
      </c>
      <c r="D2481" s="32">
        <v>-1.9850000000000001</v>
      </c>
      <c r="AA2481" s="22">
        <f>IF(OR($B2481="", $C2481="", $D2481=""), "", COUNTIF($B$7:$B$3051, "&lt;"&amp;$B2481)+1+COUNTIF($B$7:$B2481, $B2481)-1)</f>
        <v>2430</v>
      </c>
      <c r="AB2481" s="22">
        <v>2475</v>
      </c>
      <c r="AC2481" s="25" t="str">
        <f t="shared" si="38"/>
        <v>SN8</v>
      </c>
      <c r="AE2481" s="88"/>
    </row>
    <row r="2482" spans="2:31" hidden="1" x14ac:dyDescent="0.25">
      <c r="B2482" s="30" t="s">
        <v>2445</v>
      </c>
      <c r="C2482" s="31">
        <v>53.326999999999998</v>
      </c>
      <c r="D2482" s="32">
        <v>-1.9490000000000001</v>
      </c>
      <c r="AA2482" s="22">
        <f>IF(OR($B2482="", $C2482="", $D2482=""), "", COUNTIF($B$7:$B$3051, "&lt;"&amp;$B2482)+1+COUNTIF($B$7:$B2482, $B2482)-1)</f>
        <v>2431</v>
      </c>
      <c r="AB2482" s="22">
        <v>2476</v>
      </c>
      <c r="AC2482" s="25" t="str">
        <f t="shared" si="38"/>
        <v>SN9</v>
      </c>
      <c r="AE2482" s="88"/>
    </row>
    <row r="2483" spans="2:31" hidden="1" x14ac:dyDescent="0.25">
      <c r="B2483" s="30" t="s">
        <v>2446</v>
      </c>
      <c r="C2483" s="31">
        <v>53.398000000000003</v>
      </c>
      <c r="D2483" s="32">
        <v>-2.17</v>
      </c>
      <c r="AA2483" s="22">
        <f>IF(OR($B2483="", $C2483="", $D2483=""), "", COUNTIF($B$7:$B$3051, "&lt;"&amp;$B2483)+1+COUNTIF($B$7:$B2483, $B2483)-1)</f>
        <v>2432</v>
      </c>
      <c r="AB2483" s="22">
        <v>2477</v>
      </c>
      <c r="AC2483" s="25" t="str">
        <f t="shared" si="38"/>
        <v>SN99</v>
      </c>
      <c r="AE2483" s="88"/>
    </row>
    <row r="2484" spans="2:31" hidden="1" x14ac:dyDescent="0.25">
      <c r="B2484" s="30" t="s">
        <v>2447</v>
      </c>
      <c r="C2484" s="31">
        <v>53.418999999999997</v>
      </c>
      <c r="D2484" s="32">
        <v>-2.1789999999999998</v>
      </c>
      <c r="AA2484" s="22">
        <f>IF(OR($B2484="", $C2484="", $D2484=""), "", COUNTIF($B$7:$B$3051, "&lt;"&amp;$B2484)+1+COUNTIF($B$7:$B2484, $B2484)-1)</f>
        <v>2433</v>
      </c>
      <c r="AB2484" s="22">
        <v>2478</v>
      </c>
      <c r="AC2484" s="25" t="str">
        <f t="shared" si="38"/>
        <v>SO14</v>
      </c>
      <c r="AE2484" s="88"/>
    </row>
    <row r="2485" spans="2:31" hidden="1" x14ac:dyDescent="0.25">
      <c r="B2485" s="30" t="s">
        <v>2448</v>
      </c>
      <c r="C2485" s="31">
        <v>53.433999999999997</v>
      </c>
      <c r="D2485" s="32">
        <v>-2.1520000000000001</v>
      </c>
      <c r="AA2485" s="22">
        <f>IF(OR($B2485="", $C2485="", $D2485=""), "", COUNTIF($B$7:$B$3051, "&lt;"&amp;$B2485)+1+COUNTIF($B$7:$B2485, $B2485)-1)</f>
        <v>2434</v>
      </c>
      <c r="AB2485" s="22">
        <v>2479</v>
      </c>
      <c r="AC2485" s="25" t="str">
        <f t="shared" si="38"/>
        <v>SO15</v>
      </c>
      <c r="AE2485" s="88"/>
    </row>
    <row r="2486" spans="2:31" hidden="1" x14ac:dyDescent="0.25">
      <c r="B2486" s="30" t="s">
        <v>2449</v>
      </c>
      <c r="C2486" s="31">
        <v>53.405999999999999</v>
      </c>
      <c r="D2486" s="32">
        <v>-2.08</v>
      </c>
      <c r="AA2486" s="22">
        <f>IF(OR($B2486="", $C2486="", $D2486=""), "", COUNTIF($B$7:$B$3051, "&lt;"&amp;$B2486)+1+COUNTIF($B$7:$B2486, $B2486)-1)</f>
        <v>2435</v>
      </c>
      <c r="AB2486" s="22">
        <v>2480</v>
      </c>
      <c r="AC2486" s="25" t="str">
        <f t="shared" si="38"/>
        <v>SO16</v>
      </c>
      <c r="AE2486" s="88"/>
    </row>
    <row r="2487" spans="2:31" hidden="1" x14ac:dyDescent="0.25">
      <c r="B2487" s="30" t="s">
        <v>2450</v>
      </c>
      <c r="C2487" s="31">
        <v>53.37</v>
      </c>
      <c r="D2487" s="32">
        <v>-2.141</v>
      </c>
      <c r="AA2487" s="22">
        <f>IF(OR($B2487="", $C2487="", $D2487=""), "", COUNTIF($B$7:$B$3051, "&lt;"&amp;$B2487)+1+COUNTIF($B$7:$B2487, $B2487)-1)</f>
        <v>2436</v>
      </c>
      <c r="AB2487" s="22">
        <v>2481</v>
      </c>
      <c r="AC2487" s="25" t="str">
        <f t="shared" si="38"/>
        <v>SO17</v>
      </c>
      <c r="AE2487" s="88"/>
    </row>
    <row r="2488" spans="2:31" hidden="1" x14ac:dyDescent="0.25">
      <c r="B2488" s="30" t="s">
        <v>2451</v>
      </c>
      <c r="C2488" s="31">
        <v>53.378999999999998</v>
      </c>
      <c r="D2488" s="32">
        <v>-2.2069999999999999</v>
      </c>
      <c r="AA2488" s="22">
        <f>IF(OR($B2488="", $C2488="", $D2488=""), "", COUNTIF($B$7:$B$3051, "&lt;"&amp;$B2488)+1+COUNTIF($B$7:$B2488, $B2488)-1)</f>
        <v>2437</v>
      </c>
      <c r="AB2488" s="22">
        <v>2482</v>
      </c>
      <c r="AC2488" s="25" t="str">
        <f t="shared" si="38"/>
        <v>SO18</v>
      </c>
      <c r="AE2488" s="88"/>
    </row>
    <row r="2489" spans="2:31" hidden="1" x14ac:dyDescent="0.25">
      <c r="B2489" s="30" t="s">
        <v>2452</v>
      </c>
      <c r="C2489" s="31">
        <v>53.326999999999998</v>
      </c>
      <c r="D2489" s="32">
        <v>-2.23</v>
      </c>
      <c r="AA2489" s="22">
        <f>IF(OR($B2489="", $C2489="", $D2489=""), "", COUNTIF($B$7:$B$3051, "&lt;"&amp;$B2489)+1+COUNTIF($B$7:$B2489, $B2489)-1)</f>
        <v>2438</v>
      </c>
      <c r="AB2489" s="22">
        <v>2483</v>
      </c>
      <c r="AC2489" s="25" t="str">
        <f t="shared" si="38"/>
        <v>SO19</v>
      </c>
      <c r="AE2489" s="88"/>
    </row>
    <row r="2490" spans="2:31" hidden="1" x14ac:dyDescent="0.25">
      <c r="B2490" s="30" t="s">
        <v>2453</v>
      </c>
      <c r="C2490" s="31">
        <v>51.524000000000001</v>
      </c>
      <c r="D2490" s="32">
        <v>-0.51400000000000001</v>
      </c>
      <c r="AA2490" s="22">
        <f>IF(OR($B2490="", $C2490="", $D2490=""), "", COUNTIF($B$7:$B$3051, "&lt;"&amp;$B2490)+1+COUNTIF($B$7:$B2490, $B2490)-1)</f>
        <v>2439</v>
      </c>
      <c r="AB2490" s="22">
        <v>2484</v>
      </c>
      <c r="AC2490" s="25" t="str">
        <f t="shared" si="38"/>
        <v>SO20</v>
      </c>
      <c r="AE2490" s="88"/>
    </row>
    <row r="2491" spans="2:31" hidden="1" x14ac:dyDescent="0.25">
      <c r="B2491" s="30" t="s">
        <v>2454</v>
      </c>
      <c r="C2491" s="31">
        <v>51.518000000000001</v>
      </c>
      <c r="D2491" s="32">
        <v>-0.61899999999999999</v>
      </c>
      <c r="AA2491" s="22">
        <f>IF(OR($B2491="", $C2491="", $D2491=""), "", COUNTIF($B$7:$B$3051, "&lt;"&amp;$B2491)+1+COUNTIF($B$7:$B2491, $B2491)-1)</f>
        <v>2440</v>
      </c>
      <c r="AB2491" s="22">
        <v>2485</v>
      </c>
      <c r="AC2491" s="25" t="str">
        <f t="shared" si="38"/>
        <v>SO21</v>
      </c>
      <c r="AE2491" s="88"/>
    </row>
    <row r="2492" spans="2:31" hidden="1" x14ac:dyDescent="0.25">
      <c r="B2492" s="30" t="s">
        <v>2455</v>
      </c>
      <c r="C2492" s="31">
        <v>51.533999999999999</v>
      </c>
      <c r="D2492" s="32">
        <v>-0.60299999999999998</v>
      </c>
      <c r="AA2492" s="22">
        <f>IF(OR($B2492="", $C2492="", $D2492=""), "", COUNTIF($B$7:$B$3051, "&lt;"&amp;$B2492)+1+COUNTIF($B$7:$B2492, $B2492)-1)</f>
        <v>2441</v>
      </c>
      <c r="AB2492" s="22">
        <v>2486</v>
      </c>
      <c r="AC2492" s="25" t="str">
        <f t="shared" si="38"/>
        <v>SO22</v>
      </c>
      <c r="AE2492" s="88"/>
    </row>
    <row r="2493" spans="2:31" hidden="1" x14ac:dyDescent="0.25">
      <c r="B2493" s="30" t="s">
        <v>2456</v>
      </c>
      <c r="C2493" s="31">
        <v>51.5</v>
      </c>
      <c r="D2493" s="32">
        <v>-0.55200000000000005</v>
      </c>
      <c r="AA2493" s="22">
        <f>IF(OR($B2493="", $C2493="", $D2493=""), "", COUNTIF($B$7:$B$3051, "&lt;"&amp;$B2493)+1+COUNTIF($B$7:$B2493, $B2493)-1)</f>
        <v>2442</v>
      </c>
      <c r="AB2493" s="22">
        <v>2487</v>
      </c>
      <c r="AC2493" s="25" t="str">
        <f t="shared" si="38"/>
        <v>SO23</v>
      </c>
      <c r="AE2493" s="88"/>
    </row>
    <row r="2494" spans="2:31" hidden="1" x14ac:dyDescent="0.25">
      <c r="B2494" s="30" t="s">
        <v>2457</v>
      </c>
      <c r="C2494" s="31">
        <v>51.475000000000001</v>
      </c>
      <c r="D2494" s="32">
        <v>-0.625</v>
      </c>
      <c r="AA2494" s="22">
        <f>IF(OR($B2494="", $C2494="", $D2494=""), "", COUNTIF($B$7:$B$3051, "&lt;"&amp;$B2494)+1+COUNTIF($B$7:$B2494, $B2494)-1)</f>
        <v>2443</v>
      </c>
      <c r="AB2494" s="22">
        <v>2488</v>
      </c>
      <c r="AC2494" s="25" t="str">
        <f t="shared" si="38"/>
        <v>SO24</v>
      </c>
      <c r="AE2494" s="88"/>
    </row>
    <row r="2495" spans="2:31" hidden="1" x14ac:dyDescent="0.25">
      <c r="B2495" s="30" t="s">
        <v>2458</v>
      </c>
      <c r="C2495" s="31">
        <v>51.405000000000001</v>
      </c>
      <c r="D2495" s="32">
        <v>-0.66100000000000003</v>
      </c>
      <c r="AA2495" s="22">
        <f>IF(OR($B2495="", $C2495="", $D2495=""), "", COUNTIF($B$7:$B$3051, "&lt;"&amp;$B2495)+1+COUNTIF($B$7:$B2495, $B2495)-1)</f>
        <v>2444</v>
      </c>
      <c r="AB2495" s="22">
        <v>2489</v>
      </c>
      <c r="AC2495" s="25" t="str">
        <f t="shared" si="38"/>
        <v>SO25</v>
      </c>
      <c r="AE2495" s="88"/>
    </row>
    <row r="2496" spans="2:31" hidden="1" x14ac:dyDescent="0.25">
      <c r="B2496" s="30" t="s">
        <v>2459</v>
      </c>
      <c r="C2496" s="31">
        <v>51.521999999999998</v>
      </c>
      <c r="D2496" s="32">
        <v>-0.72599999999999998</v>
      </c>
      <c r="AA2496" s="22">
        <f>IF(OR($B2496="", $C2496="", $D2496=""), "", COUNTIF($B$7:$B$3051, "&lt;"&amp;$B2496)+1+COUNTIF($B$7:$B2496, $B2496)-1)</f>
        <v>2445</v>
      </c>
      <c r="AB2496" s="22">
        <v>2490</v>
      </c>
      <c r="AC2496" s="25" t="str">
        <f t="shared" si="38"/>
        <v>SO30</v>
      </c>
      <c r="AE2496" s="88"/>
    </row>
    <row r="2497" spans="2:31" hidden="1" x14ac:dyDescent="0.25">
      <c r="B2497" s="30" t="s">
        <v>2460</v>
      </c>
      <c r="C2497" s="31">
        <v>51.518999999999998</v>
      </c>
      <c r="D2497" s="32">
        <v>-0.71499999999999997</v>
      </c>
      <c r="AA2497" s="22">
        <f>IF(OR($B2497="", $C2497="", $D2497=""), "", COUNTIF($B$7:$B$3051, "&lt;"&amp;$B2497)+1+COUNTIF($B$7:$B2497, $B2497)-1)</f>
        <v>2446</v>
      </c>
      <c r="AB2497" s="22">
        <v>2491</v>
      </c>
      <c r="AC2497" s="25" t="str">
        <f t="shared" si="38"/>
        <v>SO31</v>
      </c>
      <c r="AE2497" s="88"/>
    </row>
    <row r="2498" spans="2:31" hidden="1" x14ac:dyDescent="0.25">
      <c r="B2498" s="30" t="s">
        <v>2461</v>
      </c>
      <c r="C2498" s="31">
        <v>51.573999999999998</v>
      </c>
      <c r="D2498" s="32">
        <v>-0.77600000000000002</v>
      </c>
      <c r="AA2498" s="22">
        <f>IF(OR($B2498="", $C2498="", $D2498=""), "", COUNTIF($B$7:$B$3051, "&lt;"&amp;$B2498)+1+COUNTIF($B$7:$B2498, $B2498)-1)</f>
        <v>2447</v>
      </c>
      <c r="AB2498" s="22">
        <v>2492</v>
      </c>
      <c r="AC2498" s="25" t="str">
        <f t="shared" si="38"/>
        <v>SO32</v>
      </c>
      <c r="AE2498" s="88"/>
    </row>
    <row r="2499" spans="2:31" hidden="1" x14ac:dyDescent="0.25">
      <c r="B2499" s="30" t="s">
        <v>2462</v>
      </c>
      <c r="C2499" s="31">
        <v>51.578000000000003</v>
      </c>
      <c r="D2499" s="32">
        <v>-0.70699999999999996</v>
      </c>
      <c r="AA2499" s="22">
        <f>IF(OR($B2499="", $C2499="", $D2499=""), "", COUNTIF($B$7:$B$3051, "&lt;"&amp;$B2499)+1+COUNTIF($B$7:$B2499, $B2499)-1)</f>
        <v>2448</v>
      </c>
      <c r="AB2499" s="22">
        <v>2493</v>
      </c>
      <c r="AC2499" s="25" t="str">
        <f t="shared" si="38"/>
        <v>SO40</v>
      </c>
      <c r="AE2499" s="88"/>
    </row>
    <row r="2500" spans="2:31" hidden="1" x14ac:dyDescent="0.25">
      <c r="B2500" s="30" t="s">
        <v>2463</v>
      </c>
      <c r="C2500" s="31">
        <v>51.597000000000001</v>
      </c>
      <c r="D2500" s="32">
        <v>-0.55500000000000005</v>
      </c>
      <c r="AA2500" s="22">
        <f>IF(OR($B2500="", $C2500="", $D2500=""), "", COUNTIF($B$7:$B$3051, "&lt;"&amp;$B2500)+1+COUNTIF($B$7:$B2500, $B2500)-1)</f>
        <v>2449</v>
      </c>
      <c r="AB2500" s="22">
        <v>2494</v>
      </c>
      <c r="AC2500" s="25" t="str">
        <f t="shared" si="38"/>
        <v>SO41</v>
      </c>
      <c r="AE2500" s="88"/>
    </row>
    <row r="2501" spans="2:31" hidden="1" x14ac:dyDescent="0.25">
      <c r="B2501" s="30" t="s">
        <v>2464</v>
      </c>
      <c r="C2501" s="31">
        <v>51.497999999999998</v>
      </c>
      <c r="D2501" s="32">
        <v>-0.53300000000000003</v>
      </c>
      <c r="AA2501" s="22">
        <f>IF(OR($B2501="", $C2501="", $D2501=""), "", COUNTIF($B$7:$B$3051, "&lt;"&amp;$B2501)+1+COUNTIF($B$7:$B2501, $B2501)-1)</f>
        <v>2450</v>
      </c>
      <c r="AB2501" s="22">
        <v>2495</v>
      </c>
      <c r="AC2501" s="25" t="str">
        <f t="shared" si="38"/>
        <v>SO42</v>
      </c>
      <c r="AE2501" s="88"/>
    </row>
    <row r="2502" spans="2:31" hidden="1" x14ac:dyDescent="0.25">
      <c r="B2502" s="30" t="s">
        <v>2465</v>
      </c>
      <c r="C2502" s="31">
        <v>51.366</v>
      </c>
      <c r="D2502" s="32">
        <v>-0.191</v>
      </c>
      <c r="AA2502" s="22">
        <f>IF(OR($B2502="", $C2502="", $D2502=""), "", COUNTIF($B$7:$B$3051, "&lt;"&amp;$B2502)+1+COUNTIF($B$7:$B2502, $B2502)-1)</f>
        <v>2451</v>
      </c>
      <c r="AB2502" s="22">
        <v>2496</v>
      </c>
      <c r="AC2502" s="25" t="str">
        <f t="shared" si="38"/>
        <v>SO43</v>
      </c>
      <c r="AE2502" s="88"/>
    </row>
    <row r="2503" spans="2:31" hidden="1" x14ac:dyDescent="0.25">
      <c r="B2503" s="30" t="s">
        <v>2466</v>
      </c>
      <c r="C2503" s="31">
        <v>51.353000000000002</v>
      </c>
      <c r="D2503" s="32">
        <v>-0.19600000000000001</v>
      </c>
      <c r="AA2503" s="22">
        <f>IF(OR($B2503="", $C2503="", $D2503=""), "", COUNTIF($B$7:$B$3051, "&lt;"&amp;$B2503)+1+COUNTIF($B$7:$B2503, $B2503)-1)</f>
        <v>2452</v>
      </c>
      <c r="AB2503" s="22">
        <v>2497</v>
      </c>
      <c r="AC2503" s="25" t="str">
        <f t="shared" si="38"/>
        <v>SO45</v>
      </c>
      <c r="AE2503" s="88"/>
    </row>
    <row r="2504" spans="2:31" hidden="1" x14ac:dyDescent="0.25">
      <c r="B2504" s="30" t="s">
        <v>2467</v>
      </c>
      <c r="C2504" s="31">
        <v>51.37</v>
      </c>
      <c r="D2504" s="32">
        <v>-0.21299999999999999</v>
      </c>
      <c r="AA2504" s="22">
        <f>IF(OR($B2504="", $C2504="", $D2504=""), "", COUNTIF($B$7:$B$3051, "&lt;"&amp;$B2504)+1+COUNTIF($B$7:$B2504, $B2504)-1)</f>
        <v>2453</v>
      </c>
      <c r="AB2504" s="22">
        <v>2498</v>
      </c>
      <c r="AC2504" s="25" t="str">
        <f t="shared" ref="AC2504:AC2567" si="39">IFERROR(INDEX($B$7:$B$3051, MATCH($AB2504, $AA$7:$AA$3051, 0)), "")</f>
        <v>SO50</v>
      </c>
      <c r="AE2504" s="88"/>
    </row>
    <row r="2505" spans="2:31" hidden="1" x14ac:dyDescent="0.25">
      <c r="B2505" s="30" t="s">
        <v>2468</v>
      </c>
      <c r="C2505" s="31">
        <v>51.392000000000003</v>
      </c>
      <c r="D2505" s="32">
        <v>-0.19900000000000001</v>
      </c>
      <c r="AA2505" s="22">
        <f>IF(OR($B2505="", $C2505="", $D2505=""), "", COUNTIF($B$7:$B$3051, "&lt;"&amp;$B2505)+1+COUNTIF($B$7:$B2505, $B2505)-1)</f>
        <v>2454</v>
      </c>
      <c r="AB2505" s="22">
        <v>2499</v>
      </c>
      <c r="AC2505" s="25" t="str">
        <f t="shared" si="39"/>
        <v>SO51</v>
      </c>
      <c r="AE2505" s="88"/>
    </row>
    <row r="2506" spans="2:31" hidden="1" x14ac:dyDescent="0.25">
      <c r="B2506" s="30" t="s">
        <v>2469</v>
      </c>
      <c r="C2506" s="31">
        <v>51.366999999999997</v>
      </c>
      <c r="D2506" s="32">
        <v>-0.16700000000000001</v>
      </c>
      <c r="AA2506" s="22">
        <f>IF(OR($B2506="", $C2506="", $D2506=""), "", COUNTIF($B$7:$B$3051, "&lt;"&amp;$B2506)+1+COUNTIF($B$7:$B2506, $B2506)-1)</f>
        <v>2455</v>
      </c>
      <c r="AB2506" s="22">
        <v>2500</v>
      </c>
      <c r="AC2506" s="25" t="str">
        <f t="shared" si="39"/>
        <v>SO52</v>
      </c>
      <c r="AE2506" s="88"/>
    </row>
    <row r="2507" spans="2:31" hidden="1" x14ac:dyDescent="0.25">
      <c r="B2507" s="30" t="s">
        <v>2470</v>
      </c>
      <c r="C2507" s="31">
        <v>51.36</v>
      </c>
      <c r="D2507" s="32">
        <v>-0.14299999999999999</v>
      </c>
      <c r="AA2507" s="22">
        <f>IF(OR($B2507="", $C2507="", $D2507=""), "", COUNTIF($B$7:$B$3051, "&lt;"&amp;$B2507)+1+COUNTIF($B$7:$B2507, $B2507)-1)</f>
        <v>2456</v>
      </c>
      <c r="AB2507" s="22">
        <v>2501</v>
      </c>
      <c r="AC2507" s="25" t="str">
        <f t="shared" si="39"/>
        <v>SO53</v>
      </c>
      <c r="AE2507" s="88"/>
    </row>
    <row r="2508" spans="2:31" hidden="1" x14ac:dyDescent="0.25">
      <c r="B2508" s="30" t="s">
        <v>2471</v>
      </c>
      <c r="C2508" s="31">
        <v>51.323</v>
      </c>
      <c r="D2508" s="32">
        <v>-0.2</v>
      </c>
      <c r="AA2508" s="22">
        <f>IF(OR($B2508="", $C2508="", $D2508=""), "", COUNTIF($B$7:$B$3051, "&lt;"&amp;$B2508)+1+COUNTIF($B$7:$B2508, $B2508)-1)</f>
        <v>2457</v>
      </c>
      <c r="AB2508" s="22">
        <v>2502</v>
      </c>
      <c r="AC2508" s="25" t="str">
        <f t="shared" si="39"/>
        <v>SO97</v>
      </c>
      <c r="AE2508" s="88"/>
    </row>
    <row r="2509" spans="2:31" hidden="1" x14ac:dyDescent="0.25">
      <c r="B2509" s="30" t="s">
        <v>2472</v>
      </c>
      <c r="C2509" s="31">
        <v>51.557000000000002</v>
      </c>
      <c r="D2509" s="32">
        <v>-1.774</v>
      </c>
      <c r="AA2509" s="22">
        <f>IF(OR($B2509="", $C2509="", $D2509=""), "", COUNTIF($B$7:$B$3051, "&lt;"&amp;$B2509)+1+COUNTIF($B$7:$B2509, $B2509)-1)</f>
        <v>2458</v>
      </c>
      <c r="AB2509" s="22">
        <v>2503</v>
      </c>
      <c r="AC2509" s="25" t="str">
        <f t="shared" si="39"/>
        <v>SP1</v>
      </c>
      <c r="AE2509" s="88"/>
    </row>
    <row r="2510" spans="2:31" hidden="1" x14ac:dyDescent="0.25">
      <c r="B2510" s="30" t="s">
        <v>2473</v>
      </c>
      <c r="C2510" s="31">
        <v>51.335999999999999</v>
      </c>
      <c r="D2510" s="32">
        <v>-1.9870000000000001</v>
      </c>
      <c r="AA2510" s="22">
        <f>IF(OR($B2510="", $C2510="", $D2510=""), "", COUNTIF($B$7:$B$3051, "&lt;"&amp;$B2510)+1+COUNTIF($B$7:$B2510, $B2510)-1)</f>
        <v>2459</v>
      </c>
      <c r="AB2510" s="22">
        <v>2504</v>
      </c>
      <c r="AC2510" s="25" t="str">
        <f t="shared" si="39"/>
        <v>SP10</v>
      </c>
      <c r="AE2510" s="88"/>
    </row>
    <row r="2511" spans="2:31" hidden="1" x14ac:dyDescent="0.25">
      <c r="B2511" s="30" t="s">
        <v>2474</v>
      </c>
      <c r="C2511" s="31">
        <v>51.439</v>
      </c>
      <c r="D2511" s="32">
        <v>-1.9990000000000001</v>
      </c>
      <c r="AA2511" s="22">
        <f>IF(OR($B2511="", $C2511="", $D2511=""), "", COUNTIF($B$7:$B$3051, "&lt;"&amp;$B2511)+1+COUNTIF($B$7:$B2511, $B2511)-1)</f>
        <v>2460</v>
      </c>
      <c r="AB2511" s="22">
        <v>2505</v>
      </c>
      <c r="AC2511" s="25" t="str">
        <f t="shared" si="39"/>
        <v>SP11</v>
      </c>
      <c r="AE2511" s="88"/>
    </row>
    <row r="2512" spans="2:31" hidden="1" x14ac:dyDescent="0.25">
      <c r="B2512" s="30" t="s">
        <v>2475</v>
      </c>
      <c r="C2512" s="31">
        <v>51.372</v>
      </c>
      <c r="D2512" s="32">
        <v>-2.1360000000000001</v>
      </c>
      <c r="AA2512" s="22">
        <f>IF(OR($B2512="", $C2512="", $D2512=""), "", COUNTIF($B$7:$B$3051, "&lt;"&amp;$B2512)+1+COUNTIF($B$7:$B2512, $B2512)-1)</f>
        <v>2461</v>
      </c>
      <c r="AB2512" s="22">
        <v>2506</v>
      </c>
      <c r="AC2512" s="25" t="str">
        <f t="shared" si="39"/>
        <v>SP2</v>
      </c>
      <c r="AE2512" s="88"/>
    </row>
    <row r="2513" spans="2:31" hidden="1" x14ac:dyDescent="0.25">
      <c r="B2513" s="30" t="s">
        <v>2476</v>
      </c>
      <c r="C2513" s="31">
        <v>51.423999999999999</v>
      </c>
      <c r="D2513" s="32">
        <v>-2.21</v>
      </c>
      <c r="AA2513" s="22">
        <f>IF(OR($B2513="", $C2513="", $D2513=""), "", COUNTIF($B$7:$B$3051, "&lt;"&amp;$B2513)+1+COUNTIF($B$7:$B2513, $B2513)-1)</f>
        <v>2462</v>
      </c>
      <c r="AB2513" s="22">
        <v>2507</v>
      </c>
      <c r="AC2513" s="25" t="str">
        <f t="shared" si="39"/>
        <v>SP3</v>
      </c>
      <c r="AE2513" s="88"/>
    </row>
    <row r="2514" spans="2:31" hidden="1" x14ac:dyDescent="0.25">
      <c r="B2514" s="30" t="s">
        <v>2477</v>
      </c>
      <c r="C2514" s="31">
        <v>51.475000000000001</v>
      </c>
      <c r="D2514" s="32">
        <v>-2.194</v>
      </c>
      <c r="AA2514" s="22">
        <f>IF(OR($B2514="", $C2514="", $D2514=""), "", COUNTIF($B$7:$B$3051, "&lt;"&amp;$B2514)+1+COUNTIF($B$7:$B2514, $B2514)-1)</f>
        <v>2463</v>
      </c>
      <c r="AB2514" s="22">
        <v>2508</v>
      </c>
      <c r="AC2514" s="25" t="str">
        <f t="shared" si="39"/>
        <v>SP4</v>
      </c>
      <c r="AE2514" s="88"/>
    </row>
    <row r="2515" spans="2:31" hidden="1" x14ac:dyDescent="0.25">
      <c r="B2515" s="30" t="s">
        <v>2478</v>
      </c>
      <c r="C2515" s="31">
        <v>51.472999999999999</v>
      </c>
      <c r="D2515" s="32">
        <v>-2.0790000000000002</v>
      </c>
      <c r="AA2515" s="22">
        <f>IF(OR($B2515="", $C2515="", $D2515=""), "", COUNTIF($B$7:$B$3051, "&lt;"&amp;$B2515)+1+COUNTIF($B$7:$B2515, $B2515)-1)</f>
        <v>2464</v>
      </c>
      <c r="AB2515" s="22">
        <v>2509</v>
      </c>
      <c r="AC2515" s="25" t="str">
        <f t="shared" si="39"/>
        <v>SP5</v>
      </c>
      <c r="AE2515" s="88"/>
    </row>
    <row r="2516" spans="2:31" hidden="1" x14ac:dyDescent="0.25">
      <c r="B2516" s="30" t="s">
        <v>2479</v>
      </c>
      <c r="C2516" s="31">
        <v>51.593000000000004</v>
      </c>
      <c r="D2516" s="32">
        <v>-2.09</v>
      </c>
      <c r="AA2516" s="22">
        <f>IF(OR($B2516="", $C2516="", $D2516=""), "", COUNTIF($B$7:$B$3051, "&lt;"&amp;$B2516)+1+COUNTIF($B$7:$B2516, $B2516)-1)</f>
        <v>2465</v>
      </c>
      <c r="AB2516" s="22">
        <v>2510</v>
      </c>
      <c r="AC2516" s="25" t="str">
        <f t="shared" si="39"/>
        <v>SP6</v>
      </c>
      <c r="AE2516" s="88"/>
    </row>
    <row r="2517" spans="2:31" hidden="1" x14ac:dyDescent="0.25">
      <c r="B2517" s="30" t="s">
        <v>2480</v>
      </c>
      <c r="C2517" s="31">
        <v>51.579000000000001</v>
      </c>
      <c r="D2517" s="32">
        <v>-1.782</v>
      </c>
      <c r="AA2517" s="22">
        <f>IF(OR($B2517="", $C2517="", $D2517=""), "", COUNTIF($B$7:$B$3051, "&lt;"&amp;$B2517)+1+COUNTIF($B$7:$B2517, $B2517)-1)</f>
        <v>2466</v>
      </c>
      <c r="AB2517" s="22">
        <v>2511</v>
      </c>
      <c r="AC2517" s="25" t="str">
        <f t="shared" si="39"/>
        <v>SP7</v>
      </c>
      <c r="AE2517" s="88"/>
    </row>
    <row r="2518" spans="2:31" hidden="1" x14ac:dyDescent="0.25">
      <c r="B2518" s="30" t="s">
        <v>2481</v>
      </c>
      <c r="C2518" s="31">
        <v>51.591000000000001</v>
      </c>
      <c r="D2518" s="32">
        <v>-1.796</v>
      </c>
      <c r="AA2518" s="22">
        <f>IF(OR($B2518="", $C2518="", $D2518=""), "", COUNTIF($B$7:$B$3051, "&lt;"&amp;$B2518)+1+COUNTIF($B$7:$B2518, $B2518)-1)</f>
        <v>2467</v>
      </c>
      <c r="AB2518" s="22">
        <v>2512</v>
      </c>
      <c r="AC2518" s="25" t="str">
        <f t="shared" si="39"/>
        <v>SP8</v>
      </c>
      <c r="AE2518" s="88"/>
    </row>
    <row r="2519" spans="2:31" hidden="1" x14ac:dyDescent="0.25">
      <c r="B2519" s="30" t="s">
        <v>2482</v>
      </c>
      <c r="C2519" s="31">
        <v>51.610999999999997</v>
      </c>
      <c r="D2519" s="32">
        <v>-1.7829999999999999</v>
      </c>
      <c r="AA2519" s="22">
        <f>IF(OR($B2519="", $C2519="", $D2519=""), "", COUNTIF($B$7:$B$3051, "&lt;"&amp;$B2519)+1+COUNTIF($B$7:$B2519, $B2519)-1)</f>
        <v>2468</v>
      </c>
      <c r="AB2519" s="22">
        <v>2513</v>
      </c>
      <c r="AC2519" s="25" t="str">
        <f t="shared" si="39"/>
        <v>SP9</v>
      </c>
      <c r="AE2519" s="88"/>
    </row>
    <row r="2520" spans="2:31" hidden="1" x14ac:dyDescent="0.25">
      <c r="B2520" s="30" t="s">
        <v>2483</v>
      </c>
      <c r="C2520" s="31">
        <v>51.561</v>
      </c>
      <c r="D2520" s="32">
        <v>-1.7430000000000001</v>
      </c>
      <c r="AA2520" s="22">
        <f>IF(OR($B2520="", $C2520="", $D2520=""), "", COUNTIF($B$7:$B$3051, "&lt;"&amp;$B2520)+1+COUNTIF($B$7:$B2520, $B2520)-1)</f>
        <v>2469</v>
      </c>
      <c r="AB2520" s="22">
        <v>2514</v>
      </c>
      <c r="AC2520" s="25" t="str">
        <f t="shared" si="39"/>
        <v>SR1</v>
      </c>
      <c r="AE2520" s="88"/>
    </row>
    <row r="2521" spans="2:31" hidden="1" x14ac:dyDescent="0.25">
      <c r="B2521" s="30" t="s">
        <v>2484</v>
      </c>
      <c r="C2521" s="31">
        <v>51.563000000000002</v>
      </c>
      <c r="D2521" s="32">
        <v>-1.7949999999999999</v>
      </c>
      <c r="AA2521" s="22">
        <f>IF(OR($B2521="", $C2521="", $D2521=""), "", COUNTIF($B$7:$B$3051, "&lt;"&amp;$B2521)+1+COUNTIF($B$7:$B2521, $B2521)-1)</f>
        <v>2470</v>
      </c>
      <c r="AB2521" s="22">
        <v>2515</v>
      </c>
      <c r="AC2521" s="25" t="str">
        <f t="shared" si="39"/>
        <v>SR2</v>
      </c>
      <c r="AE2521" s="88"/>
    </row>
    <row r="2522" spans="2:31" hidden="1" x14ac:dyDescent="0.25">
      <c r="B2522" s="30" t="s">
        <v>2485</v>
      </c>
      <c r="C2522" s="31">
        <v>51.530999999999999</v>
      </c>
      <c r="D2522" s="32">
        <v>-1.82</v>
      </c>
      <c r="AA2522" s="22">
        <f>IF(OR($B2522="", $C2522="", $D2522=""), "", COUNTIF($B$7:$B$3051, "&lt;"&amp;$B2522)+1+COUNTIF($B$7:$B2522, $B2522)-1)</f>
        <v>2471</v>
      </c>
      <c r="AB2522" s="22">
        <v>2516</v>
      </c>
      <c r="AC2522" s="25" t="str">
        <f t="shared" si="39"/>
        <v>SR3</v>
      </c>
      <c r="AE2522" s="88"/>
    </row>
    <row r="2523" spans="2:31" hidden="1" x14ac:dyDescent="0.25">
      <c r="B2523" s="30" t="s">
        <v>2486</v>
      </c>
      <c r="C2523" s="31">
        <v>51.564999999999998</v>
      </c>
      <c r="D2523" s="32">
        <v>-1.837</v>
      </c>
      <c r="AA2523" s="22">
        <f>IF(OR($B2523="", $C2523="", $D2523=""), "", COUNTIF($B$7:$B$3051, "&lt;"&amp;$B2523)+1+COUNTIF($B$7:$B2523, $B2523)-1)</f>
        <v>2472</v>
      </c>
      <c r="AB2523" s="22">
        <v>2517</v>
      </c>
      <c r="AC2523" s="25" t="str">
        <f t="shared" si="39"/>
        <v>SR4</v>
      </c>
      <c r="AE2523" s="88"/>
    </row>
    <row r="2524" spans="2:31" hidden="1" x14ac:dyDescent="0.25">
      <c r="B2524" s="30" t="s">
        <v>2487</v>
      </c>
      <c r="C2524" s="31">
        <v>51.621000000000002</v>
      </c>
      <c r="D2524" s="32">
        <v>-1.7410000000000001</v>
      </c>
      <c r="AA2524" s="22">
        <f>IF(OR($B2524="", $C2524="", $D2524=""), "", COUNTIF($B$7:$B$3051, "&lt;"&amp;$B2524)+1+COUNTIF($B$7:$B2524, $B2524)-1)</f>
        <v>2473</v>
      </c>
      <c r="AB2524" s="22">
        <v>2518</v>
      </c>
      <c r="AC2524" s="25" t="str">
        <f t="shared" si="39"/>
        <v>SR5</v>
      </c>
      <c r="AE2524" s="88"/>
    </row>
    <row r="2525" spans="2:31" hidden="1" x14ac:dyDescent="0.25">
      <c r="B2525" s="30" t="s">
        <v>2488</v>
      </c>
      <c r="C2525" s="31">
        <v>51.649000000000001</v>
      </c>
      <c r="D2525" s="32">
        <v>-1.5629999999999999</v>
      </c>
      <c r="AA2525" s="22">
        <f>IF(OR($B2525="", $C2525="", $D2525=""), "", COUNTIF($B$7:$B$3051, "&lt;"&amp;$B2525)+1+COUNTIF($B$7:$B2525, $B2525)-1)</f>
        <v>2474</v>
      </c>
      <c r="AB2525" s="22">
        <v>2519</v>
      </c>
      <c r="AC2525" s="25" t="str">
        <f t="shared" si="39"/>
        <v>SR6</v>
      </c>
      <c r="AE2525" s="88"/>
    </row>
    <row r="2526" spans="2:31" hidden="1" x14ac:dyDescent="0.25">
      <c r="B2526" s="30" t="s">
        <v>2489</v>
      </c>
      <c r="C2526" s="31">
        <v>51.406999999999996</v>
      </c>
      <c r="D2526" s="32">
        <v>-1.6850000000000001</v>
      </c>
      <c r="AA2526" s="22">
        <f>IF(OR($B2526="", $C2526="", $D2526=""), "", COUNTIF($B$7:$B$3051, "&lt;"&amp;$B2526)+1+COUNTIF($B$7:$B2526, $B2526)-1)</f>
        <v>2475</v>
      </c>
      <c r="AB2526" s="22">
        <v>2520</v>
      </c>
      <c r="AC2526" s="25" t="str">
        <f t="shared" si="39"/>
        <v>SR7</v>
      </c>
      <c r="AE2526" s="88"/>
    </row>
    <row r="2527" spans="2:31" hidden="1" x14ac:dyDescent="0.25">
      <c r="B2527" s="30" t="s">
        <v>2490</v>
      </c>
      <c r="C2527" s="31">
        <v>51.323999999999998</v>
      </c>
      <c r="D2527" s="32">
        <v>-1.786</v>
      </c>
      <c r="AA2527" s="22">
        <f>IF(OR($B2527="", $C2527="", $D2527=""), "", COUNTIF($B$7:$B$3051, "&lt;"&amp;$B2527)+1+COUNTIF($B$7:$B2527, $B2527)-1)</f>
        <v>2476</v>
      </c>
      <c r="AB2527" s="22">
        <v>2521</v>
      </c>
      <c r="AC2527" s="25" t="str">
        <f t="shared" si="39"/>
        <v>SR8</v>
      </c>
      <c r="AE2527" s="88"/>
    </row>
    <row r="2528" spans="2:31" hidden="1" x14ac:dyDescent="0.25">
      <c r="B2528" s="30" t="s">
        <v>2491</v>
      </c>
      <c r="C2528" s="31">
        <v>51.555999999999997</v>
      </c>
      <c r="D2528" s="32">
        <v>-1.756</v>
      </c>
      <c r="AA2528" s="22">
        <f>IF(OR($B2528="", $C2528="", $D2528=""), "", COUNTIF($B$7:$B$3051, "&lt;"&amp;$B2528)+1+COUNTIF($B$7:$B2528, $B2528)-1)</f>
        <v>2477</v>
      </c>
      <c r="AB2528" s="22">
        <v>2522</v>
      </c>
      <c r="AC2528" s="25" t="str">
        <f t="shared" si="39"/>
        <v>SR9</v>
      </c>
      <c r="AE2528" s="88"/>
    </row>
    <row r="2529" spans="2:31" hidden="1" x14ac:dyDescent="0.25">
      <c r="B2529" s="30" t="s">
        <v>2492</v>
      </c>
      <c r="C2529" s="31">
        <v>50.908000000000001</v>
      </c>
      <c r="D2529" s="32">
        <v>-1.395</v>
      </c>
      <c r="AA2529" s="22">
        <f>IF(OR($B2529="", $C2529="", $D2529=""), "", COUNTIF($B$7:$B$3051, "&lt;"&amp;$B2529)+1+COUNTIF($B$7:$B2529, $B2529)-1)</f>
        <v>2478</v>
      </c>
      <c r="AB2529" s="22">
        <v>2523</v>
      </c>
      <c r="AC2529" s="25" t="str">
        <f t="shared" si="39"/>
        <v>SS0</v>
      </c>
      <c r="AE2529" s="88"/>
    </row>
    <row r="2530" spans="2:31" hidden="1" x14ac:dyDescent="0.25">
      <c r="B2530" s="30" t="s">
        <v>2493</v>
      </c>
      <c r="C2530" s="31">
        <v>50.915999999999997</v>
      </c>
      <c r="D2530" s="32">
        <v>-1.4239999999999999</v>
      </c>
      <c r="AA2530" s="22">
        <f>IF(OR($B2530="", $C2530="", $D2530=""), "", COUNTIF($B$7:$B$3051, "&lt;"&amp;$B2530)+1+COUNTIF($B$7:$B2530, $B2530)-1)</f>
        <v>2479</v>
      </c>
      <c r="AB2530" s="22">
        <v>2524</v>
      </c>
      <c r="AC2530" s="25" t="str">
        <f t="shared" si="39"/>
        <v>SS1</v>
      </c>
      <c r="AE2530" s="88"/>
    </row>
    <row r="2531" spans="2:31" hidden="1" x14ac:dyDescent="0.25">
      <c r="B2531" s="30" t="s">
        <v>2494</v>
      </c>
      <c r="C2531" s="31">
        <v>50.935000000000002</v>
      </c>
      <c r="D2531" s="32">
        <v>-1.431</v>
      </c>
      <c r="AA2531" s="22">
        <f>IF(OR($B2531="", $C2531="", $D2531=""), "", COUNTIF($B$7:$B$3051, "&lt;"&amp;$B2531)+1+COUNTIF($B$7:$B2531, $B2531)-1)</f>
        <v>2480</v>
      </c>
      <c r="AB2531" s="22">
        <v>2525</v>
      </c>
      <c r="AC2531" s="25" t="str">
        <f t="shared" si="39"/>
        <v>SS11</v>
      </c>
      <c r="AE2531" s="88"/>
    </row>
    <row r="2532" spans="2:31" hidden="1" x14ac:dyDescent="0.25">
      <c r="B2532" s="30" t="s">
        <v>2495</v>
      </c>
      <c r="C2532" s="31">
        <v>50.926000000000002</v>
      </c>
      <c r="D2532" s="32">
        <v>-1.3939999999999999</v>
      </c>
      <c r="AA2532" s="22">
        <f>IF(OR($B2532="", $C2532="", $D2532=""), "", COUNTIF($B$7:$B$3051, "&lt;"&amp;$B2532)+1+COUNTIF($B$7:$B2532, $B2532)-1)</f>
        <v>2481</v>
      </c>
      <c r="AB2532" s="22">
        <v>2526</v>
      </c>
      <c r="AC2532" s="25" t="str">
        <f t="shared" si="39"/>
        <v>SS12</v>
      </c>
      <c r="AE2532" s="88"/>
    </row>
    <row r="2533" spans="2:31" hidden="1" x14ac:dyDescent="0.25">
      <c r="B2533" s="30" t="s">
        <v>2496</v>
      </c>
      <c r="C2533" s="31">
        <v>50.923999999999999</v>
      </c>
      <c r="D2533" s="32">
        <v>-1.36</v>
      </c>
      <c r="AA2533" s="22">
        <f>IF(OR($B2533="", $C2533="", $D2533=""), "", COUNTIF($B$7:$B$3051, "&lt;"&amp;$B2533)+1+COUNTIF($B$7:$B2533, $B2533)-1)</f>
        <v>2482</v>
      </c>
      <c r="AB2533" s="22">
        <v>2527</v>
      </c>
      <c r="AC2533" s="25" t="str">
        <f t="shared" si="39"/>
        <v>SS13</v>
      </c>
      <c r="AE2533" s="88"/>
    </row>
    <row r="2534" spans="2:31" hidden="1" x14ac:dyDescent="0.25">
      <c r="B2534" s="30" t="s">
        <v>2497</v>
      </c>
      <c r="C2534" s="31">
        <v>50.902000000000001</v>
      </c>
      <c r="D2534" s="32">
        <v>-1.3540000000000001</v>
      </c>
      <c r="AA2534" s="22">
        <f>IF(OR($B2534="", $C2534="", $D2534=""), "", COUNTIF($B$7:$B$3051, "&lt;"&amp;$B2534)+1+COUNTIF($B$7:$B2534, $B2534)-1)</f>
        <v>2483</v>
      </c>
      <c r="AB2534" s="22">
        <v>2528</v>
      </c>
      <c r="AC2534" s="25" t="str">
        <f t="shared" si="39"/>
        <v>SS14</v>
      </c>
      <c r="AE2534" s="88"/>
    </row>
    <row r="2535" spans="2:31" hidden="1" x14ac:dyDescent="0.25">
      <c r="B2535" s="30" t="s">
        <v>2498</v>
      </c>
      <c r="C2535" s="31">
        <v>51.113999999999997</v>
      </c>
      <c r="D2535" s="32">
        <v>-1.504</v>
      </c>
      <c r="AA2535" s="22">
        <f>IF(OR($B2535="", $C2535="", $D2535=""), "", COUNTIF($B$7:$B$3051, "&lt;"&amp;$B2535)+1+COUNTIF($B$7:$B2535, $B2535)-1)</f>
        <v>2484</v>
      </c>
      <c r="AB2535" s="22">
        <v>2529</v>
      </c>
      <c r="AC2535" s="25" t="str">
        <f t="shared" si="39"/>
        <v>SS15</v>
      </c>
      <c r="AE2535" s="88"/>
    </row>
    <row r="2536" spans="2:31" hidden="1" x14ac:dyDescent="0.25">
      <c r="B2536" s="30" t="s">
        <v>2499</v>
      </c>
      <c r="C2536" s="31">
        <v>51.075000000000003</v>
      </c>
      <c r="D2536" s="32">
        <v>-1.3129999999999999</v>
      </c>
      <c r="AA2536" s="22">
        <f>IF(OR($B2536="", $C2536="", $D2536=""), "", COUNTIF($B$7:$B$3051, "&lt;"&amp;$B2536)+1+COUNTIF($B$7:$B2536, $B2536)-1)</f>
        <v>2485</v>
      </c>
      <c r="AB2536" s="22">
        <v>2530</v>
      </c>
      <c r="AC2536" s="25" t="str">
        <f t="shared" si="39"/>
        <v>SS16</v>
      </c>
      <c r="AE2536" s="88"/>
    </row>
    <row r="2537" spans="2:31" hidden="1" x14ac:dyDescent="0.25">
      <c r="B2537" s="30" t="s">
        <v>2500</v>
      </c>
      <c r="C2537" s="31">
        <v>51.064999999999998</v>
      </c>
      <c r="D2537" s="32">
        <v>-1.3320000000000001</v>
      </c>
      <c r="AA2537" s="22">
        <f>IF(OR($B2537="", $C2537="", $D2537=""), "", COUNTIF($B$7:$B$3051, "&lt;"&amp;$B2537)+1+COUNTIF($B$7:$B2537, $B2537)-1)</f>
        <v>2486</v>
      </c>
      <c r="AB2537" s="22">
        <v>2531</v>
      </c>
      <c r="AC2537" s="25" t="str">
        <f t="shared" si="39"/>
        <v>SS17</v>
      </c>
      <c r="AE2537" s="88"/>
    </row>
    <row r="2538" spans="2:31" hidden="1" x14ac:dyDescent="0.25">
      <c r="B2538" s="30" t="s">
        <v>2501</v>
      </c>
      <c r="C2538" s="31">
        <v>51.067999999999998</v>
      </c>
      <c r="D2538" s="32">
        <v>-1.3080000000000001</v>
      </c>
      <c r="AA2538" s="22">
        <f>IF(OR($B2538="", $C2538="", $D2538=""), "", COUNTIF($B$7:$B$3051, "&lt;"&amp;$B2538)+1+COUNTIF($B$7:$B2538, $B2538)-1)</f>
        <v>2487</v>
      </c>
      <c r="AB2538" s="22">
        <v>2532</v>
      </c>
      <c r="AC2538" s="25" t="str">
        <f t="shared" si="39"/>
        <v>SS2</v>
      </c>
      <c r="AE2538" s="88"/>
    </row>
    <row r="2539" spans="2:31" hidden="1" x14ac:dyDescent="0.25">
      <c r="B2539" s="30" t="s">
        <v>2502</v>
      </c>
      <c r="C2539" s="31">
        <v>51.084000000000003</v>
      </c>
      <c r="D2539" s="32">
        <v>-1.1459999999999999</v>
      </c>
      <c r="AA2539" s="22">
        <f>IF(OR($B2539="", $C2539="", $D2539=""), "", COUNTIF($B$7:$B$3051, "&lt;"&amp;$B2539)+1+COUNTIF($B$7:$B2539, $B2539)-1)</f>
        <v>2488</v>
      </c>
      <c r="AB2539" s="22">
        <v>2533</v>
      </c>
      <c r="AC2539" s="25" t="str">
        <f t="shared" si="39"/>
        <v>SS22</v>
      </c>
      <c r="AE2539" s="88"/>
    </row>
    <row r="2540" spans="2:31" hidden="1" x14ac:dyDescent="0.25">
      <c r="B2540" s="30" t="s">
        <v>2503</v>
      </c>
      <c r="C2540" s="31">
        <v>51.067999999999998</v>
      </c>
      <c r="D2540" s="32">
        <v>-1.2969999999999999</v>
      </c>
      <c r="AA2540" s="22">
        <f>IF(OR($B2540="", $C2540="", $D2540=""), "", COUNTIF($B$7:$B$3051, "&lt;"&amp;$B2540)+1+COUNTIF($B$7:$B2540, $B2540)-1)</f>
        <v>2489</v>
      </c>
      <c r="AB2540" s="22">
        <v>2534</v>
      </c>
      <c r="AC2540" s="25" t="str">
        <f t="shared" si="39"/>
        <v>SS3</v>
      </c>
      <c r="AE2540" s="88"/>
    </row>
    <row r="2541" spans="2:31" hidden="1" x14ac:dyDescent="0.25">
      <c r="B2541" s="30" t="s">
        <v>2504</v>
      </c>
      <c r="C2541" s="31">
        <v>50.918999999999997</v>
      </c>
      <c r="D2541" s="32">
        <v>-1.306</v>
      </c>
      <c r="AA2541" s="22">
        <f>IF(OR($B2541="", $C2541="", $D2541=""), "", COUNTIF($B$7:$B$3051, "&lt;"&amp;$B2541)+1+COUNTIF($B$7:$B2541, $B2541)-1)</f>
        <v>2490</v>
      </c>
      <c r="AB2541" s="22">
        <v>2535</v>
      </c>
      <c r="AC2541" s="25" t="str">
        <f t="shared" si="39"/>
        <v>SS4</v>
      </c>
      <c r="AE2541" s="88"/>
    </row>
    <row r="2542" spans="2:31" hidden="1" x14ac:dyDescent="0.25">
      <c r="B2542" s="30" t="s">
        <v>2505</v>
      </c>
      <c r="C2542" s="31">
        <v>50.869</v>
      </c>
      <c r="D2542" s="32">
        <v>-1.2949999999999999</v>
      </c>
      <c r="AA2542" s="22">
        <f>IF(OR($B2542="", $C2542="", $D2542=""), "", COUNTIF($B$7:$B$3051, "&lt;"&amp;$B2542)+1+COUNTIF($B$7:$B2542, $B2542)-1)</f>
        <v>2491</v>
      </c>
      <c r="AB2542" s="22">
        <v>2536</v>
      </c>
      <c r="AC2542" s="25" t="str">
        <f t="shared" si="39"/>
        <v>SS5</v>
      </c>
      <c r="AE2542" s="88"/>
    </row>
    <row r="2543" spans="2:31" hidden="1" x14ac:dyDescent="0.25">
      <c r="B2543" s="30" t="s">
        <v>2506</v>
      </c>
      <c r="C2543" s="31">
        <v>50.947000000000003</v>
      </c>
      <c r="D2543" s="32">
        <v>-1.208</v>
      </c>
      <c r="AA2543" s="22">
        <f>IF(OR($B2543="", $C2543="", $D2543=""), "", COUNTIF($B$7:$B$3051, "&lt;"&amp;$B2543)+1+COUNTIF($B$7:$B2543, $B2543)-1)</f>
        <v>2492</v>
      </c>
      <c r="AB2543" s="22">
        <v>2537</v>
      </c>
      <c r="AC2543" s="25" t="str">
        <f t="shared" si="39"/>
        <v>SS6</v>
      </c>
      <c r="AE2543" s="88"/>
    </row>
    <row r="2544" spans="2:31" hidden="1" x14ac:dyDescent="0.25">
      <c r="B2544" s="30" t="s">
        <v>2507</v>
      </c>
      <c r="C2544" s="31">
        <v>50.914999999999999</v>
      </c>
      <c r="D2544" s="32">
        <v>-1.5009999999999999</v>
      </c>
      <c r="AA2544" s="22">
        <f>IF(OR($B2544="", $C2544="", $D2544=""), "", COUNTIF($B$7:$B$3051, "&lt;"&amp;$B2544)+1+COUNTIF($B$7:$B2544, $B2544)-1)</f>
        <v>2493</v>
      </c>
      <c r="AB2544" s="22">
        <v>2538</v>
      </c>
      <c r="AC2544" s="25" t="str">
        <f t="shared" si="39"/>
        <v>SS7</v>
      </c>
      <c r="AE2544" s="88"/>
    </row>
    <row r="2545" spans="2:31" hidden="1" x14ac:dyDescent="0.25">
      <c r="B2545" s="30" t="s">
        <v>2508</v>
      </c>
      <c r="C2545" s="31">
        <v>50.755000000000003</v>
      </c>
      <c r="D2545" s="32">
        <v>-1.5649999999999999</v>
      </c>
      <c r="AA2545" s="22">
        <f>IF(OR($B2545="", $C2545="", $D2545=""), "", COUNTIF($B$7:$B$3051, "&lt;"&amp;$B2545)+1+COUNTIF($B$7:$B2545, $B2545)-1)</f>
        <v>2494</v>
      </c>
      <c r="AB2545" s="22">
        <v>2539</v>
      </c>
      <c r="AC2545" s="25" t="str">
        <f t="shared" si="39"/>
        <v>SS8</v>
      </c>
      <c r="AE2545" s="88"/>
    </row>
    <row r="2546" spans="2:31" hidden="1" x14ac:dyDescent="0.25">
      <c r="B2546" s="30" t="s">
        <v>2509</v>
      </c>
      <c r="C2546" s="31">
        <v>50.81</v>
      </c>
      <c r="D2546" s="32">
        <v>-1.534</v>
      </c>
      <c r="AA2546" s="22">
        <f>IF(OR($B2546="", $C2546="", $D2546=""), "", COUNTIF($B$7:$B$3051, "&lt;"&amp;$B2546)+1+COUNTIF($B$7:$B2546, $B2546)-1)</f>
        <v>2495</v>
      </c>
      <c r="AB2546" s="22">
        <v>2540</v>
      </c>
      <c r="AC2546" s="25" t="str">
        <f t="shared" si="39"/>
        <v>SS9</v>
      </c>
      <c r="AE2546" s="88"/>
    </row>
    <row r="2547" spans="2:31" hidden="1" x14ac:dyDescent="0.25">
      <c r="B2547" s="30" t="s">
        <v>2510</v>
      </c>
      <c r="C2547" s="31">
        <v>50.887</v>
      </c>
      <c r="D2547" s="32">
        <v>-1.583</v>
      </c>
      <c r="AA2547" s="22">
        <f>IF(OR($B2547="", $C2547="", $D2547=""), "", COUNTIF($B$7:$B$3051, "&lt;"&amp;$B2547)+1+COUNTIF($B$7:$B2547, $B2547)-1)</f>
        <v>2496</v>
      </c>
      <c r="AB2547" s="22">
        <v>2541</v>
      </c>
      <c r="AC2547" s="25" t="str">
        <f t="shared" si="39"/>
        <v>SS99</v>
      </c>
      <c r="AE2547" s="88"/>
    </row>
    <row r="2548" spans="2:31" hidden="1" x14ac:dyDescent="0.25">
      <c r="B2548" s="30" t="s">
        <v>2511</v>
      </c>
      <c r="C2548" s="31">
        <v>50.847999999999999</v>
      </c>
      <c r="D2548" s="32">
        <v>-1.393</v>
      </c>
      <c r="AA2548" s="22">
        <f>IF(OR($B2548="", $C2548="", $D2548=""), "", COUNTIF($B$7:$B$3051, "&lt;"&amp;$B2548)+1+COUNTIF($B$7:$B2548, $B2548)-1)</f>
        <v>2497</v>
      </c>
      <c r="AB2548" s="22">
        <v>2542</v>
      </c>
      <c r="AC2548" s="25" t="str">
        <f t="shared" si="39"/>
        <v>ST1</v>
      </c>
      <c r="AE2548" s="88"/>
    </row>
    <row r="2549" spans="2:31" hidden="1" x14ac:dyDescent="0.25">
      <c r="B2549" s="30" t="s">
        <v>2512</v>
      </c>
      <c r="C2549" s="31">
        <v>50.969000000000001</v>
      </c>
      <c r="D2549" s="32">
        <v>-1.339</v>
      </c>
      <c r="AA2549" s="22">
        <f>IF(OR($B2549="", $C2549="", $D2549=""), "", COUNTIF($B$7:$B$3051, "&lt;"&amp;$B2549)+1+COUNTIF($B$7:$B2549, $B2549)-1)</f>
        <v>2498</v>
      </c>
      <c r="AB2549" s="22">
        <v>2543</v>
      </c>
      <c r="AC2549" s="25" t="str">
        <f t="shared" si="39"/>
        <v>ST10</v>
      </c>
      <c r="AE2549" s="88"/>
    </row>
    <row r="2550" spans="2:31" hidden="1" x14ac:dyDescent="0.25">
      <c r="B2550" s="30" t="s">
        <v>2513</v>
      </c>
      <c r="C2550" s="31">
        <v>50.994</v>
      </c>
      <c r="D2550" s="32">
        <v>-1.504</v>
      </c>
      <c r="AA2550" s="22">
        <f>IF(OR($B2550="", $C2550="", $D2550=""), "", COUNTIF($B$7:$B$3051, "&lt;"&amp;$B2550)+1+COUNTIF($B$7:$B2550, $B2550)-1)</f>
        <v>2499</v>
      </c>
      <c r="AB2550" s="22">
        <v>2544</v>
      </c>
      <c r="AC2550" s="25" t="str">
        <f t="shared" si="39"/>
        <v>ST11</v>
      </c>
      <c r="AE2550" s="88"/>
    </row>
    <row r="2551" spans="2:31" hidden="1" x14ac:dyDescent="0.25">
      <c r="B2551" s="30" t="s">
        <v>2514</v>
      </c>
      <c r="C2551" s="31">
        <v>50.976999999999997</v>
      </c>
      <c r="D2551" s="32">
        <v>-1.44</v>
      </c>
      <c r="AA2551" s="22">
        <f>IF(OR($B2551="", $C2551="", $D2551=""), "", COUNTIF($B$7:$B$3051, "&lt;"&amp;$B2551)+1+COUNTIF($B$7:$B2551, $B2551)-1)</f>
        <v>2500</v>
      </c>
      <c r="AB2551" s="22">
        <v>2545</v>
      </c>
      <c r="AC2551" s="25" t="str">
        <f t="shared" si="39"/>
        <v>ST12</v>
      </c>
      <c r="AE2551" s="88"/>
    </row>
    <row r="2552" spans="2:31" hidden="1" x14ac:dyDescent="0.25">
      <c r="B2552" s="30" t="s">
        <v>2515</v>
      </c>
      <c r="C2552" s="31">
        <v>50.984000000000002</v>
      </c>
      <c r="D2552" s="32">
        <v>-1.38</v>
      </c>
      <c r="AA2552" s="22">
        <f>IF(OR($B2552="", $C2552="", $D2552=""), "", COUNTIF($B$7:$B$3051, "&lt;"&amp;$B2552)+1+COUNTIF($B$7:$B2552, $B2552)-1)</f>
        <v>2501</v>
      </c>
      <c r="AB2552" s="22">
        <v>2546</v>
      </c>
      <c r="AC2552" s="25" t="str">
        <f t="shared" si="39"/>
        <v>ST13</v>
      </c>
      <c r="AE2552" s="88"/>
    </row>
    <row r="2553" spans="2:31" hidden="1" x14ac:dyDescent="0.25">
      <c r="B2553" s="30" t="s">
        <v>2516</v>
      </c>
      <c r="C2553" s="31">
        <v>50.948</v>
      </c>
      <c r="D2553" s="32">
        <v>-1.3620000000000001</v>
      </c>
      <c r="AA2553" s="22">
        <f>IF(OR($B2553="", $C2553="", $D2553=""), "", COUNTIF($B$7:$B$3051, "&lt;"&amp;$B2553)+1+COUNTIF($B$7:$B2553, $B2553)-1)</f>
        <v>2502</v>
      </c>
      <c r="AB2553" s="22">
        <v>2547</v>
      </c>
      <c r="AC2553" s="25" t="str">
        <f t="shared" si="39"/>
        <v>ST14</v>
      </c>
      <c r="AE2553" s="88"/>
    </row>
    <row r="2554" spans="2:31" hidden="1" x14ac:dyDescent="0.25">
      <c r="B2554" s="30" t="s">
        <v>2517</v>
      </c>
      <c r="C2554" s="31">
        <v>51.073999999999998</v>
      </c>
      <c r="D2554" s="32">
        <v>-1.7889999999999999</v>
      </c>
      <c r="AA2554" s="22">
        <f>IF(OR($B2554="", $C2554="", $D2554=""), "", COUNTIF($B$7:$B$3051, "&lt;"&amp;$B2554)+1+COUNTIF($B$7:$B2554, $B2554)-1)</f>
        <v>2503</v>
      </c>
      <c r="AB2554" s="22">
        <v>2548</v>
      </c>
      <c r="AC2554" s="25" t="str">
        <f t="shared" si="39"/>
        <v>ST15</v>
      </c>
      <c r="AE2554" s="88"/>
    </row>
    <row r="2555" spans="2:31" hidden="1" x14ac:dyDescent="0.25">
      <c r="B2555" s="30" t="s">
        <v>2518</v>
      </c>
      <c r="C2555" s="31">
        <v>51.210999999999999</v>
      </c>
      <c r="D2555" s="32">
        <v>-1.4830000000000001</v>
      </c>
      <c r="AA2555" s="22">
        <f>IF(OR($B2555="", $C2555="", $D2555=""), "", COUNTIF($B$7:$B$3051, "&lt;"&amp;$B2555)+1+COUNTIF($B$7:$B2555, $B2555)-1)</f>
        <v>2504</v>
      </c>
      <c r="AB2555" s="22">
        <v>2549</v>
      </c>
      <c r="AC2555" s="25" t="str">
        <f t="shared" si="39"/>
        <v>ST16</v>
      </c>
      <c r="AE2555" s="88"/>
    </row>
    <row r="2556" spans="2:31" hidden="1" x14ac:dyDescent="0.25">
      <c r="B2556" s="30" t="s">
        <v>2519</v>
      </c>
      <c r="C2556" s="31">
        <v>51.226999999999997</v>
      </c>
      <c r="D2556" s="32">
        <v>-1.5129999999999999</v>
      </c>
      <c r="AA2556" s="22">
        <f>IF(OR($B2556="", $C2556="", $D2556=""), "", COUNTIF($B$7:$B$3051, "&lt;"&amp;$B2556)+1+COUNTIF($B$7:$B2556, $B2556)-1)</f>
        <v>2505</v>
      </c>
      <c r="AB2556" s="22">
        <v>2550</v>
      </c>
      <c r="AC2556" s="25" t="str">
        <f t="shared" si="39"/>
        <v>ST17</v>
      </c>
      <c r="AE2556" s="88"/>
    </row>
    <row r="2557" spans="2:31" hidden="1" x14ac:dyDescent="0.25">
      <c r="B2557" s="30" t="s">
        <v>2520</v>
      </c>
      <c r="C2557" s="31">
        <v>51.073999999999998</v>
      </c>
      <c r="D2557" s="32">
        <v>-1.8240000000000001</v>
      </c>
      <c r="AA2557" s="22">
        <f>IF(OR($B2557="", $C2557="", $D2557=""), "", COUNTIF($B$7:$B$3051, "&lt;"&amp;$B2557)+1+COUNTIF($B$7:$B2557, $B2557)-1)</f>
        <v>2506</v>
      </c>
      <c r="AB2557" s="22">
        <v>2551</v>
      </c>
      <c r="AC2557" s="25" t="str">
        <f t="shared" si="39"/>
        <v>ST18</v>
      </c>
      <c r="AE2557" s="88"/>
    </row>
    <row r="2558" spans="2:31" hidden="1" x14ac:dyDescent="0.25">
      <c r="B2558" s="30" t="s">
        <v>2521</v>
      </c>
      <c r="C2558" s="31">
        <v>51.100999999999999</v>
      </c>
      <c r="D2558" s="32">
        <v>-2.0059999999999998</v>
      </c>
      <c r="AA2558" s="22">
        <f>IF(OR($B2558="", $C2558="", $D2558=""), "", COUNTIF($B$7:$B$3051, "&lt;"&amp;$B2558)+1+COUNTIF($B$7:$B2558, $B2558)-1)</f>
        <v>2507</v>
      </c>
      <c r="AB2558" s="22">
        <v>2552</v>
      </c>
      <c r="AC2558" s="25" t="str">
        <f t="shared" si="39"/>
        <v>ST19</v>
      </c>
      <c r="AE2558" s="88"/>
    </row>
    <row r="2559" spans="2:31" hidden="1" x14ac:dyDescent="0.25">
      <c r="B2559" s="30" t="s">
        <v>2522</v>
      </c>
      <c r="C2559" s="31">
        <v>51.164999999999999</v>
      </c>
      <c r="D2559" s="32">
        <v>-1.764</v>
      </c>
      <c r="AA2559" s="22">
        <f>IF(OR($B2559="", $C2559="", $D2559=""), "", COUNTIF($B$7:$B$3051, "&lt;"&amp;$B2559)+1+COUNTIF($B$7:$B2559, $B2559)-1)</f>
        <v>2508</v>
      </c>
      <c r="AB2559" s="22">
        <v>2553</v>
      </c>
      <c r="AC2559" s="25" t="str">
        <f t="shared" si="39"/>
        <v>ST2</v>
      </c>
      <c r="AE2559" s="88"/>
    </row>
    <row r="2560" spans="2:31" hidden="1" x14ac:dyDescent="0.25">
      <c r="B2560" s="30" t="s">
        <v>2523</v>
      </c>
      <c r="C2560" s="31">
        <v>51.023000000000003</v>
      </c>
      <c r="D2560" s="32">
        <v>-1.772</v>
      </c>
      <c r="AA2560" s="22">
        <f>IF(OR($B2560="", $C2560="", $D2560=""), "", COUNTIF($B$7:$B$3051, "&lt;"&amp;$B2560)+1+COUNTIF($B$7:$B2560, $B2560)-1)</f>
        <v>2509</v>
      </c>
      <c r="AB2560" s="22">
        <v>2554</v>
      </c>
      <c r="AC2560" s="25" t="str">
        <f t="shared" si="39"/>
        <v>ST20</v>
      </c>
      <c r="AE2560" s="88"/>
    </row>
    <row r="2561" spans="2:31" hidden="1" x14ac:dyDescent="0.25">
      <c r="B2561" s="30" t="s">
        <v>2524</v>
      </c>
      <c r="C2561" s="31">
        <v>50.936</v>
      </c>
      <c r="D2561" s="32">
        <v>-1.8009999999999999</v>
      </c>
      <c r="AA2561" s="22">
        <f>IF(OR($B2561="", $C2561="", $D2561=""), "", COUNTIF($B$7:$B$3051, "&lt;"&amp;$B2561)+1+COUNTIF($B$7:$B2561, $B2561)-1)</f>
        <v>2510</v>
      </c>
      <c r="AB2561" s="22">
        <v>2555</v>
      </c>
      <c r="AC2561" s="25" t="str">
        <f t="shared" si="39"/>
        <v>ST21</v>
      </c>
      <c r="AE2561" s="88"/>
    </row>
    <row r="2562" spans="2:31" hidden="1" x14ac:dyDescent="0.25">
      <c r="B2562" s="30" t="s">
        <v>2525</v>
      </c>
      <c r="C2562" s="31">
        <v>51.003999999999998</v>
      </c>
      <c r="D2562" s="32">
        <v>-2.1819999999999999</v>
      </c>
      <c r="AA2562" s="22">
        <f>IF(OR($B2562="", $C2562="", $D2562=""), "", COUNTIF($B$7:$B$3051, "&lt;"&amp;$B2562)+1+COUNTIF($B$7:$B2562, $B2562)-1)</f>
        <v>2511</v>
      </c>
      <c r="AB2562" s="22">
        <v>2556</v>
      </c>
      <c r="AC2562" s="25" t="str">
        <f t="shared" si="39"/>
        <v>ST3</v>
      </c>
      <c r="AE2562" s="88"/>
    </row>
    <row r="2563" spans="2:31" hidden="1" x14ac:dyDescent="0.25">
      <c r="B2563" s="30" t="s">
        <v>2526</v>
      </c>
      <c r="C2563" s="31">
        <v>51.036999999999999</v>
      </c>
      <c r="D2563" s="32">
        <v>-2.29</v>
      </c>
      <c r="AA2563" s="22">
        <f>IF(OR($B2563="", $C2563="", $D2563=""), "", COUNTIF($B$7:$B$3051, "&lt;"&amp;$B2563)+1+COUNTIF($B$7:$B2563, $B2563)-1)</f>
        <v>2512</v>
      </c>
      <c r="AB2563" s="22">
        <v>2557</v>
      </c>
      <c r="AC2563" s="25" t="str">
        <f t="shared" si="39"/>
        <v>ST4</v>
      </c>
      <c r="AE2563" s="88"/>
    </row>
    <row r="2564" spans="2:31" hidden="1" x14ac:dyDescent="0.25">
      <c r="B2564" s="30" t="s">
        <v>2527</v>
      </c>
      <c r="C2564" s="31">
        <v>51.23</v>
      </c>
      <c r="D2564" s="32">
        <v>-1.661</v>
      </c>
      <c r="AA2564" s="22">
        <f>IF(OR($B2564="", $C2564="", $D2564=""), "", COUNTIF($B$7:$B$3051, "&lt;"&amp;$B2564)+1+COUNTIF($B$7:$B2564, $B2564)-1)</f>
        <v>2513</v>
      </c>
      <c r="AB2564" s="22">
        <v>2558</v>
      </c>
      <c r="AC2564" s="25" t="str">
        <f t="shared" si="39"/>
        <v>ST5</v>
      </c>
      <c r="AE2564" s="88"/>
    </row>
    <row r="2565" spans="2:31" hidden="1" x14ac:dyDescent="0.25">
      <c r="B2565" s="30" t="s">
        <v>2528</v>
      </c>
      <c r="C2565" s="31">
        <v>54.906999999999996</v>
      </c>
      <c r="D2565" s="32">
        <v>-1.379</v>
      </c>
      <c r="AA2565" s="22">
        <f>IF(OR($B2565="", $C2565="", $D2565=""), "", COUNTIF($B$7:$B$3051, "&lt;"&amp;$B2565)+1+COUNTIF($B$7:$B2565, $B2565)-1)</f>
        <v>2514</v>
      </c>
      <c r="AB2565" s="22">
        <v>2559</v>
      </c>
      <c r="AC2565" s="25" t="str">
        <f t="shared" si="39"/>
        <v>ST55</v>
      </c>
      <c r="AE2565" s="88"/>
    </row>
    <row r="2566" spans="2:31" hidden="1" x14ac:dyDescent="0.25">
      <c r="B2566" s="30" t="s">
        <v>2529</v>
      </c>
      <c r="C2566" s="31">
        <v>54.887</v>
      </c>
      <c r="D2566" s="32">
        <v>-1.3759999999999999</v>
      </c>
      <c r="AA2566" s="22">
        <f>IF(OR($B2566="", $C2566="", $D2566=""), "", COUNTIF($B$7:$B$3051, "&lt;"&amp;$B2566)+1+COUNTIF($B$7:$B2566, $B2566)-1)</f>
        <v>2515</v>
      </c>
      <c r="AB2566" s="22">
        <v>2560</v>
      </c>
      <c r="AC2566" s="25" t="str">
        <f t="shared" si="39"/>
        <v>ST6</v>
      </c>
      <c r="AE2566" s="88"/>
    </row>
    <row r="2567" spans="2:31" hidden="1" x14ac:dyDescent="0.25">
      <c r="B2567" s="30" t="s">
        <v>2530</v>
      </c>
      <c r="C2567" s="31">
        <v>54.877000000000002</v>
      </c>
      <c r="D2567" s="32">
        <v>-1.415</v>
      </c>
      <c r="AA2567" s="22">
        <f>IF(OR($B2567="", $C2567="", $D2567=""), "", COUNTIF($B$7:$B$3051, "&lt;"&amp;$B2567)+1+COUNTIF($B$7:$B2567, $B2567)-1)</f>
        <v>2516</v>
      </c>
      <c r="AB2567" s="22">
        <v>2561</v>
      </c>
      <c r="AC2567" s="25" t="str">
        <f t="shared" si="39"/>
        <v>ST7</v>
      </c>
      <c r="AE2567" s="88"/>
    </row>
    <row r="2568" spans="2:31" hidden="1" x14ac:dyDescent="0.25">
      <c r="B2568" s="30" t="s">
        <v>2531</v>
      </c>
      <c r="C2568" s="31">
        <v>54.901000000000003</v>
      </c>
      <c r="D2568" s="32">
        <v>-1.425</v>
      </c>
      <c r="AA2568" s="22">
        <f>IF(OR($B2568="", $C2568="", $D2568=""), "", COUNTIF($B$7:$B$3051, "&lt;"&amp;$B2568)+1+COUNTIF($B$7:$B2568, $B2568)-1)</f>
        <v>2517</v>
      </c>
      <c r="AB2568" s="22">
        <v>2562</v>
      </c>
      <c r="AC2568" s="25" t="str">
        <f t="shared" ref="AC2568:AC2631" si="40">IFERROR(INDEX($B$7:$B$3051, MATCH($AB2568, $AA$7:$AA$3051, 0)), "")</f>
        <v>ST8</v>
      </c>
      <c r="AE2568" s="88"/>
    </row>
    <row r="2569" spans="2:31" hidden="1" x14ac:dyDescent="0.25">
      <c r="B2569" s="30" t="s">
        <v>2532</v>
      </c>
      <c r="C2569" s="31">
        <v>54.923000000000002</v>
      </c>
      <c r="D2569" s="32">
        <v>-1.4239999999999999</v>
      </c>
      <c r="AA2569" s="22">
        <f>IF(OR($B2569="", $C2569="", $D2569=""), "", COUNTIF($B$7:$B$3051, "&lt;"&amp;$B2569)+1+COUNTIF($B$7:$B2569, $B2569)-1)</f>
        <v>2518</v>
      </c>
      <c r="AB2569" s="22">
        <v>2563</v>
      </c>
      <c r="AC2569" s="25" t="str">
        <f t="shared" si="40"/>
        <v>ST9</v>
      </c>
      <c r="AE2569" s="88"/>
    </row>
    <row r="2570" spans="2:31" hidden="1" x14ac:dyDescent="0.25">
      <c r="B2570" s="30" t="s">
        <v>2533</v>
      </c>
      <c r="C2570" s="31">
        <v>54.935000000000002</v>
      </c>
      <c r="D2570" s="32">
        <v>-1.379</v>
      </c>
      <c r="AA2570" s="22">
        <f>IF(OR($B2570="", $C2570="", $D2570=""), "", COUNTIF($B$7:$B$3051, "&lt;"&amp;$B2570)+1+COUNTIF($B$7:$B2570, $B2570)-1)</f>
        <v>2519</v>
      </c>
      <c r="AB2570" s="22">
        <v>2564</v>
      </c>
      <c r="AC2570" s="25" t="str">
        <f t="shared" si="40"/>
        <v>SW1</v>
      </c>
      <c r="AE2570" s="88"/>
    </row>
    <row r="2571" spans="2:31" hidden="1" x14ac:dyDescent="0.25">
      <c r="B2571" s="30" t="s">
        <v>2534</v>
      </c>
      <c r="C2571" s="31">
        <v>54.83</v>
      </c>
      <c r="D2571" s="32">
        <v>-1.3620000000000001</v>
      </c>
      <c r="AA2571" s="22">
        <f>IF(OR($B2571="", $C2571="", $D2571=""), "", COUNTIF($B$7:$B$3051, "&lt;"&amp;$B2571)+1+COUNTIF($B$7:$B2571, $B2571)-1)</f>
        <v>2520</v>
      </c>
      <c r="AB2571" s="22">
        <v>2565</v>
      </c>
      <c r="AC2571" s="25" t="str">
        <f t="shared" si="40"/>
        <v>SW10</v>
      </c>
      <c r="AE2571" s="88"/>
    </row>
    <row r="2572" spans="2:31" hidden="1" x14ac:dyDescent="0.25">
      <c r="B2572" s="30" t="s">
        <v>2535</v>
      </c>
      <c r="C2572" s="31">
        <v>54.767000000000003</v>
      </c>
      <c r="D2572" s="32">
        <v>-1.335</v>
      </c>
      <c r="AA2572" s="22">
        <f>IF(OR($B2572="", $C2572="", $D2572=""), "", COUNTIF($B$7:$B$3051, "&lt;"&amp;$B2572)+1+COUNTIF($B$7:$B2572, $B2572)-1)</f>
        <v>2521</v>
      </c>
      <c r="AB2572" s="22">
        <v>2566</v>
      </c>
      <c r="AC2572" s="25" t="str">
        <f t="shared" si="40"/>
        <v>SW11</v>
      </c>
      <c r="AE2572" s="88"/>
    </row>
    <row r="2573" spans="2:31" hidden="1" x14ac:dyDescent="0.25">
      <c r="B2573" s="30" t="s">
        <v>2536</v>
      </c>
      <c r="C2573" s="31">
        <v>54.902000000000001</v>
      </c>
      <c r="D2573" s="32">
        <v>-1.375</v>
      </c>
      <c r="AA2573" s="22">
        <f>IF(OR($B2573="", $C2573="", $D2573=""), "", COUNTIF($B$7:$B$3051, "&lt;"&amp;$B2573)+1+COUNTIF($B$7:$B2573, $B2573)-1)</f>
        <v>2522</v>
      </c>
      <c r="AB2573" s="22">
        <v>2567</v>
      </c>
      <c r="AC2573" s="25" t="str">
        <f t="shared" si="40"/>
        <v>SW12</v>
      </c>
      <c r="AE2573" s="88"/>
    </row>
    <row r="2574" spans="2:31" hidden="1" x14ac:dyDescent="0.25">
      <c r="B2574" s="30" t="s">
        <v>2537</v>
      </c>
      <c r="C2574" s="31">
        <v>51.545999999999999</v>
      </c>
      <c r="D2574" s="32">
        <v>0.69099999999999995</v>
      </c>
      <c r="AA2574" s="22">
        <f>IF(OR($B2574="", $C2574="", $D2574=""), "", COUNTIF($B$7:$B$3051, "&lt;"&amp;$B2574)+1+COUNTIF($B$7:$B2574, $B2574)-1)</f>
        <v>2523</v>
      </c>
      <c r="AB2574" s="22">
        <v>2568</v>
      </c>
      <c r="AC2574" s="25" t="str">
        <f t="shared" si="40"/>
        <v>SW13</v>
      </c>
      <c r="AE2574" s="88"/>
    </row>
    <row r="2575" spans="2:31" hidden="1" x14ac:dyDescent="0.25">
      <c r="B2575" s="30" t="s">
        <v>2538</v>
      </c>
      <c r="C2575" s="31">
        <v>51.536999999999999</v>
      </c>
      <c r="D2575" s="32">
        <v>0.73299999999999998</v>
      </c>
      <c r="AA2575" s="22">
        <f>IF(OR($B2575="", $C2575="", $D2575=""), "", COUNTIF($B$7:$B$3051, "&lt;"&amp;$B2575)+1+COUNTIF($B$7:$B2575, $B2575)-1)</f>
        <v>2524</v>
      </c>
      <c r="AB2575" s="22">
        <v>2569</v>
      </c>
      <c r="AC2575" s="25" t="str">
        <f t="shared" si="40"/>
        <v>SW14</v>
      </c>
      <c r="AE2575" s="88"/>
    </row>
    <row r="2576" spans="2:31" hidden="1" x14ac:dyDescent="0.25">
      <c r="B2576" s="30" t="s">
        <v>2539</v>
      </c>
      <c r="C2576" s="31">
        <v>51.615000000000002</v>
      </c>
      <c r="D2576" s="32">
        <v>0.53800000000000003</v>
      </c>
      <c r="AA2576" s="22">
        <f>IF(OR($B2576="", $C2576="", $D2576=""), "", COUNTIF($B$7:$B$3051, "&lt;"&amp;$B2576)+1+COUNTIF($B$7:$B2576, $B2576)-1)</f>
        <v>2525</v>
      </c>
      <c r="AB2576" s="22">
        <v>2570</v>
      </c>
      <c r="AC2576" s="25" t="str">
        <f t="shared" si="40"/>
        <v>SW15</v>
      </c>
      <c r="AE2576" s="88"/>
    </row>
    <row r="2577" spans="2:31" hidden="1" x14ac:dyDescent="0.25">
      <c r="B2577" s="30" t="s">
        <v>2540</v>
      </c>
      <c r="C2577" s="31">
        <v>51.606000000000002</v>
      </c>
      <c r="D2577" s="32">
        <v>0.52200000000000002</v>
      </c>
      <c r="AA2577" s="22">
        <f>IF(OR($B2577="", $C2577="", $D2577=""), "", COUNTIF($B$7:$B$3051, "&lt;"&amp;$B2577)+1+COUNTIF($B$7:$B2577, $B2577)-1)</f>
        <v>2526</v>
      </c>
      <c r="AB2577" s="22">
        <v>2571</v>
      </c>
      <c r="AC2577" s="25" t="str">
        <f t="shared" si="40"/>
        <v>SW16</v>
      </c>
      <c r="AE2577" s="88"/>
    </row>
    <row r="2578" spans="2:31" hidden="1" x14ac:dyDescent="0.25">
      <c r="B2578" s="30" t="s">
        <v>2541</v>
      </c>
      <c r="C2578" s="31">
        <v>51.573999999999998</v>
      </c>
      <c r="D2578" s="32">
        <v>0.51</v>
      </c>
      <c r="AA2578" s="22">
        <f>IF(OR($B2578="", $C2578="", $D2578=""), "", COUNTIF($B$7:$B$3051, "&lt;"&amp;$B2578)+1+COUNTIF($B$7:$B2578, $B2578)-1)</f>
        <v>2527</v>
      </c>
      <c r="AB2578" s="22">
        <v>2572</v>
      </c>
      <c r="AC2578" s="25" t="str">
        <f t="shared" si="40"/>
        <v>SW17</v>
      </c>
      <c r="AE2578" s="88"/>
    </row>
    <row r="2579" spans="2:31" hidden="1" x14ac:dyDescent="0.25">
      <c r="B2579" s="30" t="s">
        <v>2542</v>
      </c>
      <c r="C2579" s="31">
        <v>51.575000000000003</v>
      </c>
      <c r="D2579" s="32">
        <v>0.47499999999999998</v>
      </c>
      <c r="AA2579" s="22">
        <f>IF(OR($B2579="", $C2579="", $D2579=""), "", COUNTIF($B$7:$B$3051, "&lt;"&amp;$B2579)+1+COUNTIF($B$7:$B2579, $B2579)-1)</f>
        <v>2528</v>
      </c>
      <c r="AB2579" s="22">
        <v>2573</v>
      </c>
      <c r="AC2579" s="25" t="str">
        <f t="shared" si="40"/>
        <v>SW18</v>
      </c>
      <c r="AE2579" s="88"/>
    </row>
    <row r="2580" spans="2:31" hidden="1" x14ac:dyDescent="0.25">
      <c r="B2580" s="30" t="s">
        <v>2543</v>
      </c>
      <c r="C2580" s="31">
        <v>51.576999999999998</v>
      </c>
      <c r="D2580" s="32">
        <v>0.432</v>
      </c>
      <c r="AA2580" s="22">
        <f>IF(OR($B2580="", $C2580="", $D2580=""), "", COUNTIF($B$7:$B$3051, "&lt;"&amp;$B2580)+1+COUNTIF($B$7:$B2580, $B2580)-1)</f>
        <v>2529</v>
      </c>
      <c r="AB2580" s="22">
        <v>2574</v>
      </c>
      <c r="AC2580" s="25" t="str">
        <f t="shared" si="40"/>
        <v>SW19</v>
      </c>
      <c r="AE2580" s="88"/>
    </row>
    <row r="2581" spans="2:31" hidden="1" x14ac:dyDescent="0.25">
      <c r="B2581" s="30" t="s">
        <v>2544</v>
      </c>
      <c r="C2581" s="31">
        <v>51.561999999999998</v>
      </c>
      <c r="D2581" s="32">
        <v>0.45400000000000001</v>
      </c>
      <c r="AA2581" s="22">
        <f>IF(OR($B2581="", $C2581="", $D2581=""), "", COUNTIF($B$7:$B$3051, "&lt;"&amp;$B2581)+1+COUNTIF($B$7:$B2581, $B2581)-1)</f>
        <v>2530</v>
      </c>
      <c r="AB2581" s="22">
        <v>2575</v>
      </c>
      <c r="AC2581" s="25" t="str">
        <f t="shared" si="40"/>
        <v>SW1A</v>
      </c>
      <c r="AE2581" s="88"/>
    </row>
    <row r="2582" spans="2:31" hidden="1" x14ac:dyDescent="0.25">
      <c r="B2582" s="30" t="s">
        <v>2545</v>
      </c>
      <c r="C2582" s="31">
        <v>51.521000000000001</v>
      </c>
      <c r="D2582" s="32">
        <v>0.441</v>
      </c>
      <c r="AA2582" s="22">
        <f>IF(OR($B2582="", $C2582="", $D2582=""), "", COUNTIF($B$7:$B$3051, "&lt;"&amp;$B2582)+1+COUNTIF($B$7:$B2582, $B2582)-1)</f>
        <v>2531</v>
      </c>
      <c r="AB2582" s="22">
        <v>2576</v>
      </c>
      <c r="AC2582" s="25" t="str">
        <f t="shared" si="40"/>
        <v>SW1E</v>
      </c>
      <c r="AE2582" s="88"/>
    </row>
    <row r="2583" spans="2:31" hidden="1" x14ac:dyDescent="0.25">
      <c r="B2583" s="30" t="s">
        <v>2546</v>
      </c>
      <c r="C2583" s="31">
        <v>51.55</v>
      </c>
      <c r="D2583" s="32">
        <v>0.71799999999999997</v>
      </c>
      <c r="AA2583" s="22">
        <f>IF(OR($B2583="", $C2583="", $D2583=""), "", COUNTIF($B$7:$B$3051, "&lt;"&amp;$B2583)+1+COUNTIF($B$7:$B2583, $B2583)-1)</f>
        <v>2532</v>
      </c>
      <c r="AB2583" s="22">
        <v>2577</v>
      </c>
      <c r="AC2583" s="25" t="str">
        <f t="shared" si="40"/>
        <v>SW1H</v>
      </c>
      <c r="AE2583" s="88"/>
    </row>
    <row r="2584" spans="2:31" hidden="1" x14ac:dyDescent="0.25">
      <c r="B2584" s="30" t="s">
        <v>2547</v>
      </c>
      <c r="C2584" s="31">
        <v>51.557000000000002</v>
      </c>
      <c r="D2584" s="32">
        <v>0.70699999999999996</v>
      </c>
      <c r="AA2584" s="22">
        <f>IF(OR($B2584="", $C2584="", $D2584=""), "", COUNTIF($B$7:$B$3051, "&lt;"&amp;$B2584)+1+COUNTIF($B$7:$B2584, $B2584)-1)</f>
        <v>2533</v>
      </c>
      <c r="AB2584" s="22">
        <v>2578</v>
      </c>
      <c r="AC2584" s="25" t="str">
        <f t="shared" si="40"/>
        <v>SW1P</v>
      </c>
      <c r="AE2584" s="88"/>
    </row>
    <row r="2585" spans="2:31" hidden="1" x14ac:dyDescent="0.25">
      <c r="B2585" s="30" t="s">
        <v>2548</v>
      </c>
      <c r="C2585" s="31">
        <v>51.542999999999999</v>
      </c>
      <c r="D2585" s="32">
        <v>0.79200000000000004</v>
      </c>
      <c r="AA2585" s="22">
        <f>IF(OR($B2585="", $C2585="", $D2585=""), "", COUNTIF($B$7:$B$3051, "&lt;"&amp;$B2585)+1+COUNTIF($B$7:$B2585, $B2585)-1)</f>
        <v>2534</v>
      </c>
      <c r="AB2585" s="22">
        <v>2579</v>
      </c>
      <c r="AC2585" s="25" t="str">
        <f t="shared" si="40"/>
        <v>SW1V</v>
      </c>
      <c r="AE2585" s="88"/>
    </row>
    <row r="2586" spans="2:31" hidden="1" x14ac:dyDescent="0.25">
      <c r="B2586" s="30" t="s">
        <v>2549</v>
      </c>
      <c r="C2586" s="31">
        <v>51.594000000000001</v>
      </c>
      <c r="D2586" s="32">
        <v>0.71499999999999997</v>
      </c>
      <c r="AA2586" s="22">
        <f>IF(OR($B2586="", $C2586="", $D2586=""), "", COUNTIF($B$7:$B$3051, "&lt;"&amp;$B2586)+1+COUNTIF($B$7:$B2586, $B2586)-1)</f>
        <v>2535</v>
      </c>
      <c r="AB2586" s="22">
        <v>2580</v>
      </c>
      <c r="AC2586" s="25" t="str">
        <f t="shared" si="40"/>
        <v>SW1W</v>
      </c>
      <c r="AE2586" s="88"/>
    </row>
    <row r="2587" spans="2:31" hidden="1" x14ac:dyDescent="0.25">
      <c r="B2587" s="30" t="s">
        <v>2550</v>
      </c>
      <c r="C2587" s="31">
        <v>51.606999999999999</v>
      </c>
      <c r="D2587" s="32">
        <v>0.65</v>
      </c>
      <c r="AA2587" s="22">
        <f>IF(OR($B2587="", $C2587="", $D2587=""), "", COUNTIF($B$7:$B$3051, "&lt;"&amp;$B2587)+1+COUNTIF($B$7:$B2587, $B2587)-1)</f>
        <v>2536</v>
      </c>
      <c r="AB2587" s="22">
        <v>2581</v>
      </c>
      <c r="AC2587" s="25" t="str">
        <f t="shared" si="40"/>
        <v>SW1X</v>
      </c>
      <c r="AE2587" s="88"/>
    </row>
    <row r="2588" spans="2:31" hidden="1" x14ac:dyDescent="0.25">
      <c r="B2588" s="30" t="s">
        <v>2551</v>
      </c>
      <c r="C2588" s="31">
        <v>51.587000000000003</v>
      </c>
      <c r="D2588" s="32">
        <v>0.60899999999999999</v>
      </c>
      <c r="AA2588" s="22">
        <f>IF(OR($B2588="", $C2588="", $D2588=""), "", COUNTIF($B$7:$B$3051, "&lt;"&amp;$B2588)+1+COUNTIF($B$7:$B2588, $B2588)-1)</f>
        <v>2537</v>
      </c>
      <c r="AB2588" s="22">
        <v>2582</v>
      </c>
      <c r="AC2588" s="25" t="str">
        <f t="shared" si="40"/>
        <v>SW1Y</v>
      </c>
      <c r="AE2588" s="88"/>
    </row>
    <row r="2589" spans="2:31" hidden="1" x14ac:dyDescent="0.25">
      <c r="B2589" s="30" t="s">
        <v>2552</v>
      </c>
      <c r="C2589" s="31">
        <v>51.561999999999998</v>
      </c>
      <c r="D2589" s="32">
        <v>0.57999999999999996</v>
      </c>
      <c r="AA2589" s="22">
        <f>IF(OR($B2589="", $C2589="", $D2589=""), "", COUNTIF($B$7:$B$3051, "&lt;"&amp;$B2589)+1+COUNTIF($B$7:$B2589, $B2589)-1)</f>
        <v>2538</v>
      </c>
      <c r="AB2589" s="22">
        <v>2583</v>
      </c>
      <c r="AC2589" s="25" t="str">
        <f t="shared" si="40"/>
        <v>SW2</v>
      </c>
      <c r="AE2589" s="88"/>
    </row>
    <row r="2590" spans="2:31" hidden="1" x14ac:dyDescent="0.25">
      <c r="B2590" s="30" t="s">
        <v>2553</v>
      </c>
      <c r="C2590" s="31">
        <v>51.521999999999998</v>
      </c>
      <c r="D2590" s="32">
        <v>0.59099999999999997</v>
      </c>
      <c r="AA2590" s="22">
        <f>IF(OR($B2590="", $C2590="", $D2590=""), "", COUNTIF($B$7:$B$3051, "&lt;"&amp;$B2590)+1+COUNTIF($B$7:$B2590, $B2590)-1)</f>
        <v>2539</v>
      </c>
      <c r="AB2590" s="22">
        <v>2584</v>
      </c>
      <c r="AC2590" s="25" t="str">
        <f t="shared" si="40"/>
        <v>SW20</v>
      </c>
      <c r="AE2590" s="88"/>
    </row>
    <row r="2591" spans="2:31" hidden="1" x14ac:dyDescent="0.25">
      <c r="B2591" s="30" t="s">
        <v>2554</v>
      </c>
      <c r="C2591" s="31">
        <v>51.554000000000002</v>
      </c>
      <c r="D2591" s="32">
        <v>0.65300000000000002</v>
      </c>
      <c r="AA2591" s="22">
        <f>IF(OR($B2591="", $C2591="", $D2591=""), "", COUNTIF($B$7:$B$3051, "&lt;"&amp;$B2591)+1+COUNTIF($B$7:$B2591, $B2591)-1)</f>
        <v>2540</v>
      </c>
      <c r="AB2591" s="22">
        <v>2585</v>
      </c>
      <c r="AC2591" s="25" t="str">
        <f t="shared" si="40"/>
        <v>SW3</v>
      </c>
      <c r="AE2591" s="88"/>
    </row>
    <row r="2592" spans="2:31" hidden="1" x14ac:dyDescent="0.25">
      <c r="B2592" s="30" t="s">
        <v>2555</v>
      </c>
      <c r="C2592" s="31">
        <v>51.561</v>
      </c>
      <c r="D2592" s="32">
        <v>0.60799999999999998</v>
      </c>
      <c r="AA2592" s="22">
        <f>IF(OR($B2592="", $C2592="", $D2592=""), "", COUNTIF($B$7:$B$3051, "&lt;"&amp;$B2592)+1+COUNTIF($B$7:$B2592, $B2592)-1)</f>
        <v>2541</v>
      </c>
      <c r="AB2592" s="22">
        <v>2586</v>
      </c>
      <c r="AC2592" s="25" t="str">
        <f t="shared" si="40"/>
        <v>SW4</v>
      </c>
      <c r="AE2592" s="88"/>
    </row>
    <row r="2593" spans="2:31" hidden="1" x14ac:dyDescent="0.25">
      <c r="B2593" s="30" t="s">
        <v>2556</v>
      </c>
      <c r="C2593" s="31">
        <v>53.026000000000003</v>
      </c>
      <c r="D2593" s="32">
        <v>-2.1709999999999998</v>
      </c>
      <c r="AA2593" s="22">
        <f>IF(OR($B2593="", $C2593="", $D2593=""), "", COUNTIF($B$7:$B$3051, "&lt;"&amp;$B2593)+1+COUNTIF($B$7:$B2593, $B2593)-1)</f>
        <v>2542</v>
      </c>
      <c r="AB2593" s="22">
        <v>2587</v>
      </c>
      <c r="AC2593" s="25" t="str">
        <f t="shared" si="40"/>
        <v>SW5</v>
      </c>
      <c r="AE2593" s="88"/>
    </row>
    <row r="2594" spans="2:31" hidden="1" x14ac:dyDescent="0.25">
      <c r="B2594" s="30" t="s">
        <v>2557</v>
      </c>
      <c r="C2594" s="31">
        <v>52.988999999999997</v>
      </c>
      <c r="D2594" s="32">
        <v>-1.9630000000000001</v>
      </c>
      <c r="AA2594" s="22">
        <f>IF(OR($B2594="", $C2594="", $D2594=""), "", COUNTIF($B$7:$B$3051, "&lt;"&amp;$B2594)+1+COUNTIF($B$7:$B2594, $B2594)-1)</f>
        <v>2543</v>
      </c>
      <c r="AB2594" s="22">
        <v>2588</v>
      </c>
      <c r="AC2594" s="25" t="str">
        <f t="shared" si="40"/>
        <v>SW6</v>
      </c>
      <c r="AE2594" s="88"/>
    </row>
    <row r="2595" spans="2:31" hidden="1" x14ac:dyDescent="0.25">
      <c r="B2595" s="30" t="s">
        <v>2558</v>
      </c>
      <c r="C2595" s="31">
        <v>52.966999999999999</v>
      </c>
      <c r="D2595" s="32">
        <v>-2.0659999999999998</v>
      </c>
      <c r="AA2595" s="22">
        <f>IF(OR($B2595="", $C2595="", $D2595=""), "", COUNTIF($B$7:$B$3051, "&lt;"&amp;$B2595)+1+COUNTIF($B$7:$B2595, $B2595)-1)</f>
        <v>2544</v>
      </c>
      <c r="AB2595" s="22">
        <v>2589</v>
      </c>
      <c r="AC2595" s="25" t="str">
        <f t="shared" si="40"/>
        <v>SW7</v>
      </c>
      <c r="AE2595" s="88"/>
    </row>
    <row r="2596" spans="2:31" hidden="1" x14ac:dyDescent="0.25">
      <c r="B2596" s="30" t="s">
        <v>2559</v>
      </c>
      <c r="C2596" s="31">
        <v>52.948</v>
      </c>
      <c r="D2596" s="32">
        <v>-2.1709999999999998</v>
      </c>
      <c r="AA2596" s="22">
        <f>IF(OR($B2596="", $C2596="", $D2596=""), "", COUNTIF($B$7:$B$3051, "&lt;"&amp;$B2596)+1+COUNTIF($B$7:$B2596, $B2596)-1)</f>
        <v>2545</v>
      </c>
      <c r="AB2596" s="22">
        <v>2590</v>
      </c>
      <c r="AC2596" s="25" t="str">
        <f t="shared" si="40"/>
        <v>SW8</v>
      </c>
      <c r="AE2596" s="88"/>
    </row>
    <row r="2597" spans="2:31" hidden="1" x14ac:dyDescent="0.25">
      <c r="B2597" s="30" t="s">
        <v>2560</v>
      </c>
      <c r="C2597" s="31">
        <v>53.100999999999999</v>
      </c>
      <c r="D2597" s="32">
        <v>-2.0179999999999998</v>
      </c>
      <c r="AA2597" s="22">
        <f>IF(OR($B2597="", $C2597="", $D2597=""), "", COUNTIF($B$7:$B$3051, "&lt;"&amp;$B2597)+1+COUNTIF($B$7:$B2597, $B2597)-1)</f>
        <v>2546</v>
      </c>
      <c r="AB2597" s="22">
        <v>2591</v>
      </c>
      <c r="AC2597" s="25" t="str">
        <f t="shared" si="40"/>
        <v>SW9</v>
      </c>
      <c r="AE2597" s="88"/>
    </row>
    <row r="2598" spans="2:31" hidden="1" x14ac:dyDescent="0.25">
      <c r="B2598" s="30" t="s">
        <v>2561</v>
      </c>
      <c r="C2598" s="31">
        <v>52.902999999999999</v>
      </c>
      <c r="D2598" s="32">
        <v>-1.8680000000000001</v>
      </c>
      <c r="AA2598" s="22">
        <f>IF(OR($B2598="", $C2598="", $D2598=""), "", COUNTIF($B$7:$B$3051, "&lt;"&amp;$B2598)+1+COUNTIF($B$7:$B2598, $B2598)-1)</f>
        <v>2547</v>
      </c>
      <c r="AB2598" s="22">
        <v>2592</v>
      </c>
      <c r="AC2598" s="25" t="str">
        <f t="shared" si="40"/>
        <v>SW95</v>
      </c>
      <c r="AE2598" s="88"/>
    </row>
    <row r="2599" spans="2:31" hidden="1" x14ac:dyDescent="0.25">
      <c r="B2599" s="30" t="s">
        <v>2562</v>
      </c>
      <c r="C2599" s="31">
        <v>52.9</v>
      </c>
      <c r="D2599" s="32">
        <v>-2.1469999999999998</v>
      </c>
      <c r="AA2599" s="22">
        <f>IF(OR($B2599="", $C2599="", $D2599=""), "", COUNTIF($B$7:$B$3051, "&lt;"&amp;$B2599)+1+COUNTIF($B$7:$B2599, $B2599)-1)</f>
        <v>2548</v>
      </c>
      <c r="AB2599" s="22">
        <v>2593</v>
      </c>
      <c r="AC2599" s="25" t="str">
        <f t="shared" si="40"/>
        <v>SW99</v>
      </c>
      <c r="AE2599" s="88"/>
    </row>
    <row r="2600" spans="2:31" hidden="1" x14ac:dyDescent="0.25">
      <c r="B2600" s="30" t="s">
        <v>2563</v>
      </c>
      <c r="C2600" s="31">
        <v>52.813000000000002</v>
      </c>
      <c r="D2600" s="32">
        <v>-2.1190000000000002</v>
      </c>
      <c r="AA2600" s="22">
        <f>IF(OR($B2600="", $C2600="", $D2600=""), "", COUNTIF($B$7:$B$3051, "&lt;"&amp;$B2600)+1+COUNTIF($B$7:$B2600, $B2600)-1)</f>
        <v>2549</v>
      </c>
      <c r="AB2600" s="22">
        <v>2594</v>
      </c>
      <c r="AC2600" s="25" t="str">
        <f t="shared" si="40"/>
        <v>SY1</v>
      </c>
      <c r="AE2600" s="88"/>
    </row>
    <row r="2601" spans="2:31" hidden="1" x14ac:dyDescent="0.25">
      <c r="B2601" s="30" t="s">
        <v>2564</v>
      </c>
      <c r="C2601" s="31">
        <v>52.789000000000001</v>
      </c>
      <c r="D2601" s="32">
        <v>-2.0990000000000002</v>
      </c>
      <c r="AA2601" s="22">
        <f>IF(OR($B2601="", $C2601="", $D2601=""), "", COUNTIF($B$7:$B$3051, "&lt;"&amp;$B2601)+1+COUNTIF($B$7:$B2601, $B2601)-1)</f>
        <v>2550</v>
      </c>
      <c r="AB2601" s="22">
        <v>2595</v>
      </c>
      <c r="AC2601" s="25" t="str">
        <f t="shared" si="40"/>
        <v>SY10</v>
      </c>
      <c r="AE2601" s="88"/>
    </row>
    <row r="2602" spans="2:31" hidden="1" x14ac:dyDescent="0.25">
      <c r="B2602" s="30" t="s">
        <v>2565</v>
      </c>
      <c r="C2602" s="31">
        <v>52.814</v>
      </c>
      <c r="D2602" s="32">
        <v>-2.0819999999999999</v>
      </c>
      <c r="AA2602" s="22">
        <f>IF(OR($B2602="", $C2602="", $D2602=""), "", COUNTIF($B$7:$B$3051, "&lt;"&amp;$B2602)+1+COUNTIF($B$7:$B2602, $B2602)-1)</f>
        <v>2551</v>
      </c>
      <c r="AB2602" s="22">
        <v>2596</v>
      </c>
      <c r="AC2602" s="25" t="str">
        <f t="shared" si="40"/>
        <v>SY11</v>
      </c>
      <c r="AE2602" s="88"/>
    </row>
    <row r="2603" spans="2:31" hidden="1" x14ac:dyDescent="0.25">
      <c r="B2603" s="30" t="s">
        <v>2566</v>
      </c>
      <c r="C2603" s="31">
        <v>52.712000000000003</v>
      </c>
      <c r="D2603" s="32">
        <v>-2.1469999999999998</v>
      </c>
      <c r="AA2603" s="22">
        <f>IF(OR($B2603="", $C2603="", $D2603=""), "", COUNTIF($B$7:$B$3051, "&lt;"&amp;$B2603)+1+COUNTIF($B$7:$B2603, $B2603)-1)</f>
        <v>2552</v>
      </c>
      <c r="AB2603" s="22">
        <v>2597</v>
      </c>
      <c r="AC2603" s="25" t="str">
        <f t="shared" si="40"/>
        <v>SY12</v>
      </c>
      <c r="AE2603" s="88"/>
    </row>
    <row r="2604" spans="2:31" hidden="1" x14ac:dyDescent="0.25">
      <c r="B2604" s="30" t="s">
        <v>2567</v>
      </c>
      <c r="C2604" s="31">
        <v>53.027000000000001</v>
      </c>
      <c r="D2604" s="32">
        <v>-2.1360000000000001</v>
      </c>
      <c r="AA2604" s="22">
        <f>IF(OR($B2604="", $C2604="", $D2604=""), "", COUNTIF($B$7:$B$3051, "&lt;"&amp;$B2604)+1+COUNTIF($B$7:$B2604, $B2604)-1)</f>
        <v>2553</v>
      </c>
      <c r="AB2604" s="22">
        <v>2598</v>
      </c>
      <c r="AC2604" s="25" t="str">
        <f t="shared" si="40"/>
        <v>SY13</v>
      </c>
      <c r="AE2604" s="88"/>
    </row>
    <row r="2605" spans="2:31" hidden="1" x14ac:dyDescent="0.25">
      <c r="B2605" s="30" t="s">
        <v>2568</v>
      </c>
      <c r="C2605" s="31">
        <v>52.798999999999999</v>
      </c>
      <c r="D2605" s="32">
        <v>-2.2629999999999999</v>
      </c>
      <c r="AA2605" s="22">
        <f>IF(OR($B2605="", $C2605="", $D2605=""), "", COUNTIF($B$7:$B$3051, "&lt;"&amp;$B2605)+1+COUNTIF($B$7:$B2605, $B2605)-1)</f>
        <v>2554</v>
      </c>
      <c r="AB2605" s="22">
        <v>2599</v>
      </c>
      <c r="AC2605" s="25" t="str">
        <f t="shared" si="40"/>
        <v>SY14</v>
      </c>
      <c r="AE2605" s="88"/>
    </row>
    <row r="2606" spans="2:31" hidden="1" x14ac:dyDescent="0.25">
      <c r="B2606" s="30" t="s">
        <v>2569</v>
      </c>
      <c r="C2606" s="31">
        <v>52.868000000000002</v>
      </c>
      <c r="D2606" s="32">
        <v>-2.2589999999999999</v>
      </c>
      <c r="AA2606" s="22">
        <f>IF(OR($B2606="", $C2606="", $D2606=""), "", COUNTIF($B$7:$B$3051, "&lt;"&amp;$B2606)+1+COUNTIF($B$7:$B2606, $B2606)-1)</f>
        <v>2555</v>
      </c>
      <c r="AB2606" s="22">
        <v>2600</v>
      </c>
      <c r="AC2606" s="25" t="str">
        <f t="shared" si="40"/>
        <v>SY15</v>
      </c>
      <c r="AE2606" s="88"/>
    </row>
    <row r="2607" spans="2:31" hidden="1" x14ac:dyDescent="0.25">
      <c r="B2607" s="30" t="s">
        <v>2570</v>
      </c>
      <c r="C2607" s="31">
        <v>52.98</v>
      </c>
      <c r="D2607" s="32">
        <v>-2.1219999999999999</v>
      </c>
      <c r="AA2607" s="22">
        <f>IF(OR($B2607="", $C2607="", $D2607=""), "", COUNTIF($B$7:$B$3051, "&lt;"&amp;$B2607)+1+COUNTIF($B$7:$B2607, $B2607)-1)</f>
        <v>2556</v>
      </c>
      <c r="AB2607" s="22">
        <v>2601</v>
      </c>
      <c r="AC2607" s="25" t="str">
        <f t="shared" si="40"/>
        <v>SY16</v>
      </c>
      <c r="AE2607" s="88"/>
    </row>
    <row r="2608" spans="2:31" hidden="1" x14ac:dyDescent="0.25">
      <c r="B2608" s="30" t="s">
        <v>2571</v>
      </c>
      <c r="C2608" s="31">
        <v>52.994999999999997</v>
      </c>
      <c r="D2608" s="32">
        <v>-2.1829999999999998</v>
      </c>
      <c r="AA2608" s="22">
        <f>IF(OR($B2608="", $C2608="", $D2608=""), "", COUNTIF($B$7:$B$3051, "&lt;"&amp;$B2608)+1+COUNTIF($B$7:$B2608, $B2608)-1)</f>
        <v>2557</v>
      </c>
      <c r="AB2608" s="22">
        <v>2602</v>
      </c>
      <c r="AC2608" s="25" t="str">
        <f t="shared" si="40"/>
        <v>SY17</v>
      </c>
      <c r="AE2608" s="88"/>
    </row>
    <row r="2609" spans="2:31" hidden="1" x14ac:dyDescent="0.25">
      <c r="B2609" s="30" t="s">
        <v>2572</v>
      </c>
      <c r="C2609" s="31">
        <v>53.015000000000001</v>
      </c>
      <c r="D2609" s="32">
        <v>-2.2370000000000001</v>
      </c>
      <c r="AA2609" s="22">
        <f>IF(OR($B2609="", $C2609="", $D2609=""), "", COUNTIF($B$7:$B$3051, "&lt;"&amp;$B2609)+1+COUNTIF($B$7:$B2609, $B2609)-1)</f>
        <v>2558</v>
      </c>
      <c r="AB2609" s="22">
        <v>2603</v>
      </c>
      <c r="AC2609" s="25" t="str">
        <f t="shared" si="40"/>
        <v>SY18</v>
      </c>
      <c r="AE2609" s="88"/>
    </row>
    <row r="2610" spans="2:31" hidden="1" x14ac:dyDescent="0.25">
      <c r="B2610" s="30" t="s">
        <v>2573</v>
      </c>
      <c r="C2610" s="31">
        <v>53.015000000000001</v>
      </c>
      <c r="D2610" s="32">
        <v>-2.2410000000000001</v>
      </c>
      <c r="AA2610" s="22">
        <f>IF(OR($B2610="", $C2610="", $D2610=""), "", COUNTIF($B$7:$B$3051, "&lt;"&amp;$B2610)+1+COUNTIF($B$7:$B2610, $B2610)-1)</f>
        <v>2559</v>
      </c>
      <c r="AB2610" s="22">
        <v>2604</v>
      </c>
      <c r="AC2610" s="25" t="str">
        <f t="shared" si="40"/>
        <v>SY19</v>
      </c>
      <c r="AE2610" s="88"/>
    </row>
    <row r="2611" spans="2:31" hidden="1" x14ac:dyDescent="0.25">
      <c r="B2611" s="30" t="s">
        <v>2574</v>
      </c>
      <c r="C2611" s="31">
        <v>53.058</v>
      </c>
      <c r="D2611" s="32">
        <v>-2.19</v>
      </c>
      <c r="AA2611" s="22">
        <f>IF(OR($B2611="", $C2611="", $D2611=""), "", COUNTIF($B$7:$B$3051, "&lt;"&amp;$B2611)+1+COUNTIF($B$7:$B2611, $B2611)-1)</f>
        <v>2560</v>
      </c>
      <c r="AB2611" s="22">
        <v>2605</v>
      </c>
      <c r="AC2611" s="25" t="str">
        <f t="shared" si="40"/>
        <v>SY2</v>
      </c>
      <c r="AE2611" s="88"/>
    </row>
    <row r="2612" spans="2:31" hidden="1" x14ac:dyDescent="0.25">
      <c r="B2612" s="30" t="s">
        <v>2575</v>
      </c>
      <c r="C2612" s="31">
        <v>53.088000000000001</v>
      </c>
      <c r="D2612" s="32">
        <v>-2.266</v>
      </c>
      <c r="AA2612" s="22">
        <f>IF(OR($B2612="", $C2612="", $D2612=""), "", COUNTIF($B$7:$B$3051, "&lt;"&amp;$B2612)+1+COUNTIF($B$7:$B2612, $B2612)-1)</f>
        <v>2561</v>
      </c>
      <c r="AB2612" s="22">
        <v>2606</v>
      </c>
      <c r="AC2612" s="25" t="str">
        <f t="shared" si="40"/>
        <v>SY20</v>
      </c>
      <c r="AE2612" s="88"/>
    </row>
    <row r="2613" spans="2:31" hidden="1" x14ac:dyDescent="0.25">
      <c r="B2613" s="30" t="s">
        <v>2576</v>
      </c>
      <c r="C2613" s="31">
        <v>53.115000000000002</v>
      </c>
      <c r="D2613" s="32">
        <v>-2.1669999999999998</v>
      </c>
      <c r="AA2613" s="22">
        <f>IF(OR($B2613="", $C2613="", $D2613=""), "", COUNTIF($B$7:$B$3051, "&lt;"&amp;$B2613)+1+COUNTIF($B$7:$B2613, $B2613)-1)</f>
        <v>2562</v>
      </c>
      <c r="AB2613" s="22">
        <v>2607</v>
      </c>
      <c r="AC2613" s="25" t="str">
        <f t="shared" si="40"/>
        <v>SY21</v>
      </c>
      <c r="AE2613" s="88"/>
    </row>
    <row r="2614" spans="2:31" hidden="1" x14ac:dyDescent="0.25">
      <c r="B2614" s="30" t="s">
        <v>2577</v>
      </c>
      <c r="C2614" s="31">
        <v>53.051000000000002</v>
      </c>
      <c r="D2614" s="32">
        <v>-2.0979999999999999</v>
      </c>
      <c r="AA2614" s="22">
        <f>IF(OR($B2614="", $C2614="", $D2614=""), "", COUNTIF($B$7:$B$3051, "&lt;"&amp;$B2614)+1+COUNTIF($B$7:$B2614, $B2614)-1)</f>
        <v>2563</v>
      </c>
      <c r="AB2614" s="22">
        <v>2608</v>
      </c>
      <c r="AC2614" s="25" t="str">
        <f t="shared" si="40"/>
        <v>SY22</v>
      </c>
      <c r="AE2614" s="88"/>
    </row>
    <row r="2615" spans="2:31" hidden="1" x14ac:dyDescent="0.25">
      <c r="B2615" s="30" t="s">
        <v>2578</v>
      </c>
      <c r="C2615" s="31">
        <v>51.496000000000002</v>
      </c>
      <c r="D2615" s="32">
        <v>-0.13900000000000001</v>
      </c>
      <c r="AA2615" s="22">
        <f>IF(OR($B2615="", $C2615="", $D2615=""), "", COUNTIF($B$7:$B$3051, "&lt;"&amp;$B2615)+1+COUNTIF($B$7:$B2615, $B2615)-1)</f>
        <v>2564</v>
      </c>
      <c r="AB2615" s="22">
        <v>2609</v>
      </c>
      <c r="AC2615" s="25" t="str">
        <f t="shared" si="40"/>
        <v>SY23</v>
      </c>
      <c r="AE2615" s="88"/>
    </row>
    <row r="2616" spans="2:31" hidden="1" x14ac:dyDescent="0.25">
      <c r="B2616" s="30" t="s">
        <v>2579</v>
      </c>
      <c r="C2616" s="31">
        <v>51.484000000000002</v>
      </c>
      <c r="D2616" s="32">
        <v>-0.18099999999999999</v>
      </c>
      <c r="AA2616" s="22">
        <f>IF(OR($B2616="", $C2616="", $D2616=""), "", COUNTIF($B$7:$B$3051, "&lt;"&amp;$B2616)+1+COUNTIF($B$7:$B2616, $B2616)-1)</f>
        <v>2565</v>
      </c>
      <c r="AB2616" s="22">
        <v>2610</v>
      </c>
      <c r="AC2616" s="25" t="str">
        <f t="shared" si="40"/>
        <v>SY24</v>
      </c>
      <c r="AE2616" s="88"/>
    </row>
    <row r="2617" spans="2:31" hidden="1" x14ac:dyDescent="0.25">
      <c r="B2617" s="30" t="s">
        <v>2580</v>
      </c>
      <c r="C2617" s="31">
        <v>51.466000000000001</v>
      </c>
      <c r="D2617" s="32">
        <v>-0.16400000000000001</v>
      </c>
      <c r="AA2617" s="22">
        <f>IF(OR($B2617="", $C2617="", $D2617=""), "", COUNTIF($B$7:$B$3051, "&lt;"&amp;$B2617)+1+COUNTIF($B$7:$B2617, $B2617)-1)</f>
        <v>2566</v>
      </c>
      <c r="AB2617" s="22">
        <v>2611</v>
      </c>
      <c r="AC2617" s="25" t="str">
        <f t="shared" si="40"/>
        <v>SY25</v>
      </c>
      <c r="AE2617" s="88"/>
    </row>
    <row r="2618" spans="2:31" hidden="1" x14ac:dyDescent="0.25">
      <c r="B2618" s="30" t="s">
        <v>2581</v>
      </c>
      <c r="C2618" s="31">
        <v>51.445</v>
      </c>
      <c r="D2618" s="32">
        <v>-0.14799999999999999</v>
      </c>
      <c r="AA2618" s="22">
        <f>IF(OR($B2618="", $C2618="", $D2618=""), "", COUNTIF($B$7:$B$3051, "&lt;"&amp;$B2618)+1+COUNTIF($B$7:$B2618, $B2618)-1)</f>
        <v>2567</v>
      </c>
      <c r="AB2618" s="22">
        <v>2612</v>
      </c>
      <c r="AC2618" s="25" t="str">
        <f t="shared" si="40"/>
        <v>SY3</v>
      </c>
      <c r="AE2618" s="88"/>
    </row>
    <row r="2619" spans="2:31" hidden="1" x14ac:dyDescent="0.25">
      <c r="B2619" s="30" t="s">
        <v>2582</v>
      </c>
      <c r="C2619" s="31">
        <v>51.475000000000001</v>
      </c>
      <c r="D2619" s="32">
        <v>-0.245</v>
      </c>
      <c r="AA2619" s="22">
        <f>IF(OR($B2619="", $C2619="", $D2619=""), "", COUNTIF($B$7:$B$3051, "&lt;"&amp;$B2619)+1+COUNTIF($B$7:$B2619, $B2619)-1)</f>
        <v>2568</v>
      </c>
      <c r="AB2619" s="22">
        <v>2613</v>
      </c>
      <c r="AC2619" s="25" t="str">
        <f t="shared" si="40"/>
        <v>SY4</v>
      </c>
      <c r="AE2619" s="88"/>
    </row>
    <row r="2620" spans="2:31" hidden="1" x14ac:dyDescent="0.25">
      <c r="B2620" s="30" t="s">
        <v>2583</v>
      </c>
      <c r="C2620" s="31">
        <v>51.465000000000003</v>
      </c>
      <c r="D2620" s="32">
        <v>-0.26500000000000001</v>
      </c>
      <c r="AA2620" s="22">
        <f>IF(OR($B2620="", $C2620="", $D2620=""), "", COUNTIF($B$7:$B$3051, "&lt;"&amp;$B2620)+1+COUNTIF($B$7:$B2620, $B2620)-1)</f>
        <v>2569</v>
      </c>
      <c r="AB2620" s="22">
        <v>2614</v>
      </c>
      <c r="AC2620" s="25" t="str">
        <f t="shared" si="40"/>
        <v>SY5</v>
      </c>
      <c r="AE2620" s="88"/>
    </row>
    <row r="2621" spans="2:31" hidden="1" x14ac:dyDescent="0.25">
      <c r="B2621" s="30" t="s">
        <v>2584</v>
      </c>
      <c r="C2621" s="31">
        <v>51.457000000000001</v>
      </c>
      <c r="D2621" s="32">
        <v>-0.22500000000000001</v>
      </c>
      <c r="AA2621" s="22">
        <f>IF(OR($B2621="", $C2621="", $D2621=""), "", COUNTIF($B$7:$B$3051, "&lt;"&amp;$B2621)+1+COUNTIF($B$7:$B2621, $B2621)-1)</f>
        <v>2570</v>
      </c>
      <c r="AB2621" s="22">
        <v>2615</v>
      </c>
      <c r="AC2621" s="25" t="str">
        <f t="shared" si="40"/>
        <v>SY6</v>
      </c>
      <c r="AE2621" s="88"/>
    </row>
    <row r="2622" spans="2:31" hidden="1" x14ac:dyDescent="0.25">
      <c r="B2622" s="30" t="s">
        <v>2585</v>
      </c>
      <c r="C2622" s="31">
        <v>51.421999999999997</v>
      </c>
      <c r="D2622" s="32">
        <v>-0.127</v>
      </c>
      <c r="AA2622" s="22">
        <f>IF(OR($B2622="", $C2622="", $D2622=""), "", COUNTIF($B$7:$B$3051, "&lt;"&amp;$B2622)+1+COUNTIF($B$7:$B2622, $B2622)-1)</f>
        <v>2571</v>
      </c>
      <c r="AB2622" s="22">
        <v>2616</v>
      </c>
      <c r="AC2622" s="25" t="str">
        <f t="shared" si="40"/>
        <v>SY7</v>
      </c>
      <c r="AE2622" s="88"/>
    </row>
    <row r="2623" spans="2:31" hidden="1" x14ac:dyDescent="0.25">
      <c r="B2623" s="30" t="s">
        <v>2586</v>
      </c>
      <c r="C2623" s="31">
        <v>51.43</v>
      </c>
      <c r="D2623" s="32">
        <v>-0.16300000000000001</v>
      </c>
      <c r="AA2623" s="22">
        <f>IF(OR($B2623="", $C2623="", $D2623=""), "", COUNTIF($B$7:$B$3051, "&lt;"&amp;$B2623)+1+COUNTIF($B$7:$B2623, $B2623)-1)</f>
        <v>2572</v>
      </c>
      <c r="AB2623" s="22">
        <v>2617</v>
      </c>
      <c r="AC2623" s="25" t="str">
        <f t="shared" si="40"/>
        <v>SY8</v>
      </c>
      <c r="AE2623" s="88"/>
    </row>
    <row r="2624" spans="2:31" hidden="1" x14ac:dyDescent="0.25">
      <c r="B2624" s="30" t="s">
        <v>2587</v>
      </c>
      <c r="C2624" s="31">
        <v>51.45</v>
      </c>
      <c r="D2624" s="32">
        <v>-0.189</v>
      </c>
      <c r="AA2624" s="22">
        <f>IF(OR($B2624="", $C2624="", $D2624=""), "", COUNTIF($B$7:$B$3051, "&lt;"&amp;$B2624)+1+COUNTIF($B$7:$B2624, $B2624)-1)</f>
        <v>2573</v>
      </c>
      <c r="AB2624" s="22">
        <v>2618</v>
      </c>
      <c r="AC2624" s="25" t="str">
        <f t="shared" si="40"/>
        <v>SY9</v>
      </c>
      <c r="AE2624" s="88"/>
    </row>
    <row r="2625" spans="2:31" hidden="1" x14ac:dyDescent="0.25">
      <c r="B2625" s="30" t="s">
        <v>2588</v>
      </c>
      <c r="C2625" s="31">
        <v>51.423000000000002</v>
      </c>
      <c r="D2625" s="32">
        <v>-0.20300000000000001</v>
      </c>
      <c r="AA2625" s="22">
        <f>IF(OR($B2625="", $C2625="", $D2625=""), "", COUNTIF($B$7:$B$3051, "&lt;"&amp;$B2625)+1+COUNTIF($B$7:$B2625, $B2625)-1)</f>
        <v>2574</v>
      </c>
      <c r="AB2625" s="22">
        <v>2619</v>
      </c>
      <c r="AC2625" s="25" t="str">
        <f t="shared" si="40"/>
        <v>SY99</v>
      </c>
      <c r="AE2625" s="88"/>
    </row>
    <row r="2626" spans="2:31" hidden="1" x14ac:dyDescent="0.25">
      <c r="B2626" s="30" t="s">
        <v>2589</v>
      </c>
      <c r="C2626" s="31">
        <v>51.503</v>
      </c>
      <c r="D2626" s="32">
        <v>-0.13100000000000001</v>
      </c>
      <c r="AA2626" s="22">
        <f>IF(OR($B2626="", $C2626="", $D2626=""), "", COUNTIF($B$7:$B$3051, "&lt;"&amp;$B2626)+1+COUNTIF($B$7:$B2626, $B2626)-1)</f>
        <v>2575</v>
      </c>
      <c r="AB2626" s="22">
        <v>2620</v>
      </c>
      <c r="AC2626" s="25" t="str">
        <f t="shared" si="40"/>
        <v>TA1</v>
      </c>
      <c r="AE2626" s="88"/>
    </row>
    <row r="2627" spans="2:31" hidden="1" x14ac:dyDescent="0.25">
      <c r="B2627" s="30" t="s">
        <v>2590</v>
      </c>
      <c r="C2627" s="31">
        <v>51.497</v>
      </c>
      <c r="D2627" s="32">
        <v>-0.13900000000000001</v>
      </c>
      <c r="AA2627" s="22">
        <f>IF(OR($B2627="", $C2627="", $D2627=""), "", COUNTIF($B$7:$B$3051, "&lt;"&amp;$B2627)+1+COUNTIF($B$7:$B2627, $B2627)-1)</f>
        <v>2576</v>
      </c>
      <c r="AB2627" s="22">
        <v>2621</v>
      </c>
      <c r="AC2627" s="25" t="str">
        <f t="shared" si="40"/>
        <v>TA10</v>
      </c>
      <c r="AE2627" s="88"/>
    </row>
    <row r="2628" spans="2:31" hidden="1" x14ac:dyDescent="0.25">
      <c r="B2628" s="30" t="s">
        <v>2591</v>
      </c>
      <c r="C2628" s="31">
        <v>51.497999999999998</v>
      </c>
      <c r="D2628" s="32">
        <v>-0.13300000000000001</v>
      </c>
      <c r="AA2628" s="22">
        <f>IF(OR($B2628="", $C2628="", $D2628=""), "", COUNTIF($B$7:$B$3051, "&lt;"&amp;$B2628)+1+COUNTIF($B$7:$B2628, $B2628)-1)</f>
        <v>2577</v>
      </c>
      <c r="AB2628" s="22">
        <v>2622</v>
      </c>
      <c r="AC2628" s="25" t="str">
        <f t="shared" si="40"/>
        <v>TA11</v>
      </c>
      <c r="AE2628" s="88"/>
    </row>
    <row r="2629" spans="2:31" hidden="1" x14ac:dyDescent="0.25">
      <c r="B2629" s="30" t="s">
        <v>2592</v>
      </c>
      <c r="C2629" s="31">
        <v>51.494999999999997</v>
      </c>
      <c r="D2629" s="32">
        <v>-0.13300000000000001</v>
      </c>
      <c r="AA2629" s="22">
        <f>IF(OR($B2629="", $C2629="", $D2629=""), "", COUNTIF($B$7:$B$3051, "&lt;"&amp;$B2629)+1+COUNTIF($B$7:$B2629, $B2629)-1)</f>
        <v>2578</v>
      </c>
      <c r="AB2629" s="22">
        <v>2623</v>
      </c>
      <c r="AC2629" s="25" t="str">
        <f t="shared" si="40"/>
        <v>TA12</v>
      </c>
      <c r="AE2629" s="88"/>
    </row>
    <row r="2630" spans="2:31" hidden="1" x14ac:dyDescent="0.25">
      <c r="B2630" s="30" t="s">
        <v>2593</v>
      </c>
      <c r="C2630" s="31">
        <v>51.49</v>
      </c>
      <c r="D2630" s="32">
        <v>-0.13700000000000001</v>
      </c>
      <c r="AA2630" s="22">
        <f>IF(OR($B2630="", $C2630="", $D2630=""), "", COUNTIF($B$7:$B$3051, "&lt;"&amp;$B2630)+1+COUNTIF($B$7:$B2630, $B2630)-1)</f>
        <v>2579</v>
      </c>
      <c r="AB2630" s="22">
        <v>2624</v>
      </c>
      <c r="AC2630" s="25" t="str">
        <f t="shared" si="40"/>
        <v>TA13</v>
      </c>
      <c r="AE2630" s="88"/>
    </row>
    <row r="2631" spans="2:31" hidden="1" x14ac:dyDescent="0.25">
      <c r="B2631" s="30" t="s">
        <v>2594</v>
      </c>
      <c r="C2631" s="31">
        <v>51.493000000000002</v>
      </c>
      <c r="D2631" s="32">
        <v>-0.14699999999999999</v>
      </c>
      <c r="AA2631" s="22">
        <f>IF(OR($B2631="", $C2631="", $D2631=""), "", COUNTIF($B$7:$B$3051, "&lt;"&amp;$B2631)+1+COUNTIF($B$7:$B2631, $B2631)-1)</f>
        <v>2580</v>
      </c>
      <c r="AB2631" s="22">
        <v>2625</v>
      </c>
      <c r="AC2631" s="25" t="str">
        <f t="shared" si="40"/>
        <v>TA14</v>
      </c>
      <c r="AE2631" s="88"/>
    </row>
    <row r="2632" spans="2:31" hidden="1" x14ac:dyDescent="0.25">
      <c r="B2632" s="30" t="s">
        <v>2595</v>
      </c>
      <c r="C2632" s="31">
        <v>51.497999999999998</v>
      </c>
      <c r="D2632" s="32">
        <v>-0.153</v>
      </c>
      <c r="AA2632" s="22">
        <f>IF(OR($B2632="", $C2632="", $D2632=""), "", COUNTIF($B$7:$B$3051, "&lt;"&amp;$B2632)+1+COUNTIF($B$7:$B2632, $B2632)-1)</f>
        <v>2581</v>
      </c>
      <c r="AB2632" s="22">
        <v>2626</v>
      </c>
      <c r="AC2632" s="25" t="str">
        <f t="shared" ref="AC2632:AC2695" si="41">IFERROR(INDEX($B$7:$B$3051, MATCH($AB2632, $AA$7:$AA$3051, 0)), "")</f>
        <v>TA15</v>
      </c>
      <c r="AE2632" s="88"/>
    </row>
    <row r="2633" spans="2:31" hidden="1" x14ac:dyDescent="0.25">
      <c r="B2633" s="30" t="s">
        <v>2596</v>
      </c>
      <c r="C2633" s="31">
        <v>51.505000000000003</v>
      </c>
      <c r="D2633" s="32">
        <v>-0.13400000000000001</v>
      </c>
      <c r="AA2633" s="22">
        <f>IF(OR($B2633="", $C2633="", $D2633=""), "", COUNTIF($B$7:$B$3051, "&lt;"&amp;$B2633)+1+COUNTIF($B$7:$B2633, $B2633)-1)</f>
        <v>2582</v>
      </c>
      <c r="AB2633" s="22">
        <v>2627</v>
      </c>
      <c r="AC2633" s="25" t="str">
        <f t="shared" si="41"/>
        <v>TA16</v>
      </c>
      <c r="AE2633" s="88"/>
    </row>
    <row r="2634" spans="2:31" hidden="1" x14ac:dyDescent="0.25">
      <c r="B2634" s="30" t="s">
        <v>2597</v>
      </c>
      <c r="C2634" s="31">
        <v>51.448999999999998</v>
      </c>
      <c r="D2634" s="32">
        <v>-0.11899999999999999</v>
      </c>
      <c r="AA2634" s="22">
        <f>IF(OR($B2634="", $C2634="", $D2634=""), "", COUNTIF($B$7:$B$3051, "&lt;"&amp;$B2634)+1+COUNTIF($B$7:$B2634, $B2634)-1)</f>
        <v>2583</v>
      </c>
      <c r="AB2634" s="22">
        <v>2628</v>
      </c>
      <c r="AC2634" s="25" t="str">
        <f t="shared" si="41"/>
        <v>TA17</v>
      </c>
      <c r="AE2634" s="88"/>
    </row>
    <row r="2635" spans="2:31" hidden="1" x14ac:dyDescent="0.25">
      <c r="B2635" s="30" t="s">
        <v>2598</v>
      </c>
      <c r="C2635" s="31">
        <v>51.411000000000001</v>
      </c>
      <c r="D2635" s="32">
        <v>-0.22500000000000001</v>
      </c>
      <c r="AA2635" s="22">
        <f>IF(OR($B2635="", $C2635="", $D2635=""), "", COUNTIF($B$7:$B$3051, "&lt;"&amp;$B2635)+1+COUNTIF($B$7:$B2635, $B2635)-1)</f>
        <v>2584</v>
      </c>
      <c r="AB2635" s="22">
        <v>2629</v>
      </c>
      <c r="AC2635" s="25" t="str">
        <f t="shared" si="41"/>
        <v>TA18</v>
      </c>
      <c r="AE2635" s="88"/>
    </row>
    <row r="2636" spans="2:31" hidden="1" x14ac:dyDescent="0.25">
      <c r="B2636" s="30" t="s">
        <v>2599</v>
      </c>
      <c r="C2636" s="31">
        <v>51.49</v>
      </c>
      <c r="D2636" s="32">
        <v>-0.16500000000000001</v>
      </c>
      <c r="AA2636" s="22">
        <f>IF(OR($B2636="", $C2636="", $D2636=""), "", COUNTIF($B$7:$B$3051, "&lt;"&amp;$B2636)+1+COUNTIF($B$7:$B2636, $B2636)-1)</f>
        <v>2585</v>
      </c>
      <c r="AB2636" s="22">
        <v>2630</v>
      </c>
      <c r="AC2636" s="25" t="str">
        <f t="shared" si="41"/>
        <v>TA19</v>
      </c>
      <c r="AE2636" s="88"/>
    </row>
    <row r="2637" spans="2:31" hidden="1" x14ac:dyDescent="0.25">
      <c r="B2637" s="30" t="s">
        <v>2600</v>
      </c>
      <c r="C2637" s="31">
        <v>51.46</v>
      </c>
      <c r="D2637" s="32">
        <v>-0.13600000000000001</v>
      </c>
      <c r="AA2637" s="22">
        <f>IF(OR($B2637="", $C2637="", $D2637=""), "", COUNTIF($B$7:$B$3051, "&lt;"&amp;$B2637)+1+COUNTIF($B$7:$B2637, $B2637)-1)</f>
        <v>2586</v>
      </c>
      <c r="AB2637" s="22">
        <v>2631</v>
      </c>
      <c r="AC2637" s="25" t="str">
        <f t="shared" si="41"/>
        <v>TA2</v>
      </c>
      <c r="AE2637" s="88"/>
    </row>
    <row r="2638" spans="2:31" hidden="1" x14ac:dyDescent="0.25">
      <c r="B2638" s="30" t="s">
        <v>2601</v>
      </c>
      <c r="C2638" s="31">
        <v>51.49</v>
      </c>
      <c r="D2638" s="32">
        <v>-0.188</v>
      </c>
      <c r="AA2638" s="22">
        <f>IF(OR($B2638="", $C2638="", $D2638=""), "", COUNTIF($B$7:$B$3051, "&lt;"&amp;$B2638)+1+COUNTIF($B$7:$B2638, $B2638)-1)</f>
        <v>2587</v>
      </c>
      <c r="AB2638" s="22">
        <v>2632</v>
      </c>
      <c r="AC2638" s="25" t="str">
        <f t="shared" si="41"/>
        <v>TA20</v>
      </c>
      <c r="AE2638" s="88"/>
    </row>
    <row r="2639" spans="2:31" hidden="1" x14ac:dyDescent="0.25">
      <c r="B2639" s="30" t="s">
        <v>2602</v>
      </c>
      <c r="C2639" s="31">
        <v>51.476999999999997</v>
      </c>
      <c r="D2639" s="32">
        <v>-0.2</v>
      </c>
      <c r="AA2639" s="22">
        <f>IF(OR($B2639="", $C2639="", $D2639=""), "", COUNTIF($B$7:$B$3051, "&lt;"&amp;$B2639)+1+COUNTIF($B$7:$B2639, $B2639)-1)</f>
        <v>2588</v>
      </c>
      <c r="AB2639" s="22">
        <v>2633</v>
      </c>
      <c r="AC2639" s="25" t="str">
        <f t="shared" si="41"/>
        <v>TA21</v>
      </c>
      <c r="AE2639" s="88"/>
    </row>
    <row r="2640" spans="2:31" hidden="1" x14ac:dyDescent="0.25">
      <c r="B2640" s="30" t="s">
        <v>2603</v>
      </c>
      <c r="C2640" s="31">
        <v>51.496000000000002</v>
      </c>
      <c r="D2640" s="32">
        <v>-0.17499999999999999</v>
      </c>
      <c r="AA2640" s="22">
        <f>IF(OR($B2640="", $C2640="", $D2640=""), "", COUNTIF($B$7:$B$3051, "&lt;"&amp;$B2640)+1+COUNTIF($B$7:$B2640, $B2640)-1)</f>
        <v>2589</v>
      </c>
      <c r="AB2640" s="22">
        <v>2634</v>
      </c>
      <c r="AC2640" s="25" t="str">
        <f t="shared" si="41"/>
        <v>TA22</v>
      </c>
      <c r="AE2640" s="88"/>
    </row>
    <row r="2641" spans="2:31" hidden="1" x14ac:dyDescent="0.25">
      <c r="B2641" s="30" t="s">
        <v>2604</v>
      </c>
      <c r="C2641" s="31">
        <v>51.475999999999999</v>
      </c>
      <c r="D2641" s="32">
        <v>-0.13100000000000001</v>
      </c>
      <c r="AA2641" s="22">
        <f>IF(OR($B2641="", $C2641="", $D2641=""), "", COUNTIF($B$7:$B$3051, "&lt;"&amp;$B2641)+1+COUNTIF($B$7:$B2641, $B2641)-1)</f>
        <v>2590</v>
      </c>
      <c r="AB2641" s="22">
        <v>2635</v>
      </c>
      <c r="AC2641" s="25" t="str">
        <f t="shared" si="41"/>
        <v>TA23</v>
      </c>
      <c r="AE2641" s="88"/>
    </row>
    <row r="2642" spans="2:31" hidden="1" x14ac:dyDescent="0.25">
      <c r="B2642" s="30" t="s">
        <v>2605</v>
      </c>
      <c r="C2642" s="31">
        <v>51.469000000000001</v>
      </c>
      <c r="D2642" s="32">
        <v>-0.112</v>
      </c>
      <c r="AA2642" s="22">
        <f>IF(OR($B2642="", $C2642="", $D2642=""), "", COUNTIF($B$7:$B$3051, "&lt;"&amp;$B2642)+1+COUNTIF($B$7:$B2642, $B2642)-1)</f>
        <v>2591</v>
      </c>
      <c r="AB2642" s="22">
        <v>2636</v>
      </c>
      <c r="AC2642" s="25" t="str">
        <f t="shared" si="41"/>
        <v>TA24</v>
      </c>
      <c r="AE2642" s="88"/>
    </row>
    <row r="2643" spans="2:31" hidden="1" x14ac:dyDescent="0.25">
      <c r="B2643" s="30" t="s">
        <v>2606</v>
      </c>
      <c r="C2643" s="31">
        <v>51.481000000000002</v>
      </c>
      <c r="D2643" s="32">
        <v>-0.13700000000000001</v>
      </c>
      <c r="AA2643" s="22">
        <f>IF(OR($B2643="", $C2643="", $D2643=""), "", COUNTIF($B$7:$B$3051, "&lt;"&amp;$B2643)+1+COUNTIF($B$7:$B2643, $B2643)-1)</f>
        <v>2592</v>
      </c>
      <c r="AB2643" s="22">
        <v>2637</v>
      </c>
      <c r="AC2643" s="25" t="str">
        <f t="shared" si="41"/>
        <v>TA3</v>
      </c>
      <c r="AE2643" s="88"/>
    </row>
    <row r="2644" spans="2:31" hidden="1" x14ac:dyDescent="0.25">
      <c r="B2644" s="30" t="s">
        <v>2607</v>
      </c>
      <c r="C2644" s="31">
        <v>51.472000000000001</v>
      </c>
      <c r="D2644" s="32">
        <v>-0.11600000000000001</v>
      </c>
      <c r="AA2644" s="22">
        <f>IF(OR($B2644="", $C2644="", $D2644=""), "", COUNTIF($B$7:$B$3051, "&lt;"&amp;$B2644)+1+COUNTIF($B$7:$B2644, $B2644)-1)</f>
        <v>2593</v>
      </c>
      <c r="AB2644" s="22">
        <v>2638</v>
      </c>
      <c r="AC2644" s="25" t="str">
        <f t="shared" si="41"/>
        <v>TA4</v>
      </c>
      <c r="AE2644" s="88"/>
    </row>
    <row r="2645" spans="2:31" hidden="1" x14ac:dyDescent="0.25">
      <c r="B2645" s="30" t="s">
        <v>2608</v>
      </c>
      <c r="C2645" s="31">
        <v>52.722999999999999</v>
      </c>
      <c r="D2645" s="32">
        <v>-2.74</v>
      </c>
      <c r="AA2645" s="22">
        <f>IF(OR($B2645="", $C2645="", $D2645=""), "", COUNTIF($B$7:$B$3051, "&lt;"&amp;$B2645)+1+COUNTIF($B$7:$B2645, $B2645)-1)</f>
        <v>2594</v>
      </c>
      <c r="AB2645" s="22">
        <v>2639</v>
      </c>
      <c r="AC2645" s="25" t="str">
        <f t="shared" si="41"/>
        <v>TA5</v>
      </c>
      <c r="AE2645" s="88"/>
    </row>
    <row r="2646" spans="2:31" hidden="1" x14ac:dyDescent="0.25">
      <c r="B2646" s="30" t="s">
        <v>2609</v>
      </c>
      <c r="C2646" s="31">
        <v>52.835999999999999</v>
      </c>
      <c r="D2646" s="32">
        <v>-3.121</v>
      </c>
      <c r="AA2646" s="22">
        <f>IF(OR($B2646="", $C2646="", $D2646=""), "", COUNTIF($B$7:$B$3051, "&lt;"&amp;$B2646)+1+COUNTIF($B$7:$B2646, $B2646)-1)</f>
        <v>2595</v>
      </c>
      <c r="AB2646" s="22">
        <v>2640</v>
      </c>
      <c r="AC2646" s="25" t="str">
        <f t="shared" si="41"/>
        <v>TA6</v>
      </c>
      <c r="AE2646" s="88"/>
    </row>
    <row r="2647" spans="2:31" hidden="1" x14ac:dyDescent="0.25">
      <c r="B2647" s="30" t="s">
        <v>2610</v>
      </c>
      <c r="C2647" s="31">
        <v>52.866</v>
      </c>
      <c r="D2647" s="32">
        <v>-3.028</v>
      </c>
      <c r="AA2647" s="22">
        <f>IF(OR($B2647="", $C2647="", $D2647=""), "", COUNTIF($B$7:$B$3051, "&lt;"&amp;$B2647)+1+COUNTIF($B$7:$B2647, $B2647)-1)</f>
        <v>2596</v>
      </c>
      <c r="AB2647" s="22">
        <v>2641</v>
      </c>
      <c r="AC2647" s="25" t="str">
        <f t="shared" si="41"/>
        <v>TA7</v>
      </c>
      <c r="AE2647" s="88"/>
    </row>
    <row r="2648" spans="2:31" hidden="1" x14ac:dyDescent="0.25">
      <c r="B2648" s="30" t="s">
        <v>2611</v>
      </c>
      <c r="C2648" s="31">
        <v>52.902999999999999</v>
      </c>
      <c r="D2648" s="32">
        <v>-2.8940000000000001</v>
      </c>
      <c r="AA2648" s="22">
        <f>IF(OR($B2648="", $C2648="", $D2648=""), "", COUNTIF($B$7:$B$3051, "&lt;"&amp;$B2648)+1+COUNTIF($B$7:$B2648, $B2648)-1)</f>
        <v>2597</v>
      </c>
      <c r="AB2648" s="22">
        <v>2642</v>
      </c>
      <c r="AC2648" s="25" t="str">
        <f t="shared" si="41"/>
        <v>TA8</v>
      </c>
      <c r="AE2648" s="88"/>
    </row>
    <row r="2649" spans="2:31" hidden="1" x14ac:dyDescent="0.25">
      <c r="B2649" s="30" t="s">
        <v>2612</v>
      </c>
      <c r="C2649" s="31">
        <v>52.951000000000001</v>
      </c>
      <c r="D2649" s="32">
        <v>-2.6890000000000001</v>
      </c>
      <c r="AA2649" s="22">
        <f>IF(OR($B2649="", $C2649="", $D2649=""), "", COUNTIF($B$7:$B$3051, "&lt;"&amp;$B2649)+1+COUNTIF($B$7:$B2649, $B2649)-1)</f>
        <v>2598</v>
      </c>
      <c r="AB2649" s="22">
        <v>2643</v>
      </c>
      <c r="AC2649" s="25" t="str">
        <f t="shared" si="41"/>
        <v>TA9</v>
      </c>
      <c r="AE2649" s="88"/>
    </row>
    <row r="2650" spans="2:31" hidden="1" x14ac:dyDescent="0.25">
      <c r="B2650" s="30" t="s">
        <v>2613</v>
      </c>
      <c r="C2650" s="31">
        <v>53.029000000000003</v>
      </c>
      <c r="D2650" s="32">
        <v>-2.762</v>
      </c>
      <c r="AA2650" s="22">
        <f>IF(OR($B2650="", $C2650="", $D2650=""), "", COUNTIF($B$7:$B$3051, "&lt;"&amp;$B2650)+1+COUNTIF($B$7:$B2650, $B2650)-1)</f>
        <v>2599</v>
      </c>
      <c r="AB2650" s="22">
        <v>2644</v>
      </c>
      <c r="AC2650" s="25" t="str">
        <f t="shared" si="41"/>
        <v>TD1</v>
      </c>
      <c r="AE2650" s="88"/>
    </row>
    <row r="2651" spans="2:31" hidden="1" x14ac:dyDescent="0.25">
      <c r="B2651" s="30" t="s">
        <v>2614</v>
      </c>
      <c r="C2651" s="31">
        <v>52.555</v>
      </c>
      <c r="D2651" s="32">
        <v>-3.13</v>
      </c>
      <c r="AA2651" s="22">
        <f>IF(OR($B2651="", $C2651="", $D2651=""), "", COUNTIF($B$7:$B$3051, "&lt;"&amp;$B2651)+1+COUNTIF($B$7:$B2651, $B2651)-1)</f>
        <v>2600</v>
      </c>
      <c r="AB2651" s="22">
        <v>2645</v>
      </c>
      <c r="AC2651" s="25" t="str">
        <f t="shared" si="41"/>
        <v>TD10</v>
      </c>
      <c r="AE2651" s="88"/>
    </row>
    <row r="2652" spans="2:31" hidden="1" x14ac:dyDescent="0.25">
      <c r="B2652" s="30" t="s">
        <v>2615</v>
      </c>
      <c r="C2652" s="31">
        <v>52.52</v>
      </c>
      <c r="D2652" s="32">
        <v>-3.3119999999999998</v>
      </c>
      <c r="AA2652" s="22">
        <f>IF(OR($B2652="", $C2652="", $D2652=""), "", COUNTIF($B$7:$B$3051, "&lt;"&amp;$B2652)+1+COUNTIF($B$7:$B2652, $B2652)-1)</f>
        <v>2601</v>
      </c>
      <c r="AB2652" s="22">
        <v>2646</v>
      </c>
      <c r="AC2652" s="25" t="str">
        <f t="shared" si="41"/>
        <v>TD11</v>
      </c>
      <c r="AE2652" s="88"/>
    </row>
    <row r="2653" spans="2:31" hidden="1" x14ac:dyDescent="0.25">
      <c r="B2653" s="30" t="s">
        <v>2616</v>
      </c>
      <c r="C2653" s="31">
        <v>52.515999999999998</v>
      </c>
      <c r="D2653" s="32">
        <v>-3.4649999999999999</v>
      </c>
      <c r="AA2653" s="22">
        <f>IF(OR($B2653="", $C2653="", $D2653=""), "", COUNTIF($B$7:$B$3051, "&lt;"&amp;$B2653)+1+COUNTIF($B$7:$B2653, $B2653)-1)</f>
        <v>2602</v>
      </c>
      <c r="AB2653" s="22">
        <v>2647</v>
      </c>
      <c r="AC2653" s="25" t="str">
        <f t="shared" si="41"/>
        <v>TD12</v>
      </c>
      <c r="AE2653" s="88"/>
    </row>
    <row r="2654" spans="2:31" hidden="1" x14ac:dyDescent="0.25">
      <c r="B2654" s="30" t="s">
        <v>2617</v>
      </c>
      <c r="C2654" s="31">
        <v>52.441000000000003</v>
      </c>
      <c r="D2654" s="32">
        <v>-3.548</v>
      </c>
      <c r="AA2654" s="22">
        <f>IF(OR($B2654="", $C2654="", $D2654=""), "", COUNTIF($B$7:$B$3051, "&lt;"&amp;$B2654)+1+COUNTIF($B$7:$B2654, $B2654)-1)</f>
        <v>2603</v>
      </c>
      <c r="AB2654" s="22">
        <v>2648</v>
      </c>
      <c r="AC2654" s="25" t="str">
        <f t="shared" si="41"/>
        <v>TD13</v>
      </c>
      <c r="AE2654" s="88"/>
    </row>
    <row r="2655" spans="2:31" hidden="1" x14ac:dyDescent="0.25">
      <c r="B2655" s="30" t="s">
        <v>2618</v>
      </c>
      <c r="C2655" s="31">
        <v>52.573999999999998</v>
      </c>
      <c r="D2655" s="32">
        <v>-3.6120000000000001</v>
      </c>
      <c r="AA2655" s="22">
        <f>IF(OR($B2655="", $C2655="", $D2655=""), "", COUNTIF($B$7:$B$3051, "&lt;"&amp;$B2655)+1+COUNTIF($B$7:$B2655, $B2655)-1)</f>
        <v>2604</v>
      </c>
      <c r="AB2655" s="22">
        <v>2649</v>
      </c>
      <c r="AC2655" s="25" t="str">
        <f t="shared" si="41"/>
        <v>TD14</v>
      </c>
      <c r="AE2655" s="88"/>
    </row>
    <row r="2656" spans="2:31" hidden="1" x14ac:dyDescent="0.25">
      <c r="B2656" s="30" t="s">
        <v>2619</v>
      </c>
      <c r="C2656" s="31">
        <v>52.707000000000001</v>
      </c>
      <c r="D2656" s="32">
        <v>-2.7280000000000002</v>
      </c>
      <c r="AA2656" s="22">
        <f>IF(OR($B2656="", $C2656="", $D2656=""), "", COUNTIF($B$7:$B$3051, "&lt;"&amp;$B2656)+1+COUNTIF($B$7:$B2656, $B2656)-1)</f>
        <v>2605</v>
      </c>
      <c r="AB2656" s="22">
        <v>2650</v>
      </c>
      <c r="AC2656" s="25" t="str">
        <f t="shared" si="41"/>
        <v>TD15</v>
      </c>
      <c r="AE2656" s="88"/>
    </row>
    <row r="2657" spans="2:31" hidden="1" x14ac:dyDescent="0.25">
      <c r="B2657" s="30" t="s">
        <v>2620</v>
      </c>
      <c r="C2657" s="31">
        <v>52.613999999999997</v>
      </c>
      <c r="D2657" s="32">
        <v>-3.8180000000000001</v>
      </c>
      <c r="AA2657" s="22">
        <f>IF(OR($B2657="", $C2657="", $D2657=""), "", COUNTIF($B$7:$B$3051, "&lt;"&amp;$B2657)+1+COUNTIF($B$7:$B2657, $B2657)-1)</f>
        <v>2606</v>
      </c>
      <c r="AB2657" s="22">
        <v>2651</v>
      </c>
      <c r="AC2657" s="25" t="str">
        <f t="shared" si="41"/>
        <v>TD2</v>
      </c>
      <c r="AE2657" s="88"/>
    </row>
    <row r="2658" spans="2:31" hidden="1" x14ac:dyDescent="0.25">
      <c r="B2658" s="30" t="s">
        <v>2621</v>
      </c>
      <c r="C2658" s="31">
        <v>52.658000000000001</v>
      </c>
      <c r="D2658" s="32">
        <v>-3.2050000000000001</v>
      </c>
      <c r="AA2658" s="22">
        <f>IF(OR($B2658="", $C2658="", $D2658=""), "", COUNTIF($B$7:$B$3051, "&lt;"&amp;$B2658)+1+COUNTIF($B$7:$B2658, $B2658)-1)</f>
        <v>2607</v>
      </c>
      <c r="AB2658" s="22">
        <v>2652</v>
      </c>
      <c r="AC2658" s="25" t="str">
        <f t="shared" si="41"/>
        <v>TD3</v>
      </c>
      <c r="AE2658" s="88"/>
    </row>
    <row r="2659" spans="2:31" hidden="1" x14ac:dyDescent="0.25">
      <c r="B2659" s="30" t="s">
        <v>2622</v>
      </c>
      <c r="C2659" s="31">
        <v>52.756</v>
      </c>
      <c r="D2659" s="32">
        <v>-3.1859999999999999</v>
      </c>
      <c r="AA2659" s="22">
        <f>IF(OR($B2659="", $C2659="", $D2659=""), "", COUNTIF($B$7:$B$3051, "&lt;"&amp;$B2659)+1+COUNTIF($B$7:$B2659, $B2659)-1)</f>
        <v>2608</v>
      </c>
      <c r="AB2659" s="22">
        <v>2653</v>
      </c>
      <c r="AC2659" s="25" t="str">
        <f t="shared" si="41"/>
        <v>TD4</v>
      </c>
      <c r="AE2659" s="88"/>
    </row>
    <row r="2660" spans="2:31" hidden="1" x14ac:dyDescent="0.25">
      <c r="B2660" s="30" t="s">
        <v>2623</v>
      </c>
      <c r="C2660" s="31">
        <v>52.381999999999998</v>
      </c>
      <c r="D2660" s="32">
        <v>-4.0510000000000002</v>
      </c>
      <c r="AA2660" s="22">
        <f>IF(OR($B2660="", $C2660="", $D2660=""), "", COUNTIF($B$7:$B$3051, "&lt;"&amp;$B2660)+1+COUNTIF($B$7:$B2660, $B2660)-1)</f>
        <v>2609</v>
      </c>
      <c r="AB2660" s="22">
        <v>2654</v>
      </c>
      <c r="AC2660" s="25" t="str">
        <f t="shared" si="41"/>
        <v>TD5</v>
      </c>
      <c r="AE2660" s="88"/>
    </row>
    <row r="2661" spans="2:31" hidden="1" x14ac:dyDescent="0.25">
      <c r="B2661" s="30" t="s">
        <v>2624</v>
      </c>
      <c r="C2661" s="31">
        <v>52.47</v>
      </c>
      <c r="D2661" s="32">
        <v>-4.0229999999999997</v>
      </c>
      <c r="AA2661" s="22">
        <f>IF(OR($B2661="", $C2661="", $D2661=""), "", COUNTIF($B$7:$B$3051, "&lt;"&amp;$B2661)+1+COUNTIF($B$7:$B2661, $B2661)-1)</f>
        <v>2610</v>
      </c>
      <c r="AB2661" s="22">
        <v>2655</v>
      </c>
      <c r="AC2661" s="25" t="str">
        <f t="shared" si="41"/>
        <v>TD6</v>
      </c>
      <c r="AE2661" s="88"/>
    </row>
    <row r="2662" spans="2:31" hidden="1" x14ac:dyDescent="0.25">
      <c r="B2662" s="30" t="s">
        <v>2625</v>
      </c>
      <c r="C2662" s="31">
        <v>52.238</v>
      </c>
      <c r="D2662" s="32">
        <v>-3.9359999999999999</v>
      </c>
      <c r="AA2662" s="22">
        <f>IF(OR($B2662="", $C2662="", $D2662=""), "", COUNTIF($B$7:$B$3051, "&lt;"&amp;$B2662)+1+COUNTIF($B$7:$B2662, $B2662)-1)</f>
        <v>2611</v>
      </c>
      <c r="AB2662" s="22">
        <v>2656</v>
      </c>
      <c r="AC2662" s="25" t="str">
        <f t="shared" si="41"/>
        <v>TD7</v>
      </c>
      <c r="AE2662" s="88"/>
    </row>
    <row r="2663" spans="2:31" hidden="1" x14ac:dyDescent="0.25">
      <c r="B2663" s="30" t="s">
        <v>2626</v>
      </c>
      <c r="C2663" s="31">
        <v>52.698999999999998</v>
      </c>
      <c r="D2663" s="32">
        <v>-2.77</v>
      </c>
      <c r="AA2663" s="22">
        <f>IF(OR($B2663="", $C2663="", $D2663=""), "", COUNTIF($B$7:$B$3051, "&lt;"&amp;$B2663)+1+COUNTIF($B$7:$B2663, $B2663)-1)</f>
        <v>2612</v>
      </c>
      <c r="AB2663" s="22">
        <v>2657</v>
      </c>
      <c r="AC2663" s="25" t="str">
        <f t="shared" si="41"/>
        <v>TD8</v>
      </c>
      <c r="AE2663" s="88"/>
    </row>
    <row r="2664" spans="2:31" hidden="1" x14ac:dyDescent="0.25">
      <c r="B2664" s="30" t="s">
        <v>2627</v>
      </c>
      <c r="C2664" s="31">
        <v>52.795999999999999</v>
      </c>
      <c r="D2664" s="32">
        <v>-2.7509999999999999</v>
      </c>
      <c r="AA2664" s="22">
        <f>IF(OR($B2664="", $C2664="", $D2664=""), "", COUNTIF($B$7:$B$3051, "&lt;"&amp;$B2664)+1+COUNTIF($B$7:$B2664, $B2664)-1)</f>
        <v>2613</v>
      </c>
      <c r="AB2664" s="22">
        <v>2658</v>
      </c>
      <c r="AC2664" s="25" t="str">
        <f t="shared" si="41"/>
        <v>TD9</v>
      </c>
      <c r="AE2664" s="88"/>
    </row>
    <row r="2665" spans="2:31" hidden="1" x14ac:dyDescent="0.25">
      <c r="B2665" s="30" t="s">
        <v>2628</v>
      </c>
      <c r="C2665" s="31">
        <v>52.652999999999999</v>
      </c>
      <c r="D2665" s="32">
        <v>-2.8279999999999998</v>
      </c>
      <c r="AA2665" s="22">
        <f>IF(OR($B2665="", $C2665="", $D2665=""), "", COUNTIF($B$7:$B$3051, "&lt;"&amp;$B2665)+1+COUNTIF($B$7:$B2665, $B2665)-1)</f>
        <v>2614</v>
      </c>
      <c r="AB2665" s="22">
        <v>2659</v>
      </c>
      <c r="AC2665" s="25" t="str">
        <f t="shared" si="41"/>
        <v>TF1</v>
      </c>
      <c r="AE2665" s="88"/>
    </row>
    <row r="2666" spans="2:31" hidden="1" x14ac:dyDescent="0.25">
      <c r="B2666" s="30" t="s">
        <v>2629</v>
      </c>
      <c r="C2666" s="31">
        <v>52.539000000000001</v>
      </c>
      <c r="D2666" s="32">
        <v>-2.79</v>
      </c>
      <c r="AA2666" s="22">
        <f>IF(OR($B2666="", $C2666="", $D2666=""), "", COUNTIF($B$7:$B$3051, "&lt;"&amp;$B2666)+1+COUNTIF($B$7:$B2666, $B2666)-1)</f>
        <v>2615</v>
      </c>
      <c r="AB2666" s="22">
        <v>2660</v>
      </c>
      <c r="AC2666" s="25" t="str">
        <f t="shared" si="41"/>
        <v>TF10</v>
      </c>
      <c r="AE2666" s="88"/>
    </row>
    <row r="2667" spans="2:31" hidden="1" x14ac:dyDescent="0.25">
      <c r="B2667" s="30" t="s">
        <v>2630</v>
      </c>
      <c r="C2667" s="31">
        <v>52.424999999999997</v>
      </c>
      <c r="D2667" s="32">
        <v>-2.887</v>
      </c>
      <c r="AA2667" s="22">
        <f>IF(OR($B2667="", $C2667="", $D2667=""), "", COUNTIF($B$7:$B$3051, "&lt;"&amp;$B2667)+1+COUNTIF($B$7:$B2667, $B2667)-1)</f>
        <v>2616</v>
      </c>
      <c r="AB2667" s="22">
        <v>2661</v>
      </c>
      <c r="AC2667" s="25" t="str">
        <f t="shared" si="41"/>
        <v>TF11</v>
      </c>
      <c r="AE2667" s="88"/>
    </row>
    <row r="2668" spans="2:31" hidden="1" x14ac:dyDescent="0.25">
      <c r="B2668" s="30" t="s">
        <v>2631</v>
      </c>
      <c r="C2668" s="31">
        <v>52.365000000000002</v>
      </c>
      <c r="D2668" s="32">
        <v>-2.6949999999999998</v>
      </c>
      <c r="AA2668" s="22">
        <f>IF(OR($B2668="", $C2668="", $D2668=""), "", COUNTIF($B$7:$B$3051, "&lt;"&amp;$B2668)+1+COUNTIF($B$7:$B2668, $B2668)-1)</f>
        <v>2617</v>
      </c>
      <c r="AB2668" s="22">
        <v>2662</v>
      </c>
      <c r="AC2668" s="25" t="str">
        <f t="shared" si="41"/>
        <v>TF12</v>
      </c>
      <c r="AE2668" s="88"/>
    </row>
    <row r="2669" spans="2:31" hidden="1" x14ac:dyDescent="0.25">
      <c r="B2669" s="30" t="s">
        <v>2632</v>
      </c>
      <c r="C2669" s="31">
        <v>52.497999999999998</v>
      </c>
      <c r="D2669" s="32">
        <v>-2.9860000000000002</v>
      </c>
      <c r="AA2669" s="22">
        <f>IF(OR($B2669="", $C2669="", $D2669=""), "", COUNTIF($B$7:$B$3051, "&lt;"&amp;$B2669)+1+COUNTIF($B$7:$B2669, $B2669)-1)</f>
        <v>2618</v>
      </c>
      <c r="AB2669" s="22">
        <v>2663</v>
      </c>
      <c r="AC2669" s="25" t="str">
        <f t="shared" si="41"/>
        <v>TF13</v>
      </c>
      <c r="AE2669" s="88"/>
    </row>
    <row r="2670" spans="2:31" hidden="1" x14ac:dyDescent="0.25">
      <c r="B2670" s="30" t="s">
        <v>2633</v>
      </c>
      <c r="C2670" s="31">
        <v>52.712000000000003</v>
      </c>
      <c r="D2670" s="32">
        <v>-2.75</v>
      </c>
      <c r="AA2670" s="22">
        <f>IF(OR($B2670="", $C2670="", $D2670=""), "", COUNTIF($B$7:$B$3051, "&lt;"&amp;$B2670)+1+COUNTIF($B$7:$B2670, $B2670)-1)</f>
        <v>2619</v>
      </c>
      <c r="AB2670" s="22">
        <v>2664</v>
      </c>
      <c r="AC2670" s="25" t="str">
        <f t="shared" si="41"/>
        <v>TF2</v>
      </c>
      <c r="AE2670" s="88"/>
    </row>
    <row r="2671" spans="2:31" hidden="1" x14ac:dyDescent="0.25">
      <c r="B2671" s="30" t="s">
        <v>2634</v>
      </c>
      <c r="C2671" s="31">
        <v>51.012</v>
      </c>
      <c r="D2671" s="32">
        <v>-3.1019999999999999</v>
      </c>
      <c r="AA2671" s="22">
        <f>IF(OR($B2671="", $C2671="", $D2671=""), "", COUNTIF($B$7:$B$3051, "&lt;"&amp;$B2671)+1+COUNTIF($B$7:$B2671, $B2671)-1)</f>
        <v>2620</v>
      </c>
      <c r="AB2671" s="22">
        <v>2665</v>
      </c>
      <c r="AC2671" s="25" t="str">
        <f t="shared" si="41"/>
        <v>TF3</v>
      </c>
      <c r="AE2671" s="88"/>
    </row>
    <row r="2672" spans="2:31" hidden="1" x14ac:dyDescent="0.25">
      <c r="B2672" s="30" t="s">
        <v>2635</v>
      </c>
      <c r="C2672" s="31">
        <v>51.033000000000001</v>
      </c>
      <c r="D2672" s="32">
        <v>-2.8239999999999998</v>
      </c>
      <c r="AA2672" s="22">
        <f>IF(OR($B2672="", $C2672="", $D2672=""), "", COUNTIF($B$7:$B$3051, "&lt;"&amp;$B2672)+1+COUNTIF($B$7:$B2672, $B2672)-1)</f>
        <v>2621</v>
      </c>
      <c r="AB2672" s="22">
        <v>2666</v>
      </c>
      <c r="AC2672" s="25" t="str">
        <f t="shared" si="41"/>
        <v>TF4</v>
      </c>
      <c r="AE2672" s="88"/>
    </row>
    <row r="2673" spans="2:31" hidden="1" x14ac:dyDescent="0.25">
      <c r="B2673" s="30" t="s">
        <v>2636</v>
      </c>
      <c r="C2673" s="31">
        <v>51.06</v>
      </c>
      <c r="D2673" s="32">
        <v>-2.702</v>
      </c>
      <c r="AA2673" s="22">
        <f>IF(OR($B2673="", $C2673="", $D2673=""), "", COUNTIF($B$7:$B$3051, "&lt;"&amp;$B2673)+1+COUNTIF($B$7:$B2673, $B2673)-1)</f>
        <v>2622</v>
      </c>
      <c r="AB2673" s="22">
        <v>2667</v>
      </c>
      <c r="AC2673" s="25" t="str">
        <f t="shared" si="41"/>
        <v>TF5</v>
      </c>
      <c r="AE2673" s="88"/>
    </row>
    <row r="2674" spans="2:31" hidden="1" x14ac:dyDescent="0.25">
      <c r="B2674" s="30" t="s">
        <v>2637</v>
      </c>
      <c r="C2674" s="31">
        <v>50.975000000000001</v>
      </c>
      <c r="D2674" s="32">
        <v>-2.7719999999999998</v>
      </c>
      <c r="AA2674" s="22">
        <f>IF(OR($B2674="", $C2674="", $D2674=""), "", COUNTIF($B$7:$B$3051, "&lt;"&amp;$B2674)+1+COUNTIF($B$7:$B2674, $B2674)-1)</f>
        <v>2623</v>
      </c>
      <c r="AB2674" s="22">
        <v>2668</v>
      </c>
      <c r="AC2674" s="25" t="str">
        <f t="shared" si="41"/>
        <v>TF6</v>
      </c>
      <c r="AE2674" s="88"/>
    </row>
    <row r="2675" spans="2:31" hidden="1" x14ac:dyDescent="0.25">
      <c r="B2675" s="30" t="s">
        <v>2638</v>
      </c>
      <c r="C2675" s="31">
        <v>50.945999999999998</v>
      </c>
      <c r="D2675" s="32">
        <v>-2.81</v>
      </c>
      <c r="AA2675" s="22">
        <f>IF(OR($B2675="", $C2675="", $D2675=""), "", COUNTIF($B$7:$B$3051, "&lt;"&amp;$B2675)+1+COUNTIF($B$7:$B2675, $B2675)-1)</f>
        <v>2624</v>
      </c>
      <c r="AB2675" s="22">
        <v>2669</v>
      </c>
      <c r="AC2675" s="25" t="str">
        <f t="shared" si="41"/>
        <v>TF7</v>
      </c>
      <c r="AE2675" s="88"/>
    </row>
    <row r="2676" spans="2:31" hidden="1" x14ac:dyDescent="0.25">
      <c r="B2676" s="30" t="s">
        <v>2639</v>
      </c>
      <c r="C2676" s="31">
        <v>50.945999999999998</v>
      </c>
      <c r="D2676" s="32">
        <v>-2.75</v>
      </c>
      <c r="AA2676" s="22">
        <f>IF(OR($B2676="", $C2676="", $D2676=""), "", COUNTIF($B$7:$B$3051, "&lt;"&amp;$B2676)+1+COUNTIF($B$7:$B2676, $B2676)-1)</f>
        <v>2625</v>
      </c>
      <c r="AB2676" s="22">
        <v>2670</v>
      </c>
      <c r="AC2676" s="25" t="str">
        <f t="shared" si="41"/>
        <v>TF8</v>
      </c>
      <c r="AE2676" s="88"/>
    </row>
    <row r="2677" spans="2:31" hidden="1" x14ac:dyDescent="0.25">
      <c r="B2677" s="30" t="s">
        <v>2640</v>
      </c>
      <c r="C2677" s="31">
        <v>50.951000000000001</v>
      </c>
      <c r="D2677" s="32">
        <v>-2.718</v>
      </c>
      <c r="AA2677" s="22">
        <f>IF(OR($B2677="", $C2677="", $D2677=""), "", COUNTIF($B$7:$B$3051, "&lt;"&amp;$B2677)+1+COUNTIF($B$7:$B2677, $B2677)-1)</f>
        <v>2626</v>
      </c>
      <c r="AB2677" s="22">
        <v>2671</v>
      </c>
      <c r="AC2677" s="25" t="str">
        <f t="shared" si="41"/>
        <v>TF9</v>
      </c>
      <c r="AE2677" s="88"/>
    </row>
    <row r="2678" spans="2:31" hidden="1" x14ac:dyDescent="0.25">
      <c r="B2678" s="30" t="s">
        <v>2641</v>
      </c>
      <c r="C2678" s="31">
        <v>50.906999999999996</v>
      </c>
      <c r="D2678" s="32">
        <v>-2.7919999999999998</v>
      </c>
      <c r="AA2678" s="22">
        <f>IF(OR($B2678="", $C2678="", $D2678=""), "", COUNTIF($B$7:$B$3051, "&lt;"&amp;$B2678)+1+COUNTIF($B$7:$B2678, $B2678)-1)</f>
        <v>2627</v>
      </c>
      <c r="AB2678" s="22">
        <v>2672</v>
      </c>
      <c r="AC2678" s="25" t="str">
        <f t="shared" si="41"/>
        <v>TN1</v>
      </c>
      <c r="AE2678" s="88"/>
    </row>
    <row r="2679" spans="2:31" hidden="1" x14ac:dyDescent="0.25">
      <c r="B2679" s="30" t="s">
        <v>2642</v>
      </c>
      <c r="C2679" s="31">
        <v>50.908000000000001</v>
      </c>
      <c r="D2679" s="32">
        <v>-2.835</v>
      </c>
      <c r="AA2679" s="22">
        <f>IF(OR($B2679="", $C2679="", $D2679=""), "", COUNTIF($B$7:$B$3051, "&lt;"&amp;$B2679)+1+COUNTIF($B$7:$B2679, $B2679)-1)</f>
        <v>2628</v>
      </c>
      <c r="AB2679" s="22">
        <v>2673</v>
      </c>
      <c r="AC2679" s="25" t="str">
        <f t="shared" si="41"/>
        <v>TN10</v>
      </c>
      <c r="AE2679" s="88"/>
    </row>
    <row r="2680" spans="2:31" hidden="1" x14ac:dyDescent="0.25">
      <c r="B2680" s="30" t="s">
        <v>2643</v>
      </c>
      <c r="C2680" s="31">
        <v>50.883000000000003</v>
      </c>
      <c r="D2680" s="32">
        <v>-2.786</v>
      </c>
      <c r="AA2680" s="22">
        <f>IF(OR($B2680="", $C2680="", $D2680=""), "", COUNTIF($B$7:$B$3051, "&lt;"&amp;$B2680)+1+COUNTIF($B$7:$B2680, $B2680)-1)</f>
        <v>2629</v>
      </c>
      <c r="AB2680" s="22">
        <v>2674</v>
      </c>
      <c r="AC2680" s="25" t="str">
        <f t="shared" si="41"/>
        <v>TN11</v>
      </c>
      <c r="AE2680" s="88"/>
    </row>
    <row r="2681" spans="2:31" hidden="1" x14ac:dyDescent="0.25">
      <c r="B2681" s="30" t="s">
        <v>2644</v>
      </c>
      <c r="C2681" s="31">
        <v>50.933999999999997</v>
      </c>
      <c r="D2681" s="32">
        <v>-2.9140000000000001</v>
      </c>
      <c r="AA2681" s="22">
        <f>IF(OR($B2681="", $C2681="", $D2681=""), "", COUNTIF($B$7:$B$3051, "&lt;"&amp;$B2681)+1+COUNTIF($B$7:$B2681, $B2681)-1)</f>
        <v>2630</v>
      </c>
      <c r="AB2681" s="22">
        <v>2675</v>
      </c>
      <c r="AC2681" s="25" t="str">
        <f t="shared" si="41"/>
        <v>TN12</v>
      </c>
      <c r="AE2681" s="88"/>
    </row>
    <row r="2682" spans="2:31" hidden="1" x14ac:dyDescent="0.25">
      <c r="B2682" s="30" t="s">
        <v>2645</v>
      </c>
      <c r="C2682" s="31">
        <v>51.033000000000001</v>
      </c>
      <c r="D2682" s="32">
        <v>-3.101</v>
      </c>
      <c r="AA2682" s="22">
        <f>IF(OR($B2682="", $C2682="", $D2682=""), "", COUNTIF($B$7:$B$3051, "&lt;"&amp;$B2682)+1+COUNTIF($B$7:$B2682, $B2682)-1)</f>
        <v>2631</v>
      </c>
      <c r="AB2682" s="22">
        <v>2676</v>
      </c>
      <c r="AC2682" s="25" t="str">
        <f t="shared" si="41"/>
        <v>TN13</v>
      </c>
      <c r="AE2682" s="88"/>
    </row>
    <row r="2683" spans="2:31" hidden="1" x14ac:dyDescent="0.25">
      <c r="B2683" s="30" t="s">
        <v>2646</v>
      </c>
      <c r="C2683" s="31">
        <v>50.872999999999998</v>
      </c>
      <c r="D2683" s="32">
        <v>-2.9609999999999999</v>
      </c>
      <c r="AA2683" s="22">
        <f>IF(OR($B2683="", $C2683="", $D2683=""), "", COUNTIF($B$7:$B$3051, "&lt;"&amp;$B2683)+1+COUNTIF($B$7:$B2683, $B2683)-1)</f>
        <v>2632</v>
      </c>
      <c r="AB2683" s="22">
        <v>2677</v>
      </c>
      <c r="AC2683" s="25" t="str">
        <f t="shared" si="41"/>
        <v>TN14</v>
      </c>
      <c r="AE2683" s="88"/>
    </row>
    <row r="2684" spans="2:31" hidden="1" x14ac:dyDescent="0.25">
      <c r="B2684" s="30" t="s">
        <v>2647</v>
      </c>
      <c r="C2684" s="31">
        <v>50.976999999999997</v>
      </c>
      <c r="D2684" s="32">
        <v>-3.2450000000000001</v>
      </c>
      <c r="AA2684" s="22">
        <f>IF(OR($B2684="", $C2684="", $D2684=""), "", COUNTIF($B$7:$B$3051, "&lt;"&amp;$B2684)+1+COUNTIF($B$7:$B2684, $B2684)-1)</f>
        <v>2633</v>
      </c>
      <c r="AB2684" s="22">
        <v>2678</v>
      </c>
      <c r="AC2684" s="25" t="str">
        <f t="shared" si="41"/>
        <v>TN15</v>
      </c>
      <c r="AE2684" s="88"/>
    </row>
    <row r="2685" spans="2:31" hidden="1" x14ac:dyDescent="0.25">
      <c r="B2685" s="30" t="s">
        <v>2648</v>
      </c>
      <c r="C2685" s="31">
        <v>51.045000000000002</v>
      </c>
      <c r="D2685" s="32">
        <v>-3.5449999999999999</v>
      </c>
      <c r="AA2685" s="22">
        <f>IF(OR($B2685="", $C2685="", $D2685=""), "", COUNTIF($B$7:$B$3051, "&lt;"&amp;$B2685)+1+COUNTIF($B$7:$B2685, $B2685)-1)</f>
        <v>2634</v>
      </c>
      <c r="AB2685" s="22">
        <v>2679</v>
      </c>
      <c r="AC2685" s="25" t="str">
        <f t="shared" si="41"/>
        <v>TN16</v>
      </c>
      <c r="AE2685" s="88"/>
    </row>
    <row r="2686" spans="2:31" hidden="1" x14ac:dyDescent="0.25">
      <c r="B2686" s="30" t="s">
        <v>2649</v>
      </c>
      <c r="C2686" s="31">
        <v>51.161999999999999</v>
      </c>
      <c r="D2686" s="32">
        <v>-3.3519999999999999</v>
      </c>
      <c r="AA2686" s="22">
        <f>IF(OR($B2686="", $C2686="", $D2686=""), "", COUNTIF($B$7:$B$3051, "&lt;"&amp;$B2686)+1+COUNTIF($B$7:$B2686, $B2686)-1)</f>
        <v>2635</v>
      </c>
      <c r="AB2686" s="22">
        <v>2680</v>
      </c>
      <c r="AC2686" s="25" t="str">
        <f t="shared" si="41"/>
        <v>TN17</v>
      </c>
      <c r="AE2686" s="88"/>
    </row>
    <row r="2687" spans="2:31" hidden="1" x14ac:dyDescent="0.25">
      <c r="B2687" s="30" t="s">
        <v>2650</v>
      </c>
      <c r="C2687" s="31">
        <v>51.180999999999997</v>
      </c>
      <c r="D2687" s="32">
        <v>-3.51</v>
      </c>
      <c r="AA2687" s="22">
        <f>IF(OR($B2687="", $C2687="", $D2687=""), "", COUNTIF($B$7:$B$3051, "&lt;"&amp;$B2687)+1+COUNTIF($B$7:$B2687, $B2687)-1)</f>
        <v>2636</v>
      </c>
      <c r="AB2687" s="22">
        <v>2681</v>
      </c>
      <c r="AC2687" s="25" t="str">
        <f t="shared" si="41"/>
        <v>TN18</v>
      </c>
      <c r="AE2687" s="88"/>
    </row>
    <row r="2688" spans="2:31" hidden="1" x14ac:dyDescent="0.25">
      <c r="B2688" s="30" t="s">
        <v>2651</v>
      </c>
      <c r="C2688" s="31">
        <v>50.994</v>
      </c>
      <c r="D2688" s="32">
        <v>-3.0390000000000001</v>
      </c>
      <c r="AA2688" s="22">
        <f>IF(OR($B2688="", $C2688="", $D2688=""), "", COUNTIF($B$7:$B$3051, "&lt;"&amp;$B2688)+1+COUNTIF($B$7:$B2688, $B2688)-1)</f>
        <v>2637</v>
      </c>
      <c r="AB2688" s="22">
        <v>2682</v>
      </c>
      <c r="AC2688" s="25" t="str">
        <f t="shared" si="41"/>
        <v>TN19</v>
      </c>
      <c r="AE2688" s="88"/>
    </row>
    <row r="2689" spans="2:31" hidden="1" x14ac:dyDescent="0.25">
      <c r="B2689" s="30" t="s">
        <v>2652</v>
      </c>
      <c r="C2689" s="31">
        <v>51.070999999999998</v>
      </c>
      <c r="D2689" s="32">
        <v>-3.2679999999999998</v>
      </c>
      <c r="AA2689" s="22">
        <f>IF(OR($B2689="", $C2689="", $D2689=""), "", COUNTIF($B$7:$B$3051, "&lt;"&amp;$B2689)+1+COUNTIF($B$7:$B2689, $B2689)-1)</f>
        <v>2638</v>
      </c>
      <c r="AB2689" s="22">
        <v>2683</v>
      </c>
      <c r="AC2689" s="25" t="str">
        <f t="shared" si="41"/>
        <v>TN2</v>
      </c>
      <c r="AE2689" s="88"/>
    </row>
    <row r="2690" spans="2:31" hidden="1" x14ac:dyDescent="0.25">
      <c r="B2690" s="30" t="s">
        <v>2653</v>
      </c>
      <c r="C2690" s="31">
        <v>51.146000000000001</v>
      </c>
      <c r="D2690" s="32">
        <v>-3.1040000000000001</v>
      </c>
      <c r="AA2690" s="22">
        <f>IF(OR($B2690="", $C2690="", $D2690=""), "", COUNTIF($B$7:$B$3051, "&lt;"&amp;$B2690)+1+COUNTIF($B$7:$B2690, $B2690)-1)</f>
        <v>2639</v>
      </c>
      <c r="AB2690" s="22">
        <v>2684</v>
      </c>
      <c r="AC2690" s="25" t="str">
        <f t="shared" si="41"/>
        <v>TN20</v>
      </c>
      <c r="AE2690" s="88"/>
    </row>
    <row r="2691" spans="2:31" hidden="1" x14ac:dyDescent="0.25">
      <c r="B2691" s="30" t="s">
        <v>2654</v>
      </c>
      <c r="C2691" s="31">
        <v>51.125</v>
      </c>
      <c r="D2691" s="32">
        <v>-2.9990000000000001</v>
      </c>
      <c r="AA2691" s="22">
        <f>IF(OR($B2691="", $C2691="", $D2691=""), "", COUNTIF($B$7:$B$3051, "&lt;"&amp;$B2691)+1+COUNTIF($B$7:$B2691, $B2691)-1)</f>
        <v>2640</v>
      </c>
      <c r="AB2691" s="22">
        <v>2685</v>
      </c>
      <c r="AC2691" s="25" t="str">
        <f t="shared" si="41"/>
        <v>TN21</v>
      </c>
      <c r="AE2691" s="88"/>
    </row>
    <row r="2692" spans="2:31" hidden="1" x14ac:dyDescent="0.25">
      <c r="B2692" s="30" t="s">
        <v>2655</v>
      </c>
      <c r="C2692" s="31">
        <v>51.13</v>
      </c>
      <c r="D2692" s="32">
        <v>-2.9119999999999999</v>
      </c>
      <c r="AA2692" s="22">
        <f>IF(OR($B2692="", $C2692="", $D2692=""), "", COUNTIF($B$7:$B$3051, "&lt;"&amp;$B2692)+1+COUNTIF($B$7:$B2692, $B2692)-1)</f>
        <v>2641</v>
      </c>
      <c r="AB2692" s="22">
        <v>2686</v>
      </c>
      <c r="AC2692" s="25" t="str">
        <f t="shared" si="41"/>
        <v>TN22</v>
      </c>
      <c r="AE2692" s="88"/>
    </row>
    <row r="2693" spans="2:31" hidden="1" x14ac:dyDescent="0.25">
      <c r="B2693" s="30" t="s">
        <v>2656</v>
      </c>
      <c r="C2693" s="31">
        <v>51.244</v>
      </c>
      <c r="D2693" s="32">
        <v>-2.9929999999999999</v>
      </c>
      <c r="AA2693" s="22">
        <f>IF(OR($B2693="", $C2693="", $D2693=""), "", COUNTIF($B$7:$B$3051, "&lt;"&amp;$B2693)+1+COUNTIF($B$7:$B2693, $B2693)-1)</f>
        <v>2642</v>
      </c>
      <c r="AB2693" s="22">
        <v>2687</v>
      </c>
      <c r="AC2693" s="25" t="str">
        <f t="shared" si="41"/>
        <v>TN23</v>
      </c>
      <c r="AE2693" s="88"/>
    </row>
    <row r="2694" spans="2:31" hidden="1" x14ac:dyDescent="0.25">
      <c r="B2694" s="30" t="s">
        <v>2657</v>
      </c>
      <c r="C2694" s="31">
        <v>51.225999999999999</v>
      </c>
      <c r="D2694" s="32">
        <v>-2.9550000000000001</v>
      </c>
      <c r="AA2694" s="22">
        <f>IF(OR($B2694="", $C2694="", $D2694=""), "", COUNTIF($B$7:$B$3051, "&lt;"&amp;$B2694)+1+COUNTIF($B$7:$B2694, $B2694)-1)</f>
        <v>2643</v>
      </c>
      <c r="AB2694" s="22">
        <v>2688</v>
      </c>
      <c r="AC2694" s="25" t="str">
        <f t="shared" si="41"/>
        <v>TN24</v>
      </c>
      <c r="AE2694" s="88"/>
    </row>
    <row r="2695" spans="2:31" hidden="1" x14ac:dyDescent="0.25">
      <c r="B2695" s="30" t="s">
        <v>2658</v>
      </c>
      <c r="C2695" s="31">
        <v>55.624000000000002</v>
      </c>
      <c r="D2695" s="32">
        <v>-2.81</v>
      </c>
      <c r="AA2695" s="22">
        <f>IF(OR($B2695="", $C2695="", $D2695=""), "", COUNTIF($B$7:$B$3051, "&lt;"&amp;$B2695)+1+COUNTIF($B$7:$B2695, $B2695)-1)</f>
        <v>2644</v>
      </c>
      <c r="AB2695" s="22">
        <v>2689</v>
      </c>
      <c r="AC2695" s="25" t="str">
        <f t="shared" si="41"/>
        <v>TN25</v>
      </c>
      <c r="AE2695" s="88"/>
    </row>
    <row r="2696" spans="2:31" hidden="1" x14ac:dyDescent="0.25">
      <c r="B2696" s="30" t="s">
        <v>2659</v>
      </c>
      <c r="C2696" s="31">
        <v>55.712000000000003</v>
      </c>
      <c r="D2696" s="32">
        <v>-2.4489999999999998</v>
      </c>
      <c r="AA2696" s="22">
        <f>IF(OR($B2696="", $C2696="", $D2696=""), "", COUNTIF($B$7:$B$3051, "&lt;"&amp;$B2696)+1+COUNTIF($B$7:$B2696, $B2696)-1)</f>
        <v>2645</v>
      </c>
      <c r="AB2696" s="22">
        <v>2690</v>
      </c>
      <c r="AC2696" s="25" t="str">
        <f t="shared" ref="AC2696:AC2759" si="42">IFERROR(INDEX($B$7:$B$3051, MATCH($AB2696, $AA$7:$AA$3051, 0)), "")</f>
        <v>TN26</v>
      </c>
      <c r="AE2696" s="88"/>
    </row>
    <row r="2697" spans="2:31" hidden="1" x14ac:dyDescent="0.25">
      <c r="B2697" s="30" t="s">
        <v>2660</v>
      </c>
      <c r="C2697" s="31">
        <v>55.787999999999997</v>
      </c>
      <c r="D2697" s="32">
        <v>-2.3159999999999998</v>
      </c>
      <c r="AA2697" s="22">
        <f>IF(OR($B2697="", $C2697="", $D2697=""), "", COUNTIF($B$7:$B$3051, "&lt;"&amp;$B2697)+1+COUNTIF($B$7:$B2697, $B2697)-1)</f>
        <v>2646</v>
      </c>
      <c r="AB2697" s="22">
        <v>2691</v>
      </c>
      <c r="AC2697" s="25" t="str">
        <f t="shared" si="42"/>
        <v>TN27</v>
      </c>
      <c r="AE2697" s="88"/>
    </row>
    <row r="2698" spans="2:31" hidden="1" x14ac:dyDescent="0.25">
      <c r="B2698" s="30" t="s">
        <v>2661</v>
      </c>
      <c r="C2698" s="31">
        <v>55.652999999999999</v>
      </c>
      <c r="D2698" s="32">
        <v>-2.238</v>
      </c>
      <c r="AA2698" s="22">
        <f>IF(OR($B2698="", $C2698="", $D2698=""), "", COUNTIF($B$7:$B$3051, "&lt;"&amp;$B2698)+1+COUNTIF($B$7:$B2698, $B2698)-1)</f>
        <v>2647</v>
      </c>
      <c r="AB2698" s="22">
        <v>2692</v>
      </c>
      <c r="AC2698" s="25" t="str">
        <f t="shared" si="42"/>
        <v>TN28</v>
      </c>
      <c r="AE2698" s="88"/>
    </row>
    <row r="2699" spans="2:31" hidden="1" x14ac:dyDescent="0.25">
      <c r="B2699" s="30" t="s">
        <v>2662</v>
      </c>
      <c r="C2699" s="31">
        <v>55.93</v>
      </c>
      <c r="D2699" s="32">
        <v>-2.37</v>
      </c>
      <c r="AA2699" s="22">
        <f>IF(OR($B2699="", $C2699="", $D2699=""), "", COUNTIF($B$7:$B$3051, "&lt;"&amp;$B2699)+1+COUNTIF($B$7:$B2699, $B2699)-1)</f>
        <v>2648</v>
      </c>
      <c r="AB2699" s="22">
        <v>2693</v>
      </c>
      <c r="AC2699" s="25" t="str">
        <f t="shared" si="42"/>
        <v>TN29</v>
      </c>
      <c r="AE2699" s="88"/>
    </row>
    <row r="2700" spans="2:31" hidden="1" x14ac:dyDescent="0.25">
      <c r="B2700" s="30" t="s">
        <v>2663</v>
      </c>
      <c r="C2700" s="31">
        <v>55.866999999999997</v>
      </c>
      <c r="D2700" s="32">
        <v>-2.1230000000000002</v>
      </c>
      <c r="AA2700" s="22">
        <f>IF(OR($B2700="", $C2700="", $D2700=""), "", COUNTIF($B$7:$B$3051, "&lt;"&amp;$B2700)+1+COUNTIF($B$7:$B2700, $B2700)-1)</f>
        <v>2649</v>
      </c>
      <c r="AB2700" s="22">
        <v>2694</v>
      </c>
      <c r="AC2700" s="25" t="str">
        <f t="shared" si="42"/>
        <v>TN3</v>
      </c>
      <c r="AE2700" s="88"/>
    </row>
    <row r="2701" spans="2:31" hidden="1" x14ac:dyDescent="0.25">
      <c r="B2701" s="30" t="s">
        <v>2664</v>
      </c>
      <c r="C2701" s="31">
        <v>55.747</v>
      </c>
      <c r="D2701" s="32">
        <v>-2.0129999999999999</v>
      </c>
      <c r="AA2701" s="22">
        <f>IF(OR($B2701="", $C2701="", $D2701=""), "", COUNTIF($B$7:$B$3051, "&lt;"&amp;$B2701)+1+COUNTIF($B$7:$B2701, $B2701)-1)</f>
        <v>2650</v>
      </c>
      <c r="AB2701" s="22">
        <v>2695</v>
      </c>
      <c r="AC2701" s="25" t="str">
        <f t="shared" si="42"/>
        <v>TN30</v>
      </c>
      <c r="AE2701" s="88"/>
    </row>
    <row r="2702" spans="2:31" hidden="1" x14ac:dyDescent="0.25">
      <c r="B2702" s="30" t="s">
        <v>2665</v>
      </c>
      <c r="C2702" s="31">
        <v>55.732999999999997</v>
      </c>
      <c r="D2702" s="32">
        <v>-2.7530000000000001</v>
      </c>
      <c r="AA2702" s="22">
        <f>IF(OR($B2702="", $C2702="", $D2702=""), "", COUNTIF($B$7:$B$3051, "&lt;"&amp;$B2702)+1+COUNTIF($B$7:$B2702, $B2702)-1)</f>
        <v>2651</v>
      </c>
      <c r="AB2702" s="22">
        <v>2696</v>
      </c>
      <c r="AC2702" s="25" t="str">
        <f t="shared" si="42"/>
        <v>TN31</v>
      </c>
      <c r="AE2702" s="88"/>
    </row>
    <row r="2703" spans="2:31" hidden="1" x14ac:dyDescent="0.25">
      <c r="B2703" s="30" t="s">
        <v>2666</v>
      </c>
      <c r="C2703" s="31">
        <v>55.701000000000001</v>
      </c>
      <c r="D2703" s="32">
        <v>-2.5710000000000002</v>
      </c>
      <c r="AA2703" s="22">
        <f>IF(OR($B2703="", $C2703="", $D2703=""), "", COUNTIF($B$7:$B$3051, "&lt;"&amp;$B2703)+1+COUNTIF($B$7:$B2703, $B2703)-1)</f>
        <v>2652</v>
      </c>
      <c r="AB2703" s="22">
        <v>2697</v>
      </c>
      <c r="AC2703" s="25" t="str">
        <f t="shared" si="42"/>
        <v>TN32</v>
      </c>
      <c r="AE2703" s="88"/>
    </row>
    <row r="2704" spans="2:31" hidden="1" x14ac:dyDescent="0.25">
      <c r="B2704" s="30" t="s">
        <v>2667</v>
      </c>
      <c r="C2704" s="31">
        <v>55.642000000000003</v>
      </c>
      <c r="D2704" s="32">
        <v>-2.6709999999999998</v>
      </c>
      <c r="AA2704" s="22">
        <f>IF(OR($B2704="", $C2704="", $D2704=""), "", COUNTIF($B$7:$B$3051, "&lt;"&amp;$B2704)+1+COUNTIF($B$7:$B2704, $B2704)-1)</f>
        <v>2653</v>
      </c>
      <c r="AB2704" s="22">
        <v>2698</v>
      </c>
      <c r="AC2704" s="25" t="str">
        <f t="shared" si="42"/>
        <v>TN33</v>
      </c>
      <c r="AE2704" s="88"/>
    </row>
    <row r="2705" spans="2:31" hidden="1" x14ac:dyDescent="0.25">
      <c r="B2705" s="30" t="s">
        <v>2668</v>
      </c>
      <c r="C2705" s="31">
        <v>55.587000000000003</v>
      </c>
      <c r="D2705" s="32">
        <v>-2.4159999999999999</v>
      </c>
      <c r="AA2705" s="22">
        <f>IF(OR($B2705="", $C2705="", $D2705=""), "", COUNTIF($B$7:$B$3051, "&lt;"&amp;$B2705)+1+COUNTIF($B$7:$B2705, $B2705)-1)</f>
        <v>2654</v>
      </c>
      <c r="AB2705" s="22">
        <v>2699</v>
      </c>
      <c r="AC2705" s="25" t="str">
        <f t="shared" si="42"/>
        <v>TN34</v>
      </c>
      <c r="AE2705" s="88"/>
    </row>
    <row r="2706" spans="2:31" hidden="1" x14ac:dyDescent="0.25">
      <c r="B2706" s="30" t="s">
        <v>2669</v>
      </c>
      <c r="C2706" s="31">
        <v>55.582000000000001</v>
      </c>
      <c r="D2706" s="32">
        <v>-2.6930000000000001</v>
      </c>
      <c r="AA2706" s="22">
        <f>IF(OR($B2706="", $C2706="", $D2706=""), "", COUNTIF($B$7:$B$3051, "&lt;"&amp;$B2706)+1+COUNTIF($B$7:$B2706, $B2706)-1)</f>
        <v>2655</v>
      </c>
      <c r="AB2706" s="22">
        <v>2700</v>
      </c>
      <c r="AC2706" s="25" t="str">
        <f t="shared" si="42"/>
        <v>TN35</v>
      </c>
      <c r="AE2706" s="88"/>
    </row>
    <row r="2707" spans="2:31" hidden="1" x14ac:dyDescent="0.25">
      <c r="B2707" s="30" t="s">
        <v>2670</v>
      </c>
      <c r="C2707" s="31">
        <v>55.536000000000001</v>
      </c>
      <c r="D2707" s="32">
        <v>-2.8719999999999999</v>
      </c>
      <c r="AA2707" s="22">
        <f>IF(OR($B2707="", $C2707="", $D2707=""), "", COUNTIF($B$7:$B$3051, "&lt;"&amp;$B2707)+1+COUNTIF($B$7:$B2707, $B2707)-1)</f>
        <v>2656</v>
      </c>
      <c r="AB2707" s="22">
        <v>2701</v>
      </c>
      <c r="AC2707" s="25" t="str">
        <f t="shared" si="42"/>
        <v>TN36</v>
      </c>
      <c r="AE2707" s="88"/>
    </row>
    <row r="2708" spans="2:31" hidden="1" x14ac:dyDescent="0.25">
      <c r="B2708" s="30" t="s">
        <v>2671</v>
      </c>
      <c r="C2708" s="31">
        <v>55.475000000000001</v>
      </c>
      <c r="D2708" s="32">
        <v>-2.5409999999999999</v>
      </c>
      <c r="AA2708" s="22">
        <f>IF(OR($B2708="", $C2708="", $D2708=""), "", COUNTIF($B$7:$B$3051, "&lt;"&amp;$B2708)+1+COUNTIF($B$7:$B2708, $B2708)-1)</f>
        <v>2657</v>
      </c>
      <c r="AB2708" s="22">
        <v>2702</v>
      </c>
      <c r="AC2708" s="25" t="str">
        <f t="shared" si="42"/>
        <v>TN37</v>
      </c>
      <c r="AE2708" s="88"/>
    </row>
    <row r="2709" spans="2:31" hidden="1" x14ac:dyDescent="0.25">
      <c r="B2709" s="30" t="s">
        <v>2672</v>
      </c>
      <c r="C2709" s="31">
        <v>55.398000000000003</v>
      </c>
      <c r="D2709" s="32">
        <v>-2.7749999999999999</v>
      </c>
      <c r="AA2709" s="22">
        <f>IF(OR($B2709="", $C2709="", $D2709=""), "", COUNTIF($B$7:$B$3051, "&lt;"&amp;$B2709)+1+COUNTIF($B$7:$B2709, $B2709)-1)</f>
        <v>2658</v>
      </c>
      <c r="AB2709" s="22">
        <v>2703</v>
      </c>
      <c r="AC2709" s="25" t="str">
        <f t="shared" si="42"/>
        <v>TN38</v>
      </c>
      <c r="AE2709" s="88"/>
    </row>
    <row r="2710" spans="2:31" hidden="1" x14ac:dyDescent="0.25">
      <c r="B2710" s="30" t="s">
        <v>2673</v>
      </c>
      <c r="C2710" s="31">
        <v>52.701999999999998</v>
      </c>
      <c r="D2710" s="32">
        <v>-2.5030000000000001</v>
      </c>
      <c r="AA2710" s="22">
        <f>IF(OR($B2710="", $C2710="", $D2710=""), "", COUNTIF($B$7:$B$3051, "&lt;"&amp;$B2710)+1+COUNTIF($B$7:$B2710, $B2710)-1)</f>
        <v>2659</v>
      </c>
      <c r="AB2710" s="22">
        <v>2704</v>
      </c>
      <c r="AC2710" s="25" t="str">
        <f t="shared" si="42"/>
        <v>TN39</v>
      </c>
      <c r="AE2710" s="88"/>
    </row>
    <row r="2711" spans="2:31" hidden="1" x14ac:dyDescent="0.25">
      <c r="B2711" s="30" t="s">
        <v>2674</v>
      </c>
      <c r="C2711" s="31">
        <v>52.768999999999998</v>
      </c>
      <c r="D2711" s="32">
        <v>-2.3849999999999998</v>
      </c>
      <c r="AA2711" s="22">
        <f>IF(OR($B2711="", $C2711="", $D2711=""), "", COUNTIF($B$7:$B$3051, "&lt;"&amp;$B2711)+1+COUNTIF($B$7:$B2711, $B2711)-1)</f>
        <v>2660</v>
      </c>
      <c r="AB2711" s="22">
        <v>2705</v>
      </c>
      <c r="AC2711" s="25" t="str">
        <f t="shared" si="42"/>
        <v>TN4</v>
      </c>
      <c r="AE2711" s="88"/>
    </row>
    <row r="2712" spans="2:31" hidden="1" x14ac:dyDescent="0.25">
      <c r="B2712" s="30" t="s">
        <v>2675</v>
      </c>
      <c r="C2712" s="31">
        <v>52.662999999999997</v>
      </c>
      <c r="D2712" s="32">
        <v>-2.359</v>
      </c>
      <c r="AA2712" s="22">
        <f>IF(OR($B2712="", $C2712="", $D2712=""), "", COUNTIF($B$7:$B$3051, "&lt;"&amp;$B2712)+1+COUNTIF($B$7:$B2712, $B2712)-1)</f>
        <v>2661</v>
      </c>
      <c r="AB2712" s="22">
        <v>2706</v>
      </c>
      <c r="AC2712" s="25" t="str">
        <f t="shared" si="42"/>
        <v>TN40</v>
      </c>
      <c r="AE2712" s="88"/>
    </row>
    <row r="2713" spans="2:31" hidden="1" x14ac:dyDescent="0.25">
      <c r="B2713" s="30" t="s">
        <v>2676</v>
      </c>
      <c r="C2713" s="31">
        <v>52.612000000000002</v>
      </c>
      <c r="D2713" s="32">
        <v>-2.48</v>
      </c>
      <c r="AA2713" s="22">
        <f>IF(OR($B2713="", $C2713="", $D2713=""), "", COUNTIF($B$7:$B$3051, "&lt;"&amp;$B2713)+1+COUNTIF($B$7:$B2713, $B2713)-1)</f>
        <v>2662</v>
      </c>
      <c r="AB2713" s="22">
        <v>2707</v>
      </c>
      <c r="AC2713" s="25" t="str">
        <f t="shared" si="42"/>
        <v>TN5</v>
      </c>
      <c r="AE2713" s="88"/>
    </row>
    <row r="2714" spans="2:31" hidden="1" x14ac:dyDescent="0.25">
      <c r="B2714" s="30" t="s">
        <v>2677</v>
      </c>
      <c r="C2714" s="31">
        <v>52.578000000000003</v>
      </c>
      <c r="D2714" s="32">
        <v>-2.5819999999999999</v>
      </c>
      <c r="AA2714" s="22">
        <f>IF(OR($B2714="", $C2714="", $D2714=""), "", COUNTIF($B$7:$B$3051, "&lt;"&amp;$B2714)+1+COUNTIF($B$7:$B2714, $B2714)-1)</f>
        <v>2663</v>
      </c>
      <c r="AB2714" s="22">
        <v>2708</v>
      </c>
      <c r="AC2714" s="25" t="str">
        <f t="shared" si="42"/>
        <v>TN6</v>
      </c>
      <c r="AE2714" s="88"/>
    </row>
    <row r="2715" spans="2:31" hidden="1" x14ac:dyDescent="0.25">
      <c r="B2715" s="30" t="s">
        <v>2678</v>
      </c>
      <c r="C2715" s="31">
        <v>52.7</v>
      </c>
      <c r="D2715" s="32">
        <v>-2.44</v>
      </c>
      <c r="AA2715" s="22">
        <f>IF(OR($B2715="", $C2715="", $D2715=""), "", COUNTIF($B$7:$B$3051, "&lt;"&amp;$B2715)+1+COUNTIF($B$7:$B2715, $B2715)-1)</f>
        <v>2664</v>
      </c>
      <c r="AB2715" s="22">
        <v>2709</v>
      </c>
      <c r="AC2715" s="25" t="str">
        <f t="shared" si="42"/>
        <v>TN7</v>
      </c>
      <c r="AE2715" s="88"/>
    </row>
    <row r="2716" spans="2:31" hidden="1" x14ac:dyDescent="0.25">
      <c r="B2716" s="30" t="s">
        <v>2679</v>
      </c>
      <c r="C2716" s="31">
        <v>52.664000000000001</v>
      </c>
      <c r="D2716" s="32">
        <v>-2.444</v>
      </c>
      <c r="AA2716" s="22">
        <f>IF(OR($B2716="", $C2716="", $D2716=""), "", COUNTIF($B$7:$B$3051, "&lt;"&amp;$B2716)+1+COUNTIF($B$7:$B2716, $B2716)-1)</f>
        <v>2665</v>
      </c>
      <c r="AB2716" s="22">
        <v>2710</v>
      </c>
      <c r="AC2716" s="25" t="str">
        <f t="shared" si="42"/>
        <v>TN8</v>
      </c>
      <c r="AE2716" s="88"/>
    </row>
    <row r="2717" spans="2:31" hidden="1" x14ac:dyDescent="0.25">
      <c r="B2717" s="30" t="s">
        <v>2680</v>
      </c>
      <c r="C2717" s="31">
        <v>52.661000000000001</v>
      </c>
      <c r="D2717" s="32">
        <v>-2.4670000000000001</v>
      </c>
      <c r="AA2717" s="22">
        <f>IF(OR($B2717="", $C2717="", $D2717=""), "", COUNTIF($B$7:$B$3051, "&lt;"&amp;$B2717)+1+COUNTIF($B$7:$B2717, $B2717)-1)</f>
        <v>2666</v>
      </c>
      <c r="AB2717" s="22">
        <v>2711</v>
      </c>
      <c r="AC2717" s="25" t="str">
        <f t="shared" si="42"/>
        <v>TN9</v>
      </c>
      <c r="AE2717" s="88"/>
    </row>
    <row r="2718" spans="2:31" hidden="1" x14ac:dyDescent="0.25">
      <c r="B2718" s="30" t="s">
        <v>2681</v>
      </c>
      <c r="C2718" s="31">
        <v>52.715000000000003</v>
      </c>
      <c r="D2718" s="32">
        <v>-2.536</v>
      </c>
      <c r="AA2718" s="22">
        <f>IF(OR($B2718="", $C2718="", $D2718=""), "", COUNTIF($B$7:$B$3051, "&lt;"&amp;$B2718)+1+COUNTIF($B$7:$B2718, $B2718)-1)</f>
        <v>2667</v>
      </c>
      <c r="AB2718" s="22">
        <v>2712</v>
      </c>
      <c r="AC2718" s="25" t="str">
        <f t="shared" si="42"/>
        <v>TQ1</v>
      </c>
      <c r="AE2718" s="88"/>
    </row>
    <row r="2719" spans="2:31" hidden="1" x14ac:dyDescent="0.25">
      <c r="B2719" s="30" t="s">
        <v>2682</v>
      </c>
      <c r="C2719" s="31">
        <v>52.735999999999997</v>
      </c>
      <c r="D2719" s="32">
        <v>-2.5539999999999998</v>
      </c>
      <c r="AA2719" s="22">
        <f>IF(OR($B2719="", $C2719="", $D2719=""), "", COUNTIF($B$7:$B$3051, "&lt;"&amp;$B2719)+1+COUNTIF($B$7:$B2719, $B2719)-1)</f>
        <v>2668</v>
      </c>
      <c r="AB2719" s="22">
        <v>2713</v>
      </c>
      <c r="AC2719" s="25" t="str">
        <f t="shared" si="42"/>
        <v>TQ10</v>
      </c>
      <c r="AE2719" s="88"/>
    </row>
    <row r="2720" spans="2:31" hidden="1" x14ac:dyDescent="0.25">
      <c r="B2720" s="30" t="s">
        <v>2683</v>
      </c>
      <c r="C2720" s="31">
        <v>52.634999999999998</v>
      </c>
      <c r="D2720" s="32">
        <v>-2.4489999999999998</v>
      </c>
      <c r="AA2720" s="22">
        <f>IF(OR($B2720="", $C2720="", $D2720=""), "", COUNTIF($B$7:$B$3051, "&lt;"&amp;$B2720)+1+COUNTIF($B$7:$B2720, $B2720)-1)</f>
        <v>2669</v>
      </c>
      <c r="AB2720" s="22">
        <v>2714</v>
      </c>
      <c r="AC2720" s="25" t="str">
        <f t="shared" si="42"/>
        <v>TQ11</v>
      </c>
      <c r="AE2720" s="88"/>
    </row>
    <row r="2721" spans="2:31" hidden="1" x14ac:dyDescent="0.25">
      <c r="B2721" s="30" t="s">
        <v>2684</v>
      </c>
      <c r="C2721" s="31">
        <v>52.63</v>
      </c>
      <c r="D2721" s="32">
        <v>-2.4790000000000001</v>
      </c>
      <c r="AA2721" s="22">
        <f>IF(OR($B2721="", $C2721="", $D2721=""), "", COUNTIF($B$7:$B$3051, "&lt;"&amp;$B2721)+1+COUNTIF($B$7:$B2721, $B2721)-1)</f>
        <v>2670</v>
      </c>
      <c r="AB2721" s="22">
        <v>2715</v>
      </c>
      <c r="AC2721" s="25" t="str">
        <f t="shared" si="42"/>
        <v>TQ12</v>
      </c>
      <c r="AE2721" s="88"/>
    </row>
    <row r="2722" spans="2:31" hidden="1" x14ac:dyDescent="0.25">
      <c r="B2722" s="30" t="s">
        <v>2685</v>
      </c>
      <c r="C2722" s="31">
        <v>52.898000000000003</v>
      </c>
      <c r="D2722" s="32">
        <v>-2.468</v>
      </c>
      <c r="AA2722" s="22">
        <f>IF(OR($B2722="", $C2722="", $D2722=""), "", COUNTIF($B$7:$B$3051, "&lt;"&amp;$B2722)+1+COUNTIF($B$7:$B2722, $B2722)-1)</f>
        <v>2671</v>
      </c>
      <c r="AB2722" s="22">
        <v>2716</v>
      </c>
      <c r="AC2722" s="25" t="str">
        <f t="shared" si="42"/>
        <v>TQ13</v>
      </c>
      <c r="AE2722" s="88"/>
    </row>
    <row r="2723" spans="2:31" hidden="1" x14ac:dyDescent="0.25">
      <c r="B2723" s="30" t="s">
        <v>2686</v>
      </c>
      <c r="C2723" s="31">
        <v>51.134999999999998</v>
      </c>
      <c r="D2723" s="32">
        <v>0.27</v>
      </c>
      <c r="AA2723" s="22">
        <f>IF(OR($B2723="", $C2723="", $D2723=""), "", COUNTIF($B$7:$B$3051, "&lt;"&amp;$B2723)+1+COUNTIF($B$7:$B2723, $B2723)-1)</f>
        <v>2672</v>
      </c>
      <c r="AB2723" s="22">
        <v>2717</v>
      </c>
      <c r="AC2723" s="25" t="str">
        <f t="shared" si="42"/>
        <v>TQ14</v>
      </c>
      <c r="AE2723" s="88"/>
    </row>
    <row r="2724" spans="2:31" hidden="1" x14ac:dyDescent="0.25">
      <c r="B2724" s="30" t="s">
        <v>2687</v>
      </c>
      <c r="C2724" s="31">
        <v>51.21</v>
      </c>
      <c r="D2724" s="32">
        <v>0.28699999999999998</v>
      </c>
      <c r="AA2724" s="22">
        <f>IF(OR($B2724="", $C2724="", $D2724=""), "", COUNTIF($B$7:$B$3051, "&lt;"&amp;$B2724)+1+COUNTIF($B$7:$B2724, $B2724)-1)</f>
        <v>2673</v>
      </c>
      <c r="AB2724" s="22">
        <v>2718</v>
      </c>
      <c r="AC2724" s="25" t="str">
        <f t="shared" si="42"/>
        <v>TQ2</v>
      </c>
      <c r="AE2724" s="88"/>
    </row>
    <row r="2725" spans="2:31" hidden="1" x14ac:dyDescent="0.25">
      <c r="B2725" s="30" t="s">
        <v>2688</v>
      </c>
      <c r="C2725" s="31">
        <v>51.206000000000003</v>
      </c>
      <c r="D2725" s="32">
        <v>0.26900000000000002</v>
      </c>
      <c r="AA2725" s="22">
        <f>IF(OR($B2725="", $C2725="", $D2725=""), "", COUNTIF($B$7:$B$3051, "&lt;"&amp;$B2725)+1+COUNTIF($B$7:$B2725, $B2725)-1)</f>
        <v>2674</v>
      </c>
      <c r="AB2725" s="22">
        <v>2719</v>
      </c>
      <c r="AC2725" s="25" t="str">
        <f t="shared" si="42"/>
        <v>TQ3</v>
      </c>
      <c r="AE2725" s="88"/>
    </row>
    <row r="2726" spans="2:31" hidden="1" x14ac:dyDescent="0.25">
      <c r="B2726" s="30" t="s">
        <v>2689</v>
      </c>
      <c r="C2726" s="31">
        <v>51.171999999999997</v>
      </c>
      <c r="D2726" s="32">
        <v>0.441</v>
      </c>
      <c r="AA2726" s="22">
        <f>IF(OR($B2726="", $C2726="", $D2726=""), "", COUNTIF($B$7:$B$3051, "&lt;"&amp;$B2726)+1+COUNTIF($B$7:$B2726, $B2726)-1)</f>
        <v>2675</v>
      </c>
      <c r="AB2726" s="22">
        <v>2720</v>
      </c>
      <c r="AC2726" s="25" t="str">
        <f t="shared" si="42"/>
        <v>TQ4</v>
      </c>
      <c r="AE2726" s="88"/>
    </row>
    <row r="2727" spans="2:31" hidden="1" x14ac:dyDescent="0.25">
      <c r="B2727" s="30" t="s">
        <v>2690</v>
      </c>
      <c r="C2727" s="31">
        <v>51.276000000000003</v>
      </c>
      <c r="D2727" s="32">
        <v>0.185</v>
      </c>
      <c r="AA2727" s="22">
        <f>IF(OR($B2727="", $C2727="", $D2727=""), "", COUNTIF($B$7:$B$3051, "&lt;"&amp;$B2727)+1+COUNTIF($B$7:$B2727, $B2727)-1)</f>
        <v>2676</v>
      </c>
      <c r="AB2727" s="22">
        <v>2721</v>
      </c>
      <c r="AC2727" s="25" t="str">
        <f t="shared" si="42"/>
        <v>TQ5</v>
      </c>
      <c r="AE2727" s="88"/>
    </row>
    <row r="2728" spans="2:31" hidden="1" x14ac:dyDescent="0.25">
      <c r="B2728" s="30" t="s">
        <v>2691</v>
      </c>
      <c r="C2728" s="31">
        <v>51.295000000000002</v>
      </c>
      <c r="D2728" s="32">
        <v>0.16200000000000001</v>
      </c>
      <c r="AA2728" s="22">
        <f>IF(OR($B2728="", $C2728="", $D2728=""), "", COUNTIF($B$7:$B$3051, "&lt;"&amp;$B2728)+1+COUNTIF($B$7:$B2728, $B2728)-1)</f>
        <v>2677</v>
      </c>
      <c r="AB2728" s="22">
        <v>2722</v>
      </c>
      <c r="AC2728" s="25" t="str">
        <f t="shared" si="42"/>
        <v>TQ6</v>
      </c>
      <c r="AE2728" s="88"/>
    </row>
    <row r="2729" spans="2:31" hidden="1" x14ac:dyDescent="0.25">
      <c r="B2729" s="30" t="s">
        <v>2692</v>
      </c>
      <c r="C2729" s="31">
        <v>51.3</v>
      </c>
      <c r="D2729" s="32">
        <v>0.27</v>
      </c>
      <c r="AA2729" s="22">
        <f>IF(OR($B2729="", $C2729="", $D2729=""), "", COUNTIF($B$7:$B$3051, "&lt;"&amp;$B2729)+1+COUNTIF($B$7:$B2729, $B2729)-1)</f>
        <v>2678</v>
      </c>
      <c r="AB2729" s="22">
        <v>2723</v>
      </c>
      <c r="AC2729" s="25" t="str">
        <f t="shared" si="42"/>
        <v>TQ7</v>
      </c>
      <c r="AE2729" s="88"/>
    </row>
    <row r="2730" spans="2:31" hidden="1" x14ac:dyDescent="0.25">
      <c r="B2730" s="30" t="s">
        <v>2693</v>
      </c>
      <c r="C2730" s="31">
        <v>51.293999999999997</v>
      </c>
      <c r="D2730" s="32">
        <v>5.2999999999999999E-2</v>
      </c>
      <c r="AA2730" s="22">
        <f>IF(OR($B2730="", $C2730="", $D2730=""), "", COUNTIF($B$7:$B$3051, "&lt;"&amp;$B2730)+1+COUNTIF($B$7:$B2730, $B2730)-1)</f>
        <v>2679</v>
      </c>
      <c r="AB2730" s="22">
        <v>2724</v>
      </c>
      <c r="AC2730" s="25" t="str">
        <f t="shared" si="42"/>
        <v>TQ8</v>
      </c>
      <c r="AE2730" s="88"/>
    </row>
    <row r="2731" spans="2:31" hidden="1" x14ac:dyDescent="0.25">
      <c r="B2731" s="30" t="s">
        <v>2694</v>
      </c>
      <c r="C2731" s="31">
        <v>51.095999999999997</v>
      </c>
      <c r="D2731" s="32">
        <v>0.53800000000000003</v>
      </c>
      <c r="AA2731" s="22">
        <f>IF(OR($B2731="", $C2731="", $D2731=""), "", COUNTIF($B$7:$B$3051, "&lt;"&amp;$B2731)+1+COUNTIF($B$7:$B2731, $B2731)-1)</f>
        <v>2680</v>
      </c>
      <c r="AB2731" s="22">
        <v>2725</v>
      </c>
      <c r="AC2731" s="25" t="str">
        <f t="shared" si="42"/>
        <v>TQ9</v>
      </c>
      <c r="AE2731" s="88"/>
    </row>
    <row r="2732" spans="2:31" hidden="1" x14ac:dyDescent="0.25">
      <c r="B2732" s="30" t="s">
        <v>2695</v>
      </c>
      <c r="C2732" s="31">
        <v>51.042999999999999</v>
      </c>
      <c r="D2732" s="32">
        <v>0.52700000000000002</v>
      </c>
      <c r="AA2732" s="22">
        <f>IF(OR($B2732="", $C2732="", $D2732=""), "", COUNTIF($B$7:$B$3051, "&lt;"&amp;$B2732)+1+COUNTIF($B$7:$B2732, $B2732)-1)</f>
        <v>2681</v>
      </c>
      <c r="AB2732" s="22">
        <v>2726</v>
      </c>
      <c r="AC2732" s="25" t="str">
        <f t="shared" si="42"/>
        <v>TR1</v>
      </c>
      <c r="AE2732" s="88"/>
    </row>
    <row r="2733" spans="2:31" hidden="1" x14ac:dyDescent="0.25">
      <c r="B2733" s="30" t="s">
        <v>2696</v>
      </c>
      <c r="C2733" s="31">
        <v>51.003</v>
      </c>
      <c r="D2733" s="32">
        <v>0.40799999999999997</v>
      </c>
      <c r="AA2733" s="22">
        <f>IF(OR($B2733="", $C2733="", $D2733=""), "", COUNTIF($B$7:$B$3051, "&lt;"&amp;$B2733)+1+COUNTIF($B$7:$B2733, $B2733)-1)</f>
        <v>2682</v>
      </c>
      <c r="AB2733" s="22">
        <v>2727</v>
      </c>
      <c r="AC2733" s="25" t="str">
        <f t="shared" si="42"/>
        <v>TR10</v>
      </c>
      <c r="AE2733" s="88"/>
    </row>
    <row r="2734" spans="2:31" hidden="1" x14ac:dyDescent="0.25">
      <c r="B2734" s="30" t="s">
        <v>2697</v>
      </c>
      <c r="C2734" s="31">
        <v>51.137</v>
      </c>
      <c r="D2734" s="32">
        <v>0.28699999999999998</v>
      </c>
      <c r="AA2734" s="22">
        <f>IF(OR($B2734="", $C2734="", $D2734=""), "", COUNTIF($B$7:$B$3051, "&lt;"&amp;$B2734)+1+COUNTIF($B$7:$B2734, $B2734)-1)</f>
        <v>2683</v>
      </c>
      <c r="AB2734" s="22">
        <v>2728</v>
      </c>
      <c r="AC2734" s="25" t="str">
        <f t="shared" si="42"/>
        <v>TR11</v>
      </c>
      <c r="AE2734" s="88"/>
    </row>
    <row r="2735" spans="2:31" hidden="1" x14ac:dyDescent="0.25">
      <c r="B2735" s="30" t="s">
        <v>2698</v>
      </c>
      <c r="C2735" s="31">
        <v>51.026000000000003</v>
      </c>
      <c r="D2735" s="32">
        <v>0.25600000000000001</v>
      </c>
      <c r="AA2735" s="22">
        <f>IF(OR($B2735="", $C2735="", $D2735=""), "", COUNTIF($B$7:$B$3051, "&lt;"&amp;$B2735)+1+COUNTIF($B$7:$B2735, $B2735)-1)</f>
        <v>2684</v>
      </c>
      <c r="AB2735" s="22">
        <v>2729</v>
      </c>
      <c r="AC2735" s="25" t="str">
        <f t="shared" si="42"/>
        <v>TR12</v>
      </c>
      <c r="AE2735" s="88"/>
    </row>
    <row r="2736" spans="2:31" hidden="1" x14ac:dyDescent="0.25">
      <c r="B2736" s="30" t="s">
        <v>2699</v>
      </c>
      <c r="C2736" s="31">
        <v>50.959000000000003</v>
      </c>
      <c r="D2736" s="32">
        <v>0.26400000000000001</v>
      </c>
      <c r="AA2736" s="22">
        <f>IF(OR($B2736="", $C2736="", $D2736=""), "", COUNTIF($B$7:$B$3051, "&lt;"&amp;$B2736)+1+COUNTIF($B$7:$B2736, $B2736)-1)</f>
        <v>2685</v>
      </c>
      <c r="AB2736" s="22">
        <v>2730</v>
      </c>
      <c r="AC2736" s="25" t="str">
        <f t="shared" si="42"/>
        <v>TR13</v>
      </c>
      <c r="AE2736" s="88"/>
    </row>
    <row r="2737" spans="2:31" hidden="1" x14ac:dyDescent="0.25">
      <c r="B2737" s="30" t="s">
        <v>2700</v>
      </c>
      <c r="C2737" s="31">
        <v>50.981000000000002</v>
      </c>
      <c r="D2737" s="32">
        <v>0.1</v>
      </c>
      <c r="AA2737" s="22">
        <f>IF(OR($B2737="", $C2737="", $D2737=""), "", COUNTIF($B$7:$B$3051, "&lt;"&amp;$B2737)+1+COUNTIF($B$7:$B2737, $B2737)-1)</f>
        <v>2686</v>
      </c>
      <c r="AB2737" s="22">
        <v>2731</v>
      </c>
      <c r="AC2737" s="25" t="str">
        <f t="shared" si="42"/>
        <v>TR14</v>
      </c>
      <c r="AE2737" s="88"/>
    </row>
    <row r="2738" spans="2:31" hidden="1" x14ac:dyDescent="0.25">
      <c r="B2738" s="30" t="s">
        <v>2701</v>
      </c>
      <c r="C2738" s="31">
        <v>51.139000000000003</v>
      </c>
      <c r="D2738" s="32">
        <v>0.86099999999999999</v>
      </c>
      <c r="AA2738" s="22">
        <f>IF(OR($B2738="", $C2738="", $D2738=""), "", COUNTIF($B$7:$B$3051, "&lt;"&amp;$B2738)+1+COUNTIF($B$7:$B2738, $B2738)-1)</f>
        <v>2687</v>
      </c>
      <c r="AB2738" s="22">
        <v>2732</v>
      </c>
      <c r="AC2738" s="25" t="str">
        <f t="shared" si="42"/>
        <v>TR15</v>
      </c>
      <c r="AE2738" s="88"/>
    </row>
    <row r="2739" spans="2:31" hidden="1" x14ac:dyDescent="0.25">
      <c r="B2739" s="30" t="s">
        <v>2702</v>
      </c>
      <c r="C2739" s="31">
        <v>51.149000000000001</v>
      </c>
      <c r="D2739" s="32">
        <v>0.88700000000000001</v>
      </c>
      <c r="AA2739" s="22">
        <f>IF(OR($B2739="", $C2739="", $D2739=""), "", COUNTIF($B$7:$B$3051, "&lt;"&amp;$B2739)+1+COUNTIF($B$7:$B2739, $B2739)-1)</f>
        <v>2688</v>
      </c>
      <c r="AB2739" s="22">
        <v>2733</v>
      </c>
      <c r="AC2739" s="25" t="str">
        <f t="shared" si="42"/>
        <v>TR16</v>
      </c>
      <c r="AE2739" s="88"/>
    </row>
    <row r="2740" spans="2:31" hidden="1" x14ac:dyDescent="0.25">
      <c r="B2740" s="30" t="s">
        <v>2703</v>
      </c>
      <c r="C2740" s="31">
        <v>51.143999999999998</v>
      </c>
      <c r="D2740" s="32">
        <v>0.94</v>
      </c>
      <c r="AA2740" s="22">
        <f>IF(OR($B2740="", $C2740="", $D2740=""), "", COUNTIF($B$7:$B$3051, "&lt;"&amp;$B2740)+1+COUNTIF($B$7:$B2740, $B2740)-1)</f>
        <v>2689</v>
      </c>
      <c r="AB2740" s="22">
        <v>2734</v>
      </c>
      <c r="AC2740" s="25" t="str">
        <f t="shared" si="42"/>
        <v>TR17</v>
      </c>
      <c r="AE2740" s="88"/>
    </row>
    <row r="2741" spans="2:31" hidden="1" x14ac:dyDescent="0.25">
      <c r="B2741" s="30" t="s">
        <v>2704</v>
      </c>
      <c r="C2741" s="31">
        <v>51.1</v>
      </c>
      <c r="D2741" s="32">
        <v>0.80500000000000005</v>
      </c>
      <c r="AA2741" s="22">
        <f>IF(OR($B2741="", $C2741="", $D2741=""), "", COUNTIF($B$7:$B$3051, "&lt;"&amp;$B2741)+1+COUNTIF($B$7:$B2741, $B2741)-1)</f>
        <v>2690</v>
      </c>
      <c r="AB2741" s="22">
        <v>2735</v>
      </c>
      <c r="AC2741" s="25" t="str">
        <f t="shared" si="42"/>
        <v>TR18</v>
      </c>
      <c r="AE2741" s="88"/>
    </row>
    <row r="2742" spans="2:31" hidden="1" x14ac:dyDescent="0.25">
      <c r="B2742" s="30" t="s">
        <v>2705</v>
      </c>
      <c r="C2742" s="31">
        <v>51.164999999999999</v>
      </c>
      <c r="D2742" s="32">
        <v>0.70599999999999996</v>
      </c>
      <c r="AA2742" s="22">
        <f>IF(OR($B2742="", $C2742="", $D2742=""), "", COUNTIF($B$7:$B$3051, "&lt;"&amp;$B2742)+1+COUNTIF($B$7:$B2742, $B2742)-1)</f>
        <v>2691</v>
      </c>
      <c r="AB2742" s="22">
        <v>2736</v>
      </c>
      <c r="AC2742" s="25" t="str">
        <f t="shared" si="42"/>
        <v>TR19</v>
      </c>
      <c r="AE2742" s="88"/>
    </row>
    <row r="2743" spans="2:31" hidden="1" x14ac:dyDescent="0.25">
      <c r="B2743" s="30" t="s">
        <v>2706</v>
      </c>
      <c r="C2743" s="31">
        <v>50.981999999999999</v>
      </c>
      <c r="D2743" s="32">
        <v>0.95199999999999996</v>
      </c>
      <c r="AA2743" s="22">
        <f>IF(OR($B2743="", $C2743="", $D2743=""), "", COUNTIF($B$7:$B$3051, "&lt;"&amp;$B2743)+1+COUNTIF($B$7:$B2743, $B2743)-1)</f>
        <v>2692</v>
      </c>
      <c r="AB2743" s="22">
        <v>2737</v>
      </c>
      <c r="AC2743" s="25" t="str">
        <f t="shared" si="42"/>
        <v>TR2</v>
      </c>
      <c r="AE2743" s="88"/>
    </row>
    <row r="2744" spans="2:31" hidden="1" x14ac:dyDescent="0.25">
      <c r="B2744" s="30" t="s">
        <v>2707</v>
      </c>
      <c r="C2744" s="31">
        <v>50.993000000000002</v>
      </c>
      <c r="D2744" s="32">
        <v>0.93400000000000005</v>
      </c>
      <c r="AA2744" s="22">
        <f>IF(OR($B2744="", $C2744="", $D2744=""), "", COUNTIF($B$7:$B$3051, "&lt;"&amp;$B2744)+1+COUNTIF($B$7:$B2744, $B2744)-1)</f>
        <v>2693</v>
      </c>
      <c r="AB2744" s="22">
        <v>2738</v>
      </c>
      <c r="AC2744" s="25" t="str">
        <f t="shared" si="42"/>
        <v>TR20</v>
      </c>
      <c r="AE2744" s="88"/>
    </row>
    <row r="2745" spans="2:31" hidden="1" x14ac:dyDescent="0.25">
      <c r="B2745" s="30" t="s">
        <v>2708</v>
      </c>
      <c r="C2745" s="31">
        <v>51.122999999999998</v>
      </c>
      <c r="D2745" s="32">
        <v>0.252</v>
      </c>
      <c r="AA2745" s="22">
        <f>IF(OR($B2745="", $C2745="", $D2745=""), "", COUNTIF($B$7:$B$3051, "&lt;"&amp;$B2745)+1+COUNTIF($B$7:$B2745, $B2745)-1)</f>
        <v>2694</v>
      </c>
      <c r="AB2745" s="22">
        <v>2739</v>
      </c>
      <c r="AC2745" s="25" t="str">
        <f t="shared" si="42"/>
        <v>TR21</v>
      </c>
      <c r="AE2745" s="88"/>
    </row>
    <row r="2746" spans="2:31" hidden="1" x14ac:dyDescent="0.25">
      <c r="B2746" s="30" t="s">
        <v>2709</v>
      </c>
      <c r="C2746" s="31">
        <v>51.061999999999998</v>
      </c>
      <c r="D2746" s="32">
        <v>0.69799999999999995</v>
      </c>
      <c r="AA2746" s="22">
        <f>IF(OR($B2746="", $C2746="", $D2746=""), "", COUNTIF($B$7:$B$3051, "&lt;"&amp;$B2746)+1+COUNTIF($B$7:$B2746, $B2746)-1)</f>
        <v>2695</v>
      </c>
      <c r="AB2746" s="22">
        <v>2740</v>
      </c>
      <c r="AC2746" s="25" t="str">
        <f t="shared" si="42"/>
        <v>TR22</v>
      </c>
      <c r="AE2746" s="88"/>
    </row>
    <row r="2747" spans="2:31" hidden="1" x14ac:dyDescent="0.25">
      <c r="B2747" s="30" t="s">
        <v>2710</v>
      </c>
      <c r="C2747" s="31">
        <v>50.962000000000003</v>
      </c>
      <c r="D2747" s="32">
        <v>0.68700000000000006</v>
      </c>
      <c r="AA2747" s="22">
        <f>IF(OR($B2747="", $C2747="", $D2747=""), "", COUNTIF($B$7:$B$3051, "&lt;"&amp;$B2747)+1+COUNTIF($B$7:$B2747, $B2747)-1)</f>
        <v>2696</v>
      </c>
      <c r="AB2747" s="22">
        <v>2741</v>
      </c>
      <c r="AC2747" s="25" t="str">
        <f t="shared" si="42"/>
        <v>TR23</v>
      </c>
      <c r="AE2747" s="88"/>
    </row>
    <row r="2748" spans="2:31" hidden="1" x14ac:dyDescent="0.25">
      <c r="B2748" s="30" t="s">
        <v>2711</v>
      </c>
      <c r="C2748" s="31">
        <v>50.978999999999999</v>
      </c>
      <c r="D2748" s="32">
        <v>0.49</v>
      </c>
      <c r="AA2748" s="22">
        <f>IF(OR($B2748="", $C2748="", $D2748=""), "", COUNTIF($B$7:$B$3051, "&lt;"&amp;$B2748)+1+COUNTIF($B$7:$B2748, $B2748)-1)</f>
        <v>2697</v>
      </c>
      <c r="AB2748" s="22">
        <v>2742</v>
      </c>
      <c r="AC2748" s="25" t="str">
        <f t="shared" si="42"/>
        <v>TR24</v>
      </c>
      <c r="AE2748" s="88"/>
    </row>
    <row r="2749" spans="2:31" hidden="1" x14ac:dyDescent="0.25">
      <c r="B2749" s="30" t="s">
        <v>2712</v>
      </c>
      <c r="C2749" s="31">
        <v>50.91</v>
      </c>
      <c r="D2749" s="32">
        <v>0.47699999999999998</v>
      </c>
      <c r="AA2749" s="22">
        <f>IF(OR($B2749="", $C2749="", $D2749=""), "", COUNTIF($B$7:$B$3051, "&lt;"&amp;$B2749)+1+COUNTIF($B$7:$B2749, $B2749)-1)</f>
        <v>2698</v>
      </c>
      <c r="AB2749" s="22">
        <v>2743</v>
      </c>
      <c r="AC2749" s="25" t="str">
        <f t="shared" si="42"/>
        <v>TR25</v>
      </c>
      <c r="AE2749" s="88"/>
    </row>
    <row r="2750" spans="2:31" hidden="1" x14ac:dyDescent="0.25">
      <c r="B2750" s="30" t="s">
        <v>2713</v>
      </c>
      <c r="C2750" s="31">
        <v>50.863999999999997</v>
      </c>
      <c r="D2750" s="32">
        <v>0.58399999999999996</v>
      </c>
      <c r="AA2750" s="22">
        <f>IF(OR($B2750="", $C2750="", $D2750=""), "", COUNTIF($B$7:$B$3051, "&lt;"&amp;$B2750)+1+COUNTIF($B$7:$B2750, $B2750)-1)</f>
        <v>2699</v>
      </c>
      <c r="AB2750" s="22">
        <v>2744</v>
      </c>
      <c r="AC2750" s="25" t="str">
        <f t="shared" si="42"/>
        <v>TR26</v>
      </c>
      <c r="AE2750" s="88"/>
    </row>
    <row r="2751" spans="2:31" hidden="1" x14ac:dyDescent="0.25">
      <c r="B2751" s="30" t="s">
        <v>2714</v>
      </c>
      <c r="C2751" s="31">
        <v>50.88</v>
      </c>
      <c r="D2751" s="32">
        <v>0.61299999999999999</v>
      </c>
      <c r="AA2751" s="22">
        <f>IF(OR($B2751="", $C2751="", $D2751=""), "", COUNTIF($B$7:$B$3051, "&lt;"&amp;$B2751)+1+COUNTIF($B$7:$B2751, $B2751)-1)</f>
        <v>2700</v>
      </c>
      <c r="AB2751" s="22">
        <v>2745</v>
      </c>
      <c r="AC2751" s="25" t="str">
        <f t="shared" si="42"/>
        <v>TR27</v>
      </c>
      <c r="AE2751" s="88"/>
    </row>
    <row r="2752" spans="2:31" hidden="1" x14ac:dyDescent="0.25">
      <c r="B2752" s="30" t="s">
        <v>2715</v>
      </c>
      <c r="C2752" s="31">
        <v>50.920999999999999</v>
      </c>
      <c r="D2752" s="32">
        <v>0.70199999999999996</v>
      </c>
      <c r="AA2752" s="22">
        <f>IF(OR($B2752="", $C2752="", $D2752=""), "", COUNTIF($B$7:$B$3051, "&lt;"&amp;$B2752)+1+COUNTIF($B$7:$B2752, $B2752)-1)</f>
        <v>2701</v>
      </c>
      <c r="AB2752" s="22">
        <v>2746</v>
      </c>
      <c r="AC2752" s="25" t="str">
        <f t="shared" si="42"/>
        <v>TR3</v>
      </c>
      <c r="AE2752" s="88"/>
    </row>
    <row r="2753" spans="2:31" hidden="1" x14ac:dyDescent="0.25">
      <c r="B2753" s="30" t="s">
        <v>2716</v>
      </c>
      <c r="C2753" s="31">
        <v>50.872</v>
      </c>
      <c r="D2753" s="32">
        <v>0.55900000000000005</v>
      </c>
      <c r="AA2753" s="22">
        <f>IF(OR($B2753="", $C2753="", $D2753=""), "", COUNTIF($B$7:$B$3051, "&lt;"&amp;$B2753)+1+COUNTIF($B$7:$B2753, $B2753)-1)</f>
        <v>2702</v>
      </c>
      <c r="AB2753" s="22">
        <v>2747</v>
      </c>
      <c r="AC2753" s="25" t="str">
        <f t="shared" si="42"/>
        <v>TR4</v>
      </c>
      <c r="AE2753" s="88"/>
    </row>
    <row r="2754" spans="2:31" hidden="1" x14ac:dyDescent="0.25">
      <c r="B2754" s="30" t="s">
        <v>2717</v>
      </c>
      <c r="C2754" s="31">
        <v>50.863</v>
      </c>
      <c r="D2754" s="32">
        <v>0.54500000000000004</v>
      </c>
      <c r="AA2754" s="22">
        <f>IF(OR($B2754="", $C2754="", $D2754=""), "", COUNTIF($B$7:$B$3051, "&lt;"&amp;$B2754)+1+COUNTIF($B$7:$B2754, $B2754)-1)</f>
        <v>2703</v>
      </c>
      <c r="AB2754" s="22">
        <v>2748</v>
      </c>
      <c r="AC2754" s="25" t="str">
        <f t="shared" si="42"/>
        <v>TR5</v>
      </c>
      <c r="AE2754" s="88"/>
    </row>
    <row r="2755" spans="2:31" hidden="1" x14ac:dyDescent="0.25">
      <c r="B2755" s="30" t="s">
        <v>2718</v>
      </c>
      <c r="C2755" s="31">
        <v>50.845999999999997</v>
      </c>
      <c r="D2755" s="32">
        <v>0.45500000000000002</v>
      </c>
      <c r="AA2755" s="22">
        <f>IF(OR($B2755="", $C2755="", $D2755=""), "", COUNTIF($B$7:$B$3051, "&lt;"&amp;$B2755)+1+COUNTIF($B$7:$B2755, $B2755)-1)</f>
        <v>2704</v>
      </c>
      <c r="AB2755" s="22">
        <v>2749</v>
      </c>
      <c r="AC2755" s="25" t="str">
        <f t="shared" si="42"/>
        <v>TR6</v>
      </c>
      <c r="AE2755" s="88"/>
    </row>
    <row r="2756" spans="2:31" hidden="1" x14ac:dyDescent="0.25">
      <c r="B2756" s="30" t="s">
        <v>2719</v>
      </c>
      <c r="C2756" s="31">
        <v>51.146000000000001</v>
      </c>
      <c r="D2756" s="32">
        <v>0.25900000000000001</v>
      </c>
      <c r="AA2756" s="22">
        <f>IF(OR($B2756="", $C2756="", $D2756=""), "", COUNTIF($B$7:$B$3051, "&lt;"&amp;$B2756)+1+COUNTIF($B$7:$B2756, $B2756)-1)</f>
        <v>2705</v>
      </c>
      <c r="AB2756" s="22">
        <v>2750</v>
      </c>
      <c r="AC2756" s="25" t="str">
        <f t="shared" si="42"/>
        <v>TR7</v>
      </c>
      <c r="AE2756" s="88"/>
    </row>
    <row r="2757" spans="2:31" hidden="1" x14ac:dyDescent="0.25">
      <c r="B2757" s="30" t="s">
        <v>2720</v>
      </c>
      <c r="C2757" s="31">
        <v>50.844000000000001</v>
      </c>
      <c r="D2757" s="32">
        <v>0.48499999999999999</v>
      </c>
      <c r="AA2757" s="22">
        <f>IF(OR($B2757="", $C2757="", $D2757=""), "", COUNTIF($B$7:$B$3051, "&lt;"&amp;$B2757)+1+COUNTIF($B$7:$B2757, $B2757)-1)</f>
        <v>2706</v>
      </c>
      <c r="AB2757" s="22">
        <v>2751</v>
      </c>
      <c r="AC2757" s="25" t="str">
        <f t="shared" si="42"/>
        <v>TR8</v>
      </c>
      <c r="AE2757" s="88"/>
    </row>
    <row r="2758" spans="2:31" hidden="1" x14ac:dyDescent="0.25">
      <c r="B2758" s="30" t="s">
        <v>2721</v>
      </c>
      <c r="C2758" s="31">
        <v>51.064999999999998</v>
      </c>
      <c r="D2758" s="32">
        <v>0.36199999999999999</v>
      </c>
      <c r="AA2758" s="22">
        <f>IF(OR($B2758="", $C2758="", $D2758=""), "", COUNTIF($B$7:$B$3051, "&lt;"&amp;$B2758)+1+COUNTIF($B$7:$B2758, $B2758)-1)</f>
        <v>2707</v>
      </c>
      <c r="AB2758" s="22">
        <v>2752</v>
      </c>
      <c r="AC2758" s="25" t="str">
        <f t="shared" si="42"/>
        <v>TR9</v>
      </c>
      <c r="AE2758" s="88"/>
    </row>
    <row r="2759" spans="2:31" hidden="1" x14ac:dyDescent="0.25">
      <c r="B2759" s="30" t="s">
        <v>2722</v>
      </c>
      <c r="C2759" s="31">
        <v>51.052</v>
      </c>
      <c r="D2759" s="32">
        <v>0.17499999999999999</v>
      </c>
      <c r="AA2759" s="22">
        <f>IF(OR($B2759="", $C2759="", $D2759=""), "", COUNTIF($B$7:$B$3051, "&lt;"&amp;$B2759)+1+COUNTIF($B$7:$B2759, $B2759)-1)</f>
        <v>2708</v>
      </c>
      <c r="AB2759" s="22">
        <v>2753</v>
      </c>
      <c r="AC2759" s="25" t="str">
        <f t="shared" si="42"/>
        <v>TR93</v>
      </c>
      <c r="AE2759" s="88"/>
    </row>
    <row r="2760" spans="2:31" hidden="1" x14ac:dyDescent="0.25">
      <c r="B2760" s="30" t="s">
        <v>2723</v>
      </c>
      <c r="C2760" s="31">
        <v>51.091999999999999</v>
      </c>
      <c r="D2760" s="32">
        <v>0.109</v>
      </c>
      <c r="AA2760" s="22">
        <f>IF(OR($B2760="", $C2760="", $D2760=""), "", COUNTIF($B$7:$B$3051, "&lt;"&amp;$B2760)+1+COUNTIF($B$7:$B2760, $B2760)-1)</f>
        <v>2709</v>
      </c>
      <c r="AB2760" s="22">
        <v>2754</v>
      </c>
      <c r="AC2760" s="25" t="str">
        <f t="shared" ref="AC2760:AC2823" si="43">IFERROR(INDEX($B$7:$B$3051, MATCH($AB2760, $AA$7:$AA$3051, 0)), "")</f>
        <v>TS1</v>
      </c>
      <c r="AE2760" s="88"/>
    </row>
    <row r="2761" spans="2:31" hidden="1" x14ac:dyDescent="0.25">
      <c r="B2761" s="30" t="s">
        <v>2724</v>
      </c>
      <c r="C2761" s="31">
        <v>51.194000000000003</v>
      </c>
      <c r="D2761" s="32">
        <v>0.08</v>
      </c>
      <c r="AA2761" s="22">
        <f>IF(OR($B2761="", $C2761="", $D2761=""), "", COUNTIF($B$7:$B$3051, "&lt;"&amp;$B2761)+1+COUNTIF($B$7:$B2761, $B2761)-1)</f>
        <v>2710</v>
      </c>
      <c r="AB2761" s="22">
        <v>2755</v>
      </c>
      <c r="AC2761" s="25" t="str">
        <f t="shared" si="43"/>
        <v>TS10</v>
      </c>
      <c r="AE2761" s="88"/>
    </row>
    <row r="2762" spans="2:31" hidden="1" x14ac:dyDescent="0.25">
      <c r="B2762" s="30" t="s">
        <v>2725</v>
      </c>
      <c r="C2762" s="31">
        <v>51.191000000000003</v>
      </c>
      <c r="D2762" s="32">
        <v>0.27700000000000002</v>
      </c>
      <c r="AA2762" s="22">
        <f>IF(OR($B2762="", $C2762="", $D2762=""), "", COUNTIF($B$7:$B$3051, "&lt;"&amp;$B2762)+1+COUNTIF($B$7:$B2762, $B2762)-1)</f>
        <v>2711</v>
      </c>
      <c r="AB2762" s="22">
        <v>2756</v>
      </c>
      <c r="AC2762" s="25" t="str">
        <f t="shared" si="43"/>
        <v>TS11</v>
      </c>
      <c r="AE2762" s="88"/>
    </row>
    <row r="2763" spans="2:31" hidden="1" x14ac:dyDescent="0.25">
      <c r="B2763" s="30" t="s">
        <v>2726</v>
      </c>
      <c r="C2763" s="31">
        <v>50.472000000000001</v>
      </c>
      <c r="D2763" s="32">
        <v>-3.5219999999999998</v>
      </c>
      <c r="AA2763" s="22">
        <f>IF(OR($B2763="", $C2763="", $D2763=""), "", COUNTIF($B$7:$B$3051, "&lt;"&amp;$B2763)+1+COUNTIF($B$7:$B2763, $B2763)-1)</f>
        <v>2712</v>
      </c>
      <c r="AB2763" s="22">
        <v>2757</v>
      </c>
      <c r="AC2763" s="25" t="str">
        <f t="shared" si="43"/>
        <v>TS12</v>
      </c>
      <c r="AE2763" s="88"/>
    </row>
    <row r="2764" spans="2:31" hidden="1" x14ac:dyDescent="0.25">
      <c r="B2764" s="30" t="s">
        <v>2727</v>
      </c>
      <c r="C2764" s="31">
        <v>50.423999999999999</v>
      </c>
      <c r="D2764" s="32">
        <v>-3.819</v>
      </c>
      <c r="AA2764" s="22">
        <f>IF(OR($B2764="", $C2764="", $D2764=""), "", COUNTIF($B$7:$B$3051, "&lt;"&amp;$B2764)+1+COUNTIF($B$7:$B2764, $B2764)-1)</f>
        <v>2713</v>
      </c>
      <c r="AB2764" s="22">
        <v>2758</v>
      </c>
      <c r="AC2764" s="25" t="str">
        <f t="shared" si="43"/>
        <v>TS13</v>
      </c>
      <c r="AE2764" s="88"/>
    </row>
    <row r="2765" spans="2:31" hidden="1" x14ac:dyDescent="0.25">
      <c r="B2765" s="30" t="s">
        <v>2728</v>
      </c>
      <c r="C2765" s="31">
        <v>50.481000000000002</v>
      </c>
      <c r="D2765" s="32">
        <v>-3.782</v>
      </c>
      <c r="AA2765" s="22">
        <f>IF(OR($B2765="", $C2765="", $D2765=""), "", COUNTIF($B$7:$B$3051, "&lt;"&amp;$B2765)+1+COUNTIF($B$7:$B2765, $B2765)-1)</f>
        <v>2714</v>
      </c>
      <c r="AB2765" s="22">
        <v>2759</v>
      </c>
      <c r="AC2765" s="25" t="str">
        <f t="shared" si="43"/>
        <v>TS14</v>
      </c>
      <c r="AE2765" s="88"/>
    </row>
    <row r="2766" spans="2:31" hidden="1" x14ac:dyDescent="0.25">
      <c r="B2766" s="30" t="s">
        <v>2729</v>
      </c>
      <c r="C2766" s="31">
        <v>50.529000000000003</v>
      </c>
      <c r="D2766" s="32">
        <v>-3.6110000000000002</v>
      </c>
      <c r="AA2766" s="22">
        <f>IF(OR($B2766="", $C2766="", $D2766=""), "", COUNTIF($B$7:$B$3051, "&lt;"&amp;$B2766)+1+COUNTIF($B$7:$B2766, $B2766)-1)</f>
        <v>2715</v>
      </c>
      <c r="AB2766" s="22">
        <v>2760</v>
      </c>
      <c r="AC2766" s="25" t="str">
        <f t="shared" si="43"/>
        <v>TS15</v>
      </c>
      <c r="AE2766" s="88"/>
    </row>
    <row r="2767" spans="2:31" hidden="1" x14ac:dyDescent="0.25">
      <c r="B2767" s="30" t="s">
        <v>2730</v>
      </c>
      <c r="C2767" s="31">
        <v>50.593000000000004</v>
      </c>
      <c r="D2767" s="32">
        <v>-3.718</v>
      </c>
      <c r="AA2767" s="22">
        <f>IF(OR($B2767="", $C2767="", $D2767=""), "", COUNTIF($B$7:$B$3051, "&lt;"&amp;$B2767)+1+COUNTIF($B$7:$B2767, $B2767)-1)</f>
        <v>2716</v>
      </c>
      <c r="AB2767" s="22">
        <v>2761</v>
      </c>
      <c r="AC2767" s="25" t="str">
        <f t="shared" si="43"/>
        <v>TS16</v>
      </c>
      <c r="AE2767" s="88"/>
    </row>
    <row r="2768" spans="2:31" hidden="1" x14ac:dyDescent="0.25">
      <c r="B2768" s="30" t="s">
        <v>2731</v>
      </c>
      <c r="C2768" s="31">
        <v>50.55</v>
      </c>
      <c r="D2768" s="32">
        <v>-3.5059999999999998</v>
      </c>
      <c r="AA2768" s="22">
        <f>IF(OR($B2768="", $C2768="", $D2768=""), "", COUNTIF($B$7:$B$3051, "&lt;"&amp;$B2768)+1+COUNTIF($B$7:$B2768, $B2768)-1)</f>
        <v>2717</v>
      </c>
      <c r="AB2768" s="22">
        <v>2762</v>
      </c>
      <c r="AC2768" s="25" t="str">
        <f t="shared" si="43"/>
        <v>TS17</v>
      </c>
      <c r="AE2768" s="88"/>
    </row>
    <row r="2769" spans="2:31" hidden="1" x14ac:dyDescent="0.25">
      <c r="B2769" s="30" t="s">
        <v>2732</v>
      </c>
      <c r="C2769" s="31">
        <v>50.473999999999997</v>
      </c>
      <c r="D2769" s="32">
        <v>-3.5430000000000001</v>
      </c>
      <c r="AA2769" s="22">
        <f>IF(OR($B2769="", $C2769="", $D2769=""), "", COUNTIF($B$7:$B$3051, "&lt;"&amp;$B2769)+1+COUNTIF($B$7:$B2769, $B2769)-1)</f>
        <v>2718</v>
      </c>
      <c r="AB2769" s="22">
        <v>2763</v>
      </c>
      <c r="AC2769" s="25" t="str">
        <f t="shared" si="43"/>
        <v>TS18</v>
      </c>
      <c r="AE2769" s="88"/>
    </row>
    <row r="2770" spans="2:31" hidden="1" x14ac:dyDescent="0.25">
      <c r="B2770" s="30" t="s">
        <v>2733</v>
      </c>
      <c r="C2770" s="31">
        <v>50.442999999999998</v>
      </c>
      <c r="D2770" s="32">
        <v>-3.5750000000000002</v>
      </c>
      <c r="AA2770" s="22">
        <f>IF(OR($B2770="", $C2770="", $D2770=""), "", COUNTIF($B$7:$B$3051, "&lt;"&amp;$B2770)+1+COUNTIF($B$7:$B2770, $B2770)-1)</f>
        <v>2719</v>
      </c>
      <c r="AB2770" s="22">
        <v>2764</v>
      </c>
      <c r="AC2770" s="25" t="str">
        <f t="shared" si="43"/>
        <v>TS19</v>
      </c>
      <c r="AE2770" s="88"/>
    </row>
    <row r="2771" spans="2:31" hidden="1" x14ac:dyDescent="0.25">
      <c r="B2771" s="30" t="s">
        <v>2734</v>
      </c>
      <c r="C2771" s="31">
        <v>50.423000000000002</v>
      </c>
      <c r="D2771" s="32">
        <v>-3.57</v>
      </c>
      <c r="AA2771" s="22">
        <f>IF(OR($B2771="", $C2771="", $D2771=""), "", COUNTIF($B$7:$B$3051, "&lt;"&amp;$B2771)+1+COUNTIF($B$7:$B2771, $B2771)-1)</f>
        <v>2720</v>
      </c>
      <c r="AB2771" s="22">
        <v>2765</v>
      </c>
      <c r="AC2771" s="25" t="str">
        <f t="shared" si="43"/>
        <v>TS2</v>
      </c>
      <c r="AE2771" s="88"/>
    </row>
    <row r="2772" spans="2:31" hidden="1" x14ac:dyDescent="0.25">
      <c r="B2772" s="30" t="s">
        <v>2735</v>
      </c>
      <c r="C2772" s="31">
        <v>50.392000000000003</v>
      </c>
      <c r="D2772" s="32">
        <v>-3.5219999999999998</v>
      </c>
      <c r="AA2772" s="22">
        <f>IF(OR($B2772="", $C2772="", $D2772=""), "", COUNTIF($B$7:$B$3051, "&lt;"&amp;$B2772)+1+COUNTIF($B$7:$B2772, $B2772)-1)</f>
        <v>2721</v>
      </c>
      <c r="AB2772" s="22">
        <v>2766</v>
      </c>
      <c r="AC2772" s="25" t="str">
        <f t="shared" si="43"/>
        <v>TS20</v>
      </c>
      <c r="AE2772" s="88"/>
    </row>
    <row r="2773" spans="2:31" hidden="1" x14ac:dyDescent="0.25">
      <c r="B2773" s="30" t="s">
        <v>2736</v>
      </c>
      <c r="C2773" s="31">
        <v>50.347000000000001</v>
      </c>
      <c r="D2773" s="32">
        <v>-3.5880000000000001</v>
      </c>
      <c r="AA2773" s="22">
        <f>IF(OR($B2773="", $C2773="", $D2773=""), "", COUNTIF($B$7:$B$3051, "&lt;"&amp;$B2773)+1+COUNTIF($B$7:$B2773, $B2773)-1)</f>
        <v>2722</v>
      </c>
      <c r="AB2773" s="22">
        <v>2767</v>
      </c>
      <c r="AC2773" s="25" t="str">
        <f t="shared" si="43"/>
        <v>TS21</v>
      </c>
      <c r="AE2773" s="88"/>
    </row>
    <row r="2774" spans="2:31" hidden="1" x14ac:dyDescent="0.25">
      <c r="B2774" s="30" t="s">
        <v>2737</v>
      </c>
      <c r="C2774" s="31">
        <v>50.283000000000001</v>
      </c>
      <c r="D2774" s="32">
        <v>-3.7829999999999999</v>
      </c>
      <c r="AA2774" s="22">
        <f>IF(OR($B2774="", $C2774="", $D2774=""), "", COUNTIF($B$7:$B$3051, "&lt;"&amp;$B2774)+1+COUNTIF($B$7:$B2774, $B2774)-1)</f>
        <v>2723</v>
      </c>
      <c r="AB2774" s="22">
        <v>2768</v>
      </c>
      <c r="AC2774" s="25" t="str">
        <f t="shared" si="43"/>
        <v>TS22</v>
      </c>
      <c r="AE2774" s="88"/>
    </row>
    <row r="2775" spans="2:31" hidden="1" x14ac:dyDescent="0.25">
      <c r="B2775" s="30" t="s">
        <v>2738</v>
      </c>
      <c r="C2775" s="31">
        <v>50.237000000000002</v>
      </c>
      <c r="D2775" s="32">
        <v>-3.7709999999999999</v>
      </c>
      <c r="AA2775" s="22">
        <f>IF(OR($B2775="", $C2775="", $D2775=""), "", COUNTIF($B$7:$B$3051, "&lt;"&amp;$B2775)+1+COUNTIF($B$7:$B2775, $B2775)-1)</f>
        <v>2724</v>
      </c>
      <c r="AB2775" s="22">
        <v>2769</v>
      </c>
      <c r="AC2775" s="25" t="str">
        <f t="shared" si="43"/>
        <v>TS23</v>
      </c>
      <c r="AE2775" s="88"/>
    </row>
    <row r="2776" spans="2:31" hidden="1" x14ac:dyDescent="0.25">
      <c r="B2776" s="30" t="s">
        <v>2739</v>
      </c>
      <c r="C2776" s="31">
        <v>50.415999999999997</v>
      </c>
      <c r="D2776" s="32">
        <v>-3.6890000000000001</v>
      </c>
      <c r="AA2776" s="22">
        <f>IF(OR($B2776="", $C2776="", $D2776=""), "", COUNTIF($B$7:$B$3051, "&lt;"&amp;$B2776)+1+COUNTIF($B$7:$B2776, $B2776)-1)</f>
        <v>2725</v>
      </c>
      <c r="AB2776" s="22">
        <v>2770</v>
      </c>
      <c r="AC2776" s="25" t="str">
        <f t="shared" si="43"/>
        <v>TS24</v>
      </c>
      <c r="AE2776" s="88"/>
    </row>
    <row r="2777" spans="2:31" hidden="1" x14ac:dyDescent="0.25">
      <c r="B2777" s="30" t="s">
        <v>2740</v>
      </c>
      <c r="C2777" s="31">
        <v>50.262</v>
      </c>
      <c r="D2777" s="32">
        <v>-5.0529999999999999</v>
      </c>
      <c r="AA2777" s="22">
        <f>IF(OR($B2777="", $C2777="", $D2777=""), "", COUNTIF($B$7:$B$3051, "&lt;"&amp;$B2777)+1+COUNTIF($B$7:$B2777, $B2777)-1)</f>
        <v>2726</v>
      </c>
      <c r="AB2777" s="22">
        <v>2771</v>
      </c>
      <c r="AC2777" s="25" t="str">
        <f t="shared" si="43"/>
        <v>TS25</v>
      </c>
      <c r="AE2777" s="88"/>
    </row>
    <row r="2778" spans="2:31" hidden="1" x14ac:dyDescent="0.25">
      <c r="B2778" s="30" t="s">
        <v>2741</v>
      </c>
      <c r="C2778" s="31">
        <v>50.165999999999997</v>
      </c>
      <c r="D2778" s="32">
        <v>-5.117</v>
      </c>
      <c r="AA2778" s="22">
        <f>IF(OR($B2778="", $C2778="", $D2778=""), "", COUNTIF($B$7:$B$3051, "&lt;"&amp;$B2778)+1+COUNTIF($B$7:$B2778, $B2778)-1)</f>
        <v>2727</v>
      </c>
      <c r="AB2778" s="22">
        <v>2772</v>
      </c>
      <c r="AC2778" s="25" t="str">
        <f t="shared" si="43"/>
        <v>TS26</v>
      </c>
      <c r="AE2778" s="88"/>
    </row>
    <row r="2779" spans="2:31" hidden="1" x14ac:dyDescent="0.25">
      <c r="B2779" s="30" t="s">
        <v>2742</v>
      </c>
      <c r="C2779" s="31">
        <v>50.149000000000001</v>
      </c>
      <c r="D2779" s="32">
        <v>-5.0869999999999997</v>
      </c>
      <c r="AA2779" s="22">
        <f>IF(OR($B2779="", $C2779="", $D2779=""), "", COUNTIF($B$7:$B$3051, "&lt;"&amp;$B2779)+1+COUNTIF($B$7:$B2779, $B2779)-1)</f>
        <v>2728</v>
      </c>
      <c r="AB2779" s="22">
        <v>2773</v>
      </c>
      <c r="AC2779" s="25" t="str">
        <f t="shared" si="43"/>
        <v>TS27</v>
      </c>
      <c r="AE2779" s="88"/>
    </row>
    <row r="2780" spans="2:31" hidden="1" x14ac:dyDescent="0.25">
      <c r="B2780" s="30" t="s">
        <v>2743</v>
      </c>
      <c r="C2780" s="31">
        <v>50.042999999999999</v>
      </c>
      <c r="D2780" s="32">
        <v>-5.1790000000000003</v>
      </c>
      <c r="AA2780" s="22">
        <f>IF(OR($B2780="", $C2780="", $D2780=""), "", COUNTIF($B$7:$B$3051, "&lt;"&amp;$B2780)+1+COUNTIF($B$7:$B2780, $B2780)-1)</f>
        <v>2729</v>
      </c>
      <c r="AB2780" s="22">
        <v>2774</v>
      </c>
      <c r="AC2780" s="25" t="str">
        <f t="shared" si="43"/>
        <v>TS28</v>
      </c>
      <c r="AE2780" s="88"/>
    </row>
    <row r="2781" spans="2:31" hidden="1" x14ac:dyDescent="0.25">
      <c r="B2781" s="30" t="s">
        <v>2744</v>
      </c>
      <c r="C2781" s="31">
        <v>50.109000000000002</v>
      </c>
      <c r="D2781" s="32">
        <v>-5.2839999999999998</v>
      </c>
      <c r="AA2781" s="22">
        <f>IF(OR($B2781="", $C2781="", $D2781=""), "", COUNTIF($B$7:$B$3051, "&lt;"&amp;$B2781)+1+COUNTIF($B$7:$B2781, $B2781)-1)</f>
        <v>2730</v>
      </c>
      <c r="AB2781" s="22">
        <v>2775</v>
      </c>
      <c r="AC2781" s="25" t="str">
        <f t="shared" si="43"/>
        <v>TS29</v>
      </c>
      <c r="AE2781" s="88"/>
    </row>
    <row r="2782" spans="2:31" hidden="1" x14ac:dyDescent="0.25">
      <c r="B2782" s="30" t="s">
        <v>2745</v>
      </c>
      <c r="C2782" s="31">
        <v>50.21</v>
      </c>
      <c r="D2782" s="32">
        <v>-5.2969999999999997</v>
      </c>
      <c r="AA2782" s="22">
        <f>IF(OR($B2782="", $C2782="", $D2782=""), "", COUNTIF($B$7:$B$3051, "&lt;"&amp;$B2782)+1+COUNTIF($B$7:$B2782, $B2782)-1)</f>
        <v>2731</v>
      </c>
      <c r="AB2782" s="22">
        <v>2776</v>
      </c>
      <c r="AC2782" s="25" t="str">
        <f t="shared" si="43"/>
        <v>TS3</v>
      </c>
      <c r="AE2782" s="88"/>
    </row>
    <row r="2783" spans="2:31" hidden="1" x14ac:dyDescent="0.25">
      <c r="B2783" s="30" t="s">
        <v>2746</v>
      </c>
      <c r="C2783" s="31">
        <v>50.231999999999999</v>
      </c>
      <c r="D2783" s="32">
        <v>-5.2370000000000001</v>
      </c>
      <c r="AA2783" s="22">
        <f>IF(OR($B2783="", $C2783="", $D2783=""), "", COUNTIF($B$7:$B$3051, "&lt;"&amp;$B2783)+1+COUNTIF($B$7:$B2783, $B2783)-1)</f>
        <v>2732</v>
      </c>
      <c r="AB2783" s="22">
        <v>2777</v>
      </c>
      <c r="AC2783" s="25" t="str">
        <f t="shared" si="43"/>
        <v>TS4</v>
      </c>
      <c r="AE2783" s="88"/>
    </row>
    <row r="2784" spans="2:31" hidden="1" x14ac:dyDescent="0.25">
      <c r="B2784" s="30" t="s">
        <v>2747</v>
      </c>
      <c r="C2784" s="31">
        <v>50.232999999999997</v>
      </c>
      <c r="D2784" s="32">
        <v>-5.22</v>
      </c>
      <c r="AA2784" s="22">
        <f>IF(OR($B2784="", $C2784="", $D2784=""), "", COUNTIF($B$7:$B$3051, "&lt;"&amp;$B2784)+1+COUNTIF($B$7:$B2784, $B2784)-1)</f>
        <v>2733</v>
      </c>
      <c r="AB2784" s="22">
        <v>2778</v>
      </c>
      <c r="AC2784" s="25" t="str">
        <f t="shared" si="43"/>
        <v>TS5</v>
      </c>
      <c r="AE2784" s="88"/>
    </row>
    <row r="2785" spans="2:31" hidden="1" x14ac:dyDescent="0.25">
      <c r="B2785" s="30" t="s">
        <v>2748</v>
      </c>
      <c r="C2785" s="31">
        <v>50.125</v>
      </c>
      <c r="D2785" s="32">
        <v>-5.4669999999999996</v>
      </c>
      <c r="AA2785" s="22">
        <f>IF(OR($B2785="", $C2785="", $D2785=""), "", COUNTIF($B$7:$B$3051, "&lt;"&amp;$B2785)+1+COUNTIF($B$7:$B2785, $B2785)-1)</f>
        <v>2734</v>
      </c>
      <c r="AB2785" s="22">
        <v>2779</v>
      </c>
      <c r="AC2785" s="25" t="str">
        <f t="shared" si="43"/>
        <v>TS6</v>
      </c>
      <c r="AE2785" s="88"/>
    </row>
    <row r="2786" spans="2:31" hidden="1" x14ac:dyDescent="0.25">
      <c r="B2786" s="30" t="s">
        <v>2749</v>
      </c>
      <c r="C2786" s="31">
        <v>50.116</v>
      </c>
      <c r="D2786" s="32">
        <v>-5.5410000000000004</v>
      </c>
      <c r="AA2786" s="22">
        <f>IF(OR($B2786="", $C2786="", $D2786=""), "", COUNTIF($B$7:$B$3051, "&lt;"&amp;$B2786)+1+COUNTIF($B$7:$B2786, $B2786)-1)</f>
        <v>2735</v>
      </c>
      <c r="AB2786" s="22">
        <v>2780</v>
      </c>
      <c r="AC2786" s="25" t="str">
        <f t="shared" si="43"/>
        <v>TS7</v>
      </c>
      <c r="AE2786" s="88"/>
    </row>
    <row r="2787" spans="2:31" hidden="1" x14ac:dyDescent="0.25">
      <c r="B2787" s="30" t="s">
        <v>2750</v>
      </c>
      <c r="C2787" s="31">
        <v>50.1</v>
      </c>
      <c r="D2787" s="32">
        <v>-5.6280000000000001</v>
      </c>
      <c r="AA2787" s="22">
        <f>IF(OR($B2787="", $C2787="", $D2787=""), "", COUNTIF($B$7:$B$3051, "&lt;"&amp;$B2787)+1+COUNTIF($B$7:$B2787, $B2787)-1)</f>
        <v>2736</v>
      </c>
      <c r="AB2787" s="22">
        <v>2781</v>
      </c>
      <c r="AC2787" s="25" t="str">
        <f t="shared" si="43"/>
        <v>TS8</v>
      </c>
      <c r="AE2787" s="88"/>
    </row>
    <row r="2788" spans="2:31" hidden="1" x14ac:dyDescent="0.25">
      <c r="B2788" s="30" t="s">
        <v>2751</v>
      </c>
      <c r="C2788" s="31">
        <v>50.253</v>
      </c>
      <c r="D2788" s="32">
        <v>-4.952</v>
      </c>
      <c r="AA2788" s="22">
        <f>IF(OR($B2788="", $C2788="", $D2788=""), "", COUNTIF($B$7:$B$3051, "&lt;"&amp;$B2788)+1+COUNTIF($B$7:$B2788, $B2788)-1)</f>
        <v>2737</v>
      </c>
      <c r="AB2788" s="22">
        <v>2782</v>
      </c>
      <c r="AC2788" s="25" t="str">
        <f t="shared" si="43"/>
        <v>TS9</v>
      </c>
      <c r="AE2788" s="88"/>
    </row>
    <row r="2789" spans="2:31" hidden="1" x14ac:dyDescent="0.25">
      <c r="B2789" s="30" t="s">
        <v>2752</v>
      </c>
      <c r="C2789" s="31">
        <v>50.131</v>
      </c>
      <c r="D2789" s="32">
        <v>-5.4889999999999999</v>
      </c>
      <c r="AA2789" s="22">
        <f>IF(OR($B2789="", $C2789="", $D2789=""), "", COUNTIF($B$7:$B$3051, "&lt;"&amp;$B2789)+1+COUNTIF($B$7:$B2789, $B2789)-1)</f>
        <v>2738</v>
      </c>
      <c r="AB2789" s="22">
        <v>2783</v>
      </c>
      <c r="AC2789" s="25" t="str">
        <f t="shared" si="43"/>
        <v>TW1</v>
      </c>
      <c r="AE2789" s="88"/>
    </row>
    <row r="2790" spans="2:31" hidden="1" x14ac:dyDescent="0.25">
      <c r="B2790" s="30" t="s">
        <v>2753</v>
      </c>
      <c r="C2790" s="31">
        <v>49.929000000000002</v>
      </c>
      <c r="D2790" s="32">
        <v>-6.2560000000000002</v>
      </c>
      <c r="AA2790" s="22">
        <f>IF(OR($B2790="", $C2790="", $D2790=""), "", COUNTIF($B$7:$B$3051, "&lt;"&amp;$B2790)+1+COUNTIF($B$7:$B2790, $B2790)-1)</f>
        <v>2739</v>
      </c>
      <c r="AB2790" s="22">
        <v>2784</v>
      </c>
      <c r="AC2790" s="25" t="str">
        <f t="shared" si="43"/>
        <v>TW10</v>
      </c>
      <c r="AE2790" s="88"/>
    </row>
    <row r="2791" spans="2:31" hidden="1" x14ac:dyDescent="0.25">
      <c r="B2791" s="30" t="s">
        <v>2754</v>
      </c>
      <c r="C2791" s="31">
        <v>49.892000000000003</v>
      </c>
      <c r="D2791" s="32">
        <v>-6.343</v>
      </c>
      <c r="AA2791" s="22">
        <f>IF(OR($B2791="", $C2791="", $D2791=""), "", COUNTIF($B$7:$B$3051, "&lt;"&amp;$B2791)+1+COUNTIF($B$7:$B2791, $B2791)-1)</f>
        <v>2740</v>
      </c>
      <c r="AB2791" s="22">
        <v>2785</v>
      </c>
      <c r="AC2791" s="25" t="str">
        <f t="shared" si="43"/>
        <v>TW11</v>
      </c>
      <c r="AE2791" s="88"/>
    </row>
    <row r="2792" spans="2:31" hidden="1" x14ac:dyDescent="0.25">
      <c r="B2792" s="30" t="s">
        <v>2755</v>
      </c>
      <c r="C2792" s="31">
        <v>49.953000000000003</v>
      </c>
      <c r="D2792" s="32">
        <v>-6.3520000000000003</v>
      </c>
      <c r="AA2792" s="22">
        <f>IF(OR($B2792="", $C2792="", $D2792=""), "", COUNTIF($B$7:$B$3051, "&lt;"&amp;$B2792)+1+COUNTIF($B$7:$B2792, $B2792)-1)</f>
        <v>2741</v>
      </c>
      <c r="AB2792" s="22">
        <v>2786</v>
      </c>
      <c r="AC2792" s="25" t="str">
        <f t="shared" si="43"/>
        <v>TW12</v>
      </c>
      <c r="AE2792" s="88"/>
    </row>
    <row r="2793" spans="2:31" hidden="1" x14ac:dyDescent="0.25">
      <c r="B2793" s="30" t="s">
        <v>2756</v>
      </c>
      <c r="C2793" s="31">
        <v>49.954999999999998</v>
      </c>
      <c r="D2793" s="32">
        <v>-6.3339999999999996</v>
      </c>
      <c r="AA2793" s="22">
        <f>IF(OR($B2793="", $C2793="", $D2793=""), "", COUNTIF($B$7:$B$3051, "&lt;"&amp;$B2793)+1+COUNTIF($B$7:$B2793, $B2793)-1)</f>
        <v>2742</v>
      </c>
      <c r="AB2793" s="22">
        <v>2787</v>
      </c>
      <c r="AC2793" s="25" t="str">
        <f t="shared" si="43"/>
        <v>TW13</v>
      </c>
      <c r="AE2793" s="88"/>
    </row>
    <row r="2794" spans="2:31" hidden="1" x14ac:dyDescent="0.25">
      <c r="B2794" s="30" t="s">
        <v>2757</v>
      </c>
      <c r="C2794" s="31">
        <v>49.963999999999999</v>
      </c>
      <c r="D2794" s="32">
        <v>-6.2930000000000001</v>
      </c>
      <c r="AA2794" s="22">
        <f>IF(OR($B2794="", $C2794="", $D2794=""), "", COUNTIF($B$7:$B$3051, "&lt;"&amp;$B2794)+1+COUNTIF($B$7:$B2794, $B2794)-1)</f>
        <v>2743</v>
      </c>
      <c r="AB2794" s="22">
        <v>2788</v>
      </c>
      <c r="AC2794" s="25" t="str">
        <f t="shared" si="43"/>
        <v>TW14</v>
      </c>
      <c r="AE2794" s="88"/>
    </row>
    <row r="2795" spans="2:31" hidden="1" x14ac:dyDescent="0.25">
      <c r="B2795" s="30" t="s">
        <v>2758</v>
      </c>
      <c r="C2795" s="31">
        <v>50.203000000000003</v>
      </c>
      <c r="D2795" s="32">
        <v>-5.4790000000000001</v>
      </c>
      <c r="AA2795" s="22">
        <f>IF(OR($B2795="", $C2795="", $D2795=""), "", COUNTIF($B$7:$B$3051, "&lt;"&amp;$B2795)+1+COUNTIF($B$7:$B2795, $B2795)-1)</f>
        <v>2744</v>
      </c>
      <c r="AB2795" s="22">
        <v>2789</v>
      </c>
      <c r="AC2795" s="25" t="str">
        <f t="shared" si="43"/>
        <v>TW15</v>
      </c>
      <c r="AE2795" s="88"/>
    </row>
    <row r="2796" spans="2:31" hidden="1" x14ac:dyDescent="0.25">
      <c r="B2796" s="30" t="s">
        <v>2759</v>
      </c>
      <c r="C2796" s="31">
        <v>50.182000000000002</v>
      </c>
      <c r="D2796" s="32">
        <v>-5.4029999999999996</v>
      </c>
      <c r="AA2796" s="22">
        <f>IF(OR($B2796="", $C2796="", $D2796=""), "", COUNTIF($B$7:$B$3051, "&lt;"&amp;$B2796)+1+COUNTIF($B$7:$B2796, $B2796)-1)</f>
        <v>2745</v>
      </c>
      <c r="AB2796" s="22">
        <v>2790</v>
      </c>
      <c r="AC2796" s="25" t="str">
        <f t="shared" si="43"/>
        <v>TW16</v>
      </c>
      <c r="AE2796" s="88"/>
    </row>
    <row r="2797" spans="2:31" hidden="1" x14ac:dyDescent="0.25">
      <c r="B2797" s="30" t="s">
        <v>2760</v>
      </c>
      <c r="C2797" s="31">
        <v>50.216999999999999</v>
      </c>
      <c r="D2797" s="32">
        <v>-5.109</v>
      </c>
      <c r="AA2797" s="22">
        <f>IF(OR($B2797="", $C2797="", $D2797=""), "", COUNTIF($B$7:$B$3051, "&lt;"&amp;$B2797)+1+COUNTIF($B$7:$B2797, $B2797)-1)</f>
        <v>2746</v>
      </c>
      <c r="AB2797" s="22">
        <v>2791</v>
      </c>
      <c r="AC2797" s="25" t="str">
        <f t="shared" si="43"/>
        <v>TW17</v>
      </c>
      <c r="AE2797" s="88"/>
    </row>
    <row r="2798" spans="2:31" hidden="1" x14ac:dyDescent="0.25">
      <c r="B2798" s="30" t="s">
        <v>2761</v>
      </c>
      <c r="C2798" s="31">
        <v>50.283999999999999</v>
      </c>
      <c r="D2798" s="32">
        <v>-5.1360000000000001</v>
      </c>
      <c r="AA2798" s="22">
        <f>IF(OR($B2798="", $C2798="", $D2798=""), "", COUNTIF($B$7:$B$3051, "&lt;"&amp;$B2798)+1+COUNTIF($B$7:$B2798, $B2798)-1)</f>
        <v>2747</v>
      </c>
      <c r="AB2798" s="22">
        <v>2792</v>
      </c>
      <c r="AC2798" s="25" t="str">
        <f t="shared" si="43"/>
        <v>TW18</v>
      </c>
      <c r="AE2798" s="88"/>
    </row>
    <row r="2799" spans="2:31" hidden="1" x14ac:dyDescent="0.25">
      <c r="B2799" s="30" t="s">
        <v>2762</v>
      </c>
      <c r="C2799" s="31">
        <v>50.308</v>
      </c>
      <c r="D2799" s="32">
        <v>-5.1909999999999998</v>
      </c>
      <c r="AA2799" s="22">
        <f>IF(OR($B2799="", $C2799="", $D2799=""), "", COUNTIF($B$7:$B$3051, "&lt;"&amp;$B2799)+1+COUNTIF($B$7:$B2799, $B2799)-1)</f>
        <v>2748</v>
      </c>
      <c r="AB2799" s="22">
        <v>2793</v>
      </c>
      <c r="AC2799" s="25" t="str">
        <f t="shared" si="43"/>
        <v>TW19</v>
      </c>
      <c r="AE2799" s="88"/>
    </row>
    <row r="2800" spans="2:31" hidden="1" x14ac:dyDescent="0.25">
      <c r="B2800" s="30" t="s">
        <v>2763</v>
      </c>
      <c r="C2800" s="31">
        <v>50.341999999999999</v>
      </c>
      <c r="D2800" s="32">
        <v>-5.1509999999999998</v>
      </c>
      <c r="AA2800" s="22">
        <f>IF(OR($B2800="", $C2800="", $D2800=""), "", COUNTIF($B$7:$B$3051, "&lt;"&amp;$B2800)+1+COUNTIF($B$7:$B2800, $B2800)-1)</f>
        <v>2749</v>
      </c>
      <c r="AB2800" s="22">
        <v>2794</v>
      </c>
      <c r="AC2800" s="25" t="str">
        <f t="shared" si="43"/>
        <v>TW2</v>
      </c>
      <c r="AE2800" s="88"/>
    </row>
    <row r="2801" spans="2:31" hidden="1" x14ac:dyDescent="0.25">
      <c r="B2801" s="30" t="s">
        <v>2764</v>
      </c>
      <c r="C2801" s="31">
        <v>50.412999999999997</v>
      </c>
      <c r="D2801" s="32">
        <v>-5.0730000000000004</v>
      </c>
      <c r="AA2801" s="22">
        <f>IF(OR($B2801="", $C2801="", $D2801=""), "", COUNTIF($B$7:$B$3051, "&lt;"&amp;$B2801)+1+COUNTIF($B$7:$B2801, $B2801)-1)</f>
        <v>2750</v>
      </c>
      <c r="AB2801" s="22">
        <v>2795</v>
      </c>
      <c r="AC2801" s="25" t="str">
        <f t="shared" si="43"/>
        <v>TW20</v>
      </c>
      <c r="AE2801" s="88"/>
    </row>
    <row r="2802" spans="2:31" hidden="1" x14ac:dyDescent="0.25">
      <c r="B2802" s="30" t="s">
        <v>2765</v>
      </c>
      <c r="C2802" s="31">
        <v>50.399000000000001</v>
      </c>
      <c r="D2802" s="32">
        <v>-5.0369999999999999</v>
      </c>
      <c r="AA2802" s="22">
        <f>IF(OR($B2802="", $C2802="", $D2802=""), "", COUNTIF($B$7:$B$3051, "&lt;"&amp;$B2802)+1+COUNTIF($B$7:$B2802, $B2802)-1)</f>
        <v>2751</v>
      </c>
      <c r="AB2802" s="22">
        <v>2796</v>
      </c>
      <c r="AC2802" s="25" t="str">
        <f t="shared" si="43"/>
        <v>TW3</v>
      </c>
      <c r="AE2802" s="88"/>
    </row>
    <row r="2803" spans="2:31" hidden="1" x14ac:dyDescent="0.25">
      <c r="B2803" s="30" t="s">
        <v>2766</v>
      </c>
      <c r="C2803" s="31">
        <v>50.414000000000001</v>
      </c>
      <c r="D2803" s="32">
        <v>-4.9359999999999999</v>
      </c>
      <c r="AA2803" s="22">
        <f>IF(OR($B2803="", $C2803="", $D2803=""), "", COUNTIF($B$7:$B$3051, "&lt;"&amp;$B2803)+1+COUNTIF($B$7:$B2803, $B2803)-1)</f>
        <v>2752</v>
      </c>
      <c r="AB2803" s="22">
        <v>2797</v>
      </c>
      <c r="AC2803" s="25" t="str">
        <f t="shared" si="43"/>
        <v>TW4</v>
      </c>
      <c r="AE2803" s="88"/>
    </row>
    <row r="2804" spans="2:31" hidden="1" x14ac:dyDescent="0.25">
      <c r="B2804" s="30" t="s">
        <v>2767</v>
      </c>
      <c r="C2804" s="31">
        <v>50.128999999999998</v>
      </c>
      <c r="D2804" s="32">
        <v>-5.5030000000000001</v>
      </c>
      <c r="AA2804" s="22">
        <f>IF(OR($B2804="", $C2804="", $D2804=""), "", COUNTIF($B$7:$B$3051, "&lt;"&amp;$B2804)+1+COUNTIF($B$7:$B2804, $B2804)-1)</f>
        <v>2753</v>
      </c>
      <c r="AB2804" s="22">
        <v>2798</v>
      </c>
      <c r="AC2804" s="25" t="str">
        <f t="shared" si="43"/>
        <v>TW5</v>
      </c>
      <c r="AE2804" s="88"/>
    </row>
    <row r="2805" spans="2:31" hidden="1" x14ac:dyDescent="0.25">
      <c r="B2805" s="30" t="s">
        <v>2768</v>
      </c>
      <c r="C2805" s="31">
        <v>54.572000000000003</v>
      </c>
      <c r="D2805" s="32">
        <v>-1.2370000000000001</v>
      </c>
      <c r="AA2805" s="22">
        <f>IF(OR($B2805="", $C2805="", $D2805=""), "", COUNTIF($B$7:$B$3051, "&lt;"&amp;$B2805)+1+COUNTIF($B$7:$B2805, $B2805)-1)</f>
        <v>2754</v>
      </c>
      <c r="AB2805" s="22">
        <v>2799</v>
      </c>
      <c r="AC2805" s="25" t="str">
        <f t="shared" si="43"/>
        <v>TW6</v>
      </c>
      <c r="AE2805" s="88"/>
    </row>
    <row r="2806" spans="2:31" hidden="1" x14ac:dyDescent="0.25">
      <c r="B2806" s="30" t="s">
        <v>2769</v>
      </c>
      <c r="C2806" s="31">
        <v>54.606999999999999</v>
      </c>
      <c r="D2806" s="32">
        <v>-1.0680000000000001</v>
      </c>
      <c r="AA2806" s="22">
        <f>IF(OR($B2806="", $C2806="", $D2806=""), "", COUNTIF($B$7:$B$3051, "&lt;"&amp;$B2806)+1+COUNTIF($B$7:$B2806, $B2806)-1)</f>
        <v>2755</v>
      </c>
      <c r="AB2806" s="22">
        <v>2800</v>
      </c>
      <c r="AC2806" s="25" t="str">
        <f t="shared" si="43"/>
        <v>TW7</v>
      </c>
      <c r="AE2806" s="88"/>
    </row>
    <row r="2807" spans="2:31" hidden="1" x14ac:dyDescent="0.25">
      <c r="B2807" s="30" t="s">
        <v>2770</v>
      </c>
      <c r="C2807" s="31">
        <v>54.587000000000003</v>
      </c>
      <c r="D2807" s="32">
        <v>-1.0249999999999999</v>
      </c>
      <c r="AA2807" s="22">
        <f>IF(OR($B2807="", $C2807="", $D2807=""), "", COUNTIF($B$7:$B$3051, "&lt;"&amp;$B2807)+1+COUNTIF($B$7:$B2807, $B2807)-1)</f>
        <v>2756</v>
      </c>
      <c r="AB2807" s="22">
        <v>2801</v>
      </c>
      <c r="AC2807" s="25" t="str">
        <f t="shared" si="43"/>
        <v>TW8</v>
      </c>
      <c r="AE2807" s="88"/>
    </row>
    <row r="2808" spans="2:31" hidden="1" x14ac:dyDescent="0.25">
      <c r="B2808" s="30" t="s">
        <v>2771</v>
      </c>
      <c r="C2808" s="31">
        <v>54.563000000000002</v>
      </c>
      <c r="D2808" s="32">
        <v>-0.96499999999999997</v>
      </c>
      <c r="AA2808" s="22">
        <f>IF(OR($B2808="", $C2808="", $D2808=""), "", COUNTIF($B$7:$B$3051, "&lt;"&amp;$B2808)+1+COUNTIF($B$7:$B2808, $B2808)-1)</f>
        <v>2757</v>
      </c>
      <c r="AB2808" s="22">
        <v>2802</v>
      </c>
      <c r="AC2808" s="25" t="str">
        <f t="shared" si="43"/>
        <v>TW9</v>
      </c>
      <c r="AE2808" s="88"/>
    </row>
    <row r="2809" spans="2:31" hidden="1" x14ac:dyDescent="0.25">
      <c r="B2809" s="30" t="s">
        <v>2772</v>
      </c>
      <c r="C2809" s="31">
        <v>54.55</v>
      </c>
      <c r="D2809" s="32">
        <v>-0.85399999999999998</v>
      </c>
      <c r="AA2809" s="22">
        <f>IF(OR($B2809="", $C2809="", $D2809=""), "", COUNTIF($B$7:$B$3051, "&lt;"&amp;$B2809)+1+COUNTIF($B$7:$B2809, $B2809)-1)</f>
        <v>2758</v>
      </c>
      <c r="AB2809" s="22">
        <v>2803</v>
      </c>
      <c r="AC2809" s="25" t="str">
        <f t="shared" si="43"/>
        <v>UB1</v>
      </c>
      <c r="AE2809" s="88"/>
    </row>
    <row r="2810" spans="2:31" hidden="1" x14ac:dyDescent="0.25">
      <c r="B2810" s="30" t="s">
        <v>2773</v>
      </c>
      <c r="C2810" s="31">
        <v>54.531999999999996</v>
      </c>
      <c r="D2810" s="32">
        <v>-1.06</v>
      </c>
      <c r="AA2810" s="22">
        <f>IF(OR($B2810="", $C2810="", $D2810=""), "", COUNTIF($B$7:$B$3051, "&lt;"&amp;$B2810)+1+COUNTIF($B$7:$B2810, $B2810)-1)</f>
        <v>2759</v>
      </c>
      <c r="AB2810" s="22">
        <v>2804</v>
      </c>
      <c r="AC2810" s="25" t="str">
        <f t="shared" si="43"/>
        <v>UB10</v>
      </c>
      <c r="AE2810" s="88"/>
    </row>
    <row r="2811" spans="2:31" hidden="1" x14ac:dyDescent="0.25">
      <c r="B2811" s="30" t="s">
        <v>2774</v>
      </c>
      <c r="C2811" s="31">
        <v>54.491</v>
      </c>
      <c r="D2811" s="32">
        <v>-1.33</v>
      </c>
      <c r="AA2811" s="22">
        <f>IF(OR($B2811="", $C2811="", $D2811=""), "", COUNTIF($B$7:$B$3051, "&lt;"&amp;$B2811)+1+COUNTIF($B$7:$B2811, $B2811)-1)</f>
        <v>2760</v>
      </c>
      <c r="AB2811" s="22">
        <v>2805</v>
      </c>
      <c r="AC2811" s="25" t="str">
        <f t="shared" si="43"/>
        <v>UB11</v>
      </c>
      <c r="AE2811" s="88"/>
    </row>
    <row r="2812" spans="2:31" hidden="1" x14ac:dyDescent="0.25">
      <c r="B2812" s="30" t="s">
        <v>2775</v>
      </c>
      <c r="C2812" s="31">
        <v>54.524000000000001</v>
      </c>
      <c r="D2812" s="32">
        <v>-1.353</v>
      </c>
      <c r="AA2812" s="22">
        <f>IF(OR($B2812="", $C2812="", $D2812=""), "", COUNTIF($B$7:$B$3051, "&lt;"&amp;$B2812)+1+COUNTIF($B$7:$B2812, $B2812)-1)</f>
        <v>2761</v>
      </c>
      <c r="AB2812" s="22">
        <v>2806</v>
      </c>
      <c r="AC2812" s="25" t="str">
        <f t="shared" si="43"/>
        <v>UB18</v>
      </c>
      <c r="AE2812" s="88"/>
    </row>
    <row r="2813" spans="2:31" hidden="1" x14ac:dyDescent="0.25">
      <c r="B2813" s="30" t="s">
        <v>2776</v>
      </c>
      <c r="C2813" s="31">
        <v>54.536999999999999</v>
      </c>
      <c r="D2813" s="32">
        <v>-1.3029999999999999</v>
      </c>
      <c r="AA2813" s="22">
        <f>IF(OR($B2813="", $C2813="", $D2813=""), "", COUNTIF($B$7:$B$3051, "&lt;"&amp;$B2813)+1+COUNTIF($B$7:$B2813, $B2813)-1)</f>
        <v>2762</v>
      </c>
      <c r="AB2813" s="22">
        <v>2807</v>
      </c>
      <c r="AC2813" s="25" t="str">
        <f t="shared" si="43"/>
        <v>UB2</v>
      </c>
      <c r="AE2813" s="88"/>
    </row>
    <row r="2814" spans="2:31" hidden="1" x14ac:dyDescent="0.25">
      <c r="B2814" s="30" t="s">
        <v>2777</v>
      </c>
      <c r="C2814" s="31">
        <v>54.561999999999998</v>
      </c>
      <c r="D2814" s="32">
        <v>-1.323</v>
      </c>
      <c r="AA2814" s="22">
        <f>IF(OR($B2814="", $C2814="", $D2814=""), "", COUNTIF($B$7:$B$3051, "&lt;"&amp;$B2814)+1+COUNTIF($B$7:$B2814, $B2814)-1)</f>
        <v>2763</v>
      </c>
      <c r="AB2814" s="22">
        <v>2808</v>
      </c>
      <c r="AC2814" s="25" t="str">
        <f t="shared" si="43"/>
        <v>UB3</v>
      </c>
      <c r="AE2814" s="88"/>
    </row>
    <row r="2815" spans="2:31" hidden="1" x14ac:dyDescent="0.25">
      <c r="B2815" s="30" t="s">
        <v>2778</v>
      </c>
      <c r="C2815" s="31">
        <v>54.578000000000003</v>
      </c>
      <c r="D2815" s="32">
        <v>-1.3440000000000001</v>
      </c>
      <c r="AA2815" s="22">
        <f>IF(OR($B2815="", $C2815="", $D2815=""), "", COUNTIF($B$7:$B$3051, "&lt;"&amp;$B2815)+1+COUNTIF($B$7:$B2815, $B2815)-1)</f>
        <v>2764</v>
      </c>
      <c r="AB2815" s="22">
        <v>2809</v>
      </c>
      <c r="AC2815" s="25" t="str">
        <f t="shared" si="43"/>
        <v>UB4</v>
      </c>
      <c r="AE2815" s="88"/>
    </row>
    <row r="2816" spans="2:31" hidden="1" x14ac:dyDescent="0.25">
      <c r="B2816" s="30" t="s">
        <v>2779</v>
      </c>
      <c r="C2816" s="31">
        <v>54.584000000000003</v>
      </c>
      <c r="D2816" s="32">
        <v>-1.236</v>
      </c>
      <c r="AA2816" s="22">
        <f>IF(OR($B2816="", $C2816="", $D2816=""), "", COUNTIF($B$7:$B$3051, "&lt;"&amp;$B2816)+1+COUNTIF($B$7:$B2816, $B2816)-1)</f>
        <v>2765</v>
      </c>
      <c r="AB2816" s="22">
        <v>2810</v>
      </c>
      <c r="AC2816" s="25" t="str">
        <f t="shared" si="43"/>
        <v>UB5</v>
      </c>
      <c r="AE2816" s="88"/>
    </row>
    <row r="2817" spans="2:31" hidden="1" x14ac:dyDescent="0.25">
      <c r="B2817" s="30" t="s">
        <v>2780</v>
      </c>
      <c r="C2817" s="31">
        <v>54.585999999999999</v>
      </c>
      <c r="D2817" s="32">
        <v>-1.3129999999999999</v>
      </c>
      <c r="AA2817" s="22">
        <f>IF(OR($B2817="", $C2817="", $D2817=""), "", COUNTIF($B$7:$B$3051, "&lt;"&amp;$B2817)+1+COUNTIF($B$7:$B2817, $B2817)-1)</f>
        <v>2766</v>
      </c>
      <c r="AB2817" s="22">
        <v>2811</v>
      </c>
      <c r="AC2817" s="25" t="str">
        <f t="shared" si="43"/>
        <v>UB6</v>
      </c>
      <c r="AE2817" s="88"/>
    </row>
    <row r="2818" spans="2:31" hidden="1" x14ac:dyDescent="0.25">
      <c r="B2818" s="30" t="s">
        <v>2781</v>
      </c>
      <c r="C2818" s="31">
        <v>54.627000000000002</v>
      </c>
      <c r="D2818" s="32">
        <v>-1.425</v>
      </c>
      <c r="AA2818" s="22">
        <f>IF(OR($B2818="", $C2818="", $D2818=""), "", COUNTIF($B$7:$B$3051, "&lt;"&amp;$B2818)+1+COUNTIF($B$7:$B2818, $B2818)-1)</f>
        <v>2767</v>
      </c>
      <c r="AB2818" s="22">
        <v>2812</v>
      </c>
      <c r="AC2818" s="25" t="str">
        <f t="shared" si="43"/>
        <v>UB7</v>
      </c>
      <c r="AE2818" s="88"/>
    </row>
    <row r="2819" spans="2:31" hidden="1" x14ac:dyDescent="0.25">
      <c r="B2819" s="30" t="s">
        <v>2782</v>
      </c>
      <c r="C2819" s="31">
        <v>54.618000000000002</v>
      </c>
      <c r="D2819" s="32">
        <v>-1.3140000000000001</v>
      </c>
      <c r="AA2819" s="22">
        <f>IF(OR($B2819="", $C2819="", $D2819=""), "", COUNTIF($B$7:$B$3051, "&lt;"&amp;$B2819)+1+COUNTIF($B$7:$B2819, $B2819)-1)</f>
        <v>2768</v>
      </c>
      <c r="AB2819" s="22">
        <v>2813</v>
      </c>
      <c r="AC2819" s="25" t="str">
        <f t="shared" si="43"/>
        <v>UB8</v>
      </c>
      <c r="AE2819" s="88"/>
    </row>
    <row r="2820" spans="2:31" hidden="1" x14ac:dyDescent="0.25">
      <c r="B2820" s="30" t="s">
        <v>2783</v>
      </c>
      <c r="C2820" s="31">
        <v>54.607999999999997</v>
      </c>
      <c r="D2820" s="32">
        <v>-1.2849999999999999</v>
      </c>
      <c r="AA2820" s="22">
        <f>IF(OR($B2820="", $C2820="", $D2820=""), "", COUNTIF($B$7:$B$3051, "&lt;"&amp;$B2820)+1+COUNTIF($B$7:$B2820, $B2820)-1)</f>
        <v>2769</v>
      </c>
      <c r="AB2820" s="22">
        <v>2814</v>
      </c>
      <c r="AC2820" s="25" t="str">
        <f t="shared" si="43"/>
        <v>UB9</v>
      </c>
      <c r="AE2820" s="88"/>
    </row>
    <row r="2821" spans="2:31" hidden="1" x14ac:dyDescent="0.25">
      <c r="B2821" s="30" t="s">
        <v>2784</v>
      </c>
      <c r="C2821" s="31">
        <v>54.697000000000003</v>
      </c>
      <c r="D2821" s="32">
        <v>-1.21</v>
      </c>
      <c r="AA2821" s="22">
        <f>IF(OR($B2821="", $C2821="", $D2821=""), "", COUNTIF($B$7:$B$3051, "&lt;"&amp;$B2821)+1+COUNTIF($B$7:$B2821, $B2821)-1)</f>
        <v>2770</v>
      </c>
      <c r="AB2821" s="22">
        <v>2815</v>
      </c>
      <c r="AC2821" s="25" t="str">
        <f t="shared" si="43"/>
        <v>W1</v>
      </c>
      <c r="AE2821" s="88"/>
    </row>
    <row r="2822" spans="2:31" hidden="1" x14ac:dyDescent="0.25">
      <c r="B2822" s="30" t="s">
        <v>2785</v>
      </c>
      <c r="C2822" s="31">
        <v>54.662999999999997</v>
      </c>
      <c r="D2822" s="32">
        <v>-1.2230000000000001</v>
      </c>
      <c r="AA2822" s="22">
        <f>IF(OR($B2822="", $C2822="", $D2822=""), "", COUNTIF($B$7:$B$3051, "&lt;"&amp;$B2822)+1+COUNTIF($B$7:$B2822, $B2822)-1)</f>
        <v>2771</v>
      </c>
      <c r="AB2822" s="22">
        <v>2816</v>
      </c>
      <c r="AC2822" s="25" t="str">
        <f t="shared" si="43"/>
        <v>W10</v>
      </c>
      <c r="AE2822" s="88"/>
    </row>
    <row r="2823" spans="2:31" hidden="1" x14ac:dyDescent="0.25">
      <c r="B2823" s="30" t="s">
        <v>2786</v>
      </c>
      <c r="C2823" s="31">
        <v>54.688000000000002</v>
      </c>
      <c r="D2823" s="32">
        <v>-1.2290000000000001</v>
      </c>
      <c r="AA2823" s="22">
        <f>IF(OR($B2823="", $C2823="", $D2823=""), "", COUNTIF($B$7:$B$3051, "&lt;"&amp;$B2823)+1+COUNTIF($B$7:$B2823, $B2823)-1)</f>
        <v>2772</v>
      </c>
      <c r="AB2823" s="22">
        <v>2817</v>
      </c>
      <c r="AC2823" s="25" t="str">
        <f t="shared" si="43"/>
        <v>W11</v>
      </c>
      <c r="AE2823" s="88"/>
    </row>
    <row r="2824" spans="2:31" hidden="1" x14ac:dyDescent="0.25">
      <c r="B2824" s="30" t="s">
        <v>2787</v>
      </c>
      <c r="C2824" s="31">
        <v>54.722999999999999</v>
      </c>
      <c r="D2824" s="32">
        <v>-1.2869999999999999</v>
      </c>
      <c r="AA2824" s="22">
        <f>IF(OR($B2824="", $C2824="", $D2824=""), "", COUNTIF($B$7:$B$3051, "&lt;"&amp;$B2824)+1+COUNTIF($B$7:$B2824, $B2824)-1)</f>
        <v>2773</v>
      </c>
      <c r="AB2824" s="22">
        <v>2818</v>
      </c>
      <c r="AC2824" s="25" t="str">
        <f t="shared" ref="AC2824:AC2887" si="44">IFERROR(INDEX($B$7:$B$3051, MATCH($AB2824, $AA$7:$AA$3051, 0)), "")</f>
        <v>W12</v>
      </c>
      <c r="AE2824" s="88"/>
    </row>
    <row r="2825" spans="2:31" hidden="1" x14ac:dyDescent="0.25">
      <c r="B2825" s="30" t="s">
        <v>2788</v>
      </c>
      <c r="C2825" s="31">
        <v>54.725000000000001</v>
      </c>
      <c r="D2825" s="32">
        <v>-1.373</v>
      </c>
      <c r="AA2825" s="22">
        <f>IF(OR($B2825="", $C2825="", $D2825=""), "", COUNTIF($B$7:$B$3051, "&lt;"&amp;$B2825)+1+COUNTIF($B$7:$B2825, $B2825)-1)</f>
        <v>2774</v>
      </c>
      <c r="AB2825" s="22">
        <v>2819</v>
      </c>
      <c r="AC2825" s="25" t="str">
        <f t="shared" si="44"/>
        <v>W13</v>
      </c>
      <c r="AE2825" s="88"/>
    </row>
    <row r="2826" spans="2:31" hidden="1" x14ac:dyDescent="0.25">
      <c r="B2826" s="30" t="s">
        <v>2789</v>
      </c>
      <c r="C2826" s="31">
        <v>54.71</v>
      </c>
      <c r="D2826" s="32">
        <v>-1.419</v>
      </c>
      <c r="AA2826" s="22">
        <f>IF(OR($B2826="", $C2826="", $D2826=""), "", COUNTIF($B$7:$B$3051, "&lt;"&amp;$B2826)+1+COUNTIF($B$7:$B2826, $B2826)-1)</f>
        <v>2775</v>
      </c>
      <c r="AB2826" s="22">
        <v>2820</v>
      </c>
      <c r="AC2826" s="25" t="str">
        <f t="shared" si="44"/>
        <v>W14</v>
      </c>
      <c r="AE2826" s="88"/>
    </row>
    <row r="2827" spans="2:31" hidden="1" x14ac:dyDescent="0.25">
      <c r="B2827" s="30" t="s">
        <v>2790</v>
      </c>
      <c r="C2827" s="31">
        <v>54.561</v>
      </c>
      <c r="D2827" s="32">
        <v>-1.196</v>
      </c>
      <c r="AA2827" s="22">
        <f>IF(OR($B2827="", $C2827="", $D2827=""), "", COUNTIF($B$7:$B$3051, "&lt;"&amp;$B2827)+1+COUNTIF($B$7:$B2827, $B2827)-1)</f>
        <v>2776</v>
      </c>
      <c r="AB2827" s="22">
        <v>2821</v>
      </c>
      <c r="AC2827" s="25" t="str">
        <f t="shared" si="44"/>
        <v>W1A</v>
      </c>
      <c r="AE2827" s="88"/>
    </row>
    <row r="2828" spans="2:31" hidden="1" x14ac:dyDescent="0.25">
      <c r="B2828" s="30" t="s">
        <v>2791</v>
      </c>
      <c r="C2828" s="31">
        <v>54.555999999999997</v>
      </c>
      <c r="D2828" s="32">
        <v>-1.222</v>
      </c>
      <c r="AA2828" s="22">
        <f>IF(OR($B2828="", $C2828="", $D2828=""), "", COUNTIF($B$7:$B$3051, "&lt;"&amp;$B2828)+1+COUNTIF($B$7:$B2828, $B2828)-1)</f>
        <v>2777</v>
      </c>
      <c r="AB2828" s="22">
        <v>2822</v>
      </c>
      <c r="AC2828" s="25" t="str">
        <f t="shared" si="44"/>
        <v>W1B</v>
      </c>
      <c r="AE2828" s="88"/>
    </row>
    <row r="2829" spans="2:31" hidden="1" x14ac:dyDescent="0.25">
      <c r="B2829" s="30" t="s">
        <v>2792</v>
      </c>
      <c r="C2829" s="31">
        <v>54.551000000000002</v>
      </c>
      <c r="D2829" s="32">
        <v>-1.25</v>
      </c>
      <c r="AA2829" s="22">
        <f>IF(OR($B2829="", $C2829="", $D2829=""), "", COUNTIF($B$7:$B$3051, "&lt;"&amp;$B2829)+1+COUNTIF($B$7:$B2829, $B2829)-1)</f>
        <v>2778</v>
      </c>
      <c r="AB2829" s="22">
        <v>2823</v>
      </c>
      <c r="AC2829" s="25" t="str">
        <f t="shared" si="44"/>
        <v>W1C</v>
      </c>
      <c r="AE2829" s="88"/>
    </row>
    <row r="2830" spans="2:31" hidden="1" x14ac:dyDescent="0.25">
      <c r="B2830" s="30" t="s">
        <v>2793</v>
      </c>
      <c r="C2830" s="31">
        <v>54.566000000000003</v>
      </c>
      <c r="D2830" s="32">
        <v>-1.1519999999999999</v>
      </c>
      <c r="AA2830" s="22">
        <f>IF(OR($B2830="", $C2830="", $D2830=""), "", COUNTIF($B$7:$B$3051, "&lt;"&amp;$B2830)+1+COUNTIF($B$7:$B2830, $B2830)-1)</f>
        <v>2779</v>
      </c>
      <c r="AB2830" s="22">
        <v>2824</v>
      </c>
      <c r="AC2830" s="25" t="str">
        <f t="shared" si="44"/>
        <v>W1D</v>
      </c>
      <c r="AE2830" s="88"/>
    </row>
    <row r="2831" spans="2:31" hidden="1" x14ac:dyDescent="0.25">
      <c r="B2831" s="30" t="s">
        <v>2794</v>
      </c>
      <c r="C2831" s="31">
        <v>54.533999999999999</v>
      </c>
      <c r="D2831" s="32">
        <v>-1.1839999999999999</v>
      </c>
      <c r="AA2831" s="22">
        <f>IF(OR($B2831="", $C2831="", $D2831=""), "", COUNTIF($B$7:$B$3051, "&lt;"&amp;$B2831)+1+COUNTIF($B$7:$B2831, $B2831)-1)</f>
        <v>2780</v>
      </c>
      <c r="AB2831" s="22">
        <v>2825</v>
      </c>
      <c r="AC2831" s="25" t="str">
        <f t="shared" si="44"/>
        <v>W1F</v>
      </c>
      <c r="AE2831" s="88"/>
    </row>
    <row r="2832" spans="2:31" hidden="1" x14ac:dyDescent="0.25">
      <c r="B2832" s="30" t="s">
        <v>2795</v>
      </c>
      <c r="C2832" s="31">
        <v>54.521000000000001</v>
      </c>
      <c r="D2832" s="32">
        <v>-1.2310000000000001</v>
      </c>
      <c r="AA2832" s="22">
        <f>IF(OR($B2832="", $C2832="", $D2832=""), "", COUNTIF($B$7:$B$3051, "&lt;"&amp;$B2832)+1+COUNTIF($B$7:$B2832, $B2832)-1)</f>
        <v>2781</v>
      </c>
      <c r="AB2832" s="22">
        <v>2826</v>
      </c>
      <c r="AC2832" s="25" t="str">
        <f t="shared" si="44"/>
        <v>W1G</v>
      </c>
      <c r="AE2832" s="88"/>
    </row>
    <row r="2833" spans="2:31" hidden="1" x14ac:dyDescent="0.25">
      <c r="B2833" s="30" t="s">
        <v>2796</v>
      </c>
      <c r="C2833" s="31">
        <v>54.466000000000001</v>
      </c>
      <c r="D2833" s="32">
        <v>-1.1639999999999999</v>
      </c>
      <c r="AA2833" s="22">
        <f>IF(OR($B2833="", $C2833="", $D2833=""), "", COUNTIF($B$7:$B$3051, "&lt;"&amp;$B2833)+1+COUNTIF($B$7:$B2833, $B2833)-1)</f>
        <v>2782</v>
      </c>
      <c r="AB2833" s="22">
        <v>2827</v>
      </c>
      <c r="AC2833" s="25" t="str">
        <f t="shared" si="44"/>
        <v>W1H</v>
      </c>
      <c r="AE2833" s="88"/>
    </row>
    <row r="2834" spans="2:31" hidden="1" x14ac:dyDescent="0.25">
      <c r="B2834" s="30" t="s">
        <v>2797</v>
      </c>
      <c r="C2834" s="31">
        <v>51.45</v>
      </c>
      <c r="D2834" s="32">
        <v>-0.32500000000000001</v>
      </c>
      <c r="AA2834" s="22">
        <f>IF(OR($B2834="", $C2834="", $D2834=""), "", COUNTIF($B$7:$B$3051, "&lt;"&amp;$B2834)+1+COUNTIF($B$7:$B2834, $B2834)-1)</f>
        <v>2783</v>
      </c>
      <c r="AB2834" s="22">
        <v>2828</v>
      </c>
      <c r="AC2834" s="25" t="str">
        <f t="shared" si="44"/>
        <v>W1J</v>
      </c>
      <c r="AE2834" s="88"/>
    </row>
    <row r="2835" spans="2:31" hidden="1" x14ac:dyDescent="0.25">
      <c r="B2835" s="30" t="s">
        <v>2798</v>
      </c>
      <c r="C2835" s="31">
        <v>51.448999999999998</v>
      </c>
      <c r="D2835" s="32">
        <v>-0.30199999999999999</v>
      </c>
      <c r="AA2835" s="22">
        <f>IF(OR($B2835="", $C2835="", $D2835=""), "", COUNTIF($B$7:$B$3051, "&lt;"&amp;$B2835)+1+COUNTIF($B$7:$B2835, $B2835)-1)</f>
        <v>2784</v>
      </c>
      <c r="AB2835" s="22">
        <v>2829</v>
      </c>
      <c r="AC2835" s="25" t="str">
        <f t="shared" si="44"/>
        <v>W1K</v>
      </c>
      <c r="AE2835" s="88"/>
    </row>
    <row r="2836" spans="2:31" hidden="1" x14ac:dyDescent="0.25">
      <c r="B2836" s="30" t="s">
        <v>2799</v>
      </c>
      <c r="C2836" s="31">
        <v>51.427</v>
      </c>
      <c r="D2836" s="32">
        <v>-0.33100000000000002</v>
      </c>
      <c r="AA2836" s="22">
        <f>IF(OR($B2836="", $C2836="", $D2836=""), "", COUNTIF($B$7:$B$3051, "&lt;"&amp;$B2836)+1+COUNTIF($B$7:$B2836, $B2836)-1)</f>
        <v>2785</v>
      </c>
      <c r="AB2836" s="22">
        <v>2830</v>
      </c>
      <c r="AC2836" s="25" t="str">
        <f t="shared" si="44"/>
        <v>W1M</v>
      </c>
      <c r="AE2836" s="88"/>
    </row>
    <row r="2837" spans="2:31" hidden="1" x14ac:dyDescent="0.25">
      <c r="B2837" s="30" t="s">
        <v>2800</v>
      </c>
      <c r="C2837" s="31">
        <v>51.421999999999997</v>
      </c>
      <c r="D2837" s="32">
        <v>-0.36899999999999999</v>
      </c>
      <c r="AA2837" s="22">
        <f>IF(OR($B2837="", $C2837="", $D2837=""), "", COUNTIF($B$7:$B$3051, "&lt;"&amp;$B2837)+1+COUNTIF($B$7:$B2837, $B2837)-1)</f>
        <v>2786</v>
      </c>
      <c r="AB2837" s="22">
        <v>2831</v>
      </c>
      <c r="AC2837" s="25" t="str">
        <f t="shared" si="44"/>
        <v>W1S</v>
      </c>
      <c r="AE2837" s="88"/>
    </row>
    <row r="2838" spans="2:31" hidden="1" x14ac:dyDescent="0.25">
      <c r="B2838" s="30" t="s">
        <v>2801</v>
      </c>
      <c r="C2838" s="31">
        <v>51.438000000000002</v>
      </c>
      <c r="D2838" s="32">
        <v>-0.4</v>
      </c>
      <c r="AA2838" s="22">
        <f>IF(OR($B2838="", $C2838="", $D2838=""), "", COUNTIF($B$7:$B$3051, "&lt;"&amp;$B2838)+1+COUNTIF($B$7:$B2838, $B2838)-1)</f>
        <v>2787</v>
      </c>
      <c r="AB2838" s="22">
        <v>2832</v>
      </c>
      <c r="AC2838" s="25" t="str">
        <f t="shared" si="44"/>
        <v>W1T</v>
      </c>
      <c r="AE2838" s="88"/>
    </row>
    <row r="2839" spans="2:31" hidden="1" x14ac:dyDescent="0.25">
      <c r="B2839" s="30" t="s">
        <v>2802</v>
      </c>
      <c r="C2839" s="31">
        <v>51.451999999999998</v>
      </c>
      <c r="D2839" s="32">
        <v>-0.41799999999999998</v>
      </c>
      <c r="AA2839" s="22">
        <f>IF(OR($B2839="", $C2839="", $D2839=""), "", COUNTIF($B$7:$B$3051, "&lt;"&amp;$B2839)+1+COUNTIF($B$7:$B2839, $B2839)-1)</f>
        <v>2788</v>
      </c>
      <c r="AB2839" s="22">
        <v>2833</v>
      </c>
      <c r="AC2839" s="25" t="str">
        <f t="shared" si="44"/>
        <v>W1U</v>
      </c>
      <c r="AE2839" s="88"/>
    </row>
    <row r="2840" spans="2:31" hidden="1" x14ac:dyDescent="0.25">
      <c r="B2840" s="30" t="s">
        <v>2803</v>
      </c>
      <c r="C2840" s="31">
        <v>51.43</v>
      </c>
      <c r="D2840" s="32">
        <v>-0.45500000000000002</v>
      </c>
      <c r="AA2840" s="22">
        <f>IF(OR($B2840="", $C2840="", $D2840=""), "", COUNTIF($B$7:$B$3051, "&lt;"&amp;$B2840)+1+COUNTIF($B$7:$B2840, $B2840)-1)</f>
        <v>2789</v>
      </c>
      <c r="AB2840" s="22">
        <v>2834</v>
      </c>
      <c r="AC2840" s="25" t="str">
        <f t="shared" si="44"/>
        <v>W1W</v>
      </c>
      <c r="AE2840" s="88"/>
    </row>
    <row r="2841" spans="2:31" hidden="1" x14ac:dyDescent="0.25">
      <c r="B2841" s="30" t="s">
        <v>2804</v>
      </c>
      <c r="C2841" s="31">
        <v>51.414999999999999</v>
      </c>
      <c r="D2841" s="32">
        <v>-0.41499999999999998</v>
      </c>
      <c r="AA2841" s="22">
        <f>IF(OR($B2841="", $C2841="", $D2841=""), "", COUNTIF($B$7:$B$3051, "&lt;"&amp;$B2841)+1+COUNTIF($B$7:$B2841, $B2841)-1)</f>
        <v>2790</v>
      </c>
      <c r="AB2841" s="22">
        <v>2835</v>
      </c>
      <c r="AC2841" s="25" t="str">
        <f t="shared" si="44"/>
        <v>W2</v>
      </c>
      <c r="AE2841" s="88"/>
    </row>
    <row r="2842" spans="2:31" hidden="1" x14ac:dyDescent="0.25">
      <c r="B2842" s="30" t="s">
        <v>2805</v>
      </c>
      <c r="C2842" s="31">
        <v>51.398000000000003</v>
      </c>
      <c r="D2842" s="32">
        <v>-0.44600000000000001</v>
      </c>
      <c r="AA2842" s="22">
        <f>IF(OR($B2842="", $C2842="", $D2842=""), "", COUNTIF($B$7:$B$3051, "&lt;"&amp;$B2842)+1+COUNTIF($B$7:$B2842, $B2842)-1)</f>
        <v>2791</v>
      </c>
      <c r="AB2842" s="22">
        <v>2836</v>
      </c>
      <c r="AC2842" s="25" t="str">
        <f t="shared" si="44"/>
        <v>W3</v>
      </c>
      <c r="AE2842" s="88"/>
    </row>
    <row r="2843" spans="2:31" hidden="1" x14ac:dyDescent="0.25">
      <c r="B2843" s="30" t="s">
        <v>2806</v>
      </c>
      <c r="C2843" s="31">
        <v>51.427999999999997</v>
      </c>
      <c r="D2843" s="32">
        <v>-0.50700000000000001</v>
      </c>
      <c r="AA2843" s="22">
        <f>IF(OR($B2843="", $C2843="", $D2843=""), "", COUNTIF($B$7:$B$3051, "&lt;"&amp;$B2843)+1+COUNTIF($B$7:$B2843, $B2843)-1)</f>
        <v>2792</v>
      </c>
      <c r="AB2843" s="22">
        <v>2837</v>
      </c>
      <c r="AC2843" s="25" t="str">
        <f t="shared" si="44"/>
        <v>W4</v>
      </c>
      <c r="AE2843" s="88"/>
    </row>
    <row r="2844" spans="2:31" hidden="1" x14ac:dyDescent="0.25">
      <c r="B2844" s="30" t="s">
        <v>2807</v>
      </c>
      <c r="C2844" s="31">
        <v>51.451999999999998</v>
      </c>
      <c r="D2844" s="32">
        <v>-0.502</v>
      </c>
      <c r="AA2844" s="22">
        <f>IF(OR($B2844="", $C2844="", $D2844=""), "", COUNTIF($B$7:$B$3051, "&lt;"&amp;$B2844)+1+COUNTIF($B$7:$B2844, $B2844)-1)</f>
        <v>2793</v>
      </c>
      <c r="AB2844" s="22">
        <v>2838</v>
      </c>
      <c r="AC2844" s="25" t="str">
        <f t="shared" si="44"/>
        <v>W5</v>
      </c>
      <c r="AE2844" s="88"/>
    </row>
    <row r="2845" spans="2:31" hidden="1" x14ac:dyDescent="0.25">
      <c r="B2845" s="30" t="s">
        <v>2808</v>
      </c>
      <c r="C2845" s="31">
        <v>51.447000000000003</v>
      </c>
      <c r="D2845" s="32">
        <v>-0.34899999999999998</v>
      </c>
      <c r="AA2845" s="22">
        <f>IF(OR($B2845="", $C2845="", $D2845=""), "", COUNTIF($B$7:$B$3051, "&lt;"&amp;$B2845)+1+COUNTIF($B$7:$B2845, $B2845)-1)</f>
        <v>2794</v>
      </c>
      <c r="AB2845" s="22">
        <v>2839</v>
      </c>
      <c r="AC2845" s="25" t="str">
        <f t="shared" si="44"/>
        <v>W6</v>
      </c>
      <c r="AE2845" s="88"/>
    </row>
    <row r="2846" spans="2:31" hidden="1" x14ac:dyDescent="0.25">
      <c r="B2846" s="30" t="s">
        <v>2809</v>
      </c>
      <c r="C2846" s="31">
        <v>51.427</v>
      </c>
      <c r="D2846" s="32">
        <v>-0.55000000000000004</v>
      </c>
      <c r="AA2846" s="22">
        <f>IF(OR($B2846="", $C2846="", $D2846=""), "", COUNTIF($B$7:$B$3051, "&lt;"&amp;$B2846)+1+COUNTIF($B$7:$B2846, $B2846)-1)</f>
        <v>2795</v>
      </c>
      <c r="AB2846" s="22">
        <v>2840</v>
      </c>
      <c r="AC2846" s="25" t="str">
        <f t="shared" si="44"/>
        <v>W7</v>
      </c>
      <c r="AE2846" s="88"/>
    </row>
    <row r="2847" spans="2:31" hidden="1" x14ac:dyDescent="0.25">
      <c r="B2847" s="30" t="s">
        <v>2810</v>
      </c>
      <c r="C2847" s="31">
        <v>51.466999999999999</v>
      </c>
      <c r="D2847" s="32">
        <v>-0.36099999999999999</v>
      </c>
      <c r="AA2847" s="22">
        <f>IF(OR($B2847="", $C2847="", $D2847=""), "", COUNTIF($B$7:$B$3051, "&lt;"&amp;$B2847)+1+COUNTIF($B$7:$B2847, $B2847)-1)</f>
        <v>2796</v>
      </c>
      <c r="AB2847" s="22">
        <v>2841</v>
      </c>
      <c r="AC2847" s="25" t="str">
        <f t="shared" si="44"/>
        <v>W8</v>
      </c>
      <c r="AE2847" s="88"/>
    </row>
    <row r="2848" spans="2:31" hidden="1" x14ac:dyDescent="0.25">
      <c r="B2848" s="30" t="s">
        <v>2811</v>
      </c>
      <c r="C2848" s="31">
        <v>51.466000000000001</v>
      </c>
      <c r="D2848" s="32">
        <v>-0.38300000000000001</v>
      </c>
      <c r="AA2848" s="22">
        <f>IF(OR($B2848="", $C2848="", $D2848=""), "", COUNTIF($B$7:$B$3051, "&lt;"&amp;$B2848)+1+COUNTIF($B$7:$B2848, $B2848)-1)</f>
        <v>2797</v>
      </c>
      <c r="AB2848" s="22">
        <v>2842</v>
      </c>
      <c r="AC2848" s="25" t="str">
        <f t="shared" si="44"/>
        <v>W9</v>
      </c>
      <c r="AE2848" s="88"/>
    </row>
    <row r="2849" spans="2:31" hidden="1" x14ac:dyDescent="0.25">
      <c r="B2849" s="30" t="s">
        <v>2812</v>
      </c>
      <c r="C2849" s="31">
        <v>51.48</v>
      </c>
      <c r="D2849" s="32">
        <v>-0.38100000000000001</v>
      </c>
      <c r="AA2849" s="22">
        <f>IF(OR($B2849="", $C2849="", $D2849=""), "", COUNTIF($B$7:$B$3051, "&lt;"&amp;$B2849)+1+COUNTIF($B$7:$B2849, $B2849)-1)</f>
        <v>2798</v>
      </c>
      <c r="AB2849" s="22">
        <v>2843</v>
      </c>
      <c r="AC2849" s="25" t="str">
        <f t="shared" si="44"/>
        <v>WA1</v>
      </c>
      <c r="AE2849" s="88"/>
    </row>
    <row r="2850" spans="2:31" hidden="1" x14ac:dyDescent="0.25">
      <c r="B2850" s="30" t="s">
        <v>2813</v>
      </c>
      <c r="C2850" s="31">
        <v>51.469000000000001</v>
      </c>
      <c r="D2850" s="32">
        <v>-0.44600000000000001</v>
      </c>
      <c r="AA2850" s="22">
        <f>IF(OR($B2850="", $C2850="", $D2850=""), "", COUNTIF($B$7:$B$3051, "&lt;"&amp;$B2850)+1+COUNTIF($B$7:$B2850, $B2850)-1)</f>
        <v>2799</v>
      </c>
      <c r="AB2850" s="22">
        <v>2844</v>
      </c>
      <c r="AC2850" s="25" t="str">
        <f t="shared" si="44"/>
        <v>WA10</v>
      </c>
      <c r="AE2850" s="88"/>
    </row>
    <row r="2851" spans="2:31" hidden="1" x14ac:dyDescent="0.25">
      <c r="B2851" s="30" t="s">
        <v>2814</v>
      </c>
      <c r="C2851" s="31">
        <v>51.472999999999999</v>
      </c>
      <c r="D2851" s="32">
        <v>-0.33200000000000002</v>
      </c>
      <c r="AA2851" s="22">
        <f>IF(OR($B2851="", $C2851="", $D2851=""), "", COUNTIF($B$7:$B$3051, "&lt;"&amp;$B2851)+1+COUNTIF($B$7:$B2851, $B2851)-1)</f>
        <v>2800</v>
      </c>
      <c r="AB2851" s="22">
        <v>2845</v>
      </c>
      <c r="AC2851" s="25" t="str">
        <f t="shared" si="44"/>
        <v>WA11</v>
      </c>
      <c r="AE2851" s="88"/>
    </row>
    <row r="2852" spans="2:31" hidden="1" x14ac:dyDescent="0.25">
      <c r="B2852" s="30" t="s">
        <v>2815</v>
      </c>
      <c r="C2852" s="31">
        <v>51.485999999999997</v>
      </c>
      <c r="D2852" s="32">
        <v>-0.30599999999999999</v>
      </c>
      <c r="AA2852" s="22">
        <f>IF(OR($B2852="", $C2852="", $D2852=""), "", COUNTIF($B$7:$B$3051, "&lt;"&amp;$B2852)+1+COUNTIF($B$7:$B2852, $B2852)-1)</f>
        <v>2801</v>
      </c>
      <c r="AB2852" s="22">
        <v>2846</v>
      </c>
      <c r="AC2852" s="25" t="str">
        <f t="shared" si="44"/>
        <v>WA12</v>
      </c>
      <c r="AE2852" s="88"/>
    </row>
    <row r="2853" spans="2:31" hidden="1" x14ac:dyDescent="0.25">
      <c r="B2853" s="30" t="s">
        <v>2816</v>
      </c>
      <c r="C2853" s="31">
        <v>51.466999999999999</v>
      </c>
      <c r="D2853" s="32">
        <v>-0.29399999999999998</v>
      </c>
      <c r="AA2853" s="22">
        <f>IF(OR($B2853="", $C2853="", $D2853=""), "", COUNTIF($B$7:$B$3051, "&lt;"&amp;$B2853)+1+COUNTIF($B$7:$B2853, $B2853)-1)</f>
        <v>2802</v>
      </c>
      <c r="AB2853" s="22">
        <v>2847</v>
      </c>
      <c r="AC2853" s="25" t="str">
        <f t="shared" si="44"/>
        <v>WA13</v>
      </c>
      <c r="AE2853" s="88"/>
    </row>
    <row r="2854" spans="2:31" hidden="1" x14ac:dyDescent="0.25">
      <c r="B2854" s="30" t="s">
        <v>2817</v>
      </c>
      <c r="C2854" s="31">
        <v>51.514000000000003</v>
      </c>
      <c r="D2854" s="32">
        <v>-0.373</v>
      </c>
      <c r="AA2854" s="22">
        <f>IF(OR($B2854="", $C2854="", $D2854=""), "", COUNTIF($B$7:$B$3051, "&lt;"&amp;$B2854)+1+COUNTIF($B$7:$B2854, $B2854)-1)</f>
        <v>2803</v>
      </c>
      <c r="AB2854" s="22">
        <v>2848</v>
      </c>
      <c r="AC2854" s="25" t="str">
        <f t="shared" si="44"/>
        <v>WA14</v>
      </c>
      <c r="AE2854" s="88"/>
    </row>
    <row r="2855" spans="2:31" hidden="1" x14ac:dyDescent="0.25">
      <c r="B2855" s="30" t="s">
        <v>2818</v>
      </c>
      <c r="C2855" s="31">
        <v>51.548000000000002</v>
      </c>
      <c r="D2855" s="32">
        <v>-0.45200000000000001</v>
      </c>
      <c r="AA2855" s="22">
        <f>IF(OR($B2855="", $C2855="", $D2855=""), "", COUNTIF($B$7:$B$3051, "&lt;"&amp;$B2855)+1+COUNTIF($B$7:$B2855, $B2855)-1)</f>
        <v>2804</v>
      </c>
      <c r="AB2855" s="22">
        <v>2849</v>
      </c>
      <c r="AC2855" s="25" t="str">
        <f t="shared" si="44"/>
        <v>WA15</v>
      </c>
      <c r="AE2855" s="88"/>
    </row>
    <row r="2856" spans="2:31" hidden="1" x14ac:dyDescent="0.25">
      <c r="B2856" s="30" t="s">
        <v>2819</v>
      </c>
      <c r="C2856" s="31">
        <v>51.518999999999998</v>
      </c>
      <c r="D2856" s="32">
        <v>-0.45800000000000002</v>
      </c>
      <c r="AA2856" s="22">
        <f>IF(OR($B2856="", $C2856="", $D2856=""), "", COUNTIF($B$7:$B$3051, "&lt;"&amp;$B2856)+1+COUNTIF($B$7:$B2856, $B2856)-1)</f>
        <v>2805</v>
      </c>
      <c r="AB2856" s="22">
        <v>2850</v>
      </c>
      <c r="AC2856" s="25" t="str">
        <f t="shared" si="44"/>
        <v>WA16</v>
      </c>
      <c r="AE2856" s="88"/>
    </row>
    <row r="2857" spans="2:31" hidden="1" x14ac:dyDescent="0.25">
      <c r="B2857" s="30" t="s">
        <v>2820</v>
      </c>
      <c r="C2857" s="31">
        <v>51.500999999999998</v>
      </c>
      <c r="D2857" s="32">
        <v>-0.40300000000000002</v>
      </c>
      <c r="AA2857" s="22">
        <f>IF(OR($B2857="", $C2857="", $D2857=""), "", COUNTIF($B$7:$B$3051, "&lt;"&amp;$B2857)+1+COUNTIF($B$7:$B2857, $B2857)-1)</f>
        <v>2806</v>
      </c>
      <c r="AB2857" s="22">
        <v>2851</v>
      </c>
      <c r="AC2857" s="25" t="str">
        <f t="shared" si="44"/>
        <v>WA2</v>
      </c>
      <c r="AE2857" s="88"/>
    </row>
    <row r="2858" spans="2:31" hidden="1" x14ac:dyDescent="0.25">
      <c r="B2858" s="30" t="s">
        <v>2821</v>
      </c>
      <c r="C2858" s="31">
        <v>51.499000000000002</v>
      </c>
      <c r="D2858" s="32">
        <v>-0.379</v>
      </c>
      <c r="AA2858" s="22">
        <f>IF(OR($B2858="", $C2858="", $D2858=""), "", COUNTIF($B$7:$B$3051, "&lt;"&amp;$B2858)+1+COUNTIF($B$7:$B2858, $B2858)-1)</f>
        <v>2807</v>
      </c>
      <c r="AB2858" s="22">
        <v>2852</v>
      </c>
      <c r="AC2858" s="25" t="str">
        <f t="shared" si="44"/>
        <v>WA3</v>
      </c>
      <c r="AE2858" s="88"/>
    </row>
    <row r="2859" spans="2:31" hidden="1" x14ac:dyDescent="0.25">
      <c r="B2859" s="30" t="s">
        <v>2822</v>
      </c>
      <c r="C2859" s="31">
        <v>51.505000000000003</v>
      </c>
      <c r="D2859" s="32">
        <v>-0.42199999999999999</v>
      </c>
      <c r="AA2859" s="22">
        <f>IF(OR($B2859="", $C2859="", $D2859=""), "", COUNTIF($B$7:$B$3051, "&lt;"&amp;$B2859)+1+COUNTIF($B$7:$B2859, $B2859)-1)</f>
        <v>2808</v>
      </c>
      <c r="AB2859" s="22">
        <v>2853</v>
      </c>
      <c r="AC2859" s="25" t="str">
        <f t="shared" si="44"/>
        <v>WA4</v>
      </c>
      <c r="AE2859" s="88"/>
    </row>
    <row r="2860" spans="2:31" hidden="1" x14ac:dyDescent="0.25">
      <c r="B2860" s="30" t="s">
        <v>2823</v>
      </c>
      <c r="C2860" s="31">
        <v>51.524000000000001</v>
      </c>
      <c r="D2860" s="32">
        <v>-0.40699999999999997</v>
      </c>
      <c r="AA2860" s="22">
        <f>IF(OR($B2860="", $C2860="", $D2860=""), "", COUNTIF($B$7:$B$3051, "&lt;"&amp;$B2860)+1+COUNTIF($B$7:$B2860, $B2860)-1)</f>
        <v>2809</v>
      </c>
      <c r="AB2860" s="22">
        <v>2854</v>
      </c>
      <c r="AC2860" s="25" t="str">
        <f t="shared" si="44"/>
        <v>WA5</v>
      </c>
      <c r="AE2860" s="88"/>
    </row>
    <row r="2861" spans="2:31" hidden="1" x14ac:dyDescent="0.25">
      <c r="B2861" s="30" t="s">
        <v>2824</v>
      </c>
      <c r="C2861" s="31">
        <v>51.542999999999999</v>
      </c>
      <c r="D2861" s="32">
        <v>-0.375</v>
      </c>
      <c r="AA2861" s="22">
        <f>IF(OR($B2861="", $C2861="", $D2861=""), "", COUNTIF($B$7:$B$3051, "&lt;"&amp;$B2861)+1+COUNTIF($B$7:$B2861, $B2861)-1)</f>
        <v>2810</v>
      </c>
      <c r="AB2861" s="22">
        <v>2855</v>
      </c>
      <c r="AC2861" s="25" t="str">
        <f t="shared" si="44"/>
        <v>WA55</v>
      </c>
      <c r="AE2861" s="88"/>
    </row>
    <row r="2862" spans="2:31" hidden="1" x14ac:dyDescent="0.25">
      <c r="B2862" s="30" t="s">
        <v>2825</v>
      </c>
      <c r="C2862" s="31">
        <v>51.539000000000001</v>
      </c>
      <c r="D2862" s="32">
        <v>-0.34300000000000003</v>
      </c>
      <c r="AA2862" s="22">
        <f>IF(OR($B2862="", $C2862="", $D2862=""), "", COUNTIF($B$7:$B$3051, "&lt;"&amp;$B2862)+1+COUNTIF($B$7:$B2862, $B2862)-1)</f>
        <v>2811</v>
      </c>
      <c r="AB2862" s="22">
        <v>2856</v>
      </c>
      <c r="AC2862" s="25" t="str">
        <f t="shared" si="44"/>
        <v>WA6</v>
      </c>
      <c r="AE2862" s="88"/>
    </row>
    <row r="2863" spans="2:31" hidden="1" x14ac:dyDescent="0.25">
      <c r="B2863" s="30" t="s">
        <v>2826</v>
      </c>
      <c r="C2863" s="31">
        <v>51.506</v>
      </c>
      <c r="D2863" s="32">
        <v>-0.47</v>
      </c>
      <c r="AA2863" s="22">
        <f>IF(OR($B2863="", $C2863="", $D2863=""), "", COUNTIF($B$7:$B$3051, "&lt;"&amp;$B2863)+1+COUNTIF($B$7:$B2863, $B2863)-1)</f>
        <v>2812</v>
      </c>
      <c r="AB2863" s="22">
        <v>2857</v>
      </c>
      <c r="AC2863" s="25" t="str">
        <f t="shared" si="44"/>
        <v>WA7</v>
      </c>
      <c r="AE2863" s="88"/>
    </row>
    <row r="2864" spans="2:31" hidden="1" x14ac:dyDescent="0.25">
      <c r="B2864" s="30" t="s">
        <v>2827</v>
      </c>
      <c r="C2864" s="31">
        <v>51.534999999999997</v>
      </c>
      <c r="D2864" s="32">
        <v>-0.47299999999999998</v>
      </c>
      <c r="AA2864" s="22">
        <f>IF(OR($B2864="", $C2864="", $D2864=""), "", COUNTIF($B$7:$B$3051, "&lt;"&amp;$B2864)+1+COUNTIF($B$7:$B2864, $B2864)-1)</f>
        <v>2813</v>
      </c>
      <c r="AB2864" s="22">
        <v>2858</v>
      </c>
      <c r="AC2864" s="25" t="str">
        <f t="shared" si="44"/>
        <v>WA8</v>
      </c>
      <c r="AE2864" s="88"/>
    </row>
    <row r="2865" spans="2:31" hidden="1" x14ac:dyDescent="0.25">
      <c r="B2865" s="30" t="s">
        <v>2828</v>
      </c>
      <c r="C2865" s="31">
        <v>51.582000000000001</v>
      </c>
      <c r="D2865" s="32">
        <v>-0.49</v>
      </c>
      <c r="AA2865" s="22">
        <f>IF(OR($B2865="", $C2865="", $D2865=""), "", COUNTIF($B$7:$B$3051, "&lt;"&amp;$B2865)+1+COUNTIF($B$7:$B2865, $B2865)-1)</f>
        <v>2814</v>
      </c>
      <c r="AB2865" s="22">
        <v>2859</v>
      </c>
      <c r="AC2865" s="25" t="str">
        <f t="shared" si="44"/>
        <v>WA88</v>
      </c>
      <c r="AE2865" s="88"/>
    </row>
    <row r="2866" spans="2:31" hidden="1" x14ac:dyDescent="0.25">
      <c r="B2866" s="30" t="s">
        <v>2829</v>
      </c>
      <c r="C2866" s="31">
        <v>51.515000000000001</v>
      </c>
      <c r="D2866" s="32">
        <v>-0.14199999999999999</v>
      </c>
      <c r="AA2866" s="22">
        <f>IF(OR($B2866="", $C2866="", $D2866=""), "", COUNTIF($B$7:$B$3051, "&lt;"&amp;$B2866)+1+COUNTIF($B$7:$B2866, $B2866)-1)</f>
        <v>2815</v>
      </c>
      <c r="AB2866" s="22">
        <v>2860</v>
      </c>
      <c r="AC2866" s="25" t="str">
        <f t="shared" si="44"/>
        <v>WA9</v>
      </c>
      <c r="AE2866" s="88"/>
    </row>
    <row r="2867" spans="2:31" hidden="1" x14ac:dyDescent="0.25">
      <c r="B2867" s="30" t="s">
        <v>2830</v>
      </c>
      <c r="C2867" s="31">
        <v>51.521000000000001</v>
      </c>
      <c r="D2867" s="32">
        <v>-0.214</v>
      </c>
      <c r="AA2867" s="22">
        <f>IF(OR($B2867="", $C2867="", $D2867=""), "", COUNTIF($B$7:$B$3051, "&lt;"&amp;$B2867)+1+COUNTIF($B$7:$B2867, $B2867)-1)</f>
        <v>2816</v>
      </c>
      <c r="AB2867" s="22">
        <v>2861</v>
      </c>
      <c r="AC2867" s="25" t="str">
        <f t="shared" si="44"/>
        <v>WC1</v>
      </c>
      <c r="AE2867" s="88"/>
    </row>
    <row r="2868" spans="2:31" hidden="1" x14ac:dyDescent="0.25">
      <c r="B2868" s="30" t="s">
        <v>2831</v>
      </c>
      <c r="C2868" s="31">
        <v>51.512</v>
      </c>
      <c r="D2868" s="32">
        <v>-0.20399999999999999</v>
      </c>
      <c r="AA2868" s="22">
        <f>IF(OR($B2868="", $C2868="", $D2868=""), "", COUNTIF($B$7:$B$3051, "&lt;"&amp;$B2868)+1+COUNTIF($B$7:$B2868, $B2868)-1)</f>
        <v>2817</v>
      </c>
      <c r="AB2868" s="22">
        <v>2862</v>
      </c>
      <c r="AC2868" s="25" t="str">
        <f t="shared" si="44"/>
        <v>WC1A</v>
      </c>
      <c r="AE2868" s="88"/>
    </row>
    <row r="2869" spans="2:31" hidden="1" x14ac:dyDescent="0.25">
      <c r="B2869" s="30" t="s">
        <v>2832</v>
      </c>
      <c r="C2869" s="31">
        <v>51.508000000000003</v>
      </c>
      <c r="D2869" s="32">
        <v>-0.22900000000000001</v>
      </c>
      <c r="AA2869" s="22">
        <f>IF(OR($B2869="", $C2869="", $D2869=""), "", COUNTIF($B$7:$B$3051, "&lt;"&amp;$B2869)+1+COUNTIF($B$7:$B2869, $B2869)-1)</f>
        <v>2818</v>
      </c>
      <c r="AB2869" s="22">
        <v>2863</v>
      </c>
      <c r="AC2869" s="25" t="str">
        <f t="shared" si="44"/>
        <v>WC1B</v>
      </c>
      <c r="AE2869" s="88"/>
    </row>
    <row r="2870" spans="2:31" hidden="1" x14ac:dyDescent="0.25">
      <c r="B2870" s="30" t="s">
        <v>2833</v>
      </c>
      <c r="C2870" s="31">
        <v>51.512999999999998</v>
      </c>
      <c r="D2870" s="32">
        <v>-0.32</v>
      </c>
      <c r="AA2870" s="22">
        <f>IF(OR($B2870="", $C2870="", $D2870=""), "", COUNTIF($B$7:$B$3051, "&lt;"&amp;$B2870)+1+COUNTIF($B$7:$B2870, $B2870)-1)</f>
        <v>2819</v>
      </c>
      <c r="AB2870" s="22">
        <v>2864</v>
      </c>
      <c r="AC2870" s="25" t="str">
        <f t="shared" si="44"/>
        <v>WC1E</v>
      </c>
      <c r="AE2870" s="88"/>
    </row>
    <row r="2871" spans="2:31" hidden="1" x14ac:dyDescent="0.25">
      <c r="B2871" s="30" t="s">
        <v>2834</v>
      </c>
      <c r="C2871" s="31">
        <v>51.494999999999997</v>
      </c>
      <c r="D2871" s="32">
        <v>-0.20899999999999999</v>
      </c>
      <c r="AA2871" s="22">
        <f>IF(OR($B2871="", $C2871="", $D2871=""), "", COUNTIF($B$7:$B$3051, "&lt;"&amp;$B2871)+1+COUNTIF($B$7:$B2871, $B2871)-1)</f>
        <v>2820</v>
      </c>
      <c r="AB2871" s="22">
        <v>2865</v>
      </c>
      <c r="AC2871" s="25" t="str">
        <f t="shared" si="44"/>
        <v>WC1H</v>
      </c>
      <c r="AE2871" s="88"/>
    </row>
    <row r="2872" spans="2:31" hidden="1" x14ac:dyDescent="0.25">
      <c r="B2872" s="30" t="s">
        <v>2835</v>
      </c>
      <c r="C2872" s="31">
        <v>51.518999999999998</v>
      </c>
      <c r="D2872" s="32">
        <v>-0.14399999999999999</v>
      </c>
      <c r="AA2872" s="22">
        <f>IF(OR($B2872="", $C2872="", $D2872=""), "", COUNTIF($B$7:$B$3051, "&lt;"&amp;$B2872)+1+COUNTIF($B$7:$B2872, $B2872)-1)</f>
        <v>2821</v>
      </c>
      <c r="AB2872" s="22">
        <v>2866</v>
      </c>
      <c r="AC2872" s="25" t="str">
        <f t="shared" si="44"/>
        <v>WC1N</v>
      </c>
      <c r="AE2872" s="88"/>
    </row>
    <row r="2873" spans="2:31" hidden="1" x14ac:dyDescent="0.25">
      <c r="B2873" s="30" t="s">
        <v>2836</v>
      </c>
      <c r="C2873" s="31">
        <v>51.514000000000003</v>
      </c>
      <c r="D2873" s="32">
        <v>-0.13900000000000001</v>
      </c>
      <c r="AA2873" s="22">
        <f>IF(OR($B2873="", $C2873="", $D2873=""), "", COUNTIF($B$7:$B$3051, "&lt;"&amp;$B2873)+1+COUNTIF($B$7:$B2873, $B2873)-1)</f>
        <v>2822</v>
      </c>
      <c r="AB2873" s="22">
        <v>2867</v>
      </c>
      <c r="AC2873" s="25" t="str">
        <f t="shared" si="44"/>
        <v>WC1R</v>
      </c>
      <c r="AE2873" s="88"/>
    </row>
    <row r="2874" spans="2:31" hidden="1" x14ac:dyDescent="0.25">
      <c r="B2874" s="30" t="s">
        <v>2837</v>
      </c>
      <c r="C2874" s="31">
        <v>51.514000000000003</v>
      </c>
      <c r="D2874" s="32">
        <v>-0.14799999999999999</v>
      </c>
      <c r="AA2874" s="22">
        <f>IF(OR($B2874="", $C2874="", $D2874=""), "", COUNTIF($B$7:$B$3051, "&lt;"&amp;$B2874)+1+COUNTIF($B$7:$B2874, $B2874)-1)</f>
        <v>2823</v>
      </c>
      <c r="AB2874" s="22">
        <v>2868</v>
      </c>
      <c r="AC2874" s="25" t="str">
        <f t="shared" si="44"/>
        <v>WC1V</v>
      </c>
      <c r="AE2874" s="88"/>
    </row>
    <row r="2875" spans="2:31" hidden="1" x14ac:dyDescent="0.25">
      <c r="B2875" s="30" t="s">
        <v>2838</v>
      </c>
      <c r="C2875" s="31">
        <v>51.512999999999998</v>
      </c>
      <c r="D2875" s="32">
        <v>-0.13100000000000001</v>
      </c>
      <c r="AA2875" s="22">
        <f>IF(OR($B2875="", $C2875="", $D2875=""), "", COUNTIF($B$7:$B$3051, "&lt;"&amp;$B2875)+1+COUNTIF($B$7:$B2875, $B2875)-1)</f>
        <v>2824</v>
      </c>
      <c r="AB2875" s="22">
        <v>2869</v>
      </c>
      <c r="AC2875" s="25" t="str">
        <f t="shared" si="44"/>
        <v>WC1X</v>
      </c>
      <c r="AE2875" s="88"/>
    </row>
    <row r="2876" spans="2:31" hidden="1" x14ac:dyDescent="0.25">
      <c r="B2876" s="30" t="s">
        <v>2839</v>
      </c>
      <c r="C2876" s="31">
        <v>51.512999999999998</v>
      </c>
      <c r="D2876" s="32">
        <v>-0.13500000000000001</v>
      </c>
      <c r="AA2876" s="22">
        <f>IF(OR($B2876="", $C2876="", $D2876=""), "", COUNTIF($B$7:$B$3051, "&lt;"&amp;$B2876)+1+COUNTIF($B$7:$B2876, $B2876)-1)</f>
        <v>2825</v>
      </c>
      <c r="AB2876" s="22">
        <v>2870</v>
      </c>
      <c r="AC2876" s="25" t="str">
        <f t="shared" si="44"/>
        <v>WC2</v>
      </c>
      <c r="AE2876" s="88"/>
    </row>
    <row r="2877" spans="2:31" hidden="1" x14ac:dyDescent="0.25">
      <c r="B2877" s="30" t="s">
        <v>2840</v>
      </c>
      <c r="C2877" s="31">
        <v>51.518000000000001</v>
      </c>
      <c r="D2877" s="32">
        <v>-0.14599999999999999</v>
      </c>
      <c r="AA2877" s="22">
        <f>IF(OR($B2877="", $C2877="", $D2877=""), "", COUNTIF($B$7:$B$3051, "&lt;"&amp;$B2877)+1+COUNTIF($B$7:$B2877, $B2877)-1)</f>
        <v>2826</v>
      </c>
      <c r="AB2877" s="22">
        <v>2871</v>
      </c>
      <c r="AC2877" s="25" t="str">
        <f t="shared" si="44"/>
        <v>WC2A</v>
      </c>
      <c r="AE2877" s="88"/>
    </row>
    <row r="2878" spans="2:31" hidden="1" x14ac:dyDescent="0.25">
      <c r="B2878" s="30" t="s">
        <v>2841</v>
      </c>
      <c r="C2878" s="31">
        <v>51.517000000000003</v>
      </c>
      <c r="D2878" s="32">
        <v>-0.159</v>
      </c>
      <c r="AA2878" s="22">
        <f>IF(OR($B2878="", $C2878="", $D2878=""), "", COUNTIF($B$7:$B$3051, "&lt;"&amp;$B2878)+1+COUNTIF($B$7:$B2878, $B2878)-1)</f>
        <v>2827</v>
      </c>
      <c r="AB2878" s="22">
        <v>2872</v>
      </c>
      <c r="AC2878" s="25" t="str">
        <f t="shared" si="44"/>
        <v>WC2B</v>
      </c>
      <c r="AE2878" s="88"/>
    </row>
    <row r="2879" spans="2:31" hidden="1" x14ac:dyDescent="0.25">
      <c r="B2879" s="30" t="s">
        <v>2842</v>
      </c>
      <c r="C2879" s="31">
        <v>51.506999999999998</v>
      </c>
      <c r="D2879" s="32">
        <v>-0.14399999999999999</v>
      </c>
      <c r="AA2879" s="22">
        <f>IF(OR($B2879="", $C2879="", $D2879=""), "", COUNTIF($B$7:$B$3051, "&lt;"&amp;$B2879)+1+COUNTIF($B$7:$B2879, $B2879)-1)</f>
        <v>2828</v>
      </c>
      <c r="AB2879" s="22">
        <v>2873</v>
      </c>
      <c r="AC2879" s="25" t="str">
        <f t="shared" si="44"/>
        <v>WC2E</v>
      </c>
      <c r="AE2879" s="88"/>
    </row>
    <row r="2880" spans="2:31" hidden="1" x14ac:dyDescent="0.25">
      <c r="B2880" s="30" t="s">
        <v>2843</v>
      </c>
      <c r="C2880" s="31">
        <v>51.511000000000003</v>
      </c>
      <c r="D2880" s="32">
        <v>-0.15</v>
      </c>
      <c r="AA2880" s="22">
        <f>IF(OR($B2880="", $C2880="", $D2880=""), "", COUNTIF($B$7:$B$3051, "&lt;"&amp;$B2880)+1+COUNTIF($B$7:$B2880, $B2880)-1)</f>
        <v>2829</v>
      </c>
      <c r="AB2880" s="22">
        <v>2874</v>
      </c>
      <c r="AC2880" s="25" t="str">
        <f t="shared" si="44"/>
        <v>WC2H</v>
      </c>
      <c r="AE2880" s="88"/>
    </row>
    <row r="2881" spans="2:31" hidden="1" x14ac:dyDescent="0.25">
      <c r="B2881" s="30" t="s">
        <v>2844</v>
      </c>
      <c r="C2881" s="31">
        <v>51.518000000000001</v>
      </c>
      <c r="D2881" s="32">
        <v>-0.14899999999999999</v>
      </c>
      <c r="AA2881" s="22">
        <f>IF(OR($B2881="", $C2881="", $D2881=""), "", COUNTIF($B$7:$B$3051, "&lt;"&amp;$B2881)+1+COUNTIF($B$7:$B2881, $B2881)-1)</f>
        <v>2830</v>
      </c>
      <c r="AB2881" s="22">
        <v>2875</v>
      </c>
      <c r="AC2881" s="25" t="str">
        <f t="shared" si="44"/>
        <v>WC2N</v>
      </c>
      <c r="AE2881" s="88"/>
    </row>
    <row r="2882" spans="2:31" hidden="1" x14ac:dyDescent="0.25">
      <c r="B2882" s="30" t="s">
        <v>2845</v>
      </c>
      <c r="C2882" s="31">
        <v>51.511000000000003</v>
      </c>
      <c r="D2882" s="32">
        <v>-0.14099999999999999</v>
      </c>
      <c r="AA2882" s="22">
        <f>IF(OR($B2882="", $C2882="", $D2882=""), "", COUNTIF($B$7:$B$3051, "&lt;"&amp;$B2882)+1+COUNTIF($B$7:$B2882, $B2882)-1)</f>
        <v>2831</v>
      </c>
      <c r="AB2882" s="22">
        <v>2876</v>
      </c>
      <c r="AC2882" s="25" t="str">
        <f t="shared" si="44"/>
        <v>WC2R</v>
      </c>
      <c r="AE2882" s="88"/>
    </row>
    <row r="2883" spans="2:31" hidden="1" x14ac:dyDescent="0.25">
      <c r="B2883" s="30" t="s">
        <v>2846</v>
      </c>
      <c r="C2883" s="31">
        <v>51.52</v>
      </c>
      <c r="D2883" s="32">
        <v>-0.13500000000000001</v>
      </c>
      <c r="AA2883" s="22">
        <f>IF(OR($B2883="", $C2883="", $D2883=""), "", COUNTIF($B$7:$B$3051, "&lt;"&amp;$B2883)+1+COUNTIF($B$7:$B2883, $B2883)-1)</f>
        <v>2832</v>
      </c>
      <c r="AB2883" s="22">
        <v>2877</v>
      </c>
      <c r="AC2883" s="25" t="str">
        <f t="shared" si="44"/>
        <v>WD1</v>
      </c>
      <c r="AE2883" s="88"/>
    </row>
    <row r="2884" spans="2:31" hidden="1" x14ac:dyDescent="0.25">
      <c r="B2884" s="30" t="s">
        <v>2847</v>
      </c>
      <c r="C2884" s="31">
        <v>51.518000000000001</v>
      </c>
      <c r="D2884" s="32">
        <v>-0.152</v>
      </c>
      <c r="AA2884" s="22">
        <f>IF(OR($B2884="", $C2884="", $D2884=""), "", COUNTIF($B$7:$B$3051, "&lt;"&amp;$B2884)+1+COUNTIF($B$7:$B2884, $B2884)-1)</f>
        <v>2833</v>
      </c>
      <c r="AB2884" s="22">
        <v>2878</v>
      </c>
      <c r="AC2884" s="25" t="str">
        <f t="shared" si="44"/>
        <v>WD17</v>
      </c>
      <c r="AE2884" s="88"/>
    </row>
    <row r="2885" spans="2:31" hidden="1" x14ac:dyDescent="0.25">
      <c r="B2885" s="30" t="s">
        <v>2848</v>
      </c>
      <c r="C2885" s="31">
        <v>51.518999999999998</v>
      </c>
      <c r="D2885" s="32">
        <v>-0.13900000000000001</v>
      </c>
      <c r="AA2885" s="22">
        <f>IF(OR($B2885="", $C2885="", $D2885=""), "", COUNTIF($B$7:$B$3051, "&lt;"&amp;$B2885)+1+COUNTIF($B$7:$B2885, $B2885)-1)</f>
        <v>2834</v>
      </c>
      <c r="AB2885" s="22">
        <v>2879</v>
      </c>
      <c r="AC2885" s="25" t="str">
        <f t="shared" si="44"/>
        <v>WD18</v>
      </c>
      <c r="AE2885" s="88"/>
    </row>
    <row r="2886" spans="2:31" hidden="1" x14ac:dyDescent="0.25">
      <c r="B2886" s="30" t="s">
        <v>2849</v>
      </c>
      <c r="C2886" s="31">
        <v>51.515000000000001</v>
      </c>
      <c r="D2886" s="32">
        <v>-0.17799999999999999</v>
      </c>
      <c r="AA2886" s="22">
        <f>IF(OR($B2886="", $C2886="", $D2886=""), "", COUNTIF($B$7:$B$3051, "&lt;"&amp;$B2886)+1+COUNTIF($B$7:$B2886, $B2886)-1)</f>
        <v>2835</v>
      </c>
      <c r="AB2886" s="22">
        <v>2880</v>
      </c>
      <c r="AC2886" s="25" t="str">
        <f t="shared" si="44"/>
        <v>WD19</v>
      </c>
      <c r="AE2886" s="88"/>
    </row>
    <row r="2887" spans="2:31" hidden="1" x14ac:dyDescent="0.25">
      <c r="B2887" s="30" t="s">
        <v>2850</v>
      </c>
      <c r="C2887" s="31">
        <v>51.509</v>
      </c>
      <c r="D2887" s="32">
        <v>-0.26800000000000002</v>
      </c>
      <c r="AA2887" s="22">
        <f>IF(OR($B2887="", $C2887="", $D2887=""), "", COUNTIF($B$7:$B$3051, "&lt;"&amp;$B2887)+1+COUNTIF($B$7:$B2887, $B2887)-1)</f>
        <v>2836</v>
      </c>
      <c r="AB2887" s="22">
        <v>2881</v>
      </c>
      <c r="AC2887" s="25" t="str">
        <f t="shared" si="44"/>
        <v>WD2</v>
      </c>
      <c r="AE2887" s="88"/>
    </row>
    <row r="2888" spans="2:31" hidden="1" x14ac:dyDescent="0.25">
      <c r="B2888" s="30" t="s">
        <v>2851</v>
      </c>
      <c r="C2888" s="31">
        <v>51.491</v>
      </c>
      <c r="D2888" s="32">
        <v>-0.26300000000000001</v>
      </c>
      <c r="AA2888" s="22">
        <f>IF(OR($B2888="", $C2888="", $D2888=""), "", COUNTIF($B$7:$B$3051, "&lt;"&amp;$B2888)+1+COUNTIF($B$7:$B2888, $B2888)-1)</f>
        <v>2837</v>
      </c>
      <c r="AB2888" s="22">
        <v>2882</v>
      </c>
      <c r="AC2888" s="25" t="str">
        <f t="shared" ref="AC2888:AC2951" si="45">IFERROR(INDEX($B$7:$B$3051, MATCH($AB2888, $AA$7:$AA$3051, 0)), "")</f>
        <v>WD23</v>
      </c>
      <c r="AE2888" s="88"/>
    </row>
    <row r="2889" spans="2:31" hidden="1" x14ac:dyDescent="0.25">
      <c r="B2889" s="30" t="s">
        <v>2852</v>
      </c>
      <c r="C2889" s="31">
        <v>51.512</v>
      </c>
      <c r="D2889" s="32">
        <v>-0.30099999999999999</v>
      </c>
      <c r="AA2889" s="22">
        <f>IF(OR($B2889="", $C2889="", $D2889=""), "", COUNTIF($B$7:$B$3051, "&lt;"&amp;$B2889)+1+COUNTIF($B$7:$B2889, $B2889)-1)</f>
        <v>2838</v>
      </c>
      <c r="AB2889" s="22">
        <v>2883</v>
      </c>
      <c r="AC2889" s="25" t="str">
        <f t="shared" si="45"/>
        <v>WD24</v>
      </c>
      <c r="AE2889" s="88"/>
    </row>
    <row r="2890" spans="2:31" hidden="1" x14ac:dyDescent="0.25">
      <c r="B2890" s="30" t="s">
        <v>2853</v>
      </c>
      <c r="C2890" s="31">
        <v>51.491999999999997</v>
      </c>
      <c r="D2890" s="32">
        <v>-0.22800000000000001</v>
      </c>
      <c r="AA2890" s="22">
        <f>IF(OR($B2890="", $C2890="", $D2890=""), "", COUNTIF($B$7:$B$3051, "&lt;"&amp;$B2890)+1+COUNTIF($B$7:$B2890, $B2890)-1)</f>
        <v>2839</v>
      </c>
      <c r="AB2890" s="22">
        <v>2884</v>
      </c>
      <c r="AC2890" s="25" t="str">
        <f t="shared" si="45"/>
        <v>WD25</v>
      </c>
      <c r="AE2890" s="88"/>
    </row>
    <row r="2891" spans="2:31" hidden="1" x14ac:dyDescent="0.25">
      <c r="B2891" s="30" t="s">
        <v>2854</v>
      </c>
      <c r="C2891" s="31">
        <v>51.511000000000003</v>
      </c>
      <c r="D2891" s="32">
        <v>-0.33400000000000002</v>
      </c>
      <c r="AA2891" s="22">
        <f>IF(OR($B2891="", $C2891="", $D2891=""), "", COUNTIF($B$7:$B$3051, "&lt;"&amp;$B2891)+1+COUNTIF($B$7:$B2891, $B2891)-1)</f>
        <v>2840</v>
      </c>
      <c r="AB2891" s="22">
        <v>2885</v>
      </c>
      <c r="AC2891" s="25" t="str">
        <f t="shared" si="45"/>
        <v>WD3</v>
      </c>
      <c r="AE2891" s="88"/>
    </row>
    <row r="2892" spans="2:31" hidden="1" x14ac:dyDescent="0.25">
      <c r="B2892" s="30" t="s">
        <v>2855</v>
      </c>
      <c r="C2892" s="31">
        <v>51.5</v>
      </c>
      <c r="D2892" s="32">
        <v>-0.193</v>
      </c>
      <c r="AA2892" s="22">
        <f>IF(OR($B2892="", $C2892="", $D2892=""), "", COUNTIF($B$7:$B$3051, "&lt;"&amp;$B2892)+1+COUNTIF($B$7:$B2892, $B2892)-1)</f>
        <v>2841</v>
      </c>
      <c r="AB2892" s="22">
        <v>2886</v>
      </c>
      <c r="AC2892" s="25" t="str">
        <f t="shared" si="45"/>
        <v>WD4</v>
      </c>
      <c r="AE2892" s="88"/>
    </row>
    <row r="2893" spans="2:31" hidden="1" x14ac:dyDescent="0.25">
      <c r="B2893" s="30" t="s">
        <v>2856</v>
      </c>
      <c r="C2893" s="31">
        <v>51.526000000000003</v>
      </c>
      <c r="D2893" s="32">
        <v>-0.191</v>
      </c>
      <c r="AA2893" s="22">
        <f>IF(OR($B2893="", $C2893="", $D2893=""), "", COUNTIF($B$7:$B$3051, "&lt;"&amp;$B2893)+1+COUNTIF($B$7:$B2893, $B2893)-1)</f>
        <v>2842</v>
      </c>
      <c r="AB2893" s="22">
        <v>2887</v>
      </c>
      <c r="AC2893" s="25" t="str">
        <f t="shared" si="45"/>
        <v>WD5</v>
      </c>
      <c r="AE2893" s="88"/>
    </row>
    <row r="2894" spans="2:31" hidden="1" x14ac:dyDescent="0.25">
      <c r="B2894" s="30" t="s">
        <v>2857</v>
      </c>
      <c r="C2894" s="31">
        <v>53.393999999999998</v>
      </c>
      <c r="D2894" s="32">
        <v>-2.569</v>
      </c>
      <c r="AA2894" s="22">
        <f>IF(OR($B2894="", $C2894="", $D2894=""), "", COUNTIF($B$7:$B$3051, "&lt;"&amp;$B2894)+1+COUNTIF($B$7:$B2894, $B2894)-1)</f>
        <v>2843</v>
      </c>
      <c r="AB2894" s="22">
        <v>2888</v>
      </c>
      <c r="AC2894" s="25" t="str">
        <f t="shared" si="45"/>
        <v>WD6</v>
      </c>
      <c r="AE2894" s="88"/>
    </row>
    <row r="2895" spans="2:31" hidden="1" x14ac:dyDescent="0.25">
      <c r="B2895" s="30" t="s">
        <v>2858</v>
      </c>
      <c r="C2895" s="31">
        <v>53.454000000000001</v>
      </c>
      <c r="D2895" s="32">
        <v>-2.7549999999999999</v>
      </c>
      <c r="AA2895" s="22">
        <f>IF(OR($B2895="", $C2895="", $D2895=""), "", COUNTIF($B$7:$B$3051, "&lt;"&amp;$B2895)+1+COUNTIF($B$7:$B2895, $B2895)-1)</f>
        <v>2844</v>
      </c>
      <c r="AB2895" s="22">
        <v>2889</v>
      </c>
      <c r="AC2895" s="25" t="str">
        <f t="shared" si="45"/>
        <v>WD7</v>
      </c>
      <c r="AE2895" s="88"/>
    </row>
    <row r="2896" spans="2:31" hidden="1" x14ac:dyDescent="0.25">
      <c r="B2896" s="30" t="s">
        <v>2859</v>
      </c>
      <c r="C2896" s="31">
        <v>53.476999999999997</v>
      </c>
      <c r="D2896" s="32">
        <v>-2.7189999999999999</v>
      </c>
      <c r="AA2896" s="22">
        <f>IF(OR($B2896="", $C2896="", $D2896=""), "", COUNTIF($B$7:$B$3051, "&lt;"&amp;$B2896)+1+COUNTIF($B$7:$B2896, $B2896)-1)</f>
        <v>2845</v>
      </c>
      <c r="AB2896" s="22">
        <v>2890</v>
      </c>
      <c r="AC2896" s="25" t="str">
        <f t="shared" si="45"/>
        <v>WD99</v>
      </c>
      <c r="AE2896" s="88"/>
    </row>
    <row r="2897" spans="2:31" hidden="1" x14ac:dyDescent="0.25">
      <c r="B2897" s="30" t="s">
        <v>2860</v>
      </c>
      <c r="C2897" s="31">
        <v>53.453000000000003</v>
      </c>
      <c r="D2897" s="32">
        <v>-2.6309999999999998</v>
      </c>
      <c r="AA2897" s="22">
        <f>IF(OR($B2897="", $C2897="", $D2897=""), "", COUNTIF($B$7:$B$3051, "&lt;"&amp;$B2897)+1+COUNTIF($B$7:$B2897, $B2897)-1)</f>
        <v>2846</v>
      </c>
      <c r="AB2897" s="22">
        <v>2891</v>
      </c>
      <c r="AC2897" s="25" t="str">
        <f t="shared" si="45"/>
        <v>WF1</v>
      </c>
      <c r="AE2897" s="88"/>
    </row>
    <row r="2898" spans="2:31" hidden="1" x14ac:dyDescent="0.25">
      <c r="B2898" s="30" t="s">
        <v>2861</v>
      </c>
      <c r="C2898" s="31">
        <v>53.381999999999998</v>
      </c>
      <c r="D2898" s="32">
        <v>-2.4689999999999999</v>
      </c>
      <c r="AA2898" s="22">
        <f>IF(OR($B2898="", $C2898="", $D2898=""), "", COUNTIF($B$7:$B$3051, "&lt;"&amp;$B2898)+1+COUNTIF($B$7:$B2898, $B2898)-1)</f>
        <v>2847</v>
      </c>
      <c r="AB2898" s="22">
        <v>2892</v>
      </c>
      <c r="AC2898" s="25" t="str">
        <f t="shared" si="45"/>
        <v>WF10</v>
      </c>
      <c r="AE2898" s="88"/>
    </row>
    <row r="2899" spans="2:31" hidden="1" x14ac:dyDescent="0.25">
      <c r="B2899" s="30" t="s">
        <v>2862</v>
      </c>
      <c r="C2899" s="31">
        <v>53.386000000000003</v>
      </c>
      <c r="D2899" s="32">
        <v>-2.3580000000000001</v>
      </c>
      <c r="AA2899" s="22">
        <f>IF(OR($B2899="", $C2899="", $D2899=""), "", COUNTIF($B$7:$B$3051, "&lt;"&amp;$B2899)+1+COUNTIF($B$7:$B2899, $B2899)-1)</f>
        <v>2848</v>
      </c>
      <c r="AB2899" s="22">
        <v>2893</v>
      </c>
      <c r="AC2899" s="25" t="str">
        <f t="shared" si="45"/>
        <v>WF11</v>
      </c>
      <c r="AE2899" s="88"/>
    </row>
    <row r="2900" spans="2:31" hidden="1" x14ac:dyDescent="0.25">
      <c r="B2900" s="30" t="s">
        <v>2863</v>
      </c>
      <c r="C2900" s="31">
        <v>53.384</v>
      </c>
      <c r="D2900" s="32">
        <v>-2.3250000000000002</v>
      </c>
      <c r="AA2900" s="22">
        <f>IF(OR($B2900="", $C2900="", $D2900=""), "", COUNTIF($B$7:$B$3051, "&lt;"&amp;$B2900)+1+COUNTIF($B$7:$B2900, $B2900)-1)</f>
        <v>2849</v>
      </c>
      <c r="AB2900" s="22">
        <v>2894</v>
      </c>
      <c r="AC2900" s="25" t="str">
        <f t="shared" si="45"/>
        <v>WF12</v>
      </c>
      <c r="AE2900" s="88"/>
    </row>
    <row r="2901" spans="2:31" hidden="1" x14ac:dyDescent="0.25">
      <c r="B2901" s="30" t="s">
        <v>2864</v>
      </c>
      <c r="C2901" s="31">
        <v>53.302999999999997</v>
      </c>
      <c r="D2901" s="32">
        <v>-2.371</v>
      </c>
      <c r="AA2901" s="22">
        <f>IF(OR($B2901="", $C2901="", $D2901=""), "", COUNTIF($B$7:$B$3051, "&lt;"&amp;$B2901)+1+COUNTIF($B$7:$B2901, $B2901)-1)</f>
        <v>2850</v>
      </c>
      <c r="AB2901" s="22">
        <v>2895</v>
      </c>
      <c r="AC2901" s="25" t="str">
        <f t="shared" si="45"/>
        <v>WF13</v>
      </c>
      <c r="AE2901" s="88"/>
    </row>
    <row r="2902" spans="2:31" hidden="1" x14ac:dyDescent="0.25">
      <c r="B2902" s="30" t="s">
        <v>2865</v>
      </c>
      <c r="C2902" s="31">
        <v>53.411000000000001</v>
      </c>
      <c r="D2902" s="32">
        <v>-2.581</v>
      </c>
      <c r="AA2902" s="22">
        <f>IF(OR($B2902="", $C2902="", $D2902=""), "", COUNTIF($B$7:$B$3051, "&lt;"&amp;$B2902)+1+COUNTIF($B$7:$B2902, $B2902)-1)</f>
        <v>2851</v>
      </c>
      <c r="AB2902" s="22">
        <v>2896</v>
      </c>
      <c r="AC2902" s="25" t="str">
        <f t="shared" si="45"/>
        <v>WF14</v>
      </c>
      <c r="AE2902" s="88"/>
    </row>
    <row r="2903" spans="2:31" hidden="1" x14ac:dyDescent="0.25">
      <c r="B2903" s="30" t="s">
        <v>2866</v>
      </c>
      <c r="C2903" s="31">
        <v>53.454000000000001</v>
      </c>
      <c r="D2903" s="32">
        <v>-2.548</v>
      </c>
      <c r="AA2903" s="22">
        <f>IF(OR($B2903="", $C2903="", $D2903=""), "", COUNTIF($B$7:$B$3051, "&lt;"&amp;$B2903)+1+COUNTIF($B$7:$B2903, $B2903)-1)</f>
        <v>2852</v>
      </c>
      <c r="AB2903" s="22">
        <v>2897</v>
      </c>
      <c r="AC2903" s="25" t="str">
        <f t="shared" si="45"/>
        <v>WF15</v>
      </c>
      <c r="AE2903" s="88"/>
    </row>
    <row r="2904" spans="2:31" hidden="1" x14ac:dyDescent="0.25">
      <c r="B2904" s="30" t="s">
        <v>2867</v>
      </c>
      <c r="C2904" s="31">
        <v>53.365000000000002</v>
      </c>
      <c r="D2904" s="32">
        <v>-2.5739999999999998</v>
      </c>
      <c r="AA2904" s="22">
        <f>IF(OR($B2904="", $C2904="", $D2904=""), "", COUNTIF($B$7:$B$3051, "&lt;"&amp;$B2904)+1+COUNTIF($B$7:$B2904, $B2904)-1)</f>
        <v>2853</v>
      </c>
      <c r="AB2904" s="22">
        <v>2898</v>
      </c>
      <c r="AC2904" s="25" t="str">
        <f t="shared" si="45"/>
        <v>WF16</v>
      </c>
      <c r="AE2904" s="88"/>
    </row>
    <row r="2905" spans="2:31" hidden="1" x14ac:dyDescent="0.25">
      <c r="B2905" s="30" t="s">
        <v>2868</v>
      </c>
      <c r="C2905" s="31">
        <v>53.399000000000001</v>
      </c>
      <c r="D2905" s="32">
        <v>-2.6360000000000001</v>
      </c>
      <c r="AA2905" s="22">
        <f>IF(OR($B2905="", $C2905="", $D2905=""), "", COUNTIF($B$7:$B$3051, "&lt;"&amp;$B2905)+1+COUNTIF($B$7:$B2905, $B2905)-1)</f>
        <v>2854</v>
      </c>
      <c r="AB2905" s="22">
        <v>2899</v>
      </c>
      <c r="AC2905" s="25" t="str">
        <f t="shared" si="45"/>
        <v>WF17</v>
      </c>
      <c r="AE2905" s="88"/>
    </row>
    <row r="2906" spans="2:31" hidden="1" x14ac:dyDescent="0.25">
      <c r="B2906" s="30" t="s">
        <v>2869</v>
      </c>
      <c r="C2906" s="31">
        <v>53.402000000000001</v>
      </c>
      <c r="D2906" s="32">
        <v>-2.6190000000000002</v>
      </c>
      <c r="AA2906" s="22">
        <f>IF(OR($B2906="", $C2906="", $D2906=""), "", COUNTIF($B$7:$B$3051, "&lt;"&amp;$B2906)+1+COUNTIF($B$7:$B2906, $B2906)-1)</f>
        <v>2855</v>
      </c>
      <c r="AB2906" s="22">
        <v>2900</v>
      </c>
      <c r="AC2906" s="25" t="str">
        <f t="shared" si="45"/>
        <v>WF2</v>
      </c>
      <c r="AE2906" s="88"/>
    </row>
    <row r="2907" spans="2:31" hidden="1" x14ac:dyDescent="0.25">
      <c r="B2907" s="30" t="s">
        <v>2870</v>
      </c>
      <c r="C2907" s="31">
        <v>53.271999999999998</v>
      </c>
      <c r="D2907" s="32">
        <v>-2.7229999999999999</v>
      </c>
      <c r="AA2907" s="22">
        <f>IF(OR($B2907="", $C2907="", $D2907=""), "", COUNTIF($B$7:$B$3051, "&lt;"&amp;$B2907)+1+COUNTIF($B$7:$B2907, $B2907)-1)</f>
        <v>2856</v>
      </c>
      <c r="AB2907" s="22">
        <v>2901</v>
      </c>
      <c r="AC2907" s="25" t="str">
        <f t="shared" si="45"/>
        <v>WF3</v>
      </c>
      <c r="AE2907" s="88"/>
    </row>
    <row r="2908" spans="2:31" hidden="1" x14ac:dyDescent="0.25">
      <c r="B2908" s="30" t="s">
        <v>2871</v>
      </c>
      <c r="C2908" s="31">
        <v>53.33</v>
      </c>
      <c r="D2908" s="32">
        <v>-2.7029999999999998</v>
      </c>
      <c r="AA2908" s="22">
        <f>IF(OR($B2908="", $C2908="", $D2908=""), "", COUNTIF($B$7:$B$3051, "&lt;"&amp;$B2908)+1+COUNTIF($B$7:$B2908, $B2908)-1)</f>
        <v>2857</v>
      </c>
      <c r="AB2908" s="22">
        <v>2902</v>
      </c>
      <c r="AC2908" s="25" t="str">
        <f t="shared" si="45"/>
        <v>WF4</v>
      </c>
      <c r="AE2908" s="88"/>
    </row>
    <row r="2909" spans="2:31" hidden="1" x14ac:dyDescent="0.25">
      <c r="B2909" s="30" t="s">
        <v>2872</v>
      </c>
      <c r="C2909" s="31">
        <v>53.372</v>
      </c>
      <c r="D2909" s="32">
        <v>-2.7410000000000001</v>
      </c>
      <c r="AA2909" s="22">
        <f>IF(OR($B2909="", $C2909="", $D2909=""), "", COUNTIF($B$7:$B$3051, "&lt;"&amp;$B2909)+1+COUNTIF($B$7:$B2909, $B2909)-1)</f>
        <v>2858</v>
      </c>
      <c r="AB2909" s="22">
        <v>2903</v>
      </c>
      <c r="AC2909" s="25" t="str">
        <f t="shared" si="45"/>
        <v>WF5</v>
      </c>
      <c r="AE2909" s="88"/>
    </row>
    <row r="2910" spans="2:31" hidden="1" x14ac:dyDescent="0.25">
      <c r="B2910" s="30" t="s">
        <v>2873</v>
      </c>
      <c r="C2910" s="31">
        <v>53.368000000000002</v>
      </c>
      <c r="D2910" s="32">
        <v>-2.7690000000000001</v>
      </c>
      <c r="AA2910" s="22">
        <f>IF(OR($B2910="", $C2910="", $D2910=""), "", COUNTIF($B$7:$B$3051, "&lt;"&amp;$B2910)+1+COUNTIF($B$7:$B2910, $B2910)-1)</f>
        <v>2859</v>
      </c>
      <c r="AB2910" s="22">
        <v>2904</v>
      </c>
      <c r="AC2910" s="25" t="str">
        <f t="shared" si="45"/>
        <v>WF6</v>
      </c>
      <c r="AE2910" s="88"/>
    </row>
    <row r="2911" spans="2:31" hidden="1" x14ac:dyDescent="0.25">
      <c r="B2911" s="30" t="s">
        <v>2874</v>
      </c>
      <c r="C2911" s="31">
        <v>53.436999999999998</v>
      </c>
      <c r="D2911" s="32">
        <v>-2.718</v>
      </c>
      <c r="AA2911" s="22">
        <f>IF(OR($B2911="", $C2911="", $D2911=""), "", COUNTIF($B$7:$B$3051, "&lt;"&amp;$B2911)+1+COUNTIF($B$7:$B2911, $B2911)-1)</f>
        <v>2860</v>
      </c>
      <c r="AB2911" s="22">
        <v>2905</v>
      </c>
      <c r="AC2911" s="25" t="str">
        <f t="shared" si="45"/>
        <v>WF7</v>
      </c>
      <c r="AE2911" s="88"/>
    </row>
    <row r="2912" spans="2:31" hidden="1" x14ac:dyDescent="0.25">
      <c r="B2912" s="30" t="s">
        <v>2875</v>
      </c>
      <c r="C2912" s="31">
        <v>51.521000000000001</v>
      </c>
      <c r="D2912" s="32">
        <v>-0.122</v>
      </c>
      <c r="AA2912" s="22">
        <f>IF(OR($B2912="", $C2912="", $D2912=""), "", COUNTIF($B$7:$B$3051, "&lt;"&amp;$B2912)+1+COUNTIF($B$7:$B2912, $B2912)-1)</f>
        <v>2861</v>
      </c>
      <c r="AB2912" s="22">
        <v>2906</v>
      </c>
      <c r="AC2912" s="25" t="str">
        <f t="shared" si="45"/>
        <v>WF8</v>
      </c>
      <c r="AE2912" s="88"/>
    </row>
    <row r="2913" spans="2:31" hidden="1" x14ac:dyDescent="0.25">
      <c r="B2913" s="30" t="s">
        <v>2876</v>
      </c>
      <c r="C2913" s="31">
        <v>51.517000000000003</v>
      </c>
      <c r="D2913" s="32">
        <v>-0.125</v>
      </c>
      <c r="AA2913" s="22">
        <f>IF(OR($B2913="", $C2913="", $D2913=""), "", COUNTIF($B$7:$B$3051, "&lt;"&amp;$B2913)+1+COUNTIF($B$7:$B2913, $B2913)-1)</f>
        <v>2862</v>
      </c>
      <c r="AB2913" s="22">
        <v>2907</v>
      </c>
      <c r="AC2913" s="25" t="str">
        <f t="shared" si="45"/>
        <v>WF9</v>
      </c>
      <c r="AE2913" s="88"/>
    </row>
    <row r="2914" spans="2:31" hidden="1" x14ac:dyDescent="0.25">
      <c r="B2914" s="30" t="s">
        <v>2877</v>
      </c>
      <c r="C2914" s="31">
        <v>51.518999999999998</v>
      </c>
      <c r="D2914" s="32">
        <v>-0.126</v>
      </c>
      <c r="AA2914" s="22">
        <f>IF(OR($B2914="", $C2914="", $D2914=""), "", COUNTIF($B$7:$B$3051, "&lt;"&amp;$B2914)+1+COUNTIF($B$7:$B2914, $B2914)-1)</f>
        <v>2863</v>
      </c>
      <c r="AB2914" s="22">
        <v>2908</v>
      </c>
      <c r="AC2914" s="25" t="str">
        <f t="shared" si="45"/>
        <v>WF90</v>
      </c>
      <c r="AE2914" s="88"/>
    </row>
    <row r="2915" spans="2:31" hidden="1" x14ac:dyDescent="0.25">
      <c r="B2915" s="30" t="s">
        <v>2878</v>
      </c>
      <c r="C2915" s="31">
        <v>51.521000000000001</v>
      </c>
      <c r="D2915" s="32">
        <v>-0.13200000000000001</v>
      </c>
      <c r="AA2915" s="22">
        <f>IF(OR($B2915="", $C2915="", $D2915=""), "", COUNTIF($B$7:$B$3051, "&lt;"&amp;$B2915)+1+COUNTIF($B$7:$B2915, $B2915)-1)</f>
        <v>2864</v>
      </c>
      <c r="AB2915" s="22">
        <v>2909</v>
      </c>
      <c r="AC2915" s="25" t="str">
        <f t="shared" si="45"/>
        <v>WN1</v>
      </c>
      <c r="AE2915" s="88"/>
    </row>
    <row r="2916" spans="2:31" hidden="1" x14ac:dyDescent="0.25">
      <c r="B2916" s="30" t="s">
        <v>2879</v>
      </c>
      <c r="C2916" s="31">
        <v>51.524000000000001</v>
      </c>
      <c r="D2916" s="32">
        <v>-0.126</v>
      </c>
      <c r="AA2916" s="22">
        <f>IF(OR($B2916="", $C2916="", $D2916=""), "", COUNTIF($B$7:$B$3051, "&lt;"&amp;$B2916)+1+COUNTIF($B$7:$B2916, $B2916)-1)</f>
        <v>2865</v>
      </c>
      <c r="AB2916" s="22">
        <v>2910</v>
      </c>
      <c r="AC2916" s="25" t="str">
        <f t="shared" si="45"/>
        <v>WN2</v>
      </c>
      <c r="AE2916" s="88"/>
    </row>
    <row r="2917" spans="2:31" hidden="1" x14ac:dyDescent="0.25">
      <c r="B2917" s="30" t="s">
        <v>2880</v>
      </c>
      <c r="C2917" s="31">
        <v>51.521000000000001</v>
      </c>
      <c r="D2917" s="32">
        <v>-0.12</v>
      </c>
      <c r="AA2917" s="22">
        <f>IF(OR($B2917="", $C2917="", $D2917=""), "", COUNTIF($B$7:$B$3051, "&lt;"&amp;$B2917)+1+COUNTIF($B$7:$B2917, $B2917)-1)</f>
        <v>2866</v>
      </c>
      <c r="AB2917" s="22">
        <v>2911</v>
      </c>
      <c r="AC2917" s="25" t="str">
        <f t="shared" si="45"/>
        <v>WN3</v>
      </c>
      <c r="AE2917" s="88"/>
    </row>
    <row r="2918" spans="2:31" hidden="1" x14ac:dyDescent="0.25">
      <c r="B2918" s="30" t="s">
        <v>2881</v>
      </c>
      <c r="C2918" s="31">
        <v>51.518999999999998</v>
      </c>
      <c r="D2918" s="32">
        <v>-0.11600000000000001</v>
      </c>
      <c r="AA2918" s="22">
        <f>IF(OR($B2918="", $C2918="", $D2918=""), "", COUNTIF($B$7:$B$3051, "&lt;"&amp;$B2918)+1+COUNTIF($B$7:$B2918, $B2918)-1)</f>
        <v>2867</v>
      </c>
      <c r="AB2918" s="22">
        <v>2912</v>
      </c>
      <c r="AC2918" s="25" t="str">
        <f t="shared" si="45"/>
        <v>WN4</v>
      </c>
      <c r="AE2918" s="88"/>
    </row>
    <row r="2919" spans="2:31" hidden="1" x14ac:dyDescent="0.25">
      <c r="B2919" s="30" t="s">
        <v>2882</v>
      </c>
      <c r="C2919" s="31">
        <v>51.517000000000003</v>
      </c>
      <c r="D2919" s="32">
        <v>-0.11899999999999999</v>
      </c>
      <c r="AA2919" s="22">
        <f>IF(OR($B2919="", $C2919="", $D2919=""), "", COUNTIF($B$7:$B$3051, "&lt;"&amp;$B2919)+1+COUNTIF($B$7:$B2919, $B2919)-1)</f>
        <v>2868</v>
      </c>
      <c r="AB2919" s="22">
        <v>2913</v>
      </c>
      <c r="AC2919" s="25" t="str">
        <f t="shared" si="45"/>
        <v>WN5</v>
      </c>
      <c r="AE2919" s="88"/>
    </row>
    <row r="2920" spans="2:31" hidden="1" x14ac:dyDescent="0.25">
      <c r="B2920" s="30" t="s">
        <v>2883</v>
      </c>
      <c r="C2920" s="31">
        <v>51.524999999999999</v>
      </c>
      <c r="D2920" s="32">
        <v>-0.11600000000000001</v>
      </c>
      <c r="AA2920" s="22">
        <f>IF(OR($B2920="", $C2920="", $D2920=""), "", COUNTIF($B$7:$B$3051, "&lt;"&amp;$B2920)+1+COUNTIF($B$7:$B2920, $B2920)-1)</f>
        <v>2869</v>
      </c>
      <c r="AB2920" s="22">
        <v>2914</v>
      </c>
      <c r="AC2920" s="25" t="str">
        <f t="shared" si="45"/>
        <v>WN6</v>
      </c>
      <c r="AE2920" s="88"/>
    </row>
    <row r="2921" spans="2:31" hidden="1" x14ac:dyDescent="0.25">
      <c r="B2921" s="30" t="s">
        <v>2884</v>
      </c>
      <c r="C2921" s="31">
        <v>51.512999999999998</v>
      </c>
      <c r="D2921" s="32">
        <v>-0.123</v>
      </c>
      <c r="AA2921" s="22">
        <f>IF(OR($B2921="", $C2921="", $D2921=""), "", COUNTIF($B$7:$B$3051, "&lt;"&amp;$B2921)+1+COUNTIF($B$7:$B2921, $B2921)-1)</f>
        <v>2870</v>
      </c>
      <c r="AB2921" s="22">
        <v>2915</v>
      </c>
      <c r="AC2921" s="25" t="str">
        <f t="shared" si="45"/>
        <v>WN7</v>
      </c>
      <c r="AE2921" s="88"/>
    </row>
    <row r="2922" spans="2:31" hidden="1" x14ac:dyDescent="0.25">
      <c r="B2922" s="30" t="s">
        <v>2885</v>
      </c>
      <c r="C2922" s="31">
        <v>51.515999999999998</v>
      </c>
      <c r="D2922" s="32">
        <v>-0.115</v>
      </c>
      <c r="AA2922" s="22">
        <f>IF(OR($B2922="", $C2922="", $D2922=""), "", COUNTIF($B$7:$B$3051, "&lt;"&amp;$B2922)+1+COUNTIF($B$7:$B2922, $B2922)-1)</f>
        <v>2871</v>
      </c>
      <c r="AB2922" s="22">
        <v>2916</v>
      </c>
      <c r="AC2922" s="25" t="str">
        <f t="shared" si="45"/>
        <v>WN8</v>
      </c>
      <c r="AE2922" s="88"/>
    </row>
    <row r="2923" spans="2:31" hidden="1" x14ac:dyDescent="0.25">
      <c r="B2923" s="30" t="s">
        <v>2886</v>
      </c>
      <c r="C2923" s="31">
        <v>51.515000000000001</v>
      </c>
      <c r="D2923" s="32">
        <v>-0.122</v>
      </c>
      <c r="AA2923" s="22">
        <f>IF(OR($B2923="", $C2923="", $D2923=""), "", COUNTIF($B$7:$B$3051, "&lt;"&amp;$B2923)+1+COUNTIF($B$7:$B2923, $B2923)-1)</f>
        <v>2872</v>
      </c>
      <c r="AB2923" s="22">
        <v>2917</v>
      </c>
      <c r="AC2923" s="25" t="str">
        <f t="shared" si="45"/>
        <v>WR1</v>
      </c>
      <c r="AE2923" s="88"/>
    </row>
    <row r="2924" spans="2:31" hidden="1" x14ac:dyDescent="0.25">
      <c r="B2924" s="30" t="s">
        <v>2887</v>
      </c>
      <c r="C2924" s="31">
        <v>51.512</v>
      </c>
      <c r="D2924" s="32">
        <v>-0.124</v>
      </c>
      <c r="AA2924" s="22">
        <f>IF(OR($B2924="", $C2924="", $D2924=""), "", COUNTIF($B$7:$B$3051, "&lt;"&amp;$B2924)+1+COUNTIF($B$7:$B2924, $B2924)-1)</f>
        <v>2873</v>
      </c>
      <c r="AB2924" s="22">
        <v>2918</v>
      </c>
      <c r="AC2924" s="25" t="str">
        <f t="shared" si="45"/>
        <v>WR10</v>
      </c>
      <c r="AE2924" s="88"/>
    </row>
    <row r="2925" spans="2:31" hidden="1" x14ac:dyDescent="0.25">
      <c r="B2925" s="30" t="s">
        <v>2888</v>
      </c>
      <c r="C2925" s="31">
        <v>51.512999999999998</v>
      </c>
      <c r="D2925" s="32">
        <v>-0.128</v>
      </c>
      <c r="AA2925" s="22">
        <f>IF(OR($B2925="", $C2925="", $D2925=""), "", COUNTIF($B$7:$B$3051, "&lt;"&amp;$B2925)+1+COUNTIF($B$7:$B2925, $B2925)-1)</f>
        <v>2874</v>
      </c>
      <c r="AB2925" s="22">
        <v>2919</v>
      </c>
      <c r="AC2925" s="25" t="str">
        <f t="shared" si="45"/>
        <v>WR11</v>
      </c>
      <c r="AE2925" s="88"/>
    </row>
    <row r="2926" spans="2:31" hidden="1" x14ac:dyDescent="0.25">
      <c r="B2926" s="30" t="s">
        <v>2889</v>
      </c>
      <c r="C2926" s="31">
        <v>51.51</v>
      </c>
      <c r="D2926" s="32">
        <v>-0.125</v>
      </c>
      <c r="AA2926" s="22">
        <f>IF(OR($B2926="", $C2926="", $D2926=""), "", COUNTIF($B$7:$B$3051, "&lt;"&amp;$B2926)+1+COUNTIF($B$7:$B2926, $B2926)-1)</f>
        <v>2875</v>
      </c>
      <c r="AB2926" s="22">
        <v>2920</v>
      </c>
      <c r="AC2926" s="25" t="str">
        <f t="shared" si="45"/>
        <v>WR12</v>
      </c>
      <c r="AE2926" s="88"/>
    </row>
    <row r="2927" spans="2:31" hidden="1" x14ac:dyDescent="0.25">
      <c r="B2927" s="30" t="s">
        <v>2890</v>
      </c>
      <c r="C2927" s="31">
        <v>51.511000000000003</v>
      </c>
      <c r="D2927" s="32">
        <v>-0.11899999999999999</v>
      </c>
      <c r="AA2927" s="22">
        <f>IF(OR($B2927="", $C2927="", $D2927=""), "", COUNTIF($B$7:$B$3051, "&lt;"&amp;$B2927)+1+COUNTIF($B$7:$B2927, $B2927)-1)</f>
        <v>2876</v>
      </c>
      <c r="AB2927" s="22">
        <v>2921</v>
      </c>
      <c r="AC2927" s="25" t="str">
        <f t="shared" si="45"/>
        <v>WR13</v>
      </c>
      <c r="AE2927" s="88"/>
    </row>
    <row r="2928" spans="2:31" hidden="1" x14ac:dyDescent="0.25">
      <c r="B2928" s="30" t="s">
        <v>2891</v>
      </c>
      <c r="C2928" s="31">
        <v>51.646999999999998</v>
      </c>
      <c r="D2928" s="32">
        <v>-0.4</v>
      </c>
      <c r="AA2928" s="22">
        <f>IF(OR($B2928="", $C2928="", $D2928=""), "", COUNTIF($B$7:$B$3051, "&lt;"&amp;$B2928)+1+COUNTIF($B$7:$B2928, $B2928)-1)</f>
        <v>2877</v>
      </c>
      <c r="AB2928" s="22">
        <v>2922</v>
      </c>
      <c r="AC2928" s="25" t="str">
        <f t="shared" si="45"/>
        <v>WR14</v>
      </c>
      <c r="AE2928" s="88"/>
    </row>
    <row r="2929" spans="2:31" hidden="1" x14ac:dyDescent="0.25">
      <c r="B2929" s="30" t="s">
        <v>2892</v>
      </c>
      <c r="C2929" s="31">
        <v>51.661000000000001</v>
      </c>
      <c r="D2929" s="32">
        <v>-0.40500000000000003</v>
      </c>
      <c r="AA2929" s="22">
        <f>IF(OR($B2929="", $C2929="", $D2929=""), "", COUNTIF($B$7:$B$3051, "&lt;"&amp;$B2929)+1+COUNTIF($B$7:$B2929, $B2929)-1)</f>
        <v>2878</v>
      </c>
      <c r="AB2929" s="22">
        <v>2923</v>
      </c>
      <c r="AC2929" s="25" t="str">
        <f t="shared" si="45"/>
        <v>WR15</v>
      </c>
      <c r="AE2929" s="88"/>
    </row>
    <row r="2930" spans="2:31" hidden="1" x14ac:dyDescent="0.25">
      <c r="B2930" s="30" t="s">
        <v>2893</v>
      </c>
      <c r="C2930" s="31">
        <v>51.648000000000003</v>
      </c>
      <c r="D2930" s="32">
        <v>-0.41399999999999998</v>
      </c>
      <c r="AA2930" s="22">
        <f>IF(OR($B2930="", $C2930="", $D2930=""), "", COUNTIF($B$7:$B$3051, "&lt;"&amp;$B2930)+1+COUNTIF($B$7:$B2930, $B2930)-1)</f>
        <v>2879</v>
      </c>
      <c r="AB2930" s="22">
        <v>2924</v>
      </c>
      <c r="AC2930" s="25" t="str">
        <f t="shared" si="45"/>
        <v>WR2</v>
      </c>
      <c r="AE2930" s="88"/>
    </row>
    <row r="2931" spans="2:31" hidden="1" x14ac:dyDescent="0.25">
      <c r="B2931" s="30" t="s">
        <v>2894</v>
      </c>
      <c r="C2931" s="31">
        <v>51.631999999999998</v>
      </c>
      <c r="D2931" s="32">
        <v>-0.39</v>
      </c>
      <c r="AA2931" s="22">
        <f>IF(OR($B2931="", $C2931="", $D2931=""), "", COUNTIF($B$7:$B$3051, "&lt;"&amp;$B2931)+1+COUNTIF($B$7:$B2931, $B2931)-1)</f>
        <v>2880</v>
      </c>
      <c r="AB2931" s="22">
        <v>2925</v>
      </c>
      <c r="AC2931" s="25" t="str">
        <f t="shared" si="45"/>
        <v>WR3</v>
      </c>
      <c r="AE2931" s="88"/>
    </row>
    <row r="2932" spans="2:31" hidden="1" x14ac:dyDescent="0.25">
      <c r="B2932" s="30" t="s">
        <v>2895</v>
      </c>
      <c r="C2932" s="31">
        <v>51.667000000000002</v>
      </c>
      <c r="D2932" s="32">
        <v>-0.377</v>
      </c>
      <c r="AA2932" s="22">
        <f>IF(OR($B2932="", $C2932="", $D2932=""), "", COUNTIF($B$7:$B$3051, "&lt;"&amp;$B2932)+1+COUNTIF($B$7:$B2932, $B2932)-1)</f>
        <v>2881</v>
      </c>
      <c r="AB2932" s="22">
        <v>2926</v>
      </c>
      <c r="AC2932" s="25" t="str">
        <f t="shared" si="45"/>
        <v>WR4</v>
      </c>
      <c r="AE2932" s="88"/>
    </row>
    <row r="2933" spans="2:31" hidden="1" x14ac:dyDescent="0.25">
      <c r="B2933" s="30" t="s">
        <v>2896</v>
      </c>
      <c r="C2933" s="31">
        <v>51.646000000000001</v>
      </c>
      <c r="D2933" s="32">
        <v>-0.36499999999999999</v>
      </c>
      <c r="AA2933" s="22">
        <f>IF(OR($B2933="", $C2933="", $D2933=""), "", COUNTIF($B$7:$B$3051, "&lt;"&amp;$B2933)+1+COUNTIF($B$7:$B2933, $B2933)-1)</f>
        <v>2882</v>
      </c>
      <c r="AB2933" s="22">
        <v>2927</v>
      </c>
      <c r="AC2933" s="25" t="str">
        <f t="shared" si="45"/>
        <v>WR5</v>
      </c>
      <c r="AE2933" s="88"/>
    </row>
    <row r="2934" spans="2:31" hidden="1" x14ac:dyDescent="0.25">
      <c r="B2934" s="30" t="s">
        <v>2897</v>
      </c>
      <c r="C2934" s="31">
        <v>51.67</v>
      </c>
      <c r="D2934" s="32">
        <v>-0.39800000000000002</v>
      </c>
      <c r="AA2934" s="22">
        <f>IF(OR($B2934="", $C2934="", $D2934=""), "", COUNTIF($B$7:$B$3051, "&lt;"&amp;$B2934)+1+COUNTIF($B$7:$B2934, $B2934)-1)</f>
        <v>2883</v>
      </c>
      <c r="AB2934" s="22">
        <v>2928</v>
      </c>
      <c r="AC2934" s="25" t="str">
        <f t="shared" si="45"/>
        <v>WR6</v>
      </c>
      <c r="AE2934" s="88"/>
    </row>
    <row r="2935" spans="2:31" hidden="1" x14ac:dyDescent="0.25">
      <c r="B2935" s="30" t="s">
        <v>2898</v>
      </c>
      <c r="C2935" s="31">
        <v>51.683999999999997</v>
      </c>
      <c r="D2935" s="32">
        <v>-0.38800000000000001</v>
      </c>
      <c r="AA2935" s="22">
        <f>IF(OR($B2935="", $C2935="", $D2935=""), "", COUNTIF($B$7:$B$3051, "&lt;"&amp;$B2935)+1+COUNTIF($B$7:$B2935, $B2935)-1)</f>
        <v>2884</v>
      </c>
      <c r="AB2935" s="22">
        <v>2929</v>
      </c>
      <c r="AC2935" s="25" t="str">
        <f t="shared" si="45"/>
        <v>WR7</v>
      </c>
      <c r="AE2935" s="88"/>
    </row>
    <row r="2936" spans="2:31" hidden="1" x14ac:dyDescent="0.25">
      <c r="B2936" s="30" t="s">
        <v>2899</v>
      </c>
      <c r="C2936" s="31">
        <v>51.645000000000003</v>
      </c>
      <c r="D2936" s="32">
        <v>-0.48099999999999998</v>
      </c>
      <c r="AA2936" s="22">
        <f>IF(OR($B2936="", $C2936="", $D2936=""), "", COUNTIF($B$7:$B$3051, "&lt;"&amp;$B2936)+1+COUNTIF($B$7:$B2936, $B2936)-1)</f>
        <v>2885</v>
      </c>
      <c r="AB2936" s="22">
        <v>2930</v>
      </c>
      <c r="AC2936" s="25" t="str">
        <f t="shared" si="45"/>
        <v>WR78</v>
      </c>
      <c r="AE2936" s="88"/>
    </row>
    <row r="2937" spans="2:31" hidden="1" x14ac:dyDescent="0.25">
      <c r="B2937" s="30" t="s">
        <v>2900</v>
      </c>
      <c r="C2937" s="31">
        <v>51.709000000000003</v>
      </c>
      <c r="D2937" s="32">
        <v>-0.45600000000000002</v>
      </c>
      <c r="AA2937" s="22">
        <f>IF(OR($B2937="", $C2937="", $D2937=""), "", COUNTIF($B$7:$B$3051, "&lt;"&amp;$B2937)+1+COUNTIF($B$7:$B2937, $B2937)-1)</f>
        <v>2886</v>
      </c>
      <c r="AB2937" s="22">
        <v>2931</v>
      </c>
      <c r="AC2937" s="25" t="str">
        <f t="shared" si="45"/>
        <v>WR8</v>
      </c>
      <c r="AE2937" s="88"/>
    </row>
    <row r="2938" spans="2:31" hidden="1" x14ac:dyDescent="0.25">
      <c r="B2938" s="30" t="s">
        <v>2901</v>
      </c>
      <c r="C2938" s="31">
        <v>51.704999999999998</v>
      </c>
      <c r="D2938" s="32">
        <v>-0.41699999999999998</v>
      </c>
      <c r="AA2938" s="22">
        <f>IF(OR($B2938="", $C2938="", $D2938=""), "", COUNTIF($B$7:$B$3051, "&lt;"&amp;$B2938)+1+COUNTIF($B$7:$B2938, $B2938)-1)</f>
        <v>2887</v>
      </c>
      <c r="AB2938" s="22">
        <v>2932</v>
      </c>
      <c r="AC2938" s="25" t="str">
        <f t="shared" si="45"/>
        <v>WR9</v>
      </c>
      <c r="AE2938" s="88"/>
    </row>
    <row r="2939" spans="2:31" hidden="1" x14ac:dyDescent="0.25">
      <c r="B2939" s="30" t="s">
        <v>2902</v>
      </c>
      <c r="C2939" s="31">
        <v>51.656999999999996</v>
      </c>
      <c r="D2939" s="32">
        <v>-0.27500000000000002</v>
      </c>
      <c r="AA2939" s="22">
        <f>IF(OR($B2939="", $C2939="", $D2939=""), "", COUNTIF($B$7:$B$3051, "&lt;"&amp;$B2939)+1+COUNTIF($B$7:$B2939, $B2939)-1)</f>
        <v>2888</v>
      </c>
      <c r="AB2939" s="22">
        <v>2933</v>
      </c>
      <c r="AC2939" s="25" t="str">
        <f t="shared" si="45"/>
        <v>WR99</v>
      </c>
      <c r="AE2939" s="88"/>
    </row>
    <row r="2940" spans="2:31" hidden="1" x14ac:dyDescent="0.25">
      <c r="B2940" s="30" t="s">
        <v>2903</v>
      </c>
      <c r="C2940" s="31">
        <v>51.686</v>
      </c>
      <c r="D2940" s="32">
        <v>-0.309</v>
      </c>
      <c r="AA2940" s="22">
        <f>IF(OR($B2940="", $C2940="", $D2940=""), "", COUNTIF($B$7:$B$3051, "&lt;"&amp;$B2940)+1+COUNTIF($B$7:$B2940, $B2940)-1)</f>
        <v>2889</v>
      </c>
      <c r="AB2940" s="22">
        <v>2934</v>
      </c>
      <c r="AC2940" s="25" t="str">
        <f t="shared" si="45"/>
        <v>WS1</v>
      </c>
      <c r="AE2940" s="88"/>
    </row>
    <row r="2941" spans="2:31" hidden="1" x14ac:dyDescent="0.25">
      <c r="B2941" s="30" t="s">
        <v>2904</v>
      </c>
      <c r="C2941" s="31">
        <v>51.649000000000001</v>
      </c>
      <c r="D2941" s="32">
        <v>-0.42199999999999999</v>
      </c>
      <c r="AA2941" s="22">
        <f>IF(OR($B2941="", $C2941="", $D2941=""), "", COUNTIF($B$7:$B$3051, "&lt;"&amp;$B2941)+1+COUNTIF($B$7:$B2941, $B2941)-1)</f>
        <v>2890</v>
      </c>
      <c r="AB2941" s="22">
        <v>2935</v>
      </c>
      <c r="AC2941" s="25" t="str">
        <f t="shared" si="45"/>
        <v>WS10</v>
      </c>
      <c r="AE2941" s="88"/>
    </row>
    <row r="2942" spans="2:31" hidden="1" x14ac:dyDescent="0.25">
      <c r="B2942" s="30" t="s">
        <v>2905</v>
      </c>
      <c r="C2942" s="31">
        <v>53.686999999999998</v>
      </c>
      <c r="D2942" s="32">
        <v>-1.4910000000000001</v>
      </c>
      <c r="AA2942" s="22">
        <f>IF(OR($B2942="", $C2942="", $D2942=""), "", COUNTIF($B$7:$B$3051, "&lt;"&amp;$B2942)+1+COUNTIF($B$7:$B2942, $B2942)-1)</f>
        <v>2891</v>
      </c>
      <c r="AB2942" s="22">
        <v>2936</v>
      </c>
      <c r="AC2942" s="25" t="str">
        <f t="shared" si="45"/>
        <v>WS11</v>
      </c>
      <c r="AE2942" s="88"/>
    </row>
    <row r="2943" spans="2:31" hidden="1" x14ac:dyDescent="0.25">
      <c r="B2943" s="30" t="s">
        <v>2906</v>
      </c>
      <c r="C2943" s="31">
        <v>53.723999999999997</v>
      </c>
      <c r="D2943" s="32">
        <v>-1.3440000000000001</v>
      </c>
      <c r="AA2943" s="22">
        <f>IF(OR($B2943="", $C2943="", $D2943=""), "", COUNTIF($B$7:$B$3051, "&lt;"&amp;$B2943)+1+COUNTIF($B$7:$B2943, $B2943)-1)</f>
        <v>2892</v>
      </c>
      <c r="AB2943" s="22">
        <v>2937</v>
      </c>
      <c r="AC2943" s="25" t="str">
        <f t="shared" si="45"/>
        <v>WS12</v>
      </c>
      <c r="AE2943" s="88"/>
    </row>
    <row r="2944" spans="2:31" hidden="1" x14ac:dyDescent="0.25">
      <c r="B2944" s="30" t="s">
        <v>2907</v>
      </c>
      <c r="C2944" s="31">
        <v>53.710999999999999</v>
      </c>
      <c r="D2944" s="32">
        <v>-1.256</v>
      </c>
      <c r="AA2944" s="22">
        <f>IF(OR($B2944="", $C2944="", $D2944=""), "", COUNTIF($B$7:$B$3051, "&lt;"&amp;$B2944)+1+COUNTIF($B$7:$B2944, $B2944)-1)</f>
        <v>2893</v>
      </c>
      <c r="AB2944" s="22">
        <v>2938</v>
      </c>
      <c r="AC2944" s="25" t="str">
        <f t="shared" si="45"/>
        <v>WS13</v>
      </c>
      <c r="AE2944" s="88"/>
    </row>
    <row r="2945" spans="2:31" hidden="1" x14ac:dyDescent="0.25">
      <c r="B2945" s="30" t="s">
        <v>2908</v>
      </c>
      <c r="C2945" s="31">
        <v>53.683999999999997</v>
      </c>
      <c r="D2945" s="32">
        <v>-1.62</v>
      </c>
      <c r="AA2945" s="22">
        <f>IF(OR($B2945="", $C2945="", $D2945=""), "", COUNTIF($B$7:$B$3051, "&lt;"&amp;$B2945)+1+COUNTIF($B$7:$B2945, $B2945)-1)</f>
        <v>2894</v>
      </c>
      <c r="AB2945" s="22">
        <v>2939</v>
      </c>
      <c r="AC2945" s="25" t="str">
        <f t="shared" si="45"/>
        <v>WS14</v>
      </c>
      <c r="AE2945" s="88"/>
    </row>
    <row r="2946" spans="2:31" hidden="1" x14ac:dyDescent="0.25">
      <c r="B2946" s="30" t="s">
        <v>2909</v>
      </c>
      <c r="C2946" s="31">
        <v>53.692999999999998</v>
      </c>
      <c r="D2946" s="32">
        <v>-1.6459999999999999</v>
      </c>
      <c r="AA2946" s="22">
        <f>IF(OR($B2946="", $C2946="", $D2946=""), "", COUNTIF($B$7:$B$3051, "&lt;"&amp;$B2946)+1+COUNTIF($B$7:$B2946, $B2946)-1)</f>
        <v>2895</v>
      </c>
      <c r="AB2946" s="22">
        <v>2940</v>
      </c>
      <c r="AC2946" s="25" t="str">
        <f t="shared" si="45"/>
        <v>WS15</v>
      </c>
      <c r="AE2946" s="88"/>
    </row>
    <row r="2947" spans="2:31" hidden="1" x14ac:dyDescent="0.25">
      <c r="B2947" s="30" t="s">
        <v>2910</v>
      </c>
      <c r="C2947" s="31">
        <v>53.68</v>
      </c>
      <c r="D2947" s="32">
        <v>-1.6930000000000001</v>
      </c>
      <c r="AA2947" s="22">
        <f>IF(OR($B2947="", $C2947="", $D2947=""), "", COUNTIF($B$7:$B$3051, "&lt;"&amp;$B2947)+1+COUNTIF($B$7:$B2947, $B2947)-1)</f>
        <v>2896</v>
      </c>
      <c r="AB2947" s="22">
        <v>2941</v>
      </c>
      <c r="AC2947" s="25" t="str">
        <f t="shared" si="45"/>
        <v>WS2</v>
      </c>
      <c r="AE2947" s="88"/>
    </row>
    <row r="2948" spans="2:31" hidden="1" x14ac:dyDescent="0.25">
      <c r="B2948" s="30" t="s">
        <v>2911</v>
      </c>
      <c r="C2948" s="31">
        <v>53.707999999999998</v>
      </c>
      <c r="D2948" s="32">
        <v>-1.698</v>
      </c>
      <c r="AA2948" s="22">
        <f>IF(OR($B2948="", $C2948="", $D2948=""), "", COUNTIF($B$7:$B$3051, "&lt;"&amp;$B2948)+1+COUNTIF($B$7:$B2948, $B2948)-1)</f>
        <v>2897</v>
      </c>
      <c r="AB2948" s="22">
        <v>2942</v>
      </c>
      <c r="AC2948" s="25" t="str">
        <f t="shared" si="45"/>
        <v>WS3</v>
      </c>
      <c r="AE2948" s="88"/>
    </row>
    <row r="2949" spans="2:31" hidden="1" x14ac:dyDescent="0.25">
      <c r="B2949" s="30" t="s">
        <v>2912</v>
      </c>
      <c r="C2949" s="31">
        <v>53.71</v>
      </c>
      <c r="D2949" s="32">
        <v>-1.6679999999999999</v>
      </c>
      <c r="AA2949" s="22">
        <f>IF(OR($B2949="", $C2949="", $D2949=""), "", COUNTIF($B$7:$B$3051, "&lt;"&amp;$B2949)+1+COUNTIF($B$7:$B2949, $B2949)-1)</f>
        <v>2898</v>
      </c>
      <c r="AB2949" s="22">
        <v>2943</v>
      </c>
      <c r="AC2949" s="25" t="str">
        <f t="shared" si="45"/>
        <v>WS4</v>
      </c>
      <c r="AE2949" s="88"/>
    </row>
    <row r="2950" spans="2:31" hidden="1" x14ac:dyDescent="0.25">
      <c r="B2950" s="30" t="s">
        <v>2913</v>
      </c>
      <c r="C2950" s="31">
        <v>53.719000000000001</v>
      </c>
      <c r="D2950" s="32">
        <v>-1.641</v>
      </c>
      <c r="AA2950" s="22">
        <f>IF(OR($B2950="", $C2950="", $D2950=""), "", COUNTIF($B$7:$B$3051, "&lt;"&amp;$B2950)+1+COUNTIF($B$7:$B2950, $B2950)-1)</f>
        <v>2899</v>
      </c>
      <c r="AB2950" s="22">
        <v>2944</v>
      </c>
      <c r="AC2950" s="25" t="str">
        <f t="shared" si="45"/>
        <v>WS5</v>
      </c>
      <c r="AE2950" s="88"/>
    </row>
    <row r="2951" spans="2:31" hidden="1" x14ac:dyDescent="0.25">
      <c r="B2951" s="30" t="s">
        <v>2914</v>
      </c>
      <c r="C2951" s="31">
        <v>53.673000000000002</v>
      </c>
      <c r="D2951" s="32">
        <v>-1.5109999999999999</v>
      </c>
      <c r="AA2951" s="22">
        <f>IF(OR($B2951="", $C2951="", $D2951=""), "", COUNTIF($B$7:$B$3051, "&lt;"&amp;$B2951)+1+COUNTIF($B$7:$B2951, $B2951)-1)</f>
        <v>2900</v>
      </c>
      <c r="AB2951" s="22">
        <v>2945</v>
      </c>
      <c r="AC2951" s="25" t="str">
        <f t="shared" si="45"/>
        <v>WS6</v>
      </c>
      <c r="AE2951" s="88"/>
    </row>
    <row r="2952" spans="2:31" hidden="1" x14ac:dyDescent="0.25">
      <c r="B2952" s="30" t="s">
        <v>2915</v>
      </c>
      <c r="C2952" s="31">
        <v>53.722999999999999</v>
      </c>
      <c r="D2952" s="32">
        <v>-1.524</v>
      </c>
      <c r="AA2952" s="22">
        <f>IF(OR($B2952="", $C2952="", $D2952=""), "", COUNTIF($B$7:$B$3051, "&lt;"&amp;$B2952)+1+COUNTIF($B$7:$B2952, $B2952)-1)</f>
        <v>2901</v>
      </c>
      <c r="AB2952" s="22">
        <v>2946</v>
      </c>
      <c r="AC2952" s="25" t="str">
        <f t="shared" ref="AC2952:AC3015" si="46">IFERROR(INDEX($B$7:$B$3051, MATCH($AB2952, $AA$7:$AA$3051, 0)), "")</f>
        <v>WS7</v>
      </c>
      <c r="AE2952" s="88"/>
    </row>
    <row r="2953" spans="2:31" hidden="1" x14ac:dyDescent="0.25">
      <c r="B2953" s="30" t="s">
        <v>2916</v>
      </c>
      <c r="C2953" s="31">
        <v>53.646999999999998</v>
      </c>
      <c r="D2953" s="32">
        <v>-1.5189999999999999</v>
      </c>
      <c r="AA2953" s="22">
        <f>IF(OR($B2953="", $C2953="", $D2953=""), "", COUNTIF($B$7:$B$3051, "&lt;"&amp;$B2953)+1+COUNTIF($B$7:$B2953, $B2953)-1)</f>
        <v>2902</v>
      </c>
      <c r="AB2953" s="22">
        <v>2947</v>
      </c>
      <c r="AC2953" s="25" t="str">
        <f t="shared" si="46"/>
        <v>WS8</v>
      </c>
      <c r="AE2953" s="88"/>
    </row>
    <row r="2954" spans="2:31" hidden="1" x14ac:dyDescent="0.25">
      <c r="B2954" s="30" t="s">
        <v>2917</v>
      </c>
      <c r="C2954" s="31">
        <v>53.68</v>
      </c>
      <c r="D2954" s="32">
        <v>-1.5760000000000001</v>
      </c>
      <c r="AA2954" s="22">
        <f>IF(OR($B2954="", $C2954="", $D2954=""), "", COUNTIF($B$7:$B$3051, "&lt;"&amp;$B2954)+1+COUNTIF($B$7:$B2954, $B2954)-1)</f>
        <v>2903</v>
      </c>
      <c r="AB2954" s="22">
        <v>2948</v>
      </c>
      <c r="AC2954" s="25" t="str">
        <f t="shared" si="46"/>
        <v>WS9</v>
      </c>
      <c r="AE2954" s="88"/>
    </row>
    <row r="2955" spans="2:31" hidden="1" x14ac:dyDescent="0.25">
      <c r="B2955" s="30" t="s">
        <v>2918</v>
      </c>
      <c r="C2955" s="31">
        <v>53.7</v>
      </c>
      <c r="D2955" s="32">
        <v>-1.4139999999999999</v>
      </c>
      <c r="AA2955" s="22">
        <f>IF(OR($B2955="", $C2955="", $D2955=""), "", COUNTIF($B$7:$B$3051, "&lt;"&amp;$B2955)+1+COUNTIF($B$7:$B2955, $B2955)-1)</f>
        <v>2904</v>
      </c>
      <c r="AB2955" s="22">
        <v>2949</v>
      </c>
      <c r="AC2955" s="25" t="str">
        <f t="shared" si="46"/>
        <v>WV1</v>
      </c>
      <c r="AE2955" s="88"/>
    </row>
    <row r="2956" spans="2:31" hidden="1" x14ac:dyDescent="0.25">
      <c r="B2956" s="30" t="s">
        <v>2919</v>
      </c>
      <c r="C2956" s="31">
        <v>53.665999999999997</v>
      </c>
      <c r="D2956" s="32">
        <v>-1.351</v>
      </c>
      <c r="AA2956" s="22">
        <f>IF(OR($B2956="", $C2956="", $D2956=""), "", COUNTIF($B$7:$B$3051, "&lt;"&amp;$B2956)+1+COUNTIF($B$7:$B2956, $B2956)-1)</f>
        <v>2905</v>
      </c>
      <c r="AB2956" s="22">
        <v>2950</v>
      </c>
      <c r="AC2956" s="25" t="str">
        <f t="shared" si="46"/>
        <v>WV10</v>
      </c>
      <c r="AE2956" s="88"/>
    </row>
    <row r="2957" spans="2:31" hidden="1" x14ac:dyDescent="0.25">
      <c r="B2957" s="30" t="s">
        <v>2920</v>
      </c>
      <c r="C2957" s="31">
        <v>53.685000000000002</v>
      </c>
      <c r="D2957" s="32">
        <v>-1.2989999999999999</v>
      </c>
      <c r="AA2957" s="22">
        <f>IF(OR($B2957="", $C2957="", $D2957=""), "", COUNTIF($B$7:$B$3051, "&lt;"&amp;$B2957)+1+COUNTIF($B$7:$B2957, $B2957)-1)</f>
        <v>2906</v>
      </c>
      <c r="AB2957" s="22">
        <v>2951</v>
      </c>
      <c r="AC2957" s="25" t="str">
        <f t="shared" si="46"/>
        <v>WV11</v>
      </c>
      <c r="AE2957" s="88"/>
    </row>
    <row r="2958" spans="2:31" hidden="1" x14ac:dyDescent="0.25">
      <c r="B2958" s="30" t="s">
        <v>2921</v>
      </c>
      <c r="C2958" s="31">
        <v>53.606000000000002</v>
      </c>
      <c r="D2958" s="32">
        <v>-1.32</v>
      </c>
      <c r="AA2958" s="22">
        <f>IF(OR($B2958="", $C2958="", $D2958=""), "", COUNTIF($B$7:$B$3051, "&lt;"&amp;$B2958)+1+COUNTIF($B$7:$B2958, $B2958)-1)</f>
        <v>2907</v>
      </c>
      <c r="AB2958" s="22">
        <v>2952</v>
      </c>
      <c r="AC2958" s="25" t="str">
        <f t="shared" si="46"/>
        <v>WV12</v>
      </c>
      <c r="AE2958" s="88"/>
    </row>
    <row r="2959" spans="2:31" hidden="1" x14ac:dyDescent="0.25">
      <c r="B2959" s="30" t="s">
        <v>2922</v>
      </c>
      <c r="C2959" s="31">
        <v>53.673999999999999</v>
      </c>
      <c r="D2959" s="32">
        <v>-1.4910000000000001</v>
      </c>
      <c r="AA2959" s="22">
        <f>IF(OR($B2959="", $C2959="", $D2959=""), "", COUNTIF($B$7:$B$3051, "&lt;"&amp;$B2959)+1+COUNTIF($B$7:$B2959, $B2959)-1)</f>
        <v>2908</v>
      </c>
      <c r="AB2959" s="22">
        <v>2953</v>
      </c>
      <c r="AC2959" s="25" t="str">
        <f t="shared" si="46"/>
        <v>WV13</v>
      </c>
      <c r="AE2959" s="88"/>
    </row>
    <row r="2960" spans="2:31" hidden="1" x14ac:dyDescent="0.25">
      <c r="B2960" s="30" t="s">
        <v>2923</v>
      </c>
      <c r="C2960" s="31">
        <v>53.554000000000002</v>
      </c>
      <c r="D2960" s="32">
        <v>-2.6269999999999998</v>
      </c>
      <c r="AA2960" s="22">
        <f>IF(OR($B2960="", $C2960="", $D2960=""), "", COUNTIF($B$7:$B$3051, "&lt;"&amp;$B2960)+1+COUNTIF($B$7:$B2960, $B2960)-1)</f>
        <v>2909</v>
      </c>
      <c r="AB2960" s="22">
        <v>2954</v>
      </c>
      <c r="AC2960" s="25" t="str">
        <f t="shared" si="46"/>
        <v>WV14</v>
      </c>
      <c r="AE2960" s="88"/>
    </row>
    <row r="2961" spans="2:31" hidden="1" x14ac:dyDescent="0.25">
      <c r="B2961" s="30" t="s">
        <v>2924</v>
      </c>
      <c r="C2961" s="31">
        <v>53.536000000000001</v>
      </c>
      <c r="D2961" s="32">
        <v>-2.5819999999999999</v>
      </c>
      <c r="AA2961" s="22">
        <f>IF(OR($B2961="", $C2961="", $D2961=""), "", COUNTIF($B$7:$B$3051, "&lt;"&amp;$B2961)+1+COUNTIF($B$7:$B2961, $B2961)-1)</f>
        <v>2910</v>
      </c>
      <c r="AB2961" s="22">
        <v>2955</v>
      </c>
      <c r="AC2961" s="25" t="str">
        <f t="shared" si="46"/>
        <v>WV15</v>
      </c>
      <c r="AE2961" s="88"/>
    </row>
    <row r="2962" spans="2:31" hidden="1" x14ac:dyDescent="0.25">
      <c r="B2962" s="30" t="s">
        <v>2925</v>
      </c>
      <c r="C2962" s="31">
        <v>53.529000000000003</v>
      </c>
      <c r="D2962" s="32">
        <v>-2.6440000000000001</v>
      </c>
      <c r="AA2962" s="22">
        <f>IF(OR($B2962="", $C2962="", $D2962=""), "", COUNTIF($B$7:$B$3051, "&lt;"&amp;$B2962)+1+COUNTIF($B$7:$B2962, $B2962)-1)</f>
        <v>2911</v>
      </c>
      <c r="AB2962" s="22">
        <v>2956</v>
      </c>
      <c r="AC2962" s="25" t="str">
        <f t="shared" si="46"/>
        <v>WV16</v>
      </c>
      <c r="AE2962" s="88"/>
    </row>
    <row r="2963" spans="2:31" hidden="1" x14ac:dyDescent="0.25">
      <c r="B2963" s="30" t="s">
        <v>2926</v>
      </c>
      <c r="C2963" s="31">
        <v>53.494999999999997</v>
      </c>
      <c r="D2963" s="32">
        <v>-2.6419999999999999</v>
      </c>
      <c r="AA2963" s="22">
        <f>IF(OR($B2963="", $C2963="", $D2963=""), "", COUNTIF($B$7:$B$3051, "&lt;"&amp;$B2963)+1+COUNTIF($B$7:$B2963, $B2963)-1)</f>
        <v>2912</v>
      </c>
      <c r="AB2963" s="22">
        <v>2957</v>
      </c>
      <c r="AC2963" s="25" t="str">
        <f t="shared" si="46"/>
        <v>WV2</v>
      </c>
      <c r="AE2963" s="88"/>
    </row>
    <row r="2964" spans="2:31" hidden="1" x14ac:dyDescent="0.25">
      <c r="B2964" s="30" t="s">
        <v>2927</v>
      </c>
      <c r="C2964" s="31">
        <v>53.530999999999999</v>
      </c>
      <c r="D2964" s="32">
        <v>-2.6850000000000001</v>
      </c>
      <c r="AA2964" s="22">
        <f>IF(OR($B2964="", $C2964="", $D2964=""), "", COUNTIF($B$7:$B$3051, "&lt;"&amp;$B2964)+1+COUNTIF($B$7:$B2964, $B2964)-1)</f>
        <v>2913</v>
      </c>
      <c r="AB2964" s="22">
        <v>2958</v>
      </c>
      <c r="AC2964" s="25" t="str">
        <f t="shared" si="46"/>
        <v>WV3</v>
      </c>
      <c r="AE2964" s="88"/>
    </row>
    <row r="2965" spans="2:31" hidden="1" x14ac:dyDescent="0.25">
      <c r="B2965" s="30" t="s">
        <v>2928</v>
      </c>
      <c r="C2965" s="31">
        <v>53.573999999999998</v>
      </c>
      <c r="D2965" s="32">
        <v>-2.669</v>
      </c>
      <c r="AA2965" s="22">
        <f>IF(OR($B2965="", $C2965="", $D2965=""), "", COUNTIF($B$7:$B$3051, "&lt;"&amp;$B2965)+1+COUNTIF($B$7:$B2965, $B2965)-1)</f>
        <v>2914</v>
      </c>
      <c r="AB2965" s="22">
        <v>2959</v>
      </c>
      <c r="AC2965" s="25" t="str">
        <f t="shared" si="46"/>
        <v>WV4</v>
      </c>
      <c r="AE2965" s="88"/>
    </row>
    <row r="2966" spans="2:31" hidden="1" x14ac:dyDescent="0.25">
      <c r="B2966" s="30" t="s">
        <v>2929</v>
      </c>
      <c r="C2966" s="31">
        <v>53.497999999999998</v>
      </c>
      <c r="D2966" s="32">
        <v>-2.5169999999999999</v>
      </c>
      <c r="AA2966" s="22">
        <f>IF(OR($B2966="", $C2966="", $D2966=""), "", COUNTIF($B$7:$B$3051, "&lt;"&amp;$B2966)+1+COUNTIF($B$7:$B2966, $B2966)-1)</f>
        <v>2915</v>
      </c>
      <c r="AB2966" s="22">
        <v>2960</v>
      </c>
      <c r="AC2966" s="25" t="str">
        <f t="shared" si="46"/>
        <v>WV5</v>
      </c>
      <c r="AE2966" s="88"/>
    </row>
    <row r="2967" spans="2:31" hidden="1" x14ac:dyDescent="0.25">
      <c r="B2967" s="30" t="s">
        <v>2930</v>
      </c>
      <c r="C2967" s="31">
        <v>53.552</v>
      </c>
      <c r="D2967" s="32">
        <v>-2.7679999999999998</v>
      </c>
      <c r="AA2967" s="22">
        <f>IF(OR($B2967="", $C2967="", $D2967=""), "", COUNTIF($B$7:$B$3051, "&lt;"&amp;$B2967)+1+COUNTIF($B$7:$B2967, $B2967)-1)</f>
        <v>2916</v>
      </c>
      <c r="AB2967" s="22">
        <v>2961</v>
      </c>
      <c r="AC2967" s="25" t="str">
        <f t="shared" si="46"/>
        <v>WV6</v>
      </c>
      <c r="AE2967" s="88"/>
    </row>
    <row r="2968" spans="2:31" hidden="1" x14ac:dyDescent="0.25">
      <c r="B2968" s="30" t="s">
        <v>2931</v>
      </c>
      <c r="C2968" s="31">
        <v>52.197000000000003</v>
      </c>
      <c r="D2968" s="32">
        <v>-2.2170000000000001</v>
      </c>
      <c r="AA2968" s="22">
        <f>IF(OR($B2968="", $C2968="", $D2968=""), "", COUNTIF($B$7:$B$3051, "&lt;"&amp;$B2968)+1+COUNTIF($B$7:$B2968, $B2968)-1)</f>
        <v>2917</v>
      </c>
      <c r="AB2968" s="22">
        <v>2962</v>
      </c>
      <c r="AC2968" s="25" t="str">
        <f t="shared" si="46"/>
        <v>WV7</v>
      </c>
      <c r="AE2968" s="88"/>
    </row>
    <row r="2969" spans="2:31" hidden="1" x14ac:dyDescent="0.25">
      <c r="B2969" s="30" t="s">
        <v>2932</v>
      </c>
      <c r="C2969" s="31">
        <v>52.115000000000002</v>
      </c>
      <c r="D2969" s="32">
        <v>-2.0640000000000001</v>
      </c>
      <c r="AA2969" s="22">
        <f>IF(OR($B2969="", $C2969="", $D2969=""), "", COUNTIF($B$7:$B$3051, "&lt;"&amp;$B2969)+1+COUNTIF($B$7:$B2969, $B2969)-1)</f>
        <v>2918</v>
      </c>
      <c r="AB2969" s="22">
        <v>2963</v>
      </c>
      <c r="AC2969" s="25" t="str">
        <f t="shared" si="46"/>
        <v>WV8</v>
      </c>
      <c r="AE2969" s="88"/>
    </row>
    <row r="2970" spans="2:31" hidden="1" x14ac:dyDescent="0.25">
      <c r="B2970" s="30" t="s">
        <v>2933</v>
      </c>
      <c r="C2970" s="31">
        <v>52.094999999999999</v>
      </c>
      <c r="D2970" s="32">
        <v>-1.9279999999999999</v>
      </c>
      <c r="AA2970" s="22">
        <f>IF(OR($B2970="", $C2970="", $D2970=""), "", COUNTIF($B$7:$B$3051, "&lt;"&amp;$B2970)+1+COUNTIF($B$7:$B2970, $B2970)-1)</f>
        <v>2919</v>
      </c>
      <c r="AB2970" s="22">
        <v>2964</v>
      </c>
      <c r="AC2970" s="25" t="str">
        <f t="shared" si="46"/>
        <v>WV9</v>
      </c>
      <c r="AE2970" s="88"/>
    </row>
    <row r="2971" spans="2:31" hidden="1" x14ac:dyDescent="0.25">
      <c r="B2971" s="30" t="s">
        <v>2934</v>
      </c>
      <c r="C2971" s="31">
        <v>52.042999999999999</v>
      </c>
      <c r="D2971" s="32">
        <v>-1.873</v>
      </c>
      <c r="AA2971" s="22">
        <f>IF(OR($B2971="", $C2971="", $D2971=""), "", COUNTIF($B$7:$B$3051, "&lt;"&amp;$B2971)+1+COUNTIF($B$7:$B2971, $B2971)-1)</f>
        <v>2920</v>
      </c>
      <c r="AB2971" s="22">
        <v>2965</v>
      </c>
      <c r="AC2971" s="25" t="str">
        <f t="shared" si="46"/>
        <v>WV98</v>
      </c>
      <c r="AE2971" s="88"/>
    </row>
    <row r="2972" spans="2:31" hidden="1" x14ac:dyDescent="0.25">
      <c r="B2972" s="30" t="s">
        <v>2935</v>
      </c>
      <c r="C2972" s="31">
        <v>52.094000000000001</v>
      </c>
      <c r="D2972" s="32">
        <v>-2.3420000000000001</v>
      </c>
      <c r="AA2972" s="22">
        <f>IF(OR($B2972="", $C2972="", $D2972=""), "", COUNTIF($B$7:$B$3051, "&lt;"&amp;$B2972)+1+COUNTIF($B$7:$B2972, $B2972)-1)</f>
        <v>2921</v>
      </c>
      <c r="AB2972" s="22">
        <v>2966</v>
      </c>
      <c r="AC2972" s="25" t="str">
        <f t="shared" si="46"/>
        <v>WV99</v>
      </c>
      <c r="AE2972" s="88"/>
    </row>
    <row r="2973" spans="2:31" hidden="1" x14ac:dyDescent="0.25">
      <c r="B2973" s="30" t="s">
        <v>2936</v>
      </c>
      <c r="C2973" s="31">
        <v>52.113</v>
      </c>
      <c r="D2973" s="32">
        <v>-2.3180000000000001</v>
      </c>
      <c r="AA2973" s="22">
        <f>IF(OR($B2973="", $C2973="", $D2973=""), "", COUNTIF($B$7:$B$3051, "&lt;"&amp;$B2973)+1+COUNTIF($B$7:$B2973, $B2973)-1)</f>
        <v>2922</v>
      </c>
      <c r="AB2973" s="22">
        <v>2967</v>
      </c>
      <c r="AC2973" s="25" t="str">
        <f t="shared" si="46"/>
        <v>YO1</v>
      </c>
      <c r="AE2973" s="88"/>
    </row>
    <row r="2974" spans="2:31" hidden="1" x14ac:dyDescent="0.25">
      <c r="B2974" s="30" t="s">
        <v>2937</v>
      </c>
      <c r="C2974" s="31">
        <v>52.305</v>
      </c>
      <c r="D2974" s="32">
        <v>-2.5680000000000001</v>
      </c>
      <c r="AA2974" s="22">
        <f>IF(OR($B2974="", $C2974="", $D2974=""), "", COUNTIF($B$7:$B$3051, "&lt;"&amp;$B2974)+1+COUNTIF($B$7:$B2974, $B2974)-1)</f>
        <v>2923</v>
      </c>
      <c r="AB2974" s="22">
        <v>2968</v>
      </c>
      <c r="AC2974" s="25" t="str">
        <f t="shared" si="46"/>
        <v>YO10</v>
      </c>
      <c r="AE2974" s="88"/>
    </row>
    <row r="2975" spans="2:31" hidden="1" x14ac:dyDescent="0.25">
      <c r="B2975" s="30" t="s">
        <v>2938</v>
      </c>
      <c r="C2975" s="31">
        <v>52.19</v>
      </c>
      <c r="D2975" s="32">
        <v>-2.2410000000000001</v>
      </c>
      <c r="AA2975" s="22">
        <f>IF(OR($B2975="", $C2975="", $D2975=""), "", COUNTIF($B$7:$B$3051, "&lt;"&amp;$B2975)+1+COUNTIF($B$7:$B2975, $B2975)-1)</f>
        <v>2924</v>
      </c>
      <c r="AB2975" s="22">
        <v>2969</v>
      </c>
      <c r="AC2975" s="25" t="str">
        <f t="shared" si="46"/>
        <v>YO11</v>
      </c>
      <c r="AE2975" s="88"/>
    </row>
    <row r="2976" spans="2:31" hidden="1" x14ac:dyDescent="0.25">
      <c r="B2976" s="30" t="s">
        <v>2939</v>
      </c>
      <c r="C2976" s="31">
        <v>52.216000000000001</v>
      </c>
      <c r="D2976" s="32">
        <v>-2.2109999999999999</v>
      </c>
      <c r="AA2976" s="22">
        <f>IF(OR($B2976="", $C2976="", $D2976=""), "", COUNTIF($B$7:$B$3051, "&lt;"&amp;$B2976)+1+COUNTIF($B$7:$B2976, $B2976)-1)</f>
        <v>2925</v>
      </c>
      <c r="AB2976" s="22">
        <v>2970</v>
      </c>
      <c r="AC2976" s="25" t="str">
        <f t="shared" si="46"/>
        <v>YO12</v>
      </c>
      <c r="AE2976" s="88"/>
    </row>
    <row r="2977" spans="2:31" hidden="1" x14ac:dyDescent="0.25">
      <c r="B2977" s="30" t="s">
        <v>2940</v>
      </c>
      <c r="C2977" s="31">
        <v>52.204000000000001</v>
      </c>
      <c r="D2977" s="32">
        <v>-2.1840000000000002</v>
      </c>
      <c r="AA2977" s="22">
        <f>IF(OR($B2977="", $C2977="", $D2977=""), "", COUNTIF($B$7:$B$3051, "&lt;"&amp;$B2977)+1+COUNTIF($B$7:$B2977, $B2977)-1)</f>
        <v>2926</v>
      </c>
      <c r="AB2977" s="22">
        <v>2971</v>
      </c>
      <c r="AC2977" s="25" t="str">
        <f t="shared" si="46"/>
        <v>YO13</v>
      </c>
      <c r="AE2977" s="88"/>
    </row>
    <row r="2978" spans="2:31" hidden="1" x14ac:dyDescent="0.25">
      <c r="B2978" s="30" t="s">
        <v>2941</v>
      </c>
      <c r="C2978" s="31">
        <v>52.177</v>
      </c>
      <c r="D2978" s="32">
        <v>-2.1989999999999998</v>
      </c>
      <c r="AA2978" s="22">
        <f>IF(OR($B2978="", $C2978="", $D2978=""), "", COUNTIF($B$7:$B$3051, "&lt;"&amp;$B2978)+1+COUNTIF($B$7:$B2978, $B2978)-1)</f>
        <v>2927</v>
      </c>
      <c r="AB2978" s="22">
        <v>2972</v>
      </c>
      <c r="AC2978" s="25" t="str">
        <f t="shared" si="46"/>
        <v>YO14</v>
      </c>
      <c r="AE2978" s="88"/>
    </row>
    <row r="2979" spans="2:31" hidden="1" x14ac:dyDescent="0.25">
      <c r="B2979" s="30" t="s">
        <v>2942</v>
      </c>
      <c r="C2979" s="31">
        <v>52.226999999999997</v>
      </c>
      <c r="D2979" s="32">
        <v>-2.37</v>
      </c>
      <c r="AA2979" s="22">
        <f>IF(OR($B2979="", $C2979="", $D2979=""), "", COUNTIF($B$7:$B$3051, "&lt;"&amp;$B2979)+1+COUNTIF($B$7:$B2979, $B2979)-1)</f>
        <v>2928</v>
      </c>
      <c r="AB2979" s="22">
        <v>2973</v>
      </c>
      <c r="AC2979" s="25" t="str">
        <f t="shared" si="46"/>
        <v>YO15</v>
      </c>
      <c r="AE2979" s="88"/>
    </row>
    <row r="2980" spans="2:31" hidden="1" x14ac:dyDescent="0.25">
      <c r="B2980" s="30" t="s">
        <v>2943</v>
      </c>
      <c r="C2980" s="31">
        <v>52.195999999999998</v>
      </c>
      <c r="D2980" s="32">
        <v>-2.0529999999999999</v>
      </c>
      <c r="AA2980" s="22">
        <f>IF(OR($B2980="", $C2980="", $D2980=""), "", COUNTIF($B$7:$B$3051, "&lt;"&amp;$B2980)+1+COUNTIF($B$7:$B2980, $B2980)-1)</f>
        <v>2929</v>
      </c>
      <c r="AB2980" s="22">
        <v>2974</v>
      </c>
      <c r="AC2980" s="25" t="str">
        <f t="shared" si="46"/>
        <v>YO16</v>
      </c>
      <c r="AE2980" s="88"/>
    </row>
    <row r="2981" spans="2:31" hidden="1" x14ac:dyDescent="0.25">
      <c r="B2981" s="30" t="s">
        <v>2944</v>
      </c>
      <c r="C2981" s="31">
        <v>52.198</v>
      </c>
      <c r="D2981" s="32">
        <v>-2.2229999999999999</v>
      </c>
      <c r="AA2981" s="22">
        <f>IF(OR($B2981="", $C2981="", $D2981=""), "", COUNTIF($B$7:$B$3051, "&lt;"&amp;$B2981)+1+COUNTIF($B$7:$B2981, $B2981)-1)</f>
        <v>2930</v>
      </c>
      <c r="AB2981" s="22">
        <v>2975</v>
      </c>
      <c r="AC2981" s="25" t="str">
        <f t="shared" si="46"/>
        <v>YO17</v>
      </c>
      <c r="AE2981" s="88"/>
    </row>
    <row r="2982" spans="2:31" hidden="1" x14ac:dyDescent="0.25">
      <c r="B2982" s="30" t="s">
        <v>2945</v>
      </c>
      <c r="C2982" s="31">
        <v>52.082000000000001</v>
      </c>
      <c r="D2982" s="32">
        <v>-2.2029999999999998</v>
      </c>
      <c r="AA2982" s="22">
        <f>IF(OR($B2982="", $C2982="", $D2982=""), "", COUNTIF($B$7:$B$3051, "&lt;"&amp;$B2982)+1+COUNTIF($B$7:$B2982, $B2982)-1)</f>
        <v>2931</v>
      </c>
      <c r="AB2982" s="22">
        <v>2976</v>
      </c>
      <c r="AC2982" s="25" t="str">
        <f t="shared" si="46"/>
        <v>YO18</v>
      </c>
      <c r="AE2982" s="88"/>
    </row>
    <row r="2983" spans="2:31" hidden="1" x14ac:dyDescent="0.25">
      <c r="B2983" s="30" t="s">
        <v>2946</v>
      </c>
      <c r="C2983" s="31">
        <v>52.268000000000001</v>
      </c>
      <c r="D2983" s="32">
        <v>-2.157</v>
      </c>
      <c r="AA2983" s="22">
        <f>IF(OR($B2983="", $C2983="", $D2983=""), "", COUNTIF($B$7:$B$3051, "&lt;"&amp;$B2983)+1+COUNTIF($B$7:$B2983, $B2983)-1)</f>
        <v>2932</v>
      </c>
      <c r="AB2983" s="22">
        <v>2977</v>
      </c>
      <c r="AC2983" s="25" t="str">
        <f t="shared" si="46"/>
        <v>YO19</v>
      </c>
      <c r="AE2983" s="88"/>
    </row>
    <row r="2984" spans="2:31" hidden="1" x14ac:dyDescent="0.25">
      <c r="B2984" s="30" t="s">
        <v>2947</v>
      </c>
      <c r="C2984" s="31">
        <v>52.201000000000001</v>
      </c>
      <c r="D2984" s="32">
        <v>-2.214</v>
      </c>
      <c r="AA2984" s="22">
        <f>IF(OR($B2984="", $C2984="", $D2984=""), "", COUNTIF($B$7:$B$3051, "&lt;"&amp;$B2984)+1+COUNTIF($B$7:$B2984, $B2984)-1)</f>
        <v>2933</v>
      </c>
      <c r="AB2984" s="22">
        <v>2978</v>
      </c>
      <c r="AC2984" s="25" t="str">
        <f t="shared" si="46"/>
        <v>YO21</v>
      </c>
      <c r="AE2984" s="88"/>
    </row>
    <row r="2985" spans="2:31" hidden="1" x14ac:dyDescent="0.25">
      <c r="B2985" s="30" t="s">
        <v>2948</v>
      </c>
      <c r="C2985" s="31">
        <v>52.579000000000001</v>
      </c>
      <c r="D2985" s="32">
        <v>-1.978</v>
      </c>
      <c r="AA2985" s="22">
        <f>IF(OR($B2985="", $C2985="", $D2985=""), "", COUNTIF($B$7:$B$3051, "&lt;"&amp;$B2985)+1+COUNTIF($B$7:$B2985, $B2985)-1)</f>
        <v>2934</v>
      </c>
      <c r="AB2985" s="22">
        <v>2979</v>
      </c>
      <c r="AC2985" s="25" t="str">
        <f t="shared" si="46"/>
        <v>YO22</v>
      </c>
      <c r="AE2985" s="88"/>
    </row>
    <row r="2986" spans="2:31" hidden="1" x14ac:dyDescent="0.25">
      <c r="B2986" s="30" t="s">
        <v>2949</v>
      </c>
      <c r="C2986" s="31">
        <v>52.561</v>
      </c>
      <c r="D2986" s="32">
        <v>-2.0209999999999999</v>
      </c>
      <c r="AA2986" s="22">
        <f>IF(OR($B2986="", $C2986="", $D2986=""), "", COUNTIF($B$7:$B$3051, "&lt;"&amp;$B2986)+1+COUNTIF($B$7:$B2986, $B2986)-1)</f>
        <v>2935</v>
      </c>
      <c r="AB2986" s="22">
        <v>2980</v>
      </c>
      <c r="AC2986" s="25" t="str">
        <f t="shared" si="46"/>
        <v>YO23</v>
      </c>
      <c r="AE2986" s="88"/>
    </row>
    <row r="2987" spans="2:31" hidden="1" x14ac:dyDescent="0.25">
      <c r="B2987" s="30" t="s">
        <v>2950</v>
      </c>
      <c r="C2987" s="31">
        <v>52.689</v>
      </c>
      <c r="D2987" s="32">
        <v>-2.0179999999999998</v>
      </c>
      <c r="AA2987" s="22">
        <f>IF(OR($B2987="", $C2987="", $D2987=""), "", COUNTIF($B$7:$B$3051, "&lt;"&amp;$B2987)+1+COUNTIF($B$7:$B2987, $B2987)-1)</f>
        <v>2936</v>
      </c>
      <c r="AB2987" s="22">
        <v>2981</v>
      </c>
      <c r="AC2987" s="25" t="str">
        <f t="shared" si="46"/>
        <v>YO24</v>
      </c>
      <c r="AE2987" s="88"/>
    </row>
    <row r="2988" spans="2:31" hidden="1" x14ac:dyDescent="0.25">
      <c r="B2988" s="30" t="s">
        <v>2951</v>
      </c>
      <c r="C2988" s="31">
        <v>52.706000000000003</v>
      </c>
      <c r="D2988" s="32">
        <v>-1.9990000000000001</v>
      </c>
      <c r="AA2988" s="22">
        <f>IF(OR($B2988="", $C2988="", $D2988=""), "", COUNTIF($B$7:$B$3051, "&lt;"&amp;$B2988)+1+COUNTIF($B$7:$B2988, $B2988)-1)</f>
        <v>2937</v>
      </c>
      <c r="AB2988" s="22">
        <v>2982</v>
      </c>
      <c r="AC2988" s="25" t="str">
        <f t="shared" si="46"/>
        <v>YO25</v>
      </c>
      <c r="AE2988" s="88"/>
    </row>
    <row r="2989" spans="2:31" hidden="1" x14ac:dyDescent="0.25">
      <c r="B2989" s="30" t="s">
        <v>2952</v>
      </c>
      <c r="C2989" s="31">
        <v>52.692</v>
      </c>
      <c r="D2989" s="32">
        <v>-1.8180000000000001</v>
      </c>
      <c r="AA2989" s="22">
        <f>IF(OR($B2989="", $C2989="", $D2989=""), "", COUNTIF($B$7:$B$3051, "&lt;"&amp;$B2989)+1+COUNTIF($B$7:$B2989, $B2989)-1)</f>
        <v>2938</v>
      </c>
      <c r="AB2989" s="22">
        <v>2983</v>
      </c>
      <c r="AC2989" s="25" t="str">
        <f t="shared" si="46"/>
        <v>YO26</v>
      </c>
      <c r="AE2989" s="88"/>
    </row>
    <row r="2990" spans="2:31" hidden="1" x14ac:dyDescent="0.25">
      <c r="B2990" s="30" t="s">
        <v>2953</v>
      </c>
      <c r="C2990" s="31">
        <v>52.662999999999997</v>
      </c>
      <c r="D2990" s="32">
        <v>-1.8140000000000001</v>
      </c>
      <c r="AA2990" s="22">
        <f>IF(OR($B2990="", $C2990="", $D2990=""), "", COUNTIF($B$7:$B$3051, "&lt;"&amp;$B2990)+1+COUNTIF($B$7:$B2990, $B2990)-1)</f>
        <v>2939</v>
      </c>
      <c r="AB2990" s="22">
        <v>2984</v>
      </c>
      <c r="AC2990" s="25" t="str">
        <f t="shared" si="46"/>
        <v>YO30</v>
      </c>
      <c r="AE2990" s="88"/>
    </row>
    <row r="2991" spans="2:31" hidden="1" x14ac:dyDescent="0.25">
      <c r="B2991" s="30" t="s">
        <v>2954</v>
      </c>
      <c r="C2991" s="31">
        <v>52.758000000000003</v>
      </c>
      <c r="D2991" s="32">
        <v>-1.917</v>
      </c>
      <c r="AA2991" s="22">
        <f>IF(OR($B2991="", $C2991="", $D2991=""), "", COUNTIF($B$7:$B$3051, "&lt;"&amp;$B2991)+1+COUNTIF($B$7:$B2991, $B2991)-1)</f>
        <v>2940</v>
      </c>
      <c r="AB2991" s="22">
        <v>2985</v>
      </c>
      <c r="AC2991" s="25" t="str">
        <f t="shared" si="46"/>
        <v>YO31</v>
      </c>
      <c r="AE2991" s="88"/>
    </row>
    <row r="2992" spans="2:31" hidden="1" x14ac:dyDescent="0.25">
      <c r="B2992" s="30" t="s">
        <v>2955</v>
      </c>
      <c r="C2992" s="31">
        <v>52.588000000000001</v>
      </c>
      <c r="D2992" s="32">
        <v>-2.0009999999999999</v>
      </c>
      <c r="AA2992" s="22">
        <f>IF(OR($B2992="", $C2992="", $D2992=""), "", COUNTIF($B$7:$B$3051, "&lt;"&amp;$B2992)+1+COUNTIF($B$7:$B2992, $B2992)-1)</f>
        <v>2941</v>
      </c>
      <c r="AB2992" s="22">
        <v>2986</v>
      </c>
      <c r="AC2992" s="25" t="str">
        <f t="shared" si="46"/>
        <v>YO32</v>
      </c>
      <c r="AE2992" s="88"/>
    </row>
    <row r="2993" spans="2:31" hidden="1" x14ac:dyDescent="0.25">
      <c r="B2993" s="30" t="s">
        <v>2956</v>
      </c>
      <c r="C2993" s="31">
        <v>52.618000000000002</v>
      </c>
      <c r="D2993" s="32">
        <v>-1.99</v>
      </c>
      <c r="AA2993" s="22">
        <f>IF(OR($B2993="", $C2993="", $D2993=""), "", COUNTIF($B$7:$B$3051, "&lt;"&amp;$B2993)+1+COUNTIF($B$7:$B2993, $B2993)-1)</f>
        <v>2942</v>
      </c>
      <c r="AB2993" s="22">
        <v>2987</v>
      </c>
      <c r="AC2993" s="25" t="str">
        <f t="shared" si="46"/>
        <v>YO41</v>
      </c>
      <c r="AE2993" s="88"/>
    </row>
    <row r="2994" spans="2:31" hidden="1" x14ac:dyDescent="0.25">
      <c r="B2994" s="30" t="s">
        <v>2957</v>
      </c>
      <c r="C2994" s="31">
        <v>52.606000000000002</v>
      </c>
      <c r="D2994" s="32">
        <v>-1.9590000000000001</v>
      </c>
      <c r="AA2994" s="22">
        <f>IF(OR($B2994="", $C2994="", $D2994=""), "", COUNTIF($B$7:$B$3051, "&lt;"&amp;$B2994)+1+COUNTIF($B$7:$B2994, $B2994)-1)</f>
        <v>2943</v>
      </c>
      <c r="AB2994" s="22">
        <v>2988</v>
      </c>
      <c r="AC2994" s="25" t="str">
        <f t="shared" si="46"/>
        <v>YO42</v>
      </c>
      <c r="AE2994" s="88"/>
    </row>
    <row r="2995" spans="2:31" hidden="1" x14ac:dyDescent="0.25">
      <c r="B2995" s="30" t="s">
        <v>2958</v>
      </c>
      <c r="C2995" s="31">
        <v>52.567999999999998</v>
      </c>
      <c r="D2995" s="32">
        <v>-1.9590000000000001</v>
      </c>
      <c r="AA2995" s="22">
        <f>IF(OR($B2995="", $C2995="", $D2995=""), "", COUNTIF($B$7:$B$3051, "&lt;"&amp;$B2995)+1+COUNTIF($B$7:$B2995, $B2995)-1)</f>
        <v>2944</v>
      </c>
      <c r="AB2995" s="22">
        <v>2989</v>
      </c>
      <c r="AC2995" s="25" t="str">
        <f t="shared" si="46"/>
        <v>YO43</v>
      </c>
      <c r="AE2995" s="88"/>
    </row>
    <row r="2996" spans="2:31" hidden="1" x14ac:dyDescent="0.25">
      <c r="B2996" s="30" t="s">
        <v>2959</v>
      </c>
      <c r="C2996" s="31">
        <v>52.658000000000001</v>
      </c>
      <c r="D2996" s="32">
        <v>-2.0219999999999998</v>
      </c>
      <c r="AA2996" s="22">
        <f>IF(OR($B2996="", $C2996="", $D2996=""), "", COUNTIF($B$7:$B$3051, "&lt;"&amp;$B2996)+1+COUNTIF($B$7:$B2996, $B2996)-1)</f>
        <v>2945</v>
      </c>
      <c r="AB2996" s="22">
        <v>2990</v>
      </c>
      <c r="AC2996" s="25" t="str">
        <f t="shared" si="46"/>
        <v>YO51</v>
      </c>
      <c r="AE2996" s="88"/>
    </row>
    <row r="2997" spans="2:31" hidden="1" x14ac:dyDescent="0.25">
      <c r="B2997" s="30" t="s">
        <v>2960</v>
      </c>
      <c r="C2997" s="31">
        <v>52.68</v>
      </c>
      <c r="D2997" s="32">
        <v>-1.913</v>
      </c>
      <c r="AA2997" s="22">
        <f>IF(OR($B2997="", $C2997="", $D2997=""), "", COUNTIF($B$7:$B$3051, "&lt;"&amp;$B2997)+1+COUNTIF($B$7:$B2997, $B2997)-1)</f>
        <v>2946</v>
      </c>
      <c r="AB2997" s="22">
        <v>2991</v>
      </c>
      <c r="AC2997" s="25" t="str">
        <f t="shared" si="46"/>
        <v>YO60</v>
      </c>
      <c r="AE2997" s="88"/>
    </row>
    <row r="2998" spans="2:31" hidden="1" x14ac:dyDescent="0.25">
      <c r="B2998" s="30" t="s">
        <v>2961</v>
      </c>
      <c r="C2998" s="31">
        <v>52.646000000000001</v>
      </c>
      <c r="D2998" s="32">
        <v>-1.9330000000000001</v>
      </c>
      <c r="AA2998" s="22">
        <f>IF(OR($B2998="", $C2998="", $D2998=""), "", COUNTIF($B$7:$B$3051, "&lt;"&amp;$B2998)+1+COUNTIF($B$7:$B2998, $B2998)-1)</f>
        <v>2947</v>
      </c>
      <c r="AB2998" s="22">
        <v>2992</v>
      </c>
      <c r="AC2998" s="25" t="str">
        <f t="shared" si="46"/>
        <v>YO61</v>
      </c>
      <c r="AE2998" s="88"/>
    </row>
    <row r="2999" spans="2:31" hidden="1" x14ac:dyDescent="0.25">
      <c r="B2999" s="30" t="s">
        <v>2962</v>
      </c>
      <c r="C2999" s="31">
        <v>52.609000000000002</v>
      </c>
      <c r="D2999" s="32">
        <v>-1.917</v>
      </c>
      <c r="AA2999" s="22">
        <f>IF(OR($B2999="", $C2999="", $D2999=""), "", COUNTIF($B$7:$B$3051, "&lt;"&amp;$B2999)+1+COUNTIF($B$7:$B2999, $B2999)-1)</f>
        <v>2948</v>
      </c>
      <c r="AB2999" s="22">
        <v>2993</v>
      </c>
      <c r="AC2999" s="25" t="str">
        <f t="shared" si="46"/>
        <v>YO62</v>
      </c>
      <c r="AE2999" s="88"/>
    </row>
    <row r="3000" spans="2:31" hidden="1" x14ac:dyDescent="0.25">
      <c r="B3000" s="30" t="s">
        <v>2963</v>
      </c>
      <c r="C3000" s="31">
        <v>52.585999999999999</v>
      </c>
      <c r="D3000" s="32">
        <v>-2.1150000000000002</v>
      </c>
      <c r="AA3000" s="22">
        <f>IF(OR($B3000="", $C3000="", $D3000=""), "", COUNTIF($B$7:$B$3051, "&lt;"&amp;$B3000)+1+COUNTIF($B$7:$B3000, $B3000)-1)</f>
        <v>2949</v>
      </c>
      <c r="AB3000" s="22">
        <v>2994</v>
      </c>
      <c r="AC3000" s="25" t="str">
        <f t="shared" si="46"/>
        <v>YO7</v>
      </c>
      <c r="AE3000" s="88"/>
    </row>
    <row r="3001" spans="2:31" hidden="1" x14ac:dyDescent="0.25">
      <c r="B3001" s="30" t="s">
        <v>2964</v>
      </c>
      <c r="C3001" s="31">
        <v>52.616999999999997</v>
      </c>
      <c r="D3001" s="32">
        <v>-2.1120000000000001</v>
      </c>
      <c r="AA3001" s="22">
        <f>IF(OR($B3001="", $C3001="", $D3001=""), "", COUNTIF($B$7:$B$3051, "&lt;"&amp;$B3001)+1+COUNTIF($B$7:$B3001, $B3001)-1)</f>
        <v>2950</v>
      </c>
      <c r="AB3001" s="22">
        <v>2995</v>
      </c>
      <c r="AC3001" s="25" t="str">
        <f t="shared" si="46"/>
        <v>YO8</v>
      </c>
      <c r="AE3001" s="88"/>
    </row>
    <row r="3002" spans="2:31" hidden="1" x14ac:dyDescent="0.25">
      <c r="B3002" s="30" t="s">
        <v>2965</v>
      </c>
      <c r="C3002" s="31">
        <v>52.61</v>
      </c>
      <c r="D3002" s="32">
        <v>-2.0710000000000002</v>
      </c>
      <c r="AA3002" s="22">
        <f>IF(OR($B3002="", $C3002="", $D3002=""), "", COUNTIF($B$7:$B$3051, "&lt;"&amp;$B3002)+1+COUNTIF($B$7:$B3002, $B3002)-1)</f>
        <v>2951</v>
      </c>
      <c r="AB3002" s="22">
        <v>2996</v>
      </c>
      <c r="AC3002" s="25" t="str">
        <f t="shared" si="46"/>
        <v>YO90</v>
      </c>
      <c r="AE3002" s="88"/>
    </row>
    <row r="3003" spans="2:31" hidden="1" x14ac:dyDescent="0.25">
      <c r="B3003" s="30" t="s">
        <v>2966</v>
      </c>
      <c r="C3003" s="31">
        <v>52.606000000000002</v>
      </c>
      <c r="D3003" s="32">
        <v>-2.04</v>
      </c>
      <c r="AA3003" s="22">
        <f>IF(OR($B3003="", $C3003="", $D3003=""), "", COUNTIF($B$7:$B$3051, "&lt;"&amp;$B3003)+1+COUNTIF($B$7:$B3003, $B3003)-1)</f>
        <v>2952</v>
      </c>
      <c r="AB3003" s="22">
        <v>2997</v>
      </c>
      <c r="AC3003" s="25" t="str">
        <f t="shared" si="46"/>
        <v>YO91</v>
      </c>
      <c r="AE3003" s="88"/>
    </row>
    <row r="3004" spans="2:31" hidden="1" x14ac:dyDescent="0.25">
      <c r="B3004" s="30" t="s">
        <v>2967</v>
      </c>
      <c r="C3004" s="31">
        <v>52.585000000000001</v>
      </c>
      <c r="D3004" s="32">
        <v>-2.0609999999999999</v>
      </c>
      <c r="AA3004" s="22">
        <f>IF(OR($B3004="", $C3004="", $D3004=""), "", COUNTIF($B$7:$B$3051, "&lt;"&amp;$B3004)+1+COUNTIF($B$7:$B3004, $B3004)-1)</f>
        <v>2953</v>
      </c>
      <c r="AB3004" s="22">
        <v>2998</v>
      </c>
      <c r="AC3004" s="25" t="str">
        <f t="shared" si="46"/>
        <v>ZE1</v>
      </c>
      <c r="AE3004" s="88"/>
    </row>
    <row r="3005" spans="2:31" hidden="1" x14ac:dyDescent="0.25">
      <c r="B3005" s="30" t="s">
        <v>2968</v>
      </c>
      <c r="C3005" s="31">
        <v>52.557000000000002</v>
      </c>
      <c r="D3005" s="32">
        <v>-2.0779999999999998</v>
      </c>
      <c r="AA3005" s="22">
        <f>IF(OR($B3005="", $C3005="", $D3005=""), "", COUNTIF($B$7:$B$3051, "&lt;"&amp;$B3005)+1+COUNTIF($B$7:$B3005, $B3005)-1)</f>
        <v>2954</v>
      </c>
      <c r="AB3005" s="22">
        <v>2999</v>
      </c>
      <c r="AC3005" s="25" t="str">
        <f t="shared" si="46"/>
        <v>ZE2</v>
      </c>
      <c r="AE3005" s="88"/>
    </row>
    <row r="3006" spans="2:31" hidden="1" x14ac:dyDescent="0.25">
      <c r="B3006" s="30" t="s">
        <v>2969</v>
      </c>
      <c r="C3006" s="31">
        <v>52.515999999999998</v>
      </c>
      <c r="D3006" s="32">
        <v>-2.3740000000000001</v>
      </c>
      <c r="AA3006" s="22">
        <f>IF(OR($B3006="", $C3006="", $D3006=""), "", COUNTIF($B$7:$B$3051, "&lt;"&amp;$B3006)+1+COUNTIF($B$7:$B3006, $B3006)-1)</f>
        <v>2955</v>
      </c>
      <c r="AB3006" s="22">
        <v>3000</v>
      </c>
      <c r="AC3006" s="25" t="str">
        <f t="shared" si="46"/>
        <v>ZE3</v>
      </c>
      <c r="AE3006" s="88"/>
    </row>
    <row r="3007" spans="2:31" hidden="1" x14ac:dyDescent="0.25">
      <c r="B3007" s="30" t="s">
        <v>2970</v>
      </c>
      <c r="C3007" s="31">
        <v>52.511000000000003</v>
      </c>
      <c r="D3007" s="32">
        <v>-2.4409999999999998</v>
      </c>
      <c r="AA3007" s="22">
        <f>IF(OR($B3007="", $C3007="", $D3007=""), "", COUNTIF($B$7:$B$3051, "&lt;"&amp;$B3007)+1+COUNTIF($B$7:$B3007, $B3007)-1)</f>
        <v>2956</v>
      </c>
      <c r="AB3007" s="22">
        <v>3001</v>
      </c>
      <c r="AC3007" s="25" t="str">
        <f t="shared" si="46"/>
        <v/>
      </c>
      <c r="AE3007" s="88"/>
    </row>
    <row r="3008" spans="2:31" hidden="1" x14ac:dyDescent="0.25">
      <c r="B3008" s="30" t="s">
        <v>2971</v>
      </c>
      <c r="C3008" s="31">
        <v>52.573999999999998</v>
      </c>
      <c r="D3008" s="32">
        <v>-2.1179999999999999</v>
      </c>
      <c r="AA3008" s="22">
        <f>IF(OR($B3008="", $C3008="", $D3008=""), "", COUNTIF($B$7:$B$3051, "&lt;"&amp;$B3008)+1+COUNTIF($B$7:$B3008, $B3008)-1)</f>
        <v>2957</v>
      </c>
      <c r="AB3008" s="22">
        <v>3002</v>
      </c>
      <c r="AC3008" s="25" t="str">
        <f t="shared" si="46"/>
        <v/>
      </c>
      <c r="AE3008" s="88"/>
    </row>
    <row r="3009" spans="2:31" hidden="1" x14ac:dyDescent="0.25">
      <c r="B3009" s="30" t="s">
        <v>2972</v>
      </c>
      <c r="C3009" s="31">
        <v>52.579000000000001</v>
      </c>
      <c r="D3009" s="32">
        <v>-2.1509999999999998</v>
      </c>
      <c r="AA3009" s="22">
        <f>IF(OR($B3009="", $C3009="", $D3009=""), "", COUNTIF($B$7:$B$3051, "&lt;"&amp;$B3009)+1+COUNTIF($B$7:$B3009, $B3009)-1)</f>
        <v>2958</v>
      </c>
      <c r="AB3009" s="22">
        <v>3003</v>
      </c>
      <c r="AC3009" s="25" t="str">
        <f t="shared" si="46"/>
        <v/>
      </c>
      <c r="AE3009" s="88"/>
    </row>
    <row r="3010" spans="2:31" hidden="1" x14ac:dyDescent="0.25">
      <c r="B3010" s="30" t="s">
        <v>2973</v>
      </c>
      <c r="C3010" s="31">
        <v>52.561999999999998</v>
      </c>
      <c r="D3010" s="32">
        <v>-2.1419999999999999</v>
      </c>
      <c r="AA3010" s="22">
        <f>IF(OR($B3010="", $C3010="", $D3010=""), "", COUNTIF($B$7:$B$3051, "&lt;"&amp;$B3010)+1+COUNTIF($B$7:$B3010, $B3010)-1)</f>
        <v>2959</v>
      </c>
      <c r="AB3010" s="22">
        <v>3004</v>
      </c>
      <c r="AC3010" s="25" t="str">
        <f t="shared" si="46"/>
        <v/>
      </c>
      <c r="AE3010" s="88"/>
    </row>
    <row r="3011" spans="2:31" hidden="1" x14ac:dyDescent="0.25">
      <c r="B3011" s="30" t="s">
        <v>2974</v>
      </c>
      <c r="C3011" s="31">
        <v>52.533000000000001</v>
      </c>
      <c r="D3011" s="32">
        <v>-2.2090000000000001</v>
      </c>
      <c r="AA3011" s="22">
        <f>IF(OR($B3011="", $C3011="", $D3011=""), "", COUNTIF($B$7:$B$3051, "&lt;"&amp;$B3011)+1+COUNTIF($B$7:$B3011, $B3011)-1)</f>
        <v>2960</v>
      </c>
      <c r="AB3011" s="22">
        <v>3005</v>
      </c>
      <c r="AC3011" s="25" t="str">
        <f t="shared" si="46"/>
        <v/>
      </c>
      <c r="AE3011" s="88"/>
    </row>
    <row r="3012" spans="2:31" hidden="1" x14ac:dyDescent="0.25">
      <c r="B3012" s="30" t="s">
        <v>2975</v>
      </c>
      <c r="C3012" s="31">
        <v>52.595999999999997</v>
      </c>
      <c r="D3012" s="32">
        <v>-2.1819999999999999</v>
      </c>
      <c r="AA3012" s="22">
        <f>IF(OR($B3012="", $C3012="", $D3012=""), "", COUNTIF($B$7:$B$3051, "&lt;"&amp;$B3012)+1+COUNTIF($B$7:$B3012, $B3012)-1)</f>
        <v>2961</v>
      </c>
      <c r="AB3012" s="22">
        <v>3006</v>
      </c>
      <c r="AC3012" s="25" t="str">
        <f t="shared" si="46"/>
        <v/>
      </c>
      <c r="AE3012" s="88"/>
    </row>
    <row r="3013" spans="2:31" hidden="1" x14ac:dyDescent="0.25">
      <c r="B3013" s="30" t="s">
        <v>2976</v>
      </c>
      <c r="C3013" s="31">
        <v>52.633000000000003</v>
      </c>
      <c r="D3013" s="32">
        <v>-2.27</v>
      </c>
      <c r="AA3013" s="22">
        <f>IF(OR($B3013="", $C3013="", $D3013=""), "", COUNTIF($B$7:$B$3051, "&lt;"&amp;$B3013)+1+COUNTIF($B$7:$B3013, $B3013)-1)</f>
        <v>2962</v>
      </c>
      <c r="AB3013" s="22">
        <v>3007</v>
      </c>
      <c r="AC3013" s="25" t="str">
        <f t="shared" si="46"/>
        <v/>
      </c>
      <c r="AE3013" s="88"/>
    </row>
    <row r="3014" spans="2:31" hidden="1" x14ac:dyDescent="0.25">
      <c r="B3014" s="30" t="s">
        <v>2977</v>
      </c>
      <c r="C3014" s="31">
        <v>52.622999999999998</v>
      </c>
      <c r="D3014" s="32">
        <v>-2.1829999999999998</v>
      </c>
      <c r="AA3014" s="22">
        <f>IF(OR($B3014="", $C3014="", $D3014=""), "", COUNTIF($B$7:$B$3051, "&lt;"&amp;$B3014)+1+COUNTIF($B$7:$B3014, $B3014)-1)</f>
        <v>2963</v>
      </c>
      <c r="AB3014" s="22">
        <v>3008</v>
      </c>
      <c r="AC3014" s="25" t="str">
        <f t="shared" si="46"/>
        <v/>
      </c>
      <c r="AE3014" s="88"/>
    </row>
    <row r="3015" spans="2:31" hidden="1" x14ac:dyDescent="0.25">
      <c r="B3015" s="30" t="s">
        <v>2978</v>
      </c>
      <c r="C3015" s="31">
        <v>52.633000000000003</v>
      </c>
      <c r="D3015" s="32">
        <v>-2.14</v>
      </c>
      <c r="AA3015" s="22">
        <f>IF(OR($B3015="", $C3015="", $D3015=""), "", COUNTIF($B$7:$B$3051, "&lt;"&amp;$B3015)+1+COUNTIF($B$7:$B3015, $B3015)-1)</f>
        <v>2964</v>
      </c>
      <c r="AB3015" s="22">
        <v>3009</v>
      </c>
      <c r="AC3015" s="25" t="str">
        <f t="shared" si="46"/>
        <v/>
      </c>
      <c r="AE3015" s="88"/>
    </row>
    <row r="3016" spans="2:31" hidden="1" x14ac:dyDescent="0.25">
      <c r="B3016" s="30" t="s">
        <v>2979</v>
      </c>
      <c r="C3016" s="31">
        <v>52.6</v>
      </c>
      <c r="D3016" s="32">
        <v>-2.1339999999999999</v>
      </c>
      <c r="AA3016" s="22">
        <f>IF(OR($B3016="", $C3016="", $D3016=""), "", COUNTIF($B$7:$B$3051, "&lt;"&amp;$B3016)+1+COUNTIF($B$7:$B3016, $B3016)-1)</f>
        <v>2965</v>
      </c>
      <c r="AB3016" s="22">
        <v>3010</v>
      </c>
      <c r="AC3016" s="25" t="str">
        <f t="shared" ref="AC3016:AC3051" si="47">IFERROR(INDEX($B$7:$B$3051, MATCH($AB3016, $AA$7:$AA$3051, 0)), "")</f>
        <v/>
      </c>
      <c r="AE3016" s="88"/>
    </row>
    <row r="3017" spans="2:31" hidden="1" x14ac:dyDescent="0.25">
      <c r="B3017" s="30" t="s">
        <v>2980</v>
      </c>
      <c r="C3017" s="31">
        <v>52.670999999999999</v>
      </c>
      <c r="D3017" s="32">
        <v>-2.42</v>
      </c>
      <c r="AA3017" s="22">
        <f>IF(OR($B3017="", $C3017="", $D3017=""), "", COUNTIF($B$7:$B$3051, "&lt;"&amp;$B3017)+1+COUNTIF($B$7:$B3017, $B3017)-1)</f>
        <v>2966</v>
      </c>
      <c r="AB3017" s="22">
        <v>3011</v>
      </c>
      <c r="AC3017" s="25" t="str">
        <f t="shared" si="47"/>
        <v/>
      </c>
      <c r="AE3017" s="88"/>
    </row>
    <row r="3018" spans="2:31" hidden="1" x14ac:dyDescent="0.25">
      <c r="B3018" s="30" t="s">
        <v>2981</v>
      </c>
      <c r="C3018" s="31">
        <v>53.959000000000003</v>
      </c>
      <c r="D3018" s="32">
        <v>-1.081</v>
      </c>
      <c r="AA3018" s="22">
        <f>IF(OR($B3018="", $C3018="", $D3018=""), "", COUNTIF($B$7:$B$3051, "&lt;"&amp;$B3018)+1+COUNTIF($B$7:$B3018, $B3018)-1)</f>
        <v>2967</v>
      </c>
      <c r="AB3018" s="22">
        <v>3012</v>
      </c>
      <c r="AC3018" s="25" t="str">
        <f t="shared" si="47"/>
        <v/>
      </c>
      <c r="AE3018" s="88"/>
    </row>
    <row r="3019" spans="2:31" hidden="1" x14ac:dyDescent="0.25">
      <c r="B3019" s="30" t="s">
        <v>2982</v>
      </c>
      <c r="C3019" s="31">
        <v>53.95</v>
      </c>
      <c r="D3019" s="32">
        <v>-1.0580000000000001</v>
      </c>
      <c r="AA3019" s="22">
        <f>IF(OR($B3019="", $C3019="", $D3019=""), "", COUNTIF($B$7:$B$3051, "&lt;"&amp;$B3019)+1+COUNTIF($B$7:$B3019, $B3019)-1)</f>
        <v>2968</v>
      </c>
      <c r="AB3019" s="22">
        <v>3013</v>
      </c>
      <c r="AC3019" s="25" t="str">
        <f t="shared" si="47"/>
        <v/>
      </c>
      <c r="AE3019" s="88"/>
    </row>
    <row r="3020" spans="2:31" hidden="1" x14ac:dyDescent="0.25">
      <c r="B3020" s="30" t="s">
        <v>2983</v>
      </c>
      <c r="C3020" s="31">
        <v>54.265000000000001</v>
      </c>
      <c r="D3020" s="32">
        <v>-0.39500000000000002</v>
      </c>
      <c r="AA3020" s="22">
        <f>IF(OR($B3020="", $C3020="", $D3020=""), "", COUNTIF($B$7:$B$3051, "&lt;"&amp;$B3020)+1+COUNTIF($B$7:$B3020, $B3020)-1)</f>
        <v>2969</v>
      </c>
      <c r="AB3020" s="22">
        <v>3014</v>
      </c>
      <c r="AC3020" s="25" t="str">
        <f t="shared" si="47"/>
        <v/>
      </c>
      <c r="AE3020" s="88"/>
    </row>
    <row r="3021" spans="2:31" hidden="1" x14ac:dyDescent="0.25">
      <c r="B3021" s="30" t="s">
        <v>2984</v>
      </c>
      <c r="C3021" s="31">
        <v>54.274000000000001</v>
      </c>
      <c r="D3021" s="32">
        <v>-0.42299999999999999</v>
      </c>
      <c r="AA3021" s="22">
        <f>IF(OR($B3021="", $C3021="", $D3021=""), "", COUNTIF($B$7:$B$3051, "&lt;"&amp;$B3021)+1+COUNTIF($B$7:$B3021, $B3021)-1)</f>
        <v>2970</v>
      </c>
      <c r="AB3021" s="22">
        <v>3015</v>
      </c>
      <c r="AC3021" s="25" t="str">
        <f t="shared" si="47"/>
        <v/>
      </c>
      <c r="AE3021" s="88"/>
    </row>
    <row r="3022" spans="2:31" hidden="1" x14ac:dyDescent="0.25">
      <c r="B3022" s="30" t="s">
        <v>2985</v>
      </c>
      <c r="C3022" s="31">
        <v>54.287999999999997</v>
      </c>
      <c r="D3022" s="32">
        <v>-0.496</v>
      </c>
      <c r="AA3022" s="22">
        <f>IF(OR($B3022="", $C3022="", $D3022=""), "", COUNTIF($B$7:$B$3051, "&lt;"&amp;$B3022)+1+COUNTIF($B$7:$B3022, $B3022)-1)</f>
        <v>2971</v>
      </c>
      <c r="AB3022" s="22">
        <v>3016</v>
      </c>
      <c r="AC3022" s="25" t="str">
        <f t="shared" si="47"/>
        <v/>
      </c>
      <c r="AE3022" s="88"/>
    </row>
    <row r="3023" spans="2:31" hidden="1" x14ac:dyDescent="0.25">
      <c r="B3023" s="30" t="s">
        <v>2986</v>
      </c>
      <c r="C3023" s="31">
        <v>54.198999999999998</v>
      </c>
      <c r="D3023" s="32">
        <v>-0.29699999999999999</v>
      </c>
      <c r="AA3023" s="22">
        <f>IF(OR($B3023="", $C3023="", $D3023=""), "", COUNTIF($B$7:$B$3051, "&lt;"&amp;$B3023)+1+COUNTIF($B$7:$B3023, $B3023)-1)</f>
        <v>2972</v>
      </c>
      <c r="AB3023" s="22">
        <v>3017</v>
      </c>
      <c r="AC3023" s="25" t="str">
        <f t="shared" si="47"/>
        <v/>
      </c>
      <c r="AE3023" s="88"/>
    </row>
    <row r="3024" spans="2:31" hidden="1" x14ac:dyDescent="0.25">
      <c r="B3024" s="30" t="s">
        <v>2987</v>
      </c>
      <c r="C3024" s="31">
        <v>54.094000000000001</v>
      </c>
      <c r="D3024" s="32">
        <v>-0.17699999999999999</v>
      </c>
      <c r="AA3024" s="22">
        <f>IF(OR($B3024="", $C3024="", $D3024=""), "", COUNTIF($B$7:$B$3051, "&lt;"&amp;$B3024)+1+COUNTIF($B$7:$B3024, $B3024)-1)</f>
        <v>2973</v>
      </c>
      <c r="AB3024" s="22">
        <v>3018</v>
      </c>
      <c r="AC3024" s="25" t="str">
        <f t="shared" si="47"/>
        <v/>
      </c>
      <c r="AE3024" s="88"/>
    </row>
    <row r="3025" spans="2:31" hidden="1" x14ac:dyDescent="0.25">
      <c r="B3025" s="30" t="s">
        <v>2988</v>
      </c>
      <c r="C3025" s="31">
        <v>54.094999999999999</v>
      </c>
      <c r="D3025" s="32">
        <v>-0.2</v>
      </c>
      <c r="AA3025" s="22">
        <f>IF(OR($B3025="", $C3025="", $D3025=""), "", COUNTIF($B$7:$B$3051, "&lt;"&amp;$B3025)+1+COUNTIF($B$7:$B3025, $B3025)-1)</f>
        <v>2974</v>
      </c>
      <c r="AB3025" s="22">
        <v>3019</v>
      </c>
      <c r="AC3025" s="25" t="str">
        <f t="shared" si="47"/>
        <v/>
      </c>
      <c r="AE3025" s="88"/>
    </row>
    <row r="3026" spans="2:31" hidden="1" x14ac:dyDescent="0.25">
      <c r="B3026" s="30" t="s">
        <v>2989</v>
      </c>
      <c r="C3026" s="31">
        <v>54.136000000000003</v>
      </c>
      <c r="D3026" s="32">
        <v>-0.754</v>
      </c>
      <c r="AA3026" s="22">
        <f>IF(OR($B3026="", $C3026="", $D3026=""), "", COUNTIF($B$7:$B$3051, "&lt;"&amp;$B3026)+1+COUNTIF($B$7:$B3026, $B3026)-1)</f>
        <v>2975</v>
      </c>
      <c r="AB3026" s="22">
        <v>3020</v>
      </c>
      <c r="AC3026" s="25" t="str">
        <f t="shared" si="47"/>
        <v/>
      </c>
      <c r="AE3026" s="88"/>
    </row>
    <row r="3027" spans="2:31" hidden="1" x14ac:dyDescent="0.25">
      <c r="B3027" s="30" t="s">
        <v>2990</v>
      </c>
      <c r="C3027" s="31">
        <v>54.259</v>
      </c>
      <c r="D3027" s="32">
        <v>-0.76700000000000002</v>
      </c>
      <c r="AA3027" s="22">
        <f>IF(OR($B3027="", $C3027="", $D3027=""), "", COUNTIF($B$7:$B$3051, "&lt;"&amp;$B3027)+1+COUNTIF($B$7:$B3027, $B3027)-1)</f>
        <v>2976</v>
      </c>
      <c r="AB3027" s="22">
        <v>3021</v>
      </c>
      <c r="AC3027" s="25" t="str">
        <f t="shared" si="47"/>
        <v/>
      </c>
      <c r="AE3027" s="88"/>
    </row>
    <row r="3028" spans="2:31" hidden="1" x14ac:dyDescent="0.25">
      <c r="B3028" s="30" t="s">
        <v>2991</v>
      </c>
      <c r="C3028" s="31">
        <v>53.91</v>
      </c>
      <c r="D3028" s="32">
        <v>-1.0209999999999999</v>
      </c>
      <c r="AA3028" s="22">
        <f>IF(OR($B3028="", $C3028="", $D3028=""), "", COUNTIF($B$7:$B$3051, "&lt;"&amp;$B3028)+1+COUNTIF($B$7:$B3028, $B3028)-1)</f>
        <v>2977</v>
      </c>
      <c r="AB3028" s="22">
        <v>3022</v>
      </c>
      <c r="AC3028" s="25" t="str">
        <f t="shared" si="47"/>
        <v/>
      </c>
      <c r="AE3028" s="88"/>
    </row>
    <row r="3029" spans="2:31" hidden="1" x14ac:dyDescent="0.25">
      <c r="B3029" s="30" t="s">
        <v>2992</v>
      </c>
      <c r="C3029" s="31">
        <v>54.476999999999997</v>
      </c>
      <c r="D3029" s="32">
        <v>-0.71099999999999997</v>
      </c>
      <c r="AA3029" s="22">
        <f>IF(OR($B3029="", $C3029="", $D3029=""), "", COUNTIF($B$7:$B$3051, "&lt;"&amp;$B3029)+1+COUNTIF($B$7:$B3029, $B3029)-1)</f>
        <v>2978</v>
      </c>
      <c r="AB3029" s="22">
        <v>3023</v>
      </c>
      <c r="AC3029" s="25" t="str">
        <f t="shared" si="47"/>
        <v/>
      </c>
      <c r="AE3029" s="88"/>
    </row>
    <row r="3030" spans="2:31" hidden="1" x14ac:dyDescent="0.25">
      <c r="B3030" s="30" t="s">
        <v>2993</v>
      </c>
      <c r="C3030" s="31">
        <v>54.45</v>
      </c>
      <c r="D3030" s="32">
        <v>-0.621</v>
      </c>
      <c r="AA3030" s="22">
        <f>IF(OR($B3030="", $C3030="", $D3030=""), "", COUNTIF($B$7:$B$3051, "&lt;"&amp;$B3030)+1+COUNTIF($B$7:$B3030, $B3030)-1)</f>
        <v>2979</v>
      </c>
      <c r="AB3030" s="22">
        <v>3024</v>
      </c>
      <c r="AC3030" s="25" t="str">
        <f t="shared" si="47"/>
        <v/>
      </c>
      <c r="AE3030" s="88"/>
    </row>
    <row r="3031" spans="2:31" hidden="1" x14ac:dyDescent="0.25">
      <c r="B3031" s="30" t="s">
        <v>2994</v>
      </c>
      <c r="C3031" s="31">
        <v>53.926000000000002</v>
      </c>
      <c r="D3031" s="32">
        <v>-1.121</v>
      </c>
      <c r="AA3031" s="22">
        <f>IF(OR($B3031="", $C3031="", $D3031=""), "", COUNTIF($B$7:$B$3051, "&lt;"&amp;$B3031)+1+COUNTIF($B$7:$B3031, $B3031)-1)</f>
        <v>2980</v>
      </c>
      <c r="AB3031" s="22">
        <v>3025</v>
      </c>
      <c r="AC3031" s="25" t="str">
        <f t="shared" si="47"/>
        <v/>
      </c>
      <c r="AE3031" s="88"/>
    </row>
    <row r="3032" spans="2:31" hidden="1" x14ac:dyDescent="0.25">
      <c r="B3032" s="30" t="s">
        <v>2995</v>
      </c>
      <c r="C3032" s="31">
        <v>53.945999999999998</v>
      </c>
      <c r="D3032" s="32">
        <v>-1.115</v>
      </c>
      <c r="AA3032" s="22">
        <f>IF(OR($B3032="", $C3032="", $D3032=""), "", COUNTIF($B$7:$B$3051, "&lt;"&amp;$B3032)+1+COUNTIF($B$7:$B3032, $B3032)-1)</f>
        <v>2981</v>
      </c>
      <c r="AB3032" s="22">
        <v>3026</v>
      </c>
      <c r="AC3032" s="25" t="str">
        <f t="shared" si="47"/>
        <v/>
      </c>
      <c r="AE3032" s="88"/>
    </row>
    <row r="3033" spans="2:31" hidden="1" x14ac:dyDescent="0.25">
      <c r="B3033" s="30" t="s">
        <v>2996</v>
      </c>
      <c r="C3033" s="31">
        <v>54.005000000000003</v>
      </c>
      <c r="D3033" s="32">
        <v>-0.41299999999999998</v>
      </c>
      <c r="AA3033" s="22">
        <f>IF(OR($B3033="", $C3033="", $D3033=""), "", COUNTIF($B$7:$B$3051, "&lt;"&amp;$B3033)+1+COUNTIF($B$7:$B3033, $B3033)-1)</f>
        <v>2982</v>
      </c>
      <c r="AB3033" s="22">
        <v>3027</v>
      </c>
      <c r="AC3033" s="25" t="str">
        <f t="shared" si="47"/>
        <v/>
      </c>
      <c r="AE3033" s="88"/>
    </row>
    <row r="3034" spans="2:31" hidden="1" x14ac:dyDescent="0.25">
      <c r="B3034" s="30" t="s">
        <v>2997</v>
      </c>
      <c r="C3034" s="31">
        <v>53.975000000000001</v>
      </c>
      <c r="D3034" s="32">
        <v>-1.1719999999999999</v>
      </c>
      <c r="AA3034" s="22">
        <f>IF(OR($B3034="", $C3034="", $D3034=""), "", COUNTIF($B$7:$B$3051, "&lt;"&amp;$B3034)+1+COUNTIF($B$7:$B3034, $B3034)-1)</f>
        <v>2983</v>
      </c>
      <c r="AB3034" s="22">
        <v>3028</v>
      </c>
      <c r="AC3034" s="25" t="str">
        <f t="shared" si="47"/>
        <v/>
      </c>
      <c r="AE3034" s="88"/>
    </row>
    <row r="3035" spans="2:31" hidden="1" x14ac:dyDescent="0.25">
      <c r="B3035" s="30" t="s">
        <v>2998</v>
      </c>
      <c r="C3035" s="31">
        <v>53.985999999999997</v>
      </c>
      <c r="D3035" s="32">
        <v>-1.1140000000000001</v>
      </c>
      <c r="AA3035" s="22">
        <f>IF(OR($B3035="", $C3035="", $D3035=""), "", COUNTIF($B$7:$B$3051, "&lt;"&amp;$B3035)+1+COUNTIF($B$7:$B3035, $B3035)-1)</f>
        <v>2984</v>
      </c>
      <c r="AB3035" s="22">
        <v>3029</v>
      </c>
      <c r="AC3035" s="25" t="str">
        <f t="shared" si="47"/>
        <v/>
      </c>
      <c r="AE3035" s="88"/>
    </row>
    <row r="3036" spans="2:31" hidden="1" x14ac:dyDescent="0.25">
      <c r="B3036" s="30" t="s">
        <v>2999</v>
      </c>
      <c r="C3036" s="31">
        <v>53.969000000000001</v>
      </c>
      <c r="D3036" s="32">
        <v>-1.0640000000000001</v>
      </c>
      <c r="AA3036" s="22">
        <f>IF(OR($B3036="", $C3036="", $D3036=""), "", COUNTIF($B$7:$B$3051, "&lt;"&amp;$B3036)+1+COUNTIF($B$7:$B3036, $B3036)-1)</f>
        <v>2985</v>
      </c>
      <c r="AB3036" s="22">
        <v>3030</v>
      </c>
      <c r="AC3036" s="25" t="str">
        <f t="shared" si="47"/>
        <v/>
      </c>
      <c r="AE3036" s="88"/>
    </row>
    <row r="3037" spans="2:31" hidden="1" x14ac:dyDescent="0.25">
      <c r="B3037" s="30" t="s">
        <v>3000</v>
      </c>
      <c r="C3037" s="31">
        <v>54.011000000000003</v>
      </c>
      <c r="D3037" s="32">
        <v>-1.0580000000000001</v>
      </c>
      <c r="AA3037" s="22">
        <f>IF(OR($B3037="", $C3037="", $D3037=""), "", COUNTIF($B$7:$B$3051, "&lt;"&amp;$B3037)+1+COUNTIF($B$7:$B3037, $B3037)-1)</f>
        <v>2986</v>
      </c>
      <c r="AB3037" s="22">
        <v>3031</v>
      </c>
      <c r="AC3037" s="25" t="str">
        <f t="shared" si="47"/>
        <v/>
      </c>
      <c r="AE3037" s="88"/>
    </row>
    <row r="3038" spans="2:31" hidden="1" x14ac:dyDescent="0.25">
      <c r="B3038" s="30" t="s">
        <v>3001</v>
      </c>
      <c r="C3038" s="31">
        <v>53.97</v>
      </c>
      <c r="D3038" s="32">
        <v>-0.90200000000000002</v>
      </c>
      <c r="AA3038" s="22">
        <f>IF(OR($B3038="", $C3038="", $D3038=""), "", COUNTIF($B$7:$B$3051, "&lt;"&amp;$B3038)+1+COUNTIF($B$7:$B3038, $B3038)-1)</f>
        <v>2987</v>
      </c>
      <c r="AB3038" s="22">
        <v>3032</v>
      </c>
      <c r="AC3038" s="25" t="str">
        <f t="shared" si="47"/>
        <v/>
      </c>
      <c r="AE3038" s="88"/>
    </row>
    <row r="3039" spans="2:31" hidden="1" x14ac:dyDescent="0.25">
      <c r="B3039" s="30" t="s">
        <v>3002</v>
      </c>
      <c r="C3039" s="31">
        <v>53.923000000000002</v>
      </c>
      <c r="D3039" s="32">
        <v>-0.79100000000000004</v>
      </c>
      <c r="AA3039" s="22">
        <f>IF(OR($B3039="", $C3039="", $D3039=""), "", COUNTIF($B$7:$B$3051, "&lt;"&amp;$B3039)+1+COUNTIF($B$7:$B3039, $B3039)-1)</f>
        <v>2988</v>
      </c>
      <c r="AB3039" s="22">
        <v>3033</v>
      </c>
      <c r="AC3039" s="25" t="str">
        <f t="shared" si="47"/>
        <v/>
      </c>
      <c r="AE3039" s="88"/>
    </row>
    <row r="3040" spans="2:31" hidden="1" x14ac:dyDescent="0.25">
      <c r="B3040" s="30" t="s">
        <v>3003</v>
      </c>
      <c r="C3040" s="31">
        <v>53.85</v>
      </c>
      <c r="D3040" s="32">
        <v>-0.69</v>
      </c>
      <c r="AA3040" s="22">
        <f>IF(OR($B3040="", $C3040="", $D3040=""), "", COUNTIF($B$7:$B$3051, "&lt;"&amp;$B3040)+1+COUNTIF($B$7:$B3040, $B3040)-1)</f>
        <v>2989</v>
      </c>
      <c r="AB3040" s="22">
        <v>3034</v>
      </c>
      <c r="AC3040" s="25" t="str">
        <f t="shared" si="47"/>
        <v/>
      </c>
      <c r="AE3040" s="88"/>
    </row>
    <row r="3041" spans="2:31" hidden="1" x14ac:dyDescent="0.25">
      <c r="B3041" s="30" t="s">
        <v>3004</v>
      </c>
      <c r="C3041" s="31">
        <v>54.082000000000001</v>
      </c>
      <c r="D3041" s="32">
        <v>-1.3759999999999999</v>
      </c>
      <c r="AA3041" s="22">
        <f>IF(OR($B3041="", $C3041="", $D3041=""), "", COUNTIF($B$7:$B$3051, "&lt;"&amp;$B3041)+1+COUNTIF($B$7:$B3041, $B3041)-1)</f>
        <v>2990</v>
      </c>
      <c r="AB3041" s="22">
        <v>3035</v>
      </c>
      <c r="AC3041" s="25" t="str">
        <f t="shared" si="47"/>
        <v/>
      </c>
      <c r="AE3041" s="88"/>
    </row>
    <row r="3042" spans="2:31" hidden="1" x14ac:dyDescent="0.25">
      <c r="B3042" s="30" t="s">
        <v>3005</v>
      </c>
      <c r="C3042" s="31">
        <v>54.082000000000001</v>
      </c>
      <c r="D3042" s="32">
        <v>-0.94099999999999995</v>
      </c>
      <c r="AA3042" s="22">
        <f>IF(OR($B3042="", $C3042="", $D3042=""), "", COUNTIF($B$7:$B$3051, "&lt;"&amp;$B3042)+1+COUNTIF($B$7:$B3042, $B3042)-1)</f>
        <v>2991</v>
      </c>
      <c r="AB3042" s="22">
        <v>3036</v>
      </c>
      <c r="AC3042" s="25" t="str">
        <f t="shared" si="47"/>
        <v/>
      </c>
      <c r="AE3042" s="88"/>
    </row>
    <row r="3043" spans="2:31" hidden="1" x14ac:dyDescent="0.25">
      <c r="B3043" s="30" t="s">
        <v>3006</v>
      </c>
      <c r="C3043" s="31">
        <v>54.116</v>
      </c>
      <c r="D3043" s="32">
        <v>-1.194</v>
      </c>
      <c r="AA3043" s="22">
        <f>IF(OR($B3043="", $C3043="", $D3043=""), "", COUNTIF($B$7:$B$3051, "&lt;"&amp;$B3043)+1+COUNTIF($B$7:$B3043, $B3043)-1)</f>
        <v>2992</v>
      </c>
      <c r="AB3043" s="22">
        <v>3037</v>
      </c>
      <c r="AC3043" s="25" t="str">
        <f t="shared" si="47"/>
        <v/>
      </c>
      <c r="AE3043" s="88"/>
    </row>
    <row r="3044" spans="2:31" hidden="1" x14ac:dyDescent="0.25">
      <c r="B3044" s="30" t="s">
        <v>3007</v>
      </c>
      <c r="C3044" s="31">
        <v>54.243000000000002</v>
      </c>
      <c r="D3044" s="32">
        <v>-0.99299999999999999</v>
      </c>
      <c r="AA3044" s="22">
        <f>IF(OR($B3044="", $C3044="", $D3044=""), "", COUNTIF($B$7:$B$3051, "&lt;"&amp;$B3044)+1+COUNTIF($B$7:$B3044, $B3044)-1)</f>
        <v>2993</v>
      </c>
      <c r="AB3044" s="22">
        <v>3038</v>
      </c>
      <c r="AC3044" s="25" t="str">
        <f t="shared" si="47"/>
        <v/>
      </c>
      <c r="AE3044" s="88"/>
    </row>
    <row r="3045" spans="2:31" hidden="1" x14ac:dyDescent="0.25">
      <c r="B3045" s="30" t="s">
        <v>3008</v>
      </c>
      <c r="C3045" s="31">
        <v>54.223999999999997</v>
      </c>
      <c r="D3045" s="32">
        <v>-1.35</v>
      </c>
      <c r="AA3045" s="22">
        <f>IF(OR($B3045="", $C3045="", $D3045=""), "", COUNTIF($B$7:$B$3051, "&lt;"&amp;$B3045)+1+COUNTIF($B$7:$B3045, $B3045)-1)</f>
        <v>2994</v>
      </c>
      <c r="AB3045" s="22">
        <v>3039</v>
      </c>
      <c r="AC3045" s="25" t="str">
        <f t="shared" si="47"/>
        <v/>
      </c>
      <c r="AE3045" s="88"/>
    </row>
    <row r="3046" spans="2:31" hidden="1" x14ac:dyDescent="0.25">
      <c r="B3046" s="30" t="s">
        <v>3009</v>
      </c>
      <c r="C3046" s="31">
        <v>53.780999999999999</v>
      </c>
      <c r="D3046" s="32">
        <v>-1.0569999999999999</v>
      </c>
      <c r="AA3046" s="22">
        <f>IF(OR($B3046="", $C3046="", $D3046=""), "", COUNTIF($B$7:$B$3051, "&lt;"&amp;$B3046)+1+COUNTIF($B$7:$B3046, $B3046)-1)</f>
        <v>2995</v>
      </c>
      <c r="AB3046" s="22">
        <v>3040</v>
      </c>
      <c r="AC3046" s="25" t="str">
        <f t="shared" si="47"/>
        <v/>
      </c>
      <c r="AE3046" s="88"/>
    </row>
    <row r="3047" spans="2:31" hidden="1" x14ac:dyDescent="0.25">
      <c r="B3047" s="30" t="s">
        <v>3010</v>
      </c>
      <c r="C3047" s="31">
        <v>53.96</v>
      </c>
      <c r="D3047" s="32">
        <v>-1.089</v>
      </c>
      <c r="AA3047" s="22">
        <f>IF(OR($B3047="", $C3047="", $D3047=""), "", COUNTIF($B$7:$B$3051, "&lt;"&amp;$B3047)+1+COUNTIF($B$7:$B3047, $B3047)-1)</f>
        <v>2996</v>
      </c>
      <c r="AB3047" s="22">
        <v>3041</v>
      </c>
      <c r="AC3047" s="25" t="str">
        <f t="shared" si="47"/>
        <v/>
      </c>
      <c r="AE3047" s="88"/>
    </row>
    <row r="3048" spans="2:31" hidden="1" x14ac:dyDescent="0.25">
      <c r="B3048" s="30" t="s">
        <v>3011</v>
      </c>
      <c r="C3048" s="31">
        <v>53.976999999999997</v>
      </c>
      <c r="D3048" s="32">
        <v>-1.07</v>
      </c>
      <c r="AA3048" s="22">
        <f>IF(OR($B3048="", $C3048="", $D3048=""), "", COUNTIF($B$7:$B$3051, "&lt;"&amp;$B3048)+1+COUNTIF($B$7:$B3048, $B3048)-1)</f>
        <v>2997</v>
      </c>
      <c r="AB3048" s="22">
        <v>3042</v>
      </c>
      <c r="AC3048" s="25" t="str">
        <f t="shared" si="47"/>
        <v/>
      </c>
      <c r="AE3048" s="88"/>
    </row>
    <row r="3049" spans="2:31" hidden="1" x14ac:dyDescent="0.25">
      <c r="B3049" s="30" t="s">
        <v>3012</v>
      </c>
      <c r="C3049" s="31">
        <v>60.152000000000001</v>
      </c>
      <c r="D3049" s="32">
        <v>-1.1679999999999999</v>
      </c>
      <c r="AA3049" s="22">
        <f>IF(OR($B3049="", $C3049="", $D3049=""), "", COUNTIF($B$7:$B$3051, "&lt;"&amp;$B3049)+1+COUNTIF($B$7:$B3049, $B3049)-1)</f>
        <v>2998</v>
      </c>
      <c r="AB3049" s="22">
        <v>3043</v>
      </c>
      <c r="AC3049" s="25" t="str">
        <f t="shared" si="47"/>
        <v/>
      </c>
      <c r="AE3049" s="88"/>
    </row>
    <row r="3050" spans="2:31" hidden="1" x14ac:dyDescent="0.25">
      <c r="B3050" s="30" t="s">
        <v>3013</v>
      </c>
      <c r="C3050" s="31">
        <v>60.33</v>
      </c>
      <c r="D3050" s="32">
        <v>-1.2250000000000001</v>
      </c>
      <c r="AA3050" s="22">
        <f>IF(OR($B3050="", $C3050="", $D3050=""), "", COUNTIF($B$7:$B$3051, "&lt;"&amp;$B3050)+1+COUNTIF($B$7:$B3050, $B3050)-1)</f>
        <v>2999</v>
      </c>
      <c r="AB3050" s="22">
        <v>3044</v>
      </c>
      <c r="AC3050" s="25" t="str">
        <f t="shared" si="47"/>
        <v/>
      </c>
      <c r="AE3050" s="88"/>
    </row>
    <row r="3051" spans="2:31" hidden="1" x14ac:dyDescent="0.25">
      <c r="B3051" s="33" t="s">
        <v>3014</v>
      </c>
      <c r="C3051" s="34">
        <v>59.884</v>
      </c>
      <c r="D3051" s="35">
        <v>-1.3029999999999999</v>
      </c>
      <c r="AA3051" s="23">
        <f>IF(OR($B3051="", $C3051="", $D3051=""), "", COUNTIF($B$7:$B$3051, "&lt;"&amp;$B3051)+1+COUNTIF($B$7:$B3051, $B3051)-1)</f>
        <v>3000</v>
      </c>
      <c r="AB3051" s="23">
        <v>3045</v>
      </c>
      <c r="AC3051" s="26" t="str">
        <f t="shared" si="47"/>
        <v/>
      </c>
      <c r="AE3051" s="88"/>
    </row>
  </sheetData>
  <sheetProtection algorithmName="SHA-512" hashValue="ZmJn7p6oaMDrzm8d4pK4dMB1pqNge+nvN8H5t+olN7TNHfQ4QJHVVIhW0XwcVnpdp+YHOHppyEUhftp185bEjA==" saltValue="01G8qzQvyZ4Wl+ObHt7PyA==" spinCount="100000" sheet="1" objects="1" scenarios="1" sort="0" autoFilter="0"/>
  <autoFilter ref="B6:D49" xr:uid="{0A626518-9295-4FA7-99FF-4CD00FA19EEC}">
    <sortState xmlns:xlrd2="http://schemas.microsoft.com/office/spreadsheetml/2017/richdata2" ref="B7:D49">
      <sortCondition ref="B6:B49"/>
    </sortState>
  </autoFilter>
  <mergeCells count="8">
    <mergeCell ref="G16:U16"/>
    <mergeCell ref="G17:M17"/>
    <mergeCell ref="O17:U17"/>
    <mergeCell ref="B2:D3"/>
    <mergeCell ref="G5:U11"/>
    <mergeCell ref="G13:U13"/>
    <mergeCell ref="G14:M14"/>
    <mergeCell ref="O14:U14"/>
  </mergeCells>
  <dataValidations count="2">
    <dataValidation type="decimal" allowBlank="1" showInputMessage="1" showErrorMessage="1" sqref="C7:C49" xr:uid="{F4E1BE4B-B0EE-4D9D-8F0F-BE9B9D639592}">
      <formula1>$G$14</formula1>
      <formula2>$O$14</formula2>
    </dataValidation>
    <dataValidation type="decimal" allowBlank="1" showInputMessage="1" showErrorMessage="1" sqref="D7:D49" xr:uid="{2208CF03-B15D-464D-9735-C4E6B8F3E4A6}">
      <formula1>$G$17</formula1>
      <formula2>$O$17</formula2>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99501B-311F-4336-A643-13A6FAA4C638}"/>
</file>

<file path=customXml/itemProps2.xml><?xml version="1.0" encoding="utf-8"?>
<ds:datastoreItem xmlns:ds="http://schemas.openxmlformats.org/officeDocument/2006/customXml" ds:itemID="{3EBCF586-650F-4CD6-AE03-BF814ECEDD6B}">
  <ds:schemaRefs>
    <ds:schemaRef ds:uri="http://purl.org/dc/elements/1.1/"/>
    <ds:schemaRef ds:uri="http://schemas.microsoft.com/office/2006/metadata/properties"/>
    <ds:schemaRef ds:uri="http://purl.org/dc/terms/"/>
    <ds:schemaRef ds:uri="0224aa69-f8be-496a-942a-f68b2082be9d"/>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5c22b865-9d05-42be-b306-86f259ab344c"/>
    <ds:schemaRef ds:uri="http://purl.org/dc/dcmitype/"/>
  </ds:schemaRefs>
</ds:datastoreItem>
</file>

<file path=customXml/itemProps3.xml><?xml version="1.0" encoding="utf-8"?>
<ds:datastoreItem xmlns:ds="http://schemas.openxmlformats.org/officeDocument/2006/customXml" ds:itemID="{E651B563-9F2B-4E70-B2BF-A0693BAC67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Sales Data</vt:lpstr>
      <vt:lpstr>Map Report</vt:lpstr>
      <vt:lpstr>Extra Locations</vt:lpstr>
      <vt:lpstr>'Map Report'!Print_Area</vt:lpstr>
      <vt:lpstr>'Sales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2019-04-06T10:58:39Z</dcterms:created>
  <dcterms:modified xsi:type="dcterms:W3CDTF">2019-12-02T21:37:01Z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